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60886_polimi_it/Documents/Thesis/databases/dati AHA/"/>
    </mc:Choice>
  </mc:AlternateContent>
  <xr:revisionPtr revIDLastSave="828" documentId="13_ncr:1_{D980DA33-582E-E747-B885-7CA5E4D1086A}" xr6:coauthVersionLast="47" xr6:coauthVersionMax="47" xr10:uidLastSave="{51DFE0E0-8188-A74F-A36D-FD7D07211EAE}"/>
  <bookViews>
    <workbookView xWindow="0" yWindow="500" windowWidth="28800" windowHeight="16300" tabRatio="851" xr2:uid="{43529EEB-0CF1-4828-992D-FCA11169DD2D}"/>
  </bookViews>
  <sheets>
    <sheet name="African_hydro" sheetId="4" r:id="rId1"/>
    <sheet name="African_existing_hydro" sheetId="5" r:id="rId2"/>
    <sheet name="African_future_hydro" sheetId="6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African_existing_hydro!$D$1:$D$275</definedName>
    <definedName name="_xlnm._FilterDatabase" localSheetId="2" hidden="1">African_future_hydro!$D$1:$D$405</definedName>
    <definedName name="_xlnm._FilterDatabase" localSheetId="0" hidden="1">African_hydro!$D$1:$D$676</definedName>
    <definedName name="_xlcn.WorksheetConnection_EAPP_SAPP_011" hidden="1">EAPP_SAPP_01</definedName>
    <definedName name="_xlcn.WorksheetConnection_Table101" hidden="1">Table10</definedName>
    <definedName name="_xlcn.WorksheetConnection_Table11" hidden="1">[1]!Table1[#Data]</definedName>
    <definedName name="_xlcn.WorksheetConnection_Table61" hidden="1">[0]!Table6</definedName>
    <definedName name="AllData_Country">#REF!</definedName>
    <definedName name="AllData_Header">#REF!</definedName>
    <definedName name="AllData_Table">#REF!</definedName>
    <definedName name="AllData_UnitName">#REF!</definedName>
    <definedName name="HPP_CF">#REF!</definedName>
    <definedName name="HPP_CF_lower">#REF!</definedName>
    <definedName name="HPP_CF_upper">#REF!</definedName>
    <definedName name="HPP_names">#REF!</definedName>
    <definedName name="Pal_Workbook_GUID" hidden="1">"JU1J5QGCUK5E2R4TLM82LY1G"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XLSIMSIM" hidden="1">{"Sim",3,"Output 1","'Reworked data'!$AI$84","Output 2","'Reworked data'!$AJ$84","Output 3","'Reworked data'!$AK$84","1","2","100","0"}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12" i="4" l="1"/>
  <c r="O272" i="5" l="1"/>
  <c r="O640" i="4"/>
  <c r="O403" i="4"/>
  <c r="O368" i="4"/>
  <c r="O29" i="4"/>
  <c r="O25" i="4"/>
  <c r="O12" i="4"/>
  <c r="O73" i="4"/>
  <c r="O331" i="4"/>
  <c r="O323" i="4"/>
  <c r="O663" i="4"/>
  <c r="O661" i="4"/>
  <c r="O660" i="4"/>
  <c r="O657" i="4"/>
  <c r="O655" i="4"/>
  <c r="O650" i="4"/>
  <c r="O591" i="4"/>
  <c r="O540" i="4"/>
  <c r="O188" i="4"/>
  <c r="O642" i="4"/>
  <c r="O639" i="4"/>
  <c r="O638" i="4"/>
  <c r="O634" i="4"/>
  <c r="O632" i="4"/>
  <c r="O388" i="4"/>
  <c r="O385" i="4"/>
  <c r="O626" i="4"/>
  <c r="O625" i="4"/>
  <c r="O447" i="4"/>
  <c r="O615" i="4"/>
  <c r="O60" i="4"/>
  <c r="O611" i="4"/>
  <c r="O608" i="4"/>
  <c r="O607" i="4"/>
  <c r="O534" i="4"/>
  <c r="O603" i="4"/>
  <c r="O599" i="4"/>
  <c r="O539" i="4"/>
  <c r="O286" i="4"/>
  <c r="O596" i="4"/>
  <c r="O594" i="4"/>
  <c r="O595" i="4"/>
  <c r="O585" i="4"/>
  <c r="O583" i="4"/>
  <c r="O581" i="4"/>
  <c r="O578" i="4"/>
  <c r="O428" i="4"/>
  <c r="O517" i="4"/>
  <c r="O466" i="4"/>
  <c r="O614" i="4"/>
  <c r="O450" i="4"/>
  <c r="O566" i="4"/>
  <c r="O565" i="4"/>
  <c r="O555" i="4"/>
  <c r="O554" i="4"/>
  <c r="O218" i="4"/>
  <c r="O213" i="4"/>
  <c r="O542" i="4"/>
  <c r="O552" i="4"/>
  <c r="O613" i="4"/>
  <c r="O537" i="4"/>
  <c r="O532" i="4"/>
  <c r="O531" i="4"/>
  <c r="O530" i="4"/>
  <c r="O486" i="4"/>
  <c r="O251" i="4"/>
  <c r="O525" i="4"/>
  <c r="O522" i="4"/>
  <c r="O108" i="4"/>
  <c r="O390" i="4"/>
  <c r="O314" i="4"/>
  <c r="O510" i="4"/>
  <c r="O508" i="4"/>
  <c r="O104" i="4"/>
  <c r="O504" i="4"/>
  <c r="O398" i="4"/>
  <c r="O498" i="4"/>
  <c r="O497" i="4"/>
  <c r="O496" i="4"/>
  <c r="O495" i="4"/>
  <c r="O489" i="4"/>
  <c r="O488" i="4"/>
  <c r="O487" i="4"/>
  <c r="O347" i="4"/>
  <c r="O485" i="4"/>
  <c r="O103" i="4"/>
  <c r="O359" i="4"/>
  <c r="O617" i="4"/>
  <c r="O480" i="4"/>
  <c r="O474" i="4"/>
  <c r="O312" i="4"/>
  <c r="O471" i="4"/>
  <c r="O469" i="4"/>
  <c r="O468" i="4"/>
  <c r="O168" i="4"/>
  <c r="O460" i="4"/>
  <c r="O459" i="4"/>
  <c r="O20" i="4"/>
  <c r="O455" i="4"/>
  <c r="O454" i="4"/>
  <c r="O544" i="4"/>
  <c r="O452" i="4"/>
  <c r="O448" i="4"/>
  <c r="O442" i="4"/>
  <c r="O95" i="4"/>
  <c r="O179" i="4"/>
  <c r="O545" i="4"/>
  <c r="O435" i="4"/>
  <c r="O434" i="4"/>
  <c r="O433" i="4"/>
  <c r="O668" i="4"/>
  <c r="O423" i="4"/>
  <c r="O193" i="4"/>
  <c r="O192" i="4"/>
  <c r="O405" i="4"/>
  <c r="O206" i="4"/>
  <c r="O411" i="4"/>
  <c r="O410" i="4"/>
  <c r="O406" i="4"/>
  <c r="O432" i="4"/>
  <c r="O167" i="4"/>
  <c r="O391" i="4"/>
  <c r="O389" i="4"/>
  <c r="O230" i="4"/>
  <c r="O387" i="4"/>
  <c r="O76" i="4"/>
  <c r="O383" i="4"/>
  <c r="O382" i="4"/>
  <c r="O379" i="4"/>
  <c r="O376" i="4"/>
  <c r="O374" i="4"/>
  <c r="O373" i="4"/>
  <c r="O372" i="4"/>
  <c r="O369" i="4"/>
  <c r="O36" i="4"/>
  <c r="O355" i="4"/>
  <c r="O352" i="4"/>
  <c r="O350" i="4"/>
  <c r="O349" i="4"/>
  <c r="O584" i="4"/>
  <c r="O98" i="4"/>
  <c r="O445" i="4"/>
  <c r="O339" i="4"/>
  <c r="O338" i="4"/>
  <c r="O337" i="4"/>
  <c r="O333" i="4"/>
  <c r="O330" i="4"/>
  <c r="O329" i="4"/>
  <c r="O328" i="4"/>
  <c r="O457" i="4"/>
  <c r="O321" i="4"/>
  <c r="O190" i="4"/>
  <c r="O290" i="4"/>
  <c r="O529" i="4"/>
  <c r="O311" i="4"/>
  <c r="O310" i="4"/>
  <c r="O309" i="4"/>
  <c r="O267" i="4"/>
  <c r="O265" i="4"/>
  <c r="O306" i="4"/>
  <c r="O23" i="4"/>
  <c r="O549" i="4"/>
  <c r="O291" i="4"/>
  <c r="O28" i="4"/>
  <c r="O571" i="4"/>
  <c r="O288" i="4"/>
  <c r="O285" i="4"/>
  <c r="O284" i="4"/>
  <c r="O35" i="4"/>
  <c r="O280" i="4"/>
  <c r="O279" i="4"/>
  <c r="O277" i="4"/>
  <c r="O255" i="4"/>
  <c r="O271" i="4"/>
  <c r="O652" i="4"/>
  <c r="O604" i="4"/>
  <c r="O55" i="4"/>
  <c r="O254" i="4"/>
  <c r="O253" i="4"/>
  <c r="O658" i="4"/>
  <c r="O667" i="4"/>
  <c r="O576" i="4"/>
  <c r="O241" i="4"/>
  <c r="O671" i="4"/>
  <c r="O505" i="4"/>
  <c r="O332" i="4"/>
  <c r="O54" i="4"/>
  <c r="O182" i="4"/>
  <c r="O669" i="4"/>
  <c r="O99" i="4"/>
  <c r="O484" i="4"/>
  <c r="O156" i="4"/>
  <c r="O2" i="4"/>
  <c r="O56" i="4"/>
  <c r="O233" i="4"/>
  <c r="O173" i="4"/>
  <c r="O212" i="4"/>
  <c r="O209" i="4"/>
  <c r="O207" i="4"/>
  <c r="O257" i="4"/>
  <c r="O463" i="4"/>
  <c r="O204" i="4"/>
  <c r="O161" i="4"/>
  <c r="O562" i="4"/>
  <c r="O106" i="4"/>
  <c r="O189" i="4"/>
  <c r="O180" i="4"/>
  <c r="O62" i="4"/>
  <c r="O177" i="4"/>
  <c r="O174" i="4"/>
  <c r="O57" i="4"/>
  <c r="O172" i="4"/>
  <c r="O15" i="4"/>
  <c r="O404" i="4"/>
  <c r="O199" i="4"/>
  <c r="O453" i="4"/>
  <c r="O165" i="4"/>
  <c r="O597" i="4"/>
  <c r="O163" i="4"/>
  <c r="O158" i="4"/>
  <c r="O153" i="4"/>
  <c r="O140" i="4"/>
  <c r="O506" i="4"/>
  <c r="O456" i="4"/>
  <c r="O232" i="4"/>
  <c r="O128" i="4"/>
  <c r="O123" i="4"/>
  <c r="O252" i="4"/>
  <c r="O121" i="4"/>
  <c r="O117" i="4"/>
  <c r="O577" i="4"/>
  <c r="O109" i="4"/>
  <c r="O592" i="4"/>
  <c r="O648" i="4"/>
  <c r="O515" i="4"/>
  <c r="O146" i="4"/>
  <c r="O618" i="4"/>
  <c r="O598" i="4"/>
  <c r="O94" i="4"/>
  <c r="O93" i="4"/>
  <c r="O44" i="4"/>
  <c r="O86" i="4"/>
  <c r="O82" i="4"/>
  <c r="O80" i="4"/>
  <c r="O79" i="4"/>
  <c r="O360" i="4"/>
  <c r="O248" i="4"/>
  <c r="O47" i="4"/>
  <c r="O66" i="4"/>
  <c r="O64" i="4"/>
  <c r="O17" i="4"/>
  <c r="O473" i="4"/>
  <c r="O41" i="4"/>
  <c r="O240" i="4"/>
  <c r="O299" i="4"/>
  <c r="O292" i="4"/>
  <c r="O33" i="4"/>
  <c r="O32" i="4"/>
  <c r="O75" i="4"/>
  <c r="O72" i="4"/>
  <c r="O24" i="4"/>
  <c r="O61" i="4"/>
  <c r="O222" i="4"/>
  <c r="O247" i="4"/>
  <c r="O500" i="4"/>
  <c r="O619" i="4"/>
  <c r="O14" i="4"/>
  <c r="O171" i="4"/>
  <c r="O10" i="4"/>
  <c r="O6" i="4"/>
  <c r="O68" i="4"/>
</calcChain>
</file>

<file path=xl/sharedStrings.xml><?xml version="1.0" encoding="utf-8"?>
<sst xmlns="http://schemas.openxmlformats.org/spreadsheetml/2006/main" count="7718" uniqueCount="1013">
  <si>
    <t>Country</t>
  </si>
  <si>
    <t>Unit Name</t>
  </si>
  <si>
    <t>Status</t>
  </si>
  <si>
    <t>Latitude</t>
  </si>
  <si>
    <t>Longitude</t>
  </si>
  <si>
    <t>River Name</t>
  </si>
  <si>
    <t>River Basin</t>
  </si>
  <si>
    <t>Spill From</t>
  </si>
  <si>
    <t>River Channel ID</t>
  </si>
  <si>
    <t>Reservoir ID</t>
  </si>
  <si>
    <t>Filling Time</t>
  </si>
  <si>
    <t>ANGOLA</t>
  </si>
  <si>
    <t>Gove</t>
  </si>
  <si>
    <t>Existing</t>
  </si>
  <si>
    <t>Kunene</t>
  </si>
  <si>
    <t>Kunene Basin</t>
  </si>
  <si>
    <t/>
  </si>
  <si>
    <t>Capanda</t>
  </si>
  <si>
    <t>Kwanza</t>
  </si>
  <si>
    <t>Kwanza Basin</t>
  </si>
  <si>
    <t>Baynes (Angola)</t>
  </si>
  <si>
    <t>Candidate</t>
  </si>
  <si>
    <t>Lauca</t>
  </si>
  <si>
    <t>Lauca Ecologica</t>
  </si>
  <si>
    <t>Committed</t>
  </si>
  <si>
    <t>Mabubas</t>
  </si>
  <si>
    <t>Dande</t>
  </si>
  <si>
    <t>Dande River Basin</t>
  </si>
  <si>
    <t>Cacula Cabasa</t>
  </si>
  <si>
    <t>Matala</t>
  </si>
  <si>
    <t>Jamba Ya Oma</t>
  </si>
  <si>
    <t>Jamba Ya Mina</t>
  </si>
  <si>
    <t>Cambambe 1</t>
  </si>
  <si>
    <t>Biopio</t>
  </si>
  <si>
    <t xml:space="preserve">Lomaum </t>
  </si>
  <si>
    <t>Catumbela</t>
  </si>
  <si>
    <t>Catumbela River Basin</t>
  </si>
  <si>
    <t>Lomaum 2</t>
  </si>
  <si>
    <t>Chicapa</t>
  </si>
  <si>
    <t>Congo River Basin</t>
  </si>
  <si>
    <t>Cambambe 2</t>
  </si>
  <si>
    <t>Cafula</t>
  </si>
  <si>
    <t>Keve</t>
  </si>
  <si>
    <t>Keve River Basin</t>
  </si>
  <si>
    <t>Calengue (Catumbela)</t>
  </si>
  <si>
    <t>Cutato 1-3</t>
  </si>
  <si>
    <t>Cutato</t>
  </si>
  <si>
    <t>Tumuludo Casador</t>
  </si>
  <si>
    <t>Zenzo 1</t>
  </si>
  <si>
    <t>Quilengue</t>
  </si>
  <si>
    <t>BURUNDI</t>
  </si>
  <si>
    <t>Ruzizi 4.1-4.2 (Burundi)</t>
  </si>
  <si>
    <t>Ruzizi</t>
  </si>
  <si>
    <t>Ruzizi 2</t>
  </si>
  <si>
    <t>Mulembwe</t>
  </si>
  <si>
    <t>Jiji</t>
  </si>
  <si>
    <t>Kagunuzi</t>
  </si>
  <si>
    <t>Ruzibazi</t>
  </si>
  <si>
    <t>Kabu</t>
  </si>
  <si>
    <t>Kabulantwa</t>
  </si>
  <si>
    <t>Mpanda</t>
  </si>
  <si>
    <t>Mugere</t>
  </si>
  <si>
    <t>Rwegura</t>
  </si>
  <si>
    <t>Kitenge</t>
  </si>
  <si>
    <t>Rusumo (Burundi)</t>
  </si>
  <si>
    <t>Kagera</t>
  </si>
  <si>
    <t>Nile Basin</t>
  </si>
  <si>
    <t>CAMEROON</t>
  </si>
  <si>
    <t>Lagdo</t>
  </si>
  <si>
    <t>Benue</t>
  </si>
  <si>
    <t>Niger River Basin</t>
  </si>
  <si>
    <t>Bini A Warak</t>
  </si>
  <si>
    <t>Bini</t>
  </si>
  <si>
    <t>Chad Basin</t>
  </si>
  <si>
    <t>Hydro-Mekin</t>
  </si>
  <si>
    <t>Dja et Lobo/Nki</t>
  </si>
  <si>
    <t>Memve'ele</t>
  </si>
  <si>
    <t>Ntem</t>
  </si>
  <si>
    <t>Ntem River Basin</t>
  </si>
  <si>
    <t>Nachtigal Amont</t>
  </si>
  <si>
    <t>Sanaga</t>
  </si>
  <si>
    <t>Sanaga River Basin</t>
  </si>
  <si>
    <t>Nachtigal Aval</t>
  </si>
  <si>
    <t>Kikot</t>
  </si>
  <si>
    <t>Grand Eweng/Ngodi</t>
  </si>
  <si>
    <t>Song Mbengué</t>
  </si>
  <si>
    <t>Song-Loulou</t>
  </si>
  <si>
    <t>Edea</t>
  </si>
  <si>
    <t>Lom-Pangar</t>
  </si>
  <si>
    <t>Lom</t>
  </si>
  <si>
    <t>Mbakaou Mini</t>
  </si>
  <si>
    <t>Djerem</t>
  </si>
  <si>
    <t>Colomines</t>
  </si>
  <si>
    <t>Kadei</t>
  </si>
  <si>
    <t>Makay</t>
  </si>
  <si>
    <t>Nyong</t>
  </si>
  <si>
    <t>Nyong River Basin</t>
  </si>
  <si>
    <t>Song-Mbong</t>
  </si>
  <si>
    <t>Menchum Bamenda</t>
  </si>
  <si>
    <t>Katsina Ala</t>
  </si>
  <si>
    <t>Ngoila</t>
  </si>
  <si>
    <t>Dja</t>
  </si>
  <si>
    <t>Chollet (Cameroon)</t>
  </si>
  <si>
    <t>Chutes de Nki</t>
  </si>
  <si>
    <t>Song Ndong</t>
  </si>
  <si>
    <t>Bayomen</t>
  </si>
  <si>
    <t>Mbam</t>
  </si>
  <si>
    <t>Nyazom</t>
  </si>
  <si>
    <t>Mouila Mogue</t>
  </si>
  <si>
    <t>Mbinjal</t>
  </si>
  <si>
    <t>Faro</t>
  </si>
  <si>
    <t>Mandourou</t>
  </si>
  <si>
    <t>Mbam Amont</t>
  </si>
  <si>
    <t>Zoukomanbalé</t>
  </si>
  <si>
    <t>Yenga</t>
  </si>
  <si>
    <t>Boumba</t>
  </si>
  <si>
    <t>CENTRAL AFRICAN REPUBLIC</t>
  </si>
  <si>
    <t>Boali 2</t>
  </si>
  <si>
    <t>M'bali</t>
  </si>
  <si>
    <t>Mbecko 1</t>
  </si>
  <si>
    <t>Mbecko</t>
  </si>
  <si>
    <t>Toutoubou</t>
  </si>
  <si>
    <t>Lancremo</t>
  </si>
  <si>
    <t>Ngou</t>
  </si>
  <si>
    <t>Gamboula Hospital 1</t>
  </si>
  <si>
    <t>Mobaye</t>
  </si>
  <si>
    <t>Oubangui</t>
  </si>
  <si>
    <t>Boali 1 Rebuild</t>
  </si>
  <si>
    <t>Baidou</t>
  </si>
  <si>
    <t>Boali 3</t>
  </si>
  <si>
    <t>Loame</t>
  </si>
  <si>
    <t>Dimoli</t>
  </si>
  <si>
    <t>Palambo</t>
  </si>
  <si>
    <t>CONGO</t>
  </si>
  <si>
    <t>Imboulou</t>
  </si>
  <si>
    <t>Lefini</t>
  </si>
  <si>
    <t>Djoue Rebuild</t>
  </si>
  <si>
    <t>Djoue</t>
  </si>
  <si>
    <t>Moukoukoulou</t>
  </si>
  <si>
    <t>Bouenza</t>
  </si>
  <si>
    <t>Kouilou River Basin</t>
  </si>
  <si>
    <t>Liouesso</t>
  </si>
  <si>
    <t>Lengoue</t>
  </si>
  <si>
    <t>Gamboma</t>
  </si>
  <si>
    <t>Mbamba</t>
  </si>
  <si>
    <t>Kouembali</t>
  </si>
  <si>
    <t>Mourala</t>
  </si>
  <si>
    <t>Louesse</t>
  </si>
  <si>
    <t>N'Komo Dam</t>
  </si>
  <si>
    <t>NoName</t>
  </si>
  <si>
    <t>Sounda Gorge</t>
  </si>
  <si>
    <t>Kouilou</t>
  </si>
  <si>
    <t>Chollet (Congo)</t>
  </si>
  <si>
    <t>DRC</t>
  </si>
  <si>
    <t>Sombwe</t>
  </si>
  <si>
    <t>Lufira</t>
  </si>
  <si>
    <t>Inga 1</t>
  </si>
  <si>
    <t>Congo</t>
  </si>
  <si>
    <t>Soleniama</t>
  </si>
  <si>
    <t>NoName4</t>
  </si>
  <si>
    <t>Sanga</t>
  </si>
  <si>
    <t>Inkisi</t>
  </si>
  <si>
    <t>Tshala-Lubilanji</t>
  </si>
  <si>
    <t>Lubilanji</t>
  </si>
  <si>
    <t>Mpozo</t>
  </si>
  <si>
    <t>Budana</t>
  </si>
  <si>
    <t>Shari</t>
  </si>
  <si>
    <t>Lungudi</t>
  </si>
  <si>
    <t>Kasai</t>
  </si>
  <si>
    <t>Koni</t>
  </si>
  <si>
    <t>Mwadingusha</t>
  </si>
  <si>
    <t>Kilubi</t>
  </si>
  <si>
    <t>Nzilo</t>
  </si>
  <si>
    <t>Lualaba</t>
  </si>
  <si>
    <t>Tshopo</t>
  </si>
  <si>
    <t>Kyimbi</t>
  </si>
  <si>
    <t>Nseke</t>
  </si>
  <si>
    <t>Zongo</t>
  </si>
  <si>
    <t>Lutshurukuru</t>
  </si>
  <si>
    <t>Lutchurukuru</t>
  </si>
  <si>
    <t>Inga 2</t>
  </si>
  <si>
    <t>Ambwe/Kailo</t>
  </si>
  <si>
    <t>Ambwe</t>
  </si>
  <si>
    <t>Mobayi</t>
  </si>
  <si>
    <t>Belia</t>
  </si>
  <si>
    <t>Mangembe</t>
  </si>
  <si>
    <t>NoName30</t>
  </si>
  <si>
    <t>Lulingu</t>
  </si>
  <si>
    <t>Lubilu</t>
  </si>
  <si>
    <t>Moga</t>
  </si>
  <si>
    <t>Lubiadja</t>
  </si>
  <si>
    <t>Ruzizi 1</t>
  </si>
  <si>
    <t>Piana</t>
  </si>
  <si>
    <t>Luvua</t>
  </si>
  <si>
    <t>Zongo 2</t>
  </si>
  <si>
    <t>Wanie Rukula</t>
  </si>
  <si>
    <t>Busanga</t>
  </si>
  <si>
    <t>Ruzizi 3 (DRC)</t>
  </si>
  <si>
    <t>Nzoro</t>
  </si>
  <si>
    <t>Inga 3</t>
  </si>
  <si>
    <t>Inga 4</t>
  </si>
  <si>
    <t>EGYPT</t>
  </si>
  <si>
    <t>High Aswan Dam</t>
  </si>
  <si>
    <t>Nile</t>
  </si>
  <si>
    <t>Aswan 1</t>
  </si>
  <si>
    <t>Aswan 2</t>
  </si>
  <si>
    <t>Esna</t>
  </si>
  <si>
    <t>Naga Hamadi</t>
  </si>
  <si>
    <t>New Assiut Barrage</t>
  </si>
  <si>
    <t>EQUATORIAL GUINEA</t>
  </si>
  <si>
    <t>Bicomo</t>
  </si>
  <si>
    <t>Ecucu</t>
  </si>
  <si>
    <t>Riaba</t>
  </si>
  <si>
    <t>Riaba/Ruma</t>
  </si>
  <si>
    <t>Djibloho</t>
  </si>
  <si>
    <t>Wele</t>
  </si>
  <si>
    <t>Mbini River Basin</t>
  </si>
  <si>
    <t>Musola Rebuild</t>
  </si>
  <si>
    <t>Musola</t>
  </si>
  <si>
    <t>Sendje</t>
  </si>
  <si>
    <t>ESWATINI</t>
  </si>
  <si>
    <t>Maguga</t>
  </si>
  <si>
    <t>Komati</t>
  </si>
  <si>
    <t>Komati River Basin</t>
  </si>
  <si>
    <t>Edwaleni</t>
  </si>
  <si>
    <t>Lusushwana</t>
  </si>
  <si>
    <t>Maputo River Basin</t>
  </si>
  <si>
    <t>Maguduza</t>
  </si>
  <si>
    <t>Ezulwini</t>
  </si>
  <si>
    <t>Lower Maguduza</t>
  </si>
  <si>
    <t>Ngwempisi</t>
  </si>
  <si>
    <t>ETHIOPIA</t>
  </si>
  <si>
    <t>Maleka Wakana</t>
  </si>
  <si>
    <t>Wabi Shebele</t>
  </si>
  <si>
    <t>Shebelli and Juba Basin</t>
  </si>
  <si>
    <t>Tekeze 2</t>
  </si>
  <si>
    <t>Tekeze</t>
  </si>
  <si>
    <t>Tekeze 1</t>
  </si>
  <si>
    <t>Gilgel Gibe 3</t>
  </si>
  <si>
    <t>Omo</t>
  </si>
  <si>
    <t>Turkana Basin</t>
  </si>
  <si>
    <t>Renaissance</t>
  </si>
  <si>
    <t>Blue Nile</t>
  </si>
  <si>
    <t>Tis Abay 1</t>
  </si>
  <si>
    <t>Tis Abay 2</t>
  </si>
  <si>
    <t>Karadobi</t>
  </si>
  <si>
    <t>Gilgel Gibe 1</t>
  </si>
  <si>
    <t>Gilgel Gibe</t>
  </si>
  <si>
    <t>Tams</t>
  </si>
  <si>
    <t>Baro</t>
  </si>
  <si>
    <t>Genale 3</t>
  </si>
  <si>
    <t>Genale</t>
  </si>
  <si>
    <t>Genale 5</t>
  </si>
  <si>
    <t>Genale 6</t>
  </si>
  <si>
    <t>Beko Abo</t>
  </si>
  <si>
    <t>Koka</t>
  </si>
  <si>
    <t>Awash</t>
  </si>
  <si>
    <t>Afar Depression</t>
  </si>
  <si>
    <t>Awash 2</t>
  </si>
  <si>
    <t>Awash 3</t>
  </si>
  <si>
    <t>Gilgel Gibe 2</t>
  </si>
  <si>
    <t>Finchaa</t>
  </si>
  <si>
    <t>Finsha</t>
  </si>
  <si>
    <t>Beles</t>
  </si>
  <si>
    <t>Lake Tana</t>
  </si>
  <si>
    <t>Amarti-Neshe</t>
  </si>
  <si>
    <t>Finsha/Neshe</t>
  </si>
  <si>
    <t>Sor</t>
  </si>
  <si>
    <t>Chemoga Yeda</t>
  </si>
  <si>
    <t>Sor 2</t>
  </si>
  <si>
    <t>Halele Werabessa</t>
  </si>
  <si>
    <t>Gibe</t>
  </si>
  <si>
    <t>Aba Samuel</t>
  </si>
  <si>
    <t>Aba Samuel Reservoir</t>
  </si>
  <si>
    <t>Aleltu East</t>
  </si>
  <si>
    <t>Aleltu</t>
  </si>
  <si>
    <t>Aleltu West</t>
  </si>
  <si>
    <t>Geba</t>
  </si>
  <si>
    <t>Genji</t>
  </si>
  <si>
    <t>Gibe 4 / Koysha</t>
  </si>
  <si>
    <t>Upper Dabus</t>
  </si>
  <si>
    <t>Dabus</t>
  </si>
  <si>
    <t>Gibe 5</t>
  </si>
  <si>
    <t>Birbir</t>
  </si>
  <si>
    <t>Lower Dedessa</t>
  </si>
  <si>
    <t>Dedessa</t>
  </si>
  <si>
    <t>Upper Mandaya</t>
  </si>
  <si>
    <t>Gojeb</t>
  </si>
  <si>
    <t>Lower Dabus</t>
  </si>
  <si>
    <t>GABON</t>
  </si>
  <si>
    <t>Tchimbele</t>
  </si>
  <si>
    <t>M'Bei</t>
  </si>
  <si>
    <t>Komo River Basin</t>
  </si>
  <si>
    <t>Poubara</t>
  </si>
  <si>
    <t>Ogooue</t>
  </si>
  <si>
    <t>Bongolo</t>
  </si>
  <si>
    <t>Louesti</t>
  </si>
  <si>
    <t>Grand Poubara</t>
  </si>
  <si>
    <t>Kinguele</t>
  </si>
  <si>
    <t>M'bei</t>
  </si>
  <si>
    <t>Mbigou</t>
  </si>
  <si>
    <t>NoName21</t>
  </si>
  <si>
    <t>FE-2 (Kinguele Aval)</t>
  </si>
  <si>
    <t>Okano</t>
  </si>
  <si>
    <t>Imperatrice (Mouila)</t>
  </si>
  <si>
    <t>Ngounie</t>
  </si>
  <si>
    <t>Dibwangui</t>
  </si>
  <si>
    <t>Ngoulmendjim</t>
  </si>
  <si>
    <t>Komo</t>
  </si>
  <si>
    <t>KENYA</t>
  </si>
  <si>
    <t>Masinga</t>
  </si>
  <si>
    <t>Tana</t>
  </si>
  <si>
    <t>Tana River Basin</t>
  </si>
  <si>
    <t>Kiambere</t>
  </si>
  <si>
    <t>Kamburu</t>
  </si>
  <si>
    <t>Gitaru</t>
  </si>
  <si>
    <t>Kindaruma</t>
  </si>
  <si>
    <t>Kindaruma opt</t>
  </si>
  <si>
    <t>Turkwell</t>
  </si>
  <si>
    <t>Turkwel</t>
  </si>
  <si>
    <t>Karura</t>
  </si>
  <si>
    <t>Sondu Miriu</t>
  </si>
  <si>
    <t>Sondu</t>
  </si>
  <si>
    <t>Gogo</t>
  </si>
  <si>
    <t>Kuja</t>
  </si>
  <si>
    <t>Wanjii</t>
  </si>
  <si>
    <t>Maragwa</t>
  </si>
  <si>
    <t>Sang'oro</t>
  </si>
  <si>
    <t>Lower Grand</t>
  </si>
  <si>
    <t>LESOTHO</t>
  </si>
  <si>
    <t>Muela</t>
  </si>
  <si>
    <t>Ash</t>
  </si>
  <si>
    <t>Orange Basin</t>
  </si>
  <si>
    <t>Muela 2</t>
  </si>
  <si>
    <t>Oxbow</t>
  </si>
  <si>
    <t>Malibamatso</t>
  </si>
  <si>
    <t>MALAWI</t>
  </si>
  <si>
    <t>Wovwe Mini Hydro</t>
  </si>
  <si>
    <t>Wovwe</t>
  </si>
  <si>
    <t>Zambezi Basin</t>
  </si>
  <si>
    <t>Kapichira Falls Phase 1</t>
  </si>
  <si>
    <t>Shire</t>
  </si>
  <si>
    <t>Nkula Falls A</t>
  </si>
  <si>
    <t>Nkula Falls B</t>
  </si>
  <si>
    <t>Tedzani Falls 1-3</t>
  </si>
  <si>
    <t>Kapichira Falls Phase 2</t>
  </si>
  <si>
    <t>Tedzani Falls 4</t>
  </si>
  <si>
    <t>Chasombo</t>
  </si>
  <si>
    <t>Bua</t>
  </si>
  <si>
    <t>Chizuma</t>
  </si>
  <si>
    <t>Hamilton Falls</t>
  </si>
  <si>
    <t>Malawi Fufu</t>
  </si>
  <si>
    <t>South Rukuru</t>
  </si>
  <si>
    <t>Malawi Kapichira 3</t>
  </si>
  <si>
    <t>Songwe</t>
  </si>
  <si>
    <t>Mpatamanga</t>
  </si>
  <si>
    <t>Kholombizo</t>
  </si>
  <si>
    <t>MOZAMBIQUE</t>
  </si>
  <si>
    <t>Corumana</t>
  </si>
  <si>
    <t>Sabié</t>
  </si>
  <si>
    <t>Massingir</t>
  </si>
  <si>
    <t>Olifants</t>
  </si>
  <si>
    <t>Limpopo Basin</t>
  </si>
  <si>
    <t>Cahora Bassa</t>
  </si>
  <si>
    <t>Zambezi</t>
  </si>
  <si>
    <t>Moamba Major</t>
  </si>
  <si>
    <t>Chicamba</t>
  </si>
  <si>
    <t>Revue</t>
  </si>
  <si>
    <t>Buzi River Basin</t>
  </si>
  <si>
    <t>Mphanda Nkuwa</t>
  </si>
  <si>
    <t>Mavuzi 1-3</t>
  </si>
  <si>
    <t>Mavuzi 4-5</t>
  </si>
  <si>
    <t>HCB North Bank Peaking</t>
  </si>
  <si>
    <t>Lurio</t>
  </si>
  <si>
    <t>Lurio River Basin</t>
  </si>
  <si>
    <t>Tsate</t>
  </si>
  <si>
    <t>NAMIBIA</t>
  </si>
  <si>
    <t>Ruacana</t>
  </si>
  <si>
    <t>Baynes (Namibia)</t>
  </si>
  <si>
    <t>RWANDA</t>
  </si>
  <si>
    <t>Ntaruka</t>
  </si>
  <si>
    <t>Mukungwa</t>
  </si>
  <si>
    <t>Mukungwa 1-2</t>
  </si>
  <si>
    <t>Rukarara</t>
  </si>
  <si>
    <t>Nyabarongo 1</t>
  </si>
  <si>
    <t>Nyaborongo</t>
  </si>
  <si>
    <t>Ruzizi 4.3-4.4 (Rwanda)</t>
  </si>
  <si>
    <t>Nyabarongo 2</t>
  </si>
  <si>
    <t>Ruzizi 3 (Rwanda)</t>
  </si>
  <si>
    <t>Rusumo (Rwanda)</t>
  </si>
  <si>
    <t>SOUTH AFRICA</t>
  </si>
  <si>
    <t>Vanderkloof</t>
  </si>
  <si>
    <t>Orange</t>
  </si>
  <si>
    <t>Ncora</t>
  </si>
  <si>
    <t>Tsomo</t>
  </si>
  <si>
    <t>Great Kei River Basin</t>
  </si>
  <si>
    <t>Kruisvallei Hydro</t>
  </si>
  <si>
    <t>Stortemelk Hydro</t>
  </si>
  <si>
    <t>Neusberg HEP</t>
  </si>
  <si>
    <t>Gariep</t>
  </si>
  <si>
    <t>Collywobbles</t>
  </si>
  <si>
    <t>Mbashe</t>
  </si>
  <si>
    <t>Mbhashe River Basin</t>
  </si>
  <si>
    <t>SOUTH SUDAN</t>
  </si>
  <si>
    <t>Fula Small</t>
  </si>
  <si>
    <t>Bahr El Jebel</t>
  </si>
  <si>
    <t>Bedden</t>
  </si>
  <si>
    <t>Fula</t>
  </si>
  <si>
    <t>Lakki</t>
  </si>
  <si>
    <t>Shukoli</t>
  </si>
  <si>
    <t>Wau</t>
  </si>
  <si>
    <t>Siwi</t>
  </si>
  <si>
    <t>SUDAN</t>
  </si>
  <si>
    <t>Jebel Aulia</t>
  </si>
  <si>
    <t>White Nile</t>
  </si>
  <si>
    <t>Roseires</t>
  </si>
  <si>
    <t>Kashm El Girba</t>
  </si>
  <si>
    <t>Atbara</t>
  </si>
  <si>
    <t>Upper Atbara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</si>
  <si>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</si>
  <si>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</si>
  <si>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</si>
  <si>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</si>
  <si>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</si>
  <si>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</si>
  <si>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</si>
  <si>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</si>
  <si>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TANZANIA</t>
  </si>
  <si>
    <t>Kidatu</t>
  </si>
  <si>
    <t>Great Ruaha</t>
  </si>
  <si>
    <t>Rufiji River Basin</t>
  </si>
  <si>
    <t>Mtera</t>
  </si>
  <si>
    <t>Kikonge</t>
  </si>
  <si>
    <t>Ruhuhu</t>
  </si>
  <si>
    <t>Steiglers Gorge 1</t>
  </si>
  <si>
    <t>Rufiji</t>
  </si>
  <si>
    <t>Steiglers Gorge 2</t>
  </si>
  <si>
    <t>Ruhudji</t>
  </si>
  <si>
    <t>Rusumo (Tanzania)</t>
  </si>
  <si>
    <t>Pangani Falls</t>
  </si>
  <si>
    <t>Pangani</t>
  </si>
  <si>
    <t>Pangani River Basin</t>
  </si>
  <si>
    <t>Hale</t>
  </si>
  <si>
    <t>EA Power</t>
  </si>
  <si>
    <t>Nyumba Ya Mungu</t>
  </si>
  <si>
    <t>Nyumba Ya Mungu Lake</t>
  </si>
  <si>
    <t>Great Ruaha and Kisigo</t>
  </si>
  <si>
    <t>Kihansi</t>
  </si>
  <si>
    <t>Mwenga</t>
  </si>
  <si>
    <t>Mapembasi</t>
  </si>
  <si>
    <t>Songwe Manolo</t>
  </si>
  <si>
    <t>Songwe Sofre</t>
  </si>
  <si>
    <t>Taveta</t>
  </si>
  <si>
    <t>Mnyera</t>
  </si>
  <si>
    <t>Kakono</t>
  </si>
  <si>
    <t>Malagaresi</t>
  </si>
  <si>
    <t>Malagarasi</t>
  </si>
  <si>
    <t>Masigira</t>
  </si>
  <si>
    <t>Songwe Bipungu</t>
  </si>
  <si>
    <t>Rumakali</t>
  </si>
  <si>
    <t>Ikondo</t>
  </si>
  <si>
    <t>Mpanga (Tanzania)</t>
  </si>
  <si>
    <t>Mpanga</t>
  </si>
  <si>
    <t>Iringa Nginayo</t>
  </si>
  <si>
    <t>Little Ruaha</t>
  </si>
  <si>
    <t>Iringa Ibosa</t>
  </si>
  <si>
    <t>Upper Kihansi</t>
  </si>
  <si>
    <t>UGANDA</t>
  </si>
  <si>
    <t>Kira</t>
  </si>
  <si>
    <t>Victoria Nile</t>
  </si>
  <si>
    <t>Nalubaale</t>
  </si>
  <si>
    <t>Bujagali</t>
  </si>
  <si>
    <t>Bugoye</t>
  </si>
  <si>
    <t>Mubuku</t>
  </si>
  <si>
    <t>Mubuku 1</t>
  </si>
  <si>
    <t>Kabalega</t>
  </si>
  <si>
    <t>Wambabya</t>
  </si>
  <si>
    <t>Kanungu</t>
  </si>
  <si>
    <t>Ishasha</t>
  </si>
  <si>
    <t>Mpanga (Uganda)</t>
  </si>
  <si>
    <t>Mubuku 3</t>
  </si>
  <si>
    <t>Nyagak</t>
  </si>
  <si>
    <t>Siti</t>
  </si>
  <si>
    <t>Lake Turkana</t>
  </si>
  <si>
    <t>Muvumbe</t>
  </si>
  <si>
    <t>Maziba</t>
  </si>
  <si>
    <t>Rwimi</t>
  </si>
  <si>
    <t>Mahoma</t>
  </si>
  <si>
    <t>Nyamwamba</t>
  </si>
  <si>
    <t>Nkusi</t>
  </si>
  <si>
    <t>Lubilia</t>
  </si>
  <si>
    <t>Waki</t>
  </si>
  <si>
    <t>Achwa</t>
  </si>
  <si>
    <t>Kyambura</t>
  </si>
  <si>
    <t>Ndugutu</t>
  </si>
  <si>
    <t>Sindila</t>
  </si>
  <si>
    <t>Sindi</t>
  </si>
  <si>
    <t>Isimba</t>
  </si>
  <si>
    <t>Karuma High</t>
  </si>
  <si>
    <t>Ayago</t>
  </si>
  <si>
    <t>Oriang</t>
  </si>
  <si>
    <t>Kiba</t>
  </si>
  <si>
    <t>Murchisson F High</t>
  </si>
  <si>
    <t>ZAMBIA</t>
  </si>
  <si>
    <t>Ithezi Thezi</t>
  </si>
  <si>
    <t>Kafue</t>
  </si>
  <si>
    <t>Mulungushi</t>
  </si>
  <si>
    <t>Batoka Gorge North</t>
  </si>
  <si>
    <t>Victoria Falls</t>
  </si>
  <si>
    <t>Chishimba Falls</t>
  </si>
  <si>
    <t>Luombe</t>
  </si>
  <si>
    <t>Kafue Gorge</t>
  </si>
  <si>
    <t>Kariba</t>
  </si>
  <si>
    <t>Kafue Gorge Lower</t>
  </si>
  <si>
    <t>Kalungwishi</t>
  </si>
  <si>
    <t>Devil's Gorge North</t>
  </si>
  <si>
    <t>Kabompo Gorge</t>
  </si>
  <si>
    <t>Kabompo</t>
  </si>
  <si>
    <t>Luchenene</t>
  </si>
  <si>
    <t>Lunsemfwa</t>
  </si>
  <si>
    <t>Lusemfwa</t>
  </si>
  <si>
    <t>Lunsemfwa Ext</t>
  </si>
  <si>
    <t>Mambilima Falls</t>
  </si>
  <si>
    <t>Luapula</t>
  </si>
  <si>
    <t>Mkushi</t>
  </si>
  <si>
    <t>Mupata Gorge North</t>
  </si>
  <si>
    <t>Mutinondo</t>
  </si>
  <si>
    <t>Lunzua</t>
  </si>
  <si>
    <t>Lake Tanganyika</t>
  </si>
  <si>
    <t>Lusiwasi</t>
  </si>
  <si>
    <t>Lusiwasi Upper</t>
  </si>
  <si>
    <t>Musonda Falls</t>
  </si>
  <si>
    <t>Luongo</t>
  </si>
  <si>
    <t>Lusiwasi Extension</t>
  </si>
  <si>
    <t>Lusiwasi Lower</t>
  </si>
  <si>
    <t>ZIMBABWE</t>
  </si>
  <si>
    <t>Batoka Gorge South</t>
  </si>
  <si>
    <t>Kariba South</t>
  </si>
  <si>
    <t>Kariba South Ext</t>
  </si>
  <si>
    <t>Mupata Gorge South</t>
  </si>
  <si>
    <t>Devil's Gorge South</t>
  </si>
  <si>
    <t>Gairezi</t>
  </si>
  <si>
    <t>MADAGASCAR</t>
  </si>
  <si>
    <t>Ikopa</t>
  </si>
  <si>
    <t>Betsiboka</t>
  </si>
  <si>
    <t>Tsiazompaniry</t>
  </si>
  <si>
    <t>Varahina-Sud</t>
  </si>
  <si>
    <t>Mandraka</t>
  </si>
  <si>
    <t>Mangoro</t>
  </si>
  <si>
    <t>Andekaleka</t>
  </si>
  <si>
    <t>Vohitra</t>
  </si>
  <si>
    <t>Rianila</t>
  </si>
  <si>
    <t>Sahofika</t>
  </si>
  <si>
    <t>Planned</t>
  </si>
  <si>
    <t>Onive</t>
  </si>
  <si>
    <t>Volobe</t>
  </si>
  <si>
    <t>Ivondro</t>
  </si>
  <si>
    <t>MOROCCO</t>
  </si>
  <si>
    <t>Afourer</t>
  </si>
  <si>
    <t>Oued L'Âbid</t>
  </si>
  <si>
    <t>Bine El Ouidane</t>
  </si>
  <si>
    <t>Al Missara</t>
  </si>
  <si>
    <t>Oum Er-Rbia</t>
  </si>
  <si>
    <t>Imfout</t>
  </si>
  <si>
    <t>Daourat</t>
  </si>
  <si>
    <t>Sidi Said Maachou</t>
  </si>
  <si>
    <t>Moulay Youssef</t>
  </si>
  <si>
    <t>Oued Tassaout</t>
  </si>
  <si>
    <t>Hassan 1er</t>
  </si>
  <si>
    <t>Oued Lakhdar</t>
  </si>
  <si>
    <t>Allal El Fassi</t>
  </si>
  <si>
    <t>Sebou</t>
  </si>
  <si>
    <t>El Menzel</t>
  </si>
  <si>
    <t>Al Wahda</t>
  </si>
  <si>
    <t>Oued Ouerrha</t>
  </si>
  <si>
    <t>Kasba Zidania</t>
  </si>
  <si>
    <t>El Mansour Eddahbi</t>
  </si>
  <si>
    <t>Oued Draa</t>
  </si>
  <si>
    <t>Lalla Takerkoust</t>
  </si>
  <si>
    <t>Oued N'Fis</t>
  </si>
  <si>
    <t>Mohamed V</t>
  </si>
  <si>
    <t>Oued Moulouya</t>
  </si>
  <si>
    <t>Bou Areg</t>
  </si>
  <si>
    <t>Idriss 1er</t>
  </si>
  <si>
    <t>Oued Abiod</t>
  </si>
  <si>
    <t>Oued El Makhazine</t>
  </si>
  <si>
    <t>Oued Loukos</t>
  </si>
  <si>
    <t>El Kansera</t>
  </si>
  <si>
    <t>Ouljet E soltane</t>
  </si>
  <si>
    <t>Oued Laou</t>
  </si>
  <si>
    <t>Taurart</t>
  </si>
  <si>
    <t>Ahmed El Hansali</t>
  </si>
  <si>
    <t>Ait Messaoud</t>
  </si>
  <si>
    <t>Tanafnit-El Borj</t>
  </si>
  <si>
    <t>Oum Er Rbia</t>
  </si>
  <si>
    <t>M'Dèz</t>
  </si>
  <si>
    <t>Oued Sebou</t>
  </si>
  <si>
    <t>ALGERIA</t>
  </si>
  <si>
    <t>Ighil Emda</t>
  </si>
  <si>
    <t>Agrioum</t>
  </si>
  <si>
    <t>Erraguene</t>
  </si>
  <si>
    <t>Uggug Iragen</t>
  </si>
  <si>
    <t>Mansouria</t>
  </si>
  <si>
    <t>Darguina</t>
  </si>
  <si>
    <t>Souk El Djemaa</t>
  </si>
  <si>
    <t>Tizi Medden</t>
  </si>
  <si>
    <t>Gouriet</t>
  </si>
  <si>
    <t>TUNISIA</t>
  </si>
  <si>
    <t>Nebeur / Mellègue</t>
  </si>
  <si>
    <t>Oued Mellègue</t>
  </si>
  <si>
    <t>Ben Metir</t>
  </si>
  <si>
    <t>El Aroussia</t>
  </si>
  <si>
    <t>Oued Medjerda</t>
  </si>
  <si>
    <t>Kasseb</t>
  </si>
  <si>
    <t>Sidi Salem</t>
  </si>
  <si>
    <t>Bouhertma / Sejnane</t>
  </si>
  <si>
    <t>BURKINA FASO</t>
  </si>
  <si>
    <t>Noumbiel/Koulbi (Burkina Faso)</t>
  </si>
  <si>
    <t>Black Volta</t>
  </si>
  <si>
    <t>Volta</t>
  </si>
  <si>
    <t>Bagré</t>
  </si>
  <si>
    <t>White Volta</t>
  </si>
  <si>
    <t>Kompienga</t>
  </si>
  <si>
    <t>Koul Péolgo</t>
  </si>
  <si>
    <t>Ouessa</t>
  </si>
  <si>
    <t>Diebuugo</t>
  </si>
  <si>
    <t>Bougouriba</t>
  </si>
  <si>
    <t>Folonzo</t>
  </si>
  <si>
    <t>Bagré Aval</t>
  </si>
  <si>
    <t>Samandéni</t>
  </si>
  <si>
    <t>Niofila</t>
  </si>
  <si>
    <t>Tourni</t>
  </si>
  <si>
    <t>BENIN</t>
  </si>
  <si>
    <t>Okpa</t>
  </si>
  <si>
    <t>Okpara</t>
  </si>
  <si>
    <t>Ouémé</t>
  </si>
  <si>
    <t>Dyodyonga (Benin)</t>
  </si>
  <si>
    <t>Mékrou</t>
  </si>
  <si>
    <t>Niger</t>
  </si>
  <si>
    <t>Bétérou</t>
  </si>
  <si>
    <t>Dékoussou</t>
  </si>
  <si>
    <t>Cové</t>
  </si>
  <si>
    <t>Zou</t>
  </si>
  <si>
    <t>Dogo-bis</t>
  </si>
  <si>
    <t>Vossa</t>
  </si>
  <si>
    <t>Olougbé</t>
  </si>
  <si>
    <t>Assante</t>
  </si>
  <si>
    <t>Sokologbo</t>
  </si>
  <si>
    <t>Kétou-Dogo</t>
  </si>
  <si>
    <t>Zouka Tondji</t>
  </si>
  <si>
    <t>Sota</t>
  </si>
  <si>
    <t>Batchanga</t>
  </si>
  <si>
    <t>Pendjari</t>
  </si>
  <si>
    <t>Béthél</t>
  </si>
  <si>
    <t>Bétérou-Bis</t>
  </si>
  <si>
    <t>Djegbe</t>
  </si>
  <si>
    <t>Yéripao</t>
  </si>
  <si>
    <t>Kiatiko</t>
  </si>
  <si>
    <t>Adjarala (Benin)</t>
  </si>
  <si>
    <t>Mono</t>
  </si>
  <si>
    <t>Tététou</t>
  </si>
  <si>
    <t>CÔTE D'IVOIRE</t>
  </si>
  <si>
    <t>Kossou</t>
  </si>
  <si>
    <t>Bandama</t>
  </si>
  <si>
    <t>Buyo</t>
  </si>
  <si>
    <t>Sassandra</t>
  </si>
  <si>
    <t>Ayame 1</t>
  </si>
  <si>
    <t>Bia</t>
  </si>
  <si>
    <t>Tano</t>
  </si>
  <si>
    <t>Taabo</t>
  </si>
  <si>
    <t>Soubré</t>
  </si>
  <si>
    <t>Gao</t>
  </si>
  <si>
    <t>Bafing</t>
  </si>
  <si>
    <t>Tayaboui</t>
  </si>
  <si>
    <t>Singrobo-Ahouaty</t>
  </si>
  <si>
    <t>Louga</t>
  </si>
  <si>
    <t>Boutoubré</t>
  </si>
  <si>
    <t>Tiboto (Côte d'Ivoire)</t>
  </si>
  <si>
    <t>Cavally</t>
  </si>
  <si>
    <t>Gribo Popoli</t>
  </si>
  <si>
    <t>Daboitier</t>
  </si>
  <si>
    <t>N'Dieliesso</t>
  </si>
  <si>
    <t>Comoe</t>
  </si>
  <si>
    <t>Brou Atakro</t>
  </si>
  <si>
    <t>Malasso</t>
  </si>
  <si>
    <t>Kokumbo</t>
  </si>
  <si>
    <t>Tahibli</t>
  </si>
  <si>
    <t>Aboisso Comoe</t>
  </si>
  <si>
    <t>Bouloumere</t>
  </si>
  <si>
    <t>Kouroukoro</t>
  </si>
  <si>
    <t>Tiassalé</t>
  </si>
  <si>
    <t>Ayame 2</t>
  </si>
  <si>
    <t>Drou (Man)</t>
  </si>
  <si>
    <t>Aboisso Bia</t>
  </si>
  <si>
    <t>Agneby</t>
  </si>
  <si>
    <t>Faye (San Pedro, Grah)</t>
  </si>
  <si>
    <t>GHANA</t>
  </si>
  <si>
    <t>Akosombo</t>
  </si>
  <si>
    <t>Bui</t>
  </si>
  <si>
    <t>Black Volta / Bui</t>
  </si>
  <si>
    <t>Pwalugu</t>
  </si>
  <si>
    <t>Juale</t>
  </si>
  <si>
    <t>Oti</t>
  </si>
  <si>
    <t>Daboya</t>
  </si>
  <si>
    <t>Kulpawn</t>
  </si>
  <si>
    <t>Noumbiel/Koulbi (Ghana)</t>
  </si>
  <si>
    <t>Lanka</t>
  </si>
  <si>
    <t>Ntereso</t>
  </si>
  <si>
    <t>Tanoso</t>
  </si>
  <si>
    <t>Jambito</t>
  </si>
  <si>
    <t>Abatumesu</t>
  </si>
  <si>
    <t>Pra</t>
  </si>
  <si>
    <t>Awiasam</t>
  </si>
  <si>
    <t>Kojokrom</t>
  </si>
  <si>
    <t>Asuaso</t>
  </si>
  <si>
    <t>Joromo</t>
  </si>
  <si>
    <t>Sedukrom</t>
  </si>
  <si>
    <t>Ankobra</t>
  </si>
  <si>
    <t>Hemang</t>
  </si>
  <si>
    <t>Kpong</t>
  </si>
  <si>
    <t>GUINEA-BISSAU</t>
  </si>
  <si>
    <t>Cusilinta</t>
  </si>
  <si>
    <t>Corubal</t>
  </si>
  <si>
    <t>Saltinho Phase 2</t>
  </si>
  <si>
    <t>GUINEA</t>
  </si>
  <si>
    <t>Souapiti</t>
  </si>
  <si>
    <t>Konkouré</t>
  </si>
  <si>
    <t>Amaria</t>
  </si>
  <si>
    <t>Kaléta</t>
  </si>
  <si>
    <t>Koukoutamba</t>
  </si>
  <si>
    <t>Senegal</t>
  </si>
  <si>
    <t>Balassa</t>
  </si>
  <si>
    <t>Bouréya</t>
  </si>
  <si>
    <t>Diaoya</t>
  </si>
  <si>
    <t>Frankonedou/Kogbédou</t>
  </si>
  <si>
    <t>Milo</t>
  </si>
  <si>
    <t>Garafiri</t>
  </si>
  <si>
    <t>Grandes-Chutes (Kalé)</t>
  </si>
  <si>
    <t>Samou</t>
  </si>
  <si>
    <t>Donkea</t>
  </si>
  <si>
    <t>Grand Kinkon</t>
  </si>
  <si>
    <t>Koulou</t>
  </si>
  <si>
    <t>Kinkon</t>
  </si>
  <si>
    <t>Bonkon-Diaria</t>
  </si>
  <si>
    <t>Fetore</t>
  </si>
  <si>
    <t>Kassa B</t>
  </si>
  <si>
    <t>Kaaba</t>
  </si>
  <si>
    <t>Kouravel</t>
  </si>
  <si>
    <t>Samankou (upgrade)</t>
  </si>
  <si>
    <t>Samankou</t>
  </si>
  <si>
    <t>Tiopo</t>
  </si>
  <si>
    <t>Cogon</t>
  </si>
  <si>
    <t>Kora Findi</t>
  </si>
  <si>
    <t>Fatala</t>
  </si>
  <si>
    <t>Morisakano</t>
  </si>
  <si>
    <t>Sankarani</t>
  </si>
  <si>
    <t>Poudaldé</t>
  </si>
  <si>
    <t>Lafou</t>
  </si>
  <si>
    <t>Little Scarcies</t>
  </si>
  <si>
    <t>Kouya</t>
  </si>
  <si>
    <t>Gambia</t>
  </si>
  <si>
    <t>Tene 1</t>
  </si>
  <si>
    <t>Tene</t>
  </si>
  <si>
    <t>Diaréguéla</t>
  </si>
  <si>
    <t>Féllo Sounga</t>
  </si>
  <si>
    <t>Sounga</t>
  </si>
  <si>
    <t>N'Zebela</t>
  </si>
  <si>
    <t>Diani</t>
  </si>
  <si>
    <t>St Paul</t>
  </si>
  <si>
    <t>Sérédou</t>
  </si>
  <si>
    <t>Gozoguézia</t>
  </si>
  <si>
    <t>Digan</t>
  </si>
  <si>
    <t>Singuega</t>
  </si>
  <si>
    <t>Makona</t>
  </si>
  <si>
    <t>Lofa</t>
  </si>
  <si>
    <t>Djolol Yillabhé</t>
  </si>
  <si>
    <t>Madina</t>
  </si>
  <si>
    <t>Dion</t>
  </si>
  <si>
    <t>Baneah (Banieya)</t>
  </si>
  <si>
    <t>Fomi</t>
  </si>
  <si>
    <t>Niandan</t>
  </si>
  <si>
    <t>Nongoa</t>
  </si>
  <si>
    <t>Moa</t>
  </si>
  <si>
    <t>Lokoua</t>
  </si>
  <si>
    <t>Labagué</t>
  </si>
  <si>
    <t>Tinkisso</t>
  </si>
  <si>
    <t>Keno</t>
  </si>
  <si>
    <t>Touba</t>
  </si>
  <si>
    <t>Saranwol</t>
  </si>
  <si>
    <t>Lougambé</t>
  </si>
  <si>
    <t>Tanto</t>
  </si>
  <si>
    <t>LIBERIA</t>
  </si>
  <si>
    <t>Saint-John</t>
  </si>
  <si>
    <t>St John</t>
  </si>
  <si>
    <t>Mano (Liberia)</t>
  </si>
  <si>
    <t>Mano</t>
  </si>
  <si>
    <t>Mano 2</t>
  </si>
  <si>
    <t>Via</t>
  </si>
  <si>
    <t>Saint Paul 2</t>
  </si>
  <si>
    <t>Saint Paul 1B</t>
  </si>
  <si>
    <t>Cestos</t>
  </si>
  <si>
    <t xml:space="preserve">Lofa </t>
  </si>
  <si>
    <t>Mount Coffee</t>
  </si>
  <si>
    <t>Firestone (Harbel)</t>
  </si>
  <si>
    <t>Farmington</t>
  </si>
  <si>
    <t>Tiboto (Liberia)</t>
  </si>
  <si>
    <t>MALI</t>
  </si>
  <si>
    <t>Manantali</t>
  </si>
  <si>
    <t>Sélingué</t>
  </si>
  <si>
    <t>Taoussa</t>
  </si>
  <si>
    <t>Gaoulgo</t>
  </si>
  <si>
    <t>Badoumbé</t>
  </si>
  <si>
    <t>Bakoy</t>
  </si>
  <si>
    <t>Labbezanga</t>
  </si>
  <si>
    <t>Bindougou</t>
  </si>
  <si>
    <t>Moussala</t>
  </si>
  <si>
    <t>Falémé</t>
  </si>
  <si>
    <t>Gourbassi</t>
  </si>
  <si>
    <t>Baoulé 3-4</t>
  </si>
  <si>
    <t>Bagoué 2</t>
  </si>
  <si>
    <t>Grand Kenié</t>
  </si>
  <si>
    <t>Kenié</t>
  </si>
  <si>
    <t>Markala</t>
  </si>
  <si>
    <t>Félou</t>
  </si>
  <si>
    <t>Gouina</t>
  </si>
  <si>
    <t>Sotuba</t>
  </si>
  <si>
    <t>NIGER</t>
  </si>
  <si>
    <t>Kandadji</t>
  </si>
  <si>
    <t>Gambou</t>
  </si>
  <si>
    <t>Namari Goungo</t>
  </si>
  <si>
    <t>Dyodyonga (Niger)</t>
  </si>
  <si>
    <t>NIGERIA</t>
  </si>
  <si>
    <t>Mambilla</t>
  </si>
  <si>
    <t>Donga</t>
  </si>
  <si>
    <t>Kainji</t>
  </si>
  <si>
    <t>Zungeru</t>
  </si>
  <si>
    <t>Kaduna</t>
  </si>
  <si>
    <t>Shiroro</t>
  </si>
  <si>
    <t>Kaduna, Dinya</t>
  </si>
  <si>
    <t>Jebba</t>
  </si>
  <si>
    <t>Kiri</t>
  </si>
  <si>
    <t>Gongola/Benue</t>
  </si>
  <si>
    <t>Kashimbilla</t>
  </si>
  <si>
    <t>Oyan</t>
  </si>
  <si>
    <t>Ogun</t>
  </si>
  <si>
    <t>Dadin-Kowa</t>
  </si>
  <si>
    <t>Gongola</t>
  </si>
  <si>
    <t>Gurara I</t>
  </si>
  <si>
    <t>Gurara</t>
  </si>
  <si>
    <t>Makurdi</t>
  </si>
  <si>
    <t>Benue/Niger</t>
  </si>
  <si>
    <t>Onitsha</t>
  </si>
  <si>
    <t>Yola</t>
  </si>
  <si>
    <t>Dasin Hausa</t>
  </si>
  <si>
    <t>Lokoja</t>
  </si>
  <si>
    <t>Osse</t>
  </si>
  <si>
    <t>Beli</t>
  </si>
  <si>
    <t>Taraba</t>
  </si>
  <si>
    <t>Afikpo</t>
  </si>
  <si>
    <t>Cross</t>
  </si>
  <si>
    <t>Ikom</t>
  </si>
  <si>
    <t>Kano</t>
  </si>
  <si>
    <t>Hadejia</t>
  </si>
  <si>
    <t>Lake Chad</t>
  </si>
  <si>
    <t>Ekiti</t>
  </si>
  <si>
    <t>Middle Gurara</t>
  </si>
  <si>
    <t>Donka</t>
  </si>
  <si>
    <t>Atan</t>
  </si>
  <si>
    <t>Garin Dali</t>
  </si>
  <si>
    <t>Zamfara</t>
  </si>
  <si>
    <t>Bunsuru</t>
  </si>
  <si>
    <t>Karamti</t>
  </si>
  <si>
    <t>Kam</t>
  </si>
  <si>
    <t>Gurara II</t>
  </si>
  <si>
    <t>Kurra (Kurra Falls)</t>
  </si>
  <si>
    <t>Kwa Falls</t>
  </si>
  <si>
    <t>Kwa</t>
  </si>
  <si>
    <t>Ikere Gorge</t>
  </si>
  <si>
    <t>Jekko 1</t>
  </si>
  <si>
    <t>Jekko 2</t>
  </si>
  <si>
    <t>Ngell</t>
  </si>
  <si>
    <t>Kwali Falls</t>
  </si>
  <si>
    <t>Ouree</t>
  </si>
  <si>
    <t>Ankwil 2 (Bagel 2)</t>
  </si>
  <si>
    <t>Ankwil 1 (Bagel 1)</t>
  </si>
  <si>
    <t>Tunga</t>
  </si>
  <si>
    <t>Tiga (Kano)</t>
  </si>
  <si>
    <t>Lere 1</t>
  </si>
  <si>
    <t>Lere 2</t>
  </si>
  <si>
    <t>SENEGAL</t>
  </si>
  <si>
    <t>Sambangalou</t>
  </si>
  <si>
    <t>SIERRA LEONE</t>
  </si>
  <si>
    <t>Bekongor 2</t>
  </si>
  <si>
    <t>Sewa</t>
  </si>
  <si>
    <t>Bekongor 1</t>
  </si>
  <si>
    <t>Bumbuna 2</t>
  </si>
  <si>
    <t>Seli/Rokel</t>
  </si>
  <si>
    <t>Rokel</t>
  </si>
  <si>
    <t>Bumbuna 1</t>
  </si>
  <si>
    <t>Kuse 2</t>
  </si>
  <si>
    <t>Kambatibo</t>
  </si>
  <si>
    <t>Kumba</t>
  </si>
  <si>
    <t>Mongo</t>
  </si>
  <si>
    <t>Betmai 3</t>
  </si>
  <si>
    <t>Pampana</t>
  </si>
  <si>
    <t>Jong</t>
  </si>
  <si>
    <t>Mange 1</t>
  </si>
  <si>
    <t>Tendata</t>
  </si>
  <si>
    <t>Maka</t>
  </si>
  <si>
    <t>Mano (Sierra Leone)</t>
  </si>
  <si>
    <t>Mana Morro</t>
  </si>
  <si>
    <t>Baraka</t>
  </si>
  <si>
    <t>Titana</t>
  </si>
  <si>
    <t>Moyamba Hydro</t>
  </si>
  <si>
    <t>Gbangbai</t>
  </si>
  <si>
    <t>Komoia</t>
  </si>
  <si>
    <t>Bumbuna 3 (Yiben)</t>
  </si>
  <si>
    <t>Bumbuna 4-5</t>
  </si>
  <si>
    <t>Bumbuna Falls</t>
  </si>
  <si>
    <t>Mange 2</t>
  </si>
  <si>
    <t>Betmai 1-2</t>
  </si>
  <si>
    <t>Kuse 1</t>
  </si>
  <si>
    <t>Bekongor 3</t>
  </si>
  <si>
    <t>Rokon</t>
  </si>
  <si>
    <t>Levuma</t>
  </si>
  <si>
    <t>Banda Karafain</t>
  </si>
  <si>
    <t>Nyandehun</t>
  </si>
  <si>
    <t>Goma 1</t>
  </si>
  <si>
    <t>Guma</t>
  </si>
  <si>
    <t>Kabala Falls</t>
  </si>
  <si>
    <t>Charlotte</t>
  </si>
  <si>
    <t>Port Loko</t>
  </si>
  <si>
    <t>Banka Soka</t>
  </si>
  <si>
    <t>Makali</t>
  </si>
  <si>
    <t>Yele</t>
  </si>
  <si>
    <t>Teye</t>
  </si>
  <si>
    <t>TOGO</t>
  </si>
  <si>
    <t>Adjarala (Togo)</t>
  </si>
  <si>
    <t>Nangbéto</t>
  </si>
  <si>
    <t>Djamdé / Tihalea</t>
  </si>
  <si>
    <t>Kara</t>
  </si>
  <si>
    <t>Titira</t>
  </si>
  <si>
    <t>Kéran</t>
  </si>
  <si>
    <t>Kpessi</t>
  </si>
  <si>
    <t>Sarakawa</t>
  </si>
  <si>
    <t>Kolo-Kopé</t>
  </si>
  <si>
    <t>Gban Hou</t>
  </si>
  <si>
    <t>Dotekopé</t>
  </si>
  <si>
    <t>Kpimé</t>
  </si>
  <si>
    <t>Vuka Hydropower</t>
  </si>
  <si>
    <t>Cuango</t>
  </si>
  <si>
    <t>Luachimo</t>
  </si>
  <si>
    <t>AH Tchiumbe Dala</t>
  </si>
  <si>
    <t>Chumbe</t>
  </si>
  <si>
    <t>Lobaye</t>
  </si>
  <si>
    <t>Nyanga</t>
  </si>
  <si>
    <t>Mpoukou</t>
  </si>
  <si>
    <t>Kwilu</t>
  </si>
  <si>
    <t>Katende</t>
  </si>
  <si>
    <t>Lulua</t>
  </si>
  <si>
    <t>Kakobola</t>
  </si>
  <si>
    <t>Centrale hydroélectrique de Kouata Mango</t>
  </si>
  <si>
    <t>Ivindo</t>
  </si>
  <si>
    <t>Booué</t>
  </si>
  <si>
    <t>Ogouué</t>
  </si>
  <si>
    <t>Centrale hydroélectrique du Défilé de Mitoungou</t>
  </si>
  <si>
    <t>Tsengué - Lélédi</t>
  </si>
  <si>
    <t>Centrale hydroélectrique de Lifouta</t>
  </si>
  <si>
    <t xml:space="preserve">Centrale hydroélectrique de Kongué </t>
  </si>
  <si>
    <t>Centrale hydroélectrique des Chutes de Tsamba</t>
  </si>
  <si>
    <t>Ngounié</t>
  </si>
  <si>
    <t>Boroma</t>
  </si>
  <si>
    <t>Lupata</t>
  </si>
  <si>
    <t>Mugeba</t>
  </si>
  <si>
    <t>Licungo</t>
  </si>
  <si>
    <t>Alto Malema</t>
  </si>
  <si>
    <t>Juba Barage</t>
  </si>
  <si>
    <t>Muzizi HPP</t>
  </si>
  <si>
    <t>Muzizi</t>
  </si>
  <si>
    <t>Nshongezi HPP Project</t>
  </si>
  <si>
    <t>Awere HPP</t>
  </si>
  <si>
    <t>Agago</t>
  </si>
  <si>
    <t>Nyamagasani 1 HPP</t>
  </si>
  <si>
    <t>Nyamagasani</t>
  </si>
  <si>
    <t>Kikagati HPP Project</t>
  </si>
  <si>
    <t>Ngenge</t>
  </si>
  <si>
    <t>Mitano HPP</t>
  </si>
  <si>
    <t>Mitano</t>
  </si>
  <si>
    <t>Lufubu Hydropower Cascade</t>
  </si>
  <si>
    <t>Lufubu</t>
  </si>
  <si>
    <t>Ngonye Falls Hydropower Project</t>
  </si>
  <si>
    <t>Mulembo / Lelya</t>
  </si>
  <si>
    <t>Mulembo</t>
  </si>
  <si>
    <t>Kabweulume</t>
  </si>
  <si>
    <t>West Lunga II</t>
  </si>
  <si>
    <t>West Lunga</t>
  </si>
  <si>
    <t>Chavuma Hydro</t>
  </si>
  <si>
    <t>Mumburuma Re-engineered</t>
  </si>
  <si>
    <t>Mumbuluma</t>
  </si>
  <si>
    <t>Mbulumotuta</t>
  </si>
  <si>
    <t>Kapamba</t>
  </si>
  <si>
    <t>Ogooué River Basin</t>
  </si>
  <si>
    <t>Antelomita</t>
  </si>
  <si>
    <t>Mean Annual Discharge (m3/s)</t>
  </si>
  <si>
    <t>Catchment [Km2]</t>
  </si>
  <si>
    <t>Surface [Km2]</t>
  </si>
  <si>
    <t>Reservoir Size (million m3)</t>
  </si>
  <si>
    <t>First year</t>
  </si>
  <si>
    <t>Design discharge (m3/s)</t>
  </si>
  <si>
    <t>Max monthly flow</t>
  </si>
  <si>
    <t>design discharge</t>
  </si>
  <si>
    <t>area bigger than 80 km2</t>
  </si>
  <si>
    <t>no area or catchment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</si>
</sst>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0000000000"/>
    <numFmt numFmtId="166" formatCode="0.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6" borderId="2" applyNumberFormat="0" applyFont="0" applyAlignment="0" applyProtection="0"/>
  </cellStyleXfs>
  <cellXfs count="30">
    <xf numFmtId="0" fontId="0" fillId="0" borderId="0" xfId="0"/>
    <xf numFmtId="4" fontId="0" fillId="0" borderId="0" xfId="0" applyNumberFormat="1"/>
    <xf numFmtId="0" fontId="0" fillId="3" borderId="0" xfId="0" applyFill="1"/>
    <xf numFmtId="4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2" fontId="1" fillId="0" borderId="0" xfId="1" applyNumberFormat="1" applyFill="1"/>
    <xf numFmtId="0" fontId="0" fillId="4" borderId="0" xfId="0" applyFill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4" fontId="0" fillId="0" borderId="3" xfId="2" applyNumberFormat="1" applyFont="1" applyFill="1" applyBorder="1"/>
    <xf numFmtId="4" fontId="0" fillId="0" borderId="2" xfId="2" applyNumberFormat="1" applyFont="1" applyFill="1"/>
    <xf numFmtId="2" fontId="0" fillId="0" borderId="0" xfId="0" applyNumberFormat="1"/>
    <xf numFmtId="0" fontId="2" fillId="0" borderId="0" xfId="0" applyFont="1"/>
    <xf numFmtId="1" fontId="0" fillId="0" borderId="0" xfId="0" applyNumberFormat="1" applyAlignment="1">
      <alignment horizontal="right"/>
    </xf>
    <xf numFmtId="2" fontId="3" fillId="0" borderId="0" xfId="0" applyNumberFormat="1" applyFont="1"/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7" borderId="0" xfId="0" applyFill="1"/>
    <xf numFmtId="165" fontId="0" fillId="0" borderId="0" xfId="0" applyNumberFormat="1"/>
    <xf numFmtId="0" fontId="5" fillId="0" borderId="0" xfId="0" applyFont="1"/>
    <xf numFmtId="166" fontId="0" fillId="0" borderId="0" xfId="0" applyNumberFormat="1"/>
    <xf numFmtId="166" fontId="3" fillId="0" borderId="0" xfId="0" applyNumberFormat="1" applyFont="1"/>
    <xf numFmtId="166" fontId="2" fillId="0" borderId="0" xfId="0" applyNumberFormat="1" applyFont="1"/>
  </cellXfs>
  <cellStyles count="3">
    <cellStyle name="20% - Accent4" xfId="1" builtinId="42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DEEBF7"/>
      <color rgb="FF9DC3E6"/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rena.sharepoint.com/Users/bruno/Dropbox/DI_LR_2017-2018_SAPP%20EAPP_Delivery_GN0370/DataTemplate/Copy%20of%20New%20Updated%20SAPP-EAPP%20Generation%20Database%20Rev07_REF_Assumptions_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connectors"/>
      <sheetName val="SAPP-EAPP Gx Data"/>
      <sheetName val="SAPP-EAPP Demand Data"/>
      <sheetName val="Landscape"/>
      <sheetName val="Lookup Table"/>
      <sheetName val="Corridors"/>
      <sheetName val="Conductor Current Ratings"/>
      <sheetName val="Copy of New Updated SAPP-EAPP 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E774-1DC2-474A-878A-995E5EB3950F}">
  <dimension ref="A1:FK676"/>
  <sheetViews>
    <sheetView tabSelected="1" zoomScale="83" zoomScaleNormal="100" workbookViewId="0">
      <selection activeCell="B18" sqref="B18"/>
    </sheetView>
  </sheetViews>
  <sheetFormatPr baseColWidth="10" defaultColWidth="23.83203125" defaultRowHeight="15" x14ac:dyDescent="0.2"/>
  <sheetData>
    <row r="1" spans="1:167" x14ac:dyDescent="0.2">
      <c r="A1" s="5" t="s">
        <v>0</v>
      </c>
      <c r="B1" s="5" t="s">
        <v>1</v>
      </c>
      <c r="C1" s="5" t="s">
        <v>2</v>
      </c>
      <c r="D1" s="5" t="s">
        <v>1004</v>
      </c>
      <c r="E1" s="5" t="s">
        <v>1005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1006</v>
      </c>
      <c r="N1" s="5" t="s">
        <v>1003</v>
      </c>
      <c r="O1" s="5" t="s">
        <v>10</v>
      </c>
      <c r="P1" s="5" t="s">
        <v>1007</v>
      </c>
      <c r="Q1" s="5" t="s">
        <v>1010</v>
      </c>
      <c r="R1" s="5" t="s">
        <v>1009</v>
      </c>
    </row>
    <row r="2" spans="1:167" x14ac:dyDescent="0.2">
      <c r="A2" t="s">
        <v>891</v>
      </c>
      <c r="B2" t="s">
        <v>928</v>
      </c>
      <c r="C2" t="s">
        <v>13</v>
      </c>
      <c r="D2">
        <v>0.21743399392538629</v>
      </c>
      <c r="E2">
        <v>0.78</v>
      </c>
      <c r="F2" s="27">
        <v>8.3597153514618903</v>
      </c>
      <c r="G2" s="25">
        <v>-13.1993785500519</v>
      </c>
      <c r="H2" t="s">
        <v>928</v>
      </c>
      <c r="K2" s="14"/>
      <c r="L2" s="15" t="s">
        <v>16</v>
      </c>
      <c r="M2" s="1">
        <v>20.5</v>
      </c>
      <c r="N2" s="1">
        <v>0.63419583967000004</v>
      </c>
      <c r="O2" s="6">
        <f>IF(ISERROR(M2*1000000/(N2*3600*24)),"",IF(ISBLANK(M2),"",M2*1000000/(N2*3600*24)))</f>
        <v>374.12500000312167</v>
      </c>
      <c r="P2">
        <v>1980</v>
      </c>
      <c r="Q2" s="1"/>
      <c r="R2" s="11" t="s">
        <v>16</v>
      </c>
    </row>
    <row r="3" spans="1:167" x14ac:dyDescent="0.2">
      <c r="A3" s="4" t="s">
        <v>696</v>
      </c>
      <c r="B3" s="4" t="s">
        <v>710</v>
      </c>
      <c r="C3" s="4" t="s">
        <v>21</v>
      </c>
      <c r="D3">
        <v>0</v>
      </c>
      <c r="E3">
        <v>0</v>
      </c>
      <c r="F3" s="28">
        <v>5.38</v>
      </c>
      <c r="G3" s="28">
        <v>-1.64</v>
      </c>
      <c r="H3" s="4" t="s">
        <v>711</v>
      </c>
      <c r="I3" s="4" t="s">
        <v>711</v>
      </c>
      <c r="J3" s="4"/>
      <c r="K3" s="17">
        <v>3004</v>
      </c>
      <c r="L3" s="18"/>
      <c r="M3" s="19"/>
      <c r="N3" s="19">
        <v>136.55000000000001</v>
      </c>
      <c r="O3" s="16"/>
      <c r="P3" s="4">
        <v>2050</v>
      </c>
      <c r="Q3" s="1"/>
      <c r="R3" s="12">
        <v>381.92987501132171</v>
      </c>
    </row>
    <row r="4" spans="1:167" x14ac:dyDescent="0.2">
      <c r="A4" s="4" t="s">
        <v>661</v>
      </c>
      <c r="B4" s="4" t="s">
        <v>693</v>
      </c>
      <c r="C4" s="4" t="s">
        <v>21</v>
      </c>
      <c r="D4">
        <v>0</v>
      </c>
      <c r="E4">
        <v>0</v>
      </c>
      <c r="F4" s="28"/>
      <c r="G4" s="28"/>
      <c r="H4" s="4" t="s">
        <v>667</v>
      </c>
      <c r="I4" s="4" t="s">
        <v>667</v>
      </c>
      <c r="J4" s="4"/>
      <c r="K4" s="17"/>
      <c r="L4" s="18"/>
      <c r="M4" s="19"/>
      <c r="N4" s="19"/>
      <c r="O4" s="16"/>
      <c r="P4" s="4">
        <v>2050</v>
      </c>
      <c r="Q4" s="1"/>
      <c r="R4" s="12" t="s">
        <v>16</v>
      </c>
    </row>
    <row r="5" spans="1:167" x14ac:dyDescent="0.2">
      <c r="A5" s="4" t="s">
        <v>661</v>
      </c>
      <c r="B5" s="4" t="s">
        <v>687</v>
      </c>
      <c r="C5" s="4" t="s">
        <v>553</v>
      </c>
      <c r="D5">
        <v>0</v>
      </c>
      <c r="E5">
        <v>0</v>
      </c>
      <c r="F5" s="28"/>
      <c r="G5" s="28"/>
      <c r="H5" s="4" t="s">
        <v>682</v>
      </c>
      <c r="I5" s="4" t="s">
        <v>682</v>
      </c>
      <c r="J5" s="4"/>
      <c r="K5" s="17"/>
      <c r="L5" s="18"/>
      <c r="N5" s="19"/>
      <c r="O5" s="16"/>
      <c r="P5" s="4">
        <v>2026</v>
      </c>
      <c r="Q5" s="1"/>
      <c r="R5" s="12" t="s">
        <v>16</v>
      </c>
    </row>
    <row r="6" spans="1:167" x14ac:dyDescent="0.2">
      <c r="A6" t="s">
        <v>467</v>
      </c>
      <c r="B6" t="s">
        <v>492</v>
      </c>
      <c r="C6" t="s">
        <v>13</v>
      </c>
      <c r="D6">
        <v>0</v>
      </c>
      <c r="E6">
        <v>0</v>
      </c>
      <c r="F6" s="27">
        <v>3.1300509999999999</v>
      </c>
      <c r="G6" s="27">
        <v>32.514648000000001</v>
      </c>
      <c r="H6" t="s">
        <v>492</v>
      </c>
      <c r="I6" t="s">
        <v>66</v>
      </c>
      <c r="K6" s="17">
        <v>3027</v>
      </c>
      <c r="L6" s="15" t="s">
        <v>16</v>
      </c>
      <c r="M6" s="1"/>
      <c r="N6" s="1"/>
      <c r="O6" s="6" t="str">
        <f>IF(ISERROR(M6*1000000/(N6*3600*24)),"",IF(ISBLANK(M6),"",M6*1000000/(N6*3600*24)))</f>
        <v/>
      </c>
      <c r="P6">
        <v>2019</v>
      </c>
      <c r="Q6" s="1"/>
      <c r="R6" s="12" t="s">
        <v>16</v>
      </c>
    </row>
    <row r="7" spans="1:167" s="7" customFormat="1" x14ac:dyDescent="0.2">
      <c r="A7" s="4" t="s">
        <v>724</v>
      </c>
      <c r="B7" s="4" t="s">
        <v>769</v>
      </c>
      <c r="C7" s="4" t="s">
        <v>21</v>
      </c>
      <c r="D7">
        <v>219.18530730166859</v>
      </c>
      <c r="E7">
        <v>0.69576061957793967</v>
      </c>
      <c r="F7" s="28">
        <v>8.35</v>
      </c>
      <c r="G7" s="28">
        <v>-9.27</v>
      </c>
      <c r="H7" s="4" t="s">
        <v>784</v>
      </c>
      <c r="I7" s="4" t="s">
        <v>768</v>
      </c>
      <c r="J7" s="4"/>
      <c r="K7" s="14">
        <v>3423</v>
      </c>
      <c r="L7" s="18"/>
      <c r="M7" s="19">
        <v>9.3000000000000007</v>
      </c>
      <c r="N7" s="19">
        <v>3.9</v>
      </c>
      <c r="O7" s="16">
        <v>27.6</v>
      </c>
      <c r="P7" s="4">
        <v>2050</v>
      </c>
      <c r="Q7" s="1"/>
      <c r="R7" s="12">
        <v>14.300204234475959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s="7" customFormat="1" x14ac:dyDescent="0.2">
      <c r="A8" s="4" t="s">
        <v>50</v>
      </c>
      <c r="B8" s="4" t="s">
        <v>54</v>
      </c>
      <c r="C8" s="4" t="s">
        <v>24</v>
      </c>
      <c r="D8">
        <v>241.57022060247829</v>
      </c>
      <c r="E8">
        <v>9.2963855808896895E-3</v>
      </c>
      <c r="F8" s="28">
        <v>-4.07</v>
      </c>
      <c r="G8" s="28">
        <v>29.69</v>
      </c>
      <c r="H8" s="4" t="s">
        <v>54</v>
      </c>
      <c r="I8" s="4" t="s">
        <v>39</v>
      </c>
      <c r="J8" s="4"/>
      <c r="K8" s="14">
        <v>3966</v>
      </c>
      <c r="L8" s="18"/>
      <c r="M8" s="19">
        <v>0.04</v>
      </c>
      <c r="N8" s="19">
        <v>4.87</v>
      </c>
      <c r="O8" s="16">
        <v>0.1</v>
      </c>
      <c r="P8" s="4">
        <v>2025</v>
      </c>
      <c r="Q8" s="1">
        <v>8</v>
      </c>
      <c r="R8" s="12">
        <v>9.3172553928019344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2">
      <c r="A9" s="4" t="s">
        <v>831</v>
      </c>
      <c r="B9" s="4" t="s">
        <v>858</v>
      </c>
      <c r="C9" s="4" t="s">
        <v>21</v>
      </c>
      <c r="D9">
        <v>0</v>
      </c>
      <c r="E9">
        <v>0</v>
      </c>
      <c r="F9" s="28">
        <v>5.89</v>
      </c>
      <c r="G9" s="28">
        <v>7.95</v>
      </c>
      <c r="H9" s="4" t="s">
        <v>859</v>
      </c>
      <c r="I9" s="4" t="s">
        <v>859</v>
      </c>
      <c r="J9" s="4"/>
      <c r="K9" s="20">
        <v>2915</v>
      </c>
      <c r="L9" s="18"/>
      <c r="M9" s="19"/>
      <c r="N9" s="19">
        <v>1526.01</v>
      </c>
      <c r="O9" s="16"/>
      <c r="P9" s="4">
        <v>2050</v>
      </c>
      <c r="Q9" s="1"/>
      <c r="R9" s="12">
        <v>3432.1065818093211</v>
      </c>
    </row>
    <row r="10" spans="1:167" x14ac:dyDescent="0.2">
      <c r="A10" t="s">
        <v>557</v>
      </c>
      <c r="B10" t="s">
        <v>558</v>
      </c>
      <c r="C10" s="14" t="s">
        <v>13</v>
      </c>
      <c r="D10">
        <v>0</v>
      </c>
      <c r="E10">
        <v>0</v>
      </c>
      <c r="F10" s="29">
        <v>32.206667000000003</v>
      </c>
      <c r="G10" s="29">
        <v>-6.5308330000000003</v>
      </c>
      <c r="H10" s="14" t="s">
        <v>559</v>
      </c>
      <c r="I10" s="14"/>
      <c r="J10" s="22"/>
      <c r="K10" s="14">
        <v>374</v>
      </c>
      <c r="L10" s="14" t="s">
        <v>16</v>
      </c>
      <c r="M10" s="3"/>
      <c r="N10" s="1"/>
      <c r="O10" s="6" t="str">
        <f>IF(ISERROR(M10*1000000/(N10*3600*24)),"",IF(ISBLANK(M10),"",M10*1000000/(N10*3600*24)))</f>
        <v/>
      </c>
      <c r="P10">
        <v>1955</v>
      </c>
      <c r="Q10" s="1"/>
      <c r="R10" s="12" t="s">
        <v>16</v>
      </c>
    </row>
    <row r="11" spans="1:167" x14ac:dyDescent="0.2">
      <c r="A11" s="4" t="s">
        <v>661</v>
      </c>
      <c r="B11" s="4" t="s">
        <v>694</v>
      </c>
      <c r="C11" s="4" t="s">
        <v>21</v>
      </c>
      <c r="D11">
        <v>0</v>
      </c>
      <c r="E11">
        <v>0</v>
      </c>
      <c r="F11" s="28"/>
      <c r="G11" s="28"/>
      <c r="H11" s="4" t="s">
        <v>694</v>
      </c>
      <c r="I11" s="4" t="s">
        <v>694</v>
      </c>
      <c r="J11" s="4"/>
      <c r="K11" s="17"/>
      <c r="L11" s="18"/>
      <c r="M11" s="19"/>
      <c r="N11" s="19"/>
      <c r="O11" s="16"/>
      <c r="P11" s="4">
        <v>2050</v>
      </c>
      <c r="Q11" s="1"/>
      <c r="R11" s="12" t="s">
        <v>16</v>
      </c>
    </row>
    <row r="12" spans="1:167" x14ac:dyDescent="0.2">
      <c r="A12" t="s">
        <v>11</v>
      </c>
      <c r="B12" s="10" t="s">
        <v>952</v>
      </c>
      <c r="C12" t="s">
        <v>13</v>
      </c>
      <c r="D12">
        <v>0</v>
      </c>
      <c r="E12">
        <v>0</v>
      </c>
      <c r="F12" s="27">
        <v>-10.884296317067699</v>
      </c>
      <c r="G12" s="27">
        <v>20.238845917289801</v>
      </c>
      <c r="H12" t="s">
        <v>953</v>
      </c>
      <c r="I12" t="s">
        <v>39</v>
      </c>
      <c r="K12">
        <v>3780</v>
      </c>
      <c r="O12" s="6" t="str">
        <f>IF(ISERROR(M12*1000000/(N12*3600*24)),"",IF(ISBLANK(M12),"",M12*1000000/(N12*3600*24)))</f>
        <v/>
      </c>
      <c r="P12">
        <v>2017</v>
      </c>
      <c r="Q12">
        <v>24</v>
      </c>
      <c r="R12" s="12">
        <v>38.220241057954873</v>
      </c>
    </row>
    <row r="13" spans="1:167" x14ac:dyDescent="0.2">
      <c r="A13" s="4" t="s">
        <v>11</v>
      </c>
      <c r="B13" s="4" t="s">
        <v>28</v>
      </c>
      <c r="C13" s="4" t="s">
        <v>24</v>
      </c>
      <c r="D13">
        <v>242.02038027148609</v>
      </c>
      <c r="E13">
        <v>15.10268294567649</v>
      </c>
      <c r="F13" s="28">
        <v>-8.75</v>
      </c>
      <c r="G13" s="28">
        <v>15.16</v>
      </c>
      <c r="H13" s="4" t="s">
        <v>18</v>
      </c>
      <c r="I13" s="4" t="s">
        <v>19</v>
      </c>
      <c r="J13" s="4"/>
      <c r="K13" s="14">
        <v>4773</v>
      </c>
      <c r="L13" s="18">
        <v>707</v>
      </c>
      <c r="M13" s="19">
        <v>440</v>
      </c>
      <c r="N13" s="19">
        <v>449.9</v>
      </c>
      <c r="O13" s="16">
        <v>11.32</v>
      </c>
      <c r="P13" s="4">
        <v>2022</v>
      </c>
      <c r="Q13" s="1"/>
      <c r="R13" s="12">
        <v>2031.1728254561719</v>
      </c>
    </row>
    <row r="14" spans="1:167" x14ac:dyDescent="0.2">
      <c r="A14" t="s">
        <v>557</v>
      </c>
      <c r="B14" t="s">
        <v>592</v>
      </c>
      <c r="C14" s="14" t="s">
        <v>13</v>
      </c>
      <c r="D14">
        <v>0</v>
      </c>
      <c r="E14">
        <v>0</v>
      </c>
      <c r="F14" s="29">
        <v>32.622774999999997</v>
      </c>
      <c r="G14" s="29">
        <v>-6.1863720000000004</v>
      </c>
      <c r="H14" s="14" t="s">
        <v>562</v>
      </c>
      <c r="I14" s="14"/>
      <c r="J14" t="s">
        <v>591</v>
      </c>
      <c r="K14" s="17">
        <v>387</v>
      </c>
      <c r="L14" s="14" t="s">
        <v>16</v>
      </c>
      <c r="M14" s="1"/>
      <c r="N14" s="1"/>
      <c r="O14" s="6" t="str">
        <f>IF(ISERROR(M14*1000000/(N14*3600*24)),"",IF(ISBLANK(M14),"",M14*1000000/(N14*3600*24)))</f>
        <v/>
      </c>
      <c r="P14">
        <v>2003</v>
      </c>
      <c r="Q14" s="1"/>
      <c r="R14" s="12" t="s">
        <v>16</v>
      </c>
    </row>
    <row r="15" spans="1:167" x14ac:dyDescent="0.2">
      <c r="A15" t="s">
        <v>597</v>
      </c>
      <c r="B15" t="s">
        <v>600</v>
      </c>
      <c r="C15" s="14" t="s">
        <v>13</v>
      </c>
      <c r="D15">
        <v>271.5840912937993</v>
      </c>
      <c r="E15">
        <v>2.56</v>
      </c>
      <c r="F15" s="29">
        <v>36.582465999999997</v>
      </c>
      <c r="G15" s="29">
        <v>5.5770530000000003</v>
      </c>
      <c r="H15" s="14" t="s">
        <v>601</v>
      </c>
      <c r="I15" s="14"/>
      <c r="K15" s="14">
        <v>170</v>
      </c>
      <c r="L15" s="14" t="s">
        <v>16</v>
      </c>
      <c r="M15" s="1">
        <v>200</v>
      </c>
      <c r="N15" s="1"/>
      <c r="O15" s="6" t="str">
        <f>IF(ISERROR(M15*1000000/(N15*3600*24)),"",IF(ISBLANK(M15),"",M15*1000000/(N15*3600*24)))</f>
        <v/>
      </c>
      <c r="P15">
        <v>1963</v>
      </c>
      <c r="Q15" s="1"/>
      <c r="R15" s="12" t="s">
        <v>16</v>
      </c>
    </row>
    <row r="16" spans="1:167" x14ac:dyDescent="0.2">
      <c r="A16" s="4" t="s">
        <v>427</v>
      </c>
      <c r="B16" s="4" t="s">
        <v>457</v>
      </c>
      <c r="C16" s="4" t="s">
        <v>21</v>
      </c>
      <c r="D16">
        <v>272.50444184567772</v>
      </c>
      <c r="E16">
        <v>1.5226400578322989</v>
      </c>
      <c r="F16" s="28">
        <v>-3.67</v>
      </c>
      <c r="G16" s="28">
        <v>33.43</v>
      </c>
      <c r="H16" s="4" t="s">
        <v>433</v>
      </c>
      <c r="I16" s="4" t="s">
        <v>339</v>
      </c>
      <c r="J16" s="4"/>
      <c r="K16" s="14">
        <v>3897</v>
      </c>
      <c r="L16" s="18"/>
      <c r="M16" s="19">
        <v>24</v>
      </c>
      <c r="N16" s="19"/>
      <c r="O16" s="16"/>
      <c r="P16" s="4">
        <v>2025</v>
      </c>
      <c r="Q16" s="1">
        <v>57</v>
      </c>
      <c r="R16" s="12">
        <v>77.52161147795384</v>
      </c>
    </row>
    <row r="17" spans="1:167" x14ac:dyDescent="0.2">
      <c r="A17" t="s">
        <v>724</v>
      </c>
      <c r="B17" t="s">
        <v>778</v>
      </c>
      <c r="C17" t="s">
        <v>13</v>
      </c>
      <c r="D17">
        <v>280.36735716295073</v>
      </c>
      <c r="E17">
        <v>8.9823531686775109</v>
      </c>
      <c r="F17" s="27">
        <v>10.0066215395059</v>
      </c>
      <c r="G17" s="27">
        <v>-12.9953670501709</v>
      </c>
      <c r="H17" t="s">
        <v>738</v>
      </c>
      <c r="I17" t="s">
        <v>726</v>
      </c>
      <c r="K17" s="14">
        <v>3539</v>
      </c>
      <c r="L17" s="15" t="s">
        <v>16</v>
      </c>
      <c r="M17" s="1">
        <v>223</v>
      </c>
      <c r="N17" s="1">
        <v>5.48</v>
      </c>
      <c r="O17" s="6">
        <f>IF(ISERROR(M17*1000000/(N17*3600*24)),"",IF(ISBLANK(M17),"",M17*1000000/(N17*3600*24)))</f>
        <v>470.98878075155449</v>
      </c>
      <c r="P17">
        <v>2015</v>
      </c>
      <c r="Q17" s="1"/>
      <c r="R17" s="12">
        <v>22.732896349866682</v>
      </c>
    </row>
    <row r="18" spans="1:167" x14ac:dyDescent="0.2">
      <c r="A18" s="4" t="s">
        <v>231</v>
      </c>
      <c r="B18" s="4" t="s">
        <v>274</v>
      </c>
      <c r="C18" s="4" t="s">
        <v>21</v>
      </c>
      <c r="D18">
        <v>0</v>
      </c>
      <c r="E18">
        <v>0</v>
      </c>
      <c r="F18" s="28">
        <v>9.85</v>
      </c>
      <c r="G18" s="28">
        <v>38.99</v>
      </c>
      <c r="H18" s="4" t="s">
        <v>275</v>
      </c>
      <c r="I18" s="4" t="s">
        <v>66</v>
      </c>
      <c r="J18" s="4"/>
      <c r="K18" s="14">
        <v>3552</v>
      </c>
      <c r="L18" s="18"/>
      <c r="M18" s="19"/>
      <c r="N18" s="19">
        <v>12.8</v>
      </c>
      <c r="O18" s="16"/>
      <c r="P18" s="4">
        <v>2031</v>
      </c>
      <c r="Q18" s="1">
        <v>24.8</v>
      </c>
      <c r="R18" s="12">
        <v>69.447161236135855</v>
      </c>
    </row>
    <row r="19" spans="1:167" s="7" customFormat="1" x14ac:dyDescent="0.2">
      <c r="A19" s="4" t="s">
        <v>231</v>
      </c>
      <c r="B19" s="4" t="s">
        <v>276</v>
      </c>
      <c r="C19" s="4" t="s">
        <v>21</v>
      </c>
      <c r="D19">
        <v>0</v>
      </c>
      <c r="E19">
        <v>0</v>
      </c>
      <c r="F19" s="28">
        <v>9.81</v>
      </c>
      <c r="G19" s="28">
        <v>38.82</v>
      </c>
      <c r="H19" s="4" t="s">
        <v>275</v>
      </c>
      <c r="I19" s="4" t="s">
        <v>66</v>
      </c>
      <c r="J19" s="4"/>
      <c r="K19" s="14">
        <v>3552</v>
      </c>
      <c r="L19" s="18"/>
      <c r="M19" s="19"/>
      <c r="N19" s="19">
        <v>15.6</v>
      </c>
      <c r="O19" s="16"/>
      <c r="P19" s="4">
        <v>2031</v>
      </c>
      <c r="Q19" s="1">
        <v>30.5</v>
      </c>
      <c r="R19" s="12">
        <v>84.638727756540575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2">
      <c r="A20" t="s">
        <v>329</v>
      </c>
      <c r="B20" t="s">
        <v>330</v>
      </c>
      <c r="C20" t="s">
        <v>13</v>
      </c>
      <c r="D20">
        <v>280.57534636097859</v>
      </c>
      <c r="E20">
        <v>0.14000000000000001</v>
      </c>
      <c r="F20" s="27">
        <v>-28.761099999999999</v>
      </c>
      <c r="G20" s="27">
        <v>28.45823</v>
      </c>
      <c r="H20" t="s">
        <v>331</v>
      </c>
      <c r="I20" t="s">
        <v>332</v>
      </c>
      <c r="K20" s="14">
        <v>5603</v>
      </c>
      <c r="L20" s="15" t="s">
        <v>16</v>
      </c>
      <c r="M20" s="1">
        <v>6</v>
      </c>
      <c r="N20" s="1"/>
      <c r="O20" s="6" t="str">
        <f>IF(ISERROR(M20*1000000/(N20*3600*24)),"",IF(ISBLANK(M20),"",M20*1000000/(N20*3600*24)))</f>
        <v/>
      </c>
      <c r="P20">
        <v>2014</v>
      </c>
      <c r="Q20" s="1"/>
      <c r="R20" s="12" t="s">
        <v>16</v>
      </c>
    </row>
    <row r="21" spans="1:167" s="7" customFormat="1" x14ac:dyDescent="0.2">
      <c r="A21" s="4" t="s">
        <v>357</v>
      </c>
      <c r="B21" s="9" t="s">
        <v>975</v>
      </c>
      <c r="C21" s="4" t="s">
        <v>21</v>
      </c>
      <c r="D21">
        <v>0</v>
      </c>
      <c r="E21">
        <v>0</v>
      </c>
      <c r="F21" s="28">
        <v>-15.47</v>
      </c>
      <c r="G21" s="28">
        <v>36.979999999999997</v>
      </c>
      <c r="H21" s="4" t="s">
        <v>974</v>
      </c>
      <c r="I21" s="4" t="s">
        <v>974</v>
      </c>
      <c r="J21" s="4"/>
      <c r="K21" s="17">
        <v>4571</v>
      </c>
      <c r="L21" s="4"/>
      <c r="M21" s="4"/>
      <c r="N21" s="4"/>
      <c r="O21" s="16"/>
      <c r="P21" s="4">
        <v>2030</v>
      </c>
      <c r="Q21"/>
      <c r="R21" s="12" t="s">
        <v>16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2">
      <c r="A22" s="4" t="s">
        <v>329</v>
      </c>
      <c r="B22" s="4" t="s">
        <v>333</v>
      </c>
      <c r="C22" s="4" t="s">
        <v>21</v>
      </c>
      <c r="D22">
        <v>280.57534636097859</v>
      </c>
      <c r="E22">
        <v>0.50821534212159702</v>
      </c>
      <c r="F22" s="28">
        <v>-28.76</v>
      </c>
      <c r="G22" s="28">
        <v>28.46</v>
      </c>
      <c r="H22" s="4" t="s">
        <v>331</v>
      </c>
      <c r="I22" s="4" t="s">
        <v>332</v>
      </c>
      <c r="J22" s="4"/>
      <c r="K22" s="14">
        <v>5603</v>
      </c>
      <c r="L22" s="18"/>
      <c r="M22" s="19">
        <v>6</v>
      </c>
      <c r="N22" s="19"/>
      <c r="O22" s="16"/>
      <c r="P22" s="4">
        <v>2025</v>
      </c>
      <c r="Q22" s="1"/>
      <c r="R22" s="12" t="s">
        <v>16</v>
      </c>
    </row>
    <row r="23" spans="1:167" x14ac:dyDescent="0.2">
      <c r="A23" t="s">
        <v>427</v>
      </c>
      <c r="B23" t="s">
        <v>447</v>
      </c>
      <c r="C23" t="s">
        <v>13</v>
      </c>
      <c r="D23">
        <v>282.17517043896328</v>
      </c>
      <c r="E23">
        <v>0.12251716750225571</v>
      </c>
      <c r="F23" s="27">
        <v>-8.4</v>
      </c>
      <c r="G23" s="27">
        <v>36.35</v>
      </c>
      <c r="H23" t="s">
        <v>447</v>
      </c>
      <c r="I23" t="s">
        <v>430</v>
      </c>
      <c r="K23" s="17">
        <v>4477</v>
      </c>
      <c r="L23" s="15" t="s">
        <v>16</v>
      </c>
      <c r="M23" s="1">
        <v>1</v>
      </c>
      <c r="N23" s="1"/>
      <c r="O23" s="6" t="str">
        <f>IF(ISERROR(M23*1000000/(N23*3600*24)),"",IF(ISBLANK(M23),"",M23*1000000/(N23*3600*24)))</f>
        <v/>
      </c>
      <c r="P23">
        <v>2000</v>
      </c>
      <c r="Q23" s="1">
        <v>24</v>
      </c>
      <c r="R23" s="12">
        <v>50.891767089328269</v>
      </c>
    </row>
    <row r="24" spans="1:167" x14ac:dyDescent="0.2">
      <c r="A24" t="s">
        <v>153</v>
      </c>
      <c r="B24" t="s">
        <v>181</v>
      </c>
      <c r="C24" t="s">
        <v>13</v>
      </c>
      <c r="D24">
        <v>0</v>
      </c>
      <c r="E24">
        <v>0</v>
      </c>
      <c r="F24" s="27">
        <v>-2.4016700000000002</v>
      </c>
      <c r="G24" s="27">
        <v>26.113890000000001</v>
      </c>
      <c r="H24" t="s">
        <v>182</v>
      </c>
      <c r="I24" t="s">
        <v>39</v>
      </c>
      <c r="K24" s="14">
        <v>3873</v>
      </c>
      <c r="L24" s="15" t="s">
        <v>16</v>
      </c>
      <c r="M24" s="1"/>
      <c r="N24" s="1"/>
      <c r="O24" s="6" t="str">
        <f>IF(ISERROR(M24*1000000/(N24*3600*24)),"",IF(ISBLANK(M24),"",M24*1000000/(N24*3600*24)))</f>
        <v/>
      </c>
      <c r="P24">
        <v>1992</v>
      </c>
      <c r="Q24" s="1"/>
      <c r="R24" s="12" t="s">
        <v>16</v>
      </c>
    </row>
    <row r="25" spans="1:167" x14ac:dyDescent="0.2">
      <c r="A25" t="s">
        <v>542</v>
      </c>
      <c r="B25" s="10" t="s">
        <v>549</v>
      </c>
      <c r="C25" s="14" t="s">
        <v>13</v>
      </c>
      <c r="D25">
        <v>0</v>
      </c>
      <c r="E25">
        <v>0</v>
      </c>
      <c r="F25" s="29">
        <v>-18.794094999999999</v>
      </c>
      <c r="G25" s="29">
        <v>48.619328000000003</v>
      </c>
      <c r="H25" s="14" t="s">
        <v>550</v>
      </c>
      <c r="I25" s="14" t="s">
        <v>551</v>
      </c>
      <c r="K25" s="20">
        <v>5311</v>
      </c>
      <c r="L25" s="20"/>
      <c r="M25" s="3"/>
      <c r="N25" s="1">
        <v>69.072000000000003</v>
      </c>
      <c r="O25" s="6" t="str">
        <f>IF(ISERROR(M25*1000000/(N25*3600*24)),"",IF(ISBLANK(M25),"",M25*1000000/(N25*3600*24)))</f>
        <v/>
      </c>
      <c r="P25">
        <v>1982</v>
      </c>
      <c r="Q25" s="1"/>
      <c r="R25" s="12">
        <v>137.65028404197739</v>
      </c>
    </row>
    <row r="26" spans="1:167" x14ac:dyDescent="0.2">
      <c r="A26" s="4" t="s">
        <v>696</v>
      </c>
      <c r="B26" s="4" t="s">
        <v>717</v>
      </c>
      <c r="C26" s="4" t="s">
        <v>21</v>
      </c>
      <c r="D26">
        <v>0</v>
      </c>
      <c r="E26">
        <v>0</v>
      </c>
      <c r="F26" s="28"/>
      <c r="G26" s="28"/>
      <c r="H26" s="4" t="s">
        <v>717</v>
      </c>
      <c r="I26" s="4" t="s">
        <v>717</v>
      </c>
      <c r="J26" s="4"/>
      <c r="K26" s="17"/>
      <c r="L26" s="18"/>
      <c r="M26" s="19"/>
      <c r="N26" s="19"/>
      <c r="O26" s="16"/>
      <c r="P26" s="4">
        <v>2050</v>
      </c>
      <c r="Q26" s="1"/>
      <c r="R26" s="12" t="s">
        <v>16</v>
      </c>
    </row>
    <row r="27" spans="1:167" x14ac:dyDescent="0.2">
      <c r="A27" s="4" t="s">
        <v>427</v>
      </c>
      <c r="B27" s="4" t="s">
        <v>466</v>
      </c>
      <c r="C27" s="4" t="s">
        <v>21</v>
      </c>
      <c r="D27">
        <v>282.17517043896328</v>
      </c>
      <c r="E27">
        <v>3.7868064824323948</v>
      </c>
      <c r="F27" s="28">
        <v>-8.4</v>
      </c>
      <c r="G27" s="28">
        <v>36.35</v>
      </c>
      <c r="H27" s="4" t="s">
        <v>447</v>
      </c>
      <c r="I27" s="4" t="s">
        <v>430</v>
      </c>
      <c r="J27" s="4"/>
      <c r="K27" s="17">
        <v>4477</v>
      </c>
      <c r="L27" s="18"/>
      <c r="M27" s="19">
        <v>75.099999999999994</v>
      </c>
      <c r="N27" s="19"/>
      <c r="O27" s="16"/>
      <c r="P27" s="4">
        <v>2034</v>
      </c>
      <c r="Q27" s="1">
        <v>25.7</v>
      </c>
      <c r="R27" s="12">
        <v>54.496600591489013</v>
      </c>
    </row>
    <row r="28" spans="1:167" x14ac:dyDescent="0.2">
      <c r="A28" t="s">
        <v>607</v>
      </c>
      <c r="B28" t="s">
        <v>613</v>
      </c>
      <c r="C28" s="14" t="s">
        <v>13</v>
      </c>
      <c r="D28">
        <v>299.67296097422309</v>
      </c>
      <c r="E28">
        <v>3.96</v>
      </c>
      <c r="F28" s="29">
        <v>36.761367</v>
      </c>
      <c r="G28" s="29">
        <v>9.0025220000000008</v>
      </c>
      <c r="K28" s="14">
        <v>159</v>
      </c>
      <c r="L28" s="14" t="s">
        <v>16</v>
      </c>
      <c r="M28" s="1">
        <v>81</v>
      </c>
      <c r="N28" s="1"/>
      <c r="O28" s="6" t="str">
        <f>IF(ISERROR(M28*1000000/(N28*3600*24)),"",IF(ISBLANK(M28),"",M28*1000000/(N28*3600*24)))</f>
        <v/>
      </c>
      <c r="P28">
        <v>1969</v>
      </c>
      <c r="Q28" s="1">
        <v>1.5</v>
      </c>
      <c r="R28" s="12">
        <v>1.187858323129958</v>
      </c>
    </row>
    <row r="29" spans="1:167" x14ac:dyDescent="0.2">
      <c r="A29" t="s">
        <v>542</v>
      </c>
      <c r="B29" s="10" t="s">
        <v>1002</v>
      </c>
      <c r="C29" s="14" t="s">
        <v>13</v>
      </c>
      <c r="D29">
        <v>0</v>
      </c>
      <c r="E29">
        <v>0</v>
      </c>
      <c r="F29" s="29">
        <v>-19.0116603846683</v>
      </c>
      <c r="G29" s="29">
        <v>47.703096203768098</v>
      </c>
      <c r="H29" s="14" t="s">
        <v>543</v>
      </c>
      <c r="I29" s="14" t="s">
        <v>544</v>
      </c>
      <c r="K29" s="20">
        <v>5304</v>
      </c>
      <c r="L29" s="20"/>
      <c r="M29" s="3">
        <v>125</v>
      </c>
      <c r="N29" s="1">
        <v>6</v>
      </c>
      <c r="O29" s="6">
        <f>IF(ISERROR(M29*1000000/(N29*3600*24)),"",IF(ISBLANK(M29),"",M29*1000000/(N29*3600*24)))</f>
        <v>241.12654320987653</v>
      </c>
      <c r="P29">
        <v>1938</v>
      </c>
      <c r="Q29" s="1"/>
      <c r="R29" s="12">
        <v>19.547141365016831</v>
      </c>
    </row>
    <row r="30" spans="1:167" x14ac:dyDescent="0.2">
      <c r="A30" s="4" t="s">
        <v>231</v>
      </c>
      <c r="B30" s="4" t="s">
        <v>269</v>
      </c>
      <c r="C30" s="4" t="s">
        <v>21</v>
      </c>
      <c r="D30">
        <v>335.77930103132809</v>
      </c>
      <c r="E30">
        <v>0.43633520746500148</v>
      </c>
      <c r="F30" s="28">
        <v>8.36</v>
      </c>
      <c r="G30" s="28">
        <v>35.5</v>
      </c>
      <c r="H30" s="4" t="s">
        <v>267</v>
      </c>
      <c r="I30" s="4" t="s">
        <v>66</v>
      </c>
      <c r="J30" s="4"/>
      <c r="K30" s="14">
        <v>3444</v>
      </c>
      <c r="L30" s="18"/>
      <c r="M30" s="19">
        <v>4.8</v>
      </c>
      <c r="N30" s="19">
        <v>9</v>
      </c>
      <c r="O30" s="16">
        <v>6.17</v>
      </c>
      <c r="P30" s="4">
        <v>2022</v>
      </c>
      <c r="Q30" s="1"/>
      <c r="R30" s="12">
        <v>23.932938366386839</v>
      </c>
    </row>
    <row r="31" spans="1:167" x14ac:dyDescent="0.2">
      <c r="A31" s="4" t="s">
        <v>696</v>
      </c>
      <c r="B31" s="4" t="s">
        <v>714</v>
      </c>
      <c r="C31" s="4" t="s">
        <v>21</v>
      </c>
      <c r="D31">
        <v>0</v>
      </c>
      <c r="E31">
        <v>0</v>
      </c>
      <c r="F31" s="28">
        <v>5.25</v>
      </c>
      <c r="G31" s="28">
        <v>-1.9</v>
      </c>
      <c r="H31" s="4" t="s">
        <v>668</v>
      </c>
      <c r="I31" s="4" t="s">
        <v>668</v>
      </c>
      <c r="J31" s="4"/>
      <c r="K31" s="14">
        <v>3119</v>
      </c>
      <c r="L31" s="18"/>
      <c r="M31" s="19"/>
      <c r="N31" s="19">
        <v>4.1900000000000004</v>
      </c>
      <c r="O31" s="16"/>
      <c r="P31" s="4">
        <v>2050</v>
      </c>
      <c r="Q31" s="1"/>
      <c r="R31" s="12">
        <v>8.7288134041140975</v>
      </c>
    </row>
    <row r="32" spans="1:167" x14ac:dyDescent="0.2">
      <c r="A32" t="s">
        <v>201</v>
      </c>
      <c r="B32" t="s">
        <v>204</v>
      </c>
      <c r="C32" t="s">
        <v>13</v>
      </c>
      <c r="D32">
        <v>0</v>
      </c>
      <c r="E32">
        <v>0</v>
      </c>
      <c r="F32" s="27">
        <v>24.033999999999999</v>
      </c>
      <c r="G32" s="27">
        <v>32.865600000000001</v>
      </c>
      <c r="H32" t="s">
        <v>203</v>
      </c>
      <c r="I32" t="s">
        <v>66</v>
      </c>
      <c r="J32" t="s">
        <v>202</v>
      </c>
      <c r="K32" s="17">
        <v>482</v>
      </c>
      <c r="L32" s="15">
        <v>813</v>
      </c>
      <c r="M32" s="1"/>
      <c r="N32" s="1">
        <v>2763.982</v>
      </c>
      <c r="O32" s="6" t="str">
        <f>IF(ISERROR(M32*1000000/(N32*3600*24)),"",IF(ISBLANK(M32),"",M32*1000000/(N32*3600*24)))</f>
        <v/>
      </c>
      <c r="P32">
        <v>2010</v>
      </c>
      <c r="Q32" s="1">
        <v>1449</v>
      </c>
      <c r="R32" s="12">
        <v>4393.4762167473773</v>
      </c>
    </row>
    <row r="33" spans="1:167" x14ac:dyDescent="0.2">
      <c r="A33" t="s">
        <v>201</v>
      </c>
      <c r="B33" t="s">
        <v>205</v>
      </c>
      <c r="C33" t="s">
        <v>13</v>
      </c>
      <c r="D33">
        <v>0</v>
      </c>
      <c r="E33">
        <v>0</v>
      </c>
      <c r="F33" s="27">
        <v>24.033999999999999</v>
      </c>
      <c r="G33" s="27">
        <v>32.865600000000001</v>
      </c>
      <c r="H33" t="s">
        <v>203</v>
      </c>
      <c r="I33" t="s">
        <v>66</v>
      </c>
      <c r="J33" t="s">
        <v>204</v>
      </c>
      <c r="K33" s="17">
        <v>482</v>
      </c>
      <c r="L33" s="15">
        <v>813</v>
      </c>
      <c r="M33" s="1"/>
      <c r="N33" s="1">
        <v>2763.982</v>
      </c>
      <c r="O33" s="6" t="str">
        <f>IF(ISERROR(M33*1000000/(N33*3600*24)),"",IF(ISBLANK(M33),"",M33*1000000/(N33*3600*24)))</f>
        <v/>
      </c>
      <c r="P33">
        <v>2010</v>
      </c>
      <c r="Q33" s="1">
        <v>1172</v>
      </c>
      <c r="R33" s="12">
        <v>4393.4762167473773</v>
      </c>
    </row>
    <row r="34" spans="1:167" x14ac:dyDescent="0.2">
      <c r="A34" s="4" t="s">
        <v>831</v>
      </c>
      <c r="B34" s="4" t="s">
        <v>867</v>
      </c>
      <c r="C34" s="4" t="s">
        <v>21</v>
      </c>
      <c r="D34">
        <v>0</v>
      </c>
      <c r="E34">
        <v>0</v>
      </c>
      <c r="F34" s="28"/>
      <c r="G34" s="28"/>
      <c r="H34" s="4" t="s">
        <v>859</v>
      </c>
      <c r="I34" s="4" t="s">
        <v>859</v>
      </c>
      <c r="J34" s="4"/>
      <c r="K34" s="20"/>
      <c r="L34" s="18"/>
      <c r="M34" s="19"/>
      <c r="N34" s="19"/>
      <c r="O34" s="16"/>
      <c r="P34" s="4">
        <v>2050</v>
      </c>
      <c r="Q34" s="1"/>
      <c r="R34" s="12" t="s">
        <v>16</v>
      </c>
    </row>
    <row r="35" spans="1:167" s="7" customFormat="1" x14ac:dyDescent="0.2">
      <c r="A35" t="s">
        <v>503</v>
      </c>
      <c r="B35" s="7" t="s">
        <v>512</v>
      </c>
      <c r="C35" t="s">
        <v>13</v>
      </c>
      <c r="D35">
        <v>400.048639367752</v>
      </c>
      <c r="E35">
        <v>5276.89</v>
      </c>
      <c r="F35" s="27">
        <v>-16.533300000000001</v>
      </c>
      <c r="G35" s="27">
        <v>28.716699999999999</v>
      </c>
      <c r="H35" t="s">
        <v>364</v>
      </c>
      <c r="I35" t="s">
        <v>339</v>
      </c>
      <c r="J35"/>
      <c r="K35" s="17">
        <v>4257</v>
      </c>
      <c r="L35" s="15" t="s">
        <v>16</v>
      </c>
      <c r="M35" s="1">
        <v>185000</v>
      </c>
      <c r="N35" s="1">
        <v>1300</v>
      </c>
      <c r="O35" s="6">
        <f>IF(ISERROR(M35*1000000/(N35*3600*24)),"",IF(ISBLANK(M35),"",M35*1000000/(N35*3600*24)))</f>
        <v>1647.0797720797721</v>
      </c>
      <c r="P35">
        <v>2014</v>
      </c>
      <c r="Q35" s="1">
        <v>641.99</v>
      </c>
      <c r="R35" s="12">
        <v>636.92626100123198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2">
      <c r="A36" t="s">
        <v>11</v>
      </c>
      <c r="B36" t="s">
        <v>34</v>
      </c>
      <c r="C36" t="s">
        <v>13</v>
      </c>
      <c r="D36">
        <v>445.1434298587148</v>
      </c>
      <c r="E36">
        <v>9.8276626987618035E-2</v>
      </c>
      <c r="F36" s="27">
        <v>-12.827551</v>
      </c>
      <c r="G36" s="27">
        <v>14.140387</v>
      </c>
      <c r="H36" t="s">
        <v>35</v>
      </c>
      <c r="I36" t="s">
        <v>36</v>
      </c>
      <c r="K36" s="17">
        <v>4669</v>
      </c>
      <c r="L36" s="15" t="s">
        <v>16</v>
      </c>
      <c r="M36" s="1">
        <v>0.7</v>
      </c>
      <c r="N36" s="1">
        <v>86.3</v>
      </c>
      <c r="O36" s="6">
        <f>IF(ISERROR(M36*1000000/(N36*3600*24)),"",IF(ISBLANK(M36),"",M36*1000000/(N36*3600*24)))</f>
        <v>9.3880090983219602E-2</v>
      </c>
      <c r="P36">
        <v>2015</v>
      </c>
      <c r="Q36" s="1"/>
      <c r="R36" s="12">
        <v>396.95798322899469</v>
      </c>
    </row>
    <row r="37" spans="1:167" x14ac:dyDescent="0.2">
      <c r="A37" s="4" t="s">
        <v>467</v>
      </c>
      <c r="B37" s="9" t="s">
        <v>980</v>
      </c>
      <c r="C37" s="4" t="s">
        <v>21</v>
      </c>
      <c r="D37">
        <v>0</v>
      </c>
      <c r="E37">
        <v>0</v>
      </c>
      <c r="F37" s="28">
        <v>3.08</v>
      </c>
      <c r="G37" s="28">
        <v>32.76</v>
      </c>
      <c r="H37" s="4" t="s">
        <v>981</v>
      </c>
      <c r="I37" s="4" t="s">
        <v>66</v>
      </c>
      <c r="J37" s="4"/>
      <c r="K37" s="17">
        <v>3160</v>
      </c>
      <c r="L37" s="4"/>
      <c r="M37" s="4"/>
      <c r="N37" s="4"/>
      <c r="O37" s="16"/>
      <c r="P37" s="4">
        <v>2029</v>
      </c>
      <c r="R37" s="12" t="s">
        <v>16</v>
      </c>
    </row>
    <row r="38" spans="1:167" s="7" customFormat="1" x14ac:dyDescent="0.2">
      <c r="A38" s="4" t="s">
        <v>696</v>
      </c>
      <c r="B38" s="4" t="s">
        <v>712</v>
      </c>
      <c r="C38" s="4" t="s">
        <v>21</v>
      </c>
      <c r="D38">
        <v>0</v>
      </c>
      <c r="E38">
        <v>0</v>
      </c>
      <c r="F38" s="28"/>
      <c r="G38" s="28"/>
      <c r="H38" s="4" t="s">
        <v>711</v>
      </c>
      <c r="I38" s="4" t="s">
        <v>711</v>
      </c>
      <c r="J38" s="4"/>
      <c r="K38" s="17"/>
      <c r="L38" s="18"/>
      <c r="M38" s="19"/>
      <c r="N38" s="19"/>
      <c r="O38" s="16"/>
      <c r="P38" s="4">
        <v>2050</v>
      </c>
      <c r="Q38" s="1"/>
      <c r="R38" s="12" t="s">
        <v>16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s="7" customFormat="1" x14ac:dyDescent="0.2">
      <c r="A39" s="4" t="s">
        <v>467</v>
      </c>
      <c r="B39" s="4" t="s">
        <v>499</v>
      </c>
      <c r="C39" s="4" t="s">
        <v>24</v>
      </c>
      <c r="D39">
        <v>0</v>
      </c>
      <c r="E39">
        <v>0</v>
      </c>
      <c r="F39" s="28">
        <v>2.2799999999999998</v>
      </c>
      <c r="G39" s="28">
        <v>32.020000000000003</v>
      </c>
      <c r="H39" s="4" t="s">
        <v>469</v>
      </c>
      <c r="I39" s="4" t="s">
        <v>66</v>
      </c>
      <c r="J39" s="4"/>
      <c r="K39" s="17">
        <v>2640</v>
      </c>
      <c r="L39" s="18"/>
      <c r="M39" s="19"/>
      <c r="N39" s="19">
        <v>946.36</v>
      </c>
      <c r="O39" s="16"/>
      <c r="P39" s="4">
        <v>2022</v>
      </c>
      <c r="Q39" s="1">
        <v>810</v>
      </c>
      <c r="R39" s="12">
        <v>2372.0798834911488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2">
      <c r="A40" s="4" t="s">
        <v>11</v>
      </c>
      <c r="B40" s="4" t="s">
        <v>37</v>
      </c>
      <c r="C40" s="4" t="s">
        <v>21</v>
      </c>
      <c r="D40">
        <v>445.1434298587148</v>
      </c>
      <c r="E40">
        <v>9.8276626987618035E-2</v>
      </c>
      <c r="F40" s="28">
        <v>-12.83</v>
      </c>
      <c r="G40" s="28">
        <v>14.14</v>
      </c>
      <c r="H40" s="4" t="s">
        <v>35</v>
      </c>
      <c r="I40" s="4" t="s">
        <v>36</v>
      </c>
      <c r="J40" s="4"/>
      <c r="K40" s="17">
        <v>4669</v>
      </c>
      <c r="L40" s="18"/>
      <c r="M40" s="19">
        <v>0.7</v>
      </c>
      <c r="N40" s="19">
        <v>86.3</v>
      </c>
      <c r="O40" s="16">
        <v>0.09</v>
      </c>
      <c r="P40" s="4">
        <v>2023</v>
      </c>
      <c r="Q40" s="1"/>
      <c r="R40" s="12">
        <v>396.95798322899469</v>
      </c>
    </row>
    <row r="41" spans="1:167" x14ac:dyDescent="0.2">
      <c r="A41" t="s">
        <v>661</v>
      </c>
      <c r="B41" t="s">
        <v>691</v>
      </c>
      <c r="C41" t="s">
        <v>13</v>
      </c>
      <c r="D41">
        <v>0</v>
      </c>
      <c r="E41">
        <v>0</v>
      </c>
      <c r="F41" s="27">
        <v>5.5812506613500004</v>
      </c>
      <c r="G41" s="27">
        <v>-3.1591621041293001</v>
      </c>
      <c r="H41" t="s">
        <v>667</v>
      </c>
      <c r="I41" t="s">
        <v>668</v>
      </c>
      <c r="J41" t="s">
        <v>666</v>
      </c>
      <c r="K41" s="17">
        <v>3000</v>
      </c>
      <c r="L41" s="15" t="s">
        <v>16</v>
      </c>
      <c r="M41" s="1"/>
      <c r="N41" s="1">
        <v>45.28</v>
      </c>
      <c r="O41" s="6" t="str">
        <f>IF(ISERROR(M41*1000000/(N41*3600*24)),"",IF(ISBLANK(M41),"",M41*1000000/(N41*3600*24)))</f>
        <v/>
      </c>
      <c r="P41">
        <v>1998</v>
      </c>
      <c r="Q41" s="1"/>
      <c r="R41" s="12">
        <v>95.345897363481896</v>
      </c>
    </row>
    <row r="42" spans="1:167" s="7" customFormat="1" x14ac:dyDescent="0.2">
      <c r="A42" s="4" t="s">
        <v>806</v>
      </c>
      <c r="B42" s="4" t="s">
        <v>811</v>
      </c>
      <c r="C42" s="4" t="s">
        <v>21</v>
      </c>
      <c r="D42">
        <v>0</v>
      </c>
      <c r="E42">
        <v>0</v>
      </c>
      <c r="F42" s="28">
        <v>13.65</v>
      </c>
      <c r="G42" s="28">
        <v>-10.220000000000001</v>
      </c>
      <c r="H42" s="4" t="s">
        <v>812</v>
      </c>
      <c r="I42" s="4" t="s">
        <v>730</v>
      </c>
      <c r="J42" s="4"/>
      <c r="K42" s="14">
        <v>1732</v>
      </c>
      <c r="L42" s="18"/>
      <c r="M42" s="19"/>
      <c r="N42" s="19">
        <v>140.11000000000001</v>
      </c>
      <c r="O42" s="16"/>
      <c r="P42" s="4">
        <v>2050</v>
      </c>
      <c r="Q42" s="1"/>
      <c r="R42" s="12">
        <v>426.80371019786429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2">
      <c r="A43" s="4" t="s">
        <v>806</v>
      </c>
      <c r="B43" s="4" t="s">
        <v>819</v>
      </c>
      <c r="C43" s="4" t="s">
        <v>21</v>
      </c>
      <c r="D43">
        <v>0</v>
      </c>
      <c r="E43">
        <v>0</v>
      </c>
      <c r="F43" s="28"/>
      <c r="G43" s="28"/>
      <c r="H43" s="4"/>
      <c r="I43" s="4"/>
      <c r="J43" s="4"/>
      <c r="K43" s="14"/>
      <c r="L43" s="18"/>
      <c r="M43" s="19"/>
      <c r="N43" s="19"/>
      <c r="O43" s="16"/>
      <c r="P43" s="4">
        <v>2050</v>
      </c>
      <c r="Q43" s="1"/>
      <c r="R43" s="12" t="s">
        <v>16</v>
      </c>
    </row>
    <row r="44" spans="1:167" x14ac:dyDescent="0.2">
      <c r="A44" t="s">
        <v>607</v>
      </c>
      <c r="B44" t="s">
        <v>615</v>
      </c>
      <c r="C44" s="14" t="s">
        <v>13</v>
      </c>
      <c r="D44">
        <v>599.58814209043362</v>
      </c>
      <c r="E44">
        <v>7.0863739591607056</v>
      </c>
      <c r="F44" s="29">
        <v>36.671862847484803</v>
      </c>
      <c r="G44" s="29">
        <v>8.7904480848178697</v>
      </c>
      <c r="K44" s="14">
        <v>465</v>
      </c>
      <c r="L44" s="14" t="s">
        <v>16</v>
      </c>
      <c r="M44" s="1">
        <v>145</v>
      </c>
      <c r="N44" s="1"/>
      <c r="O44" s="6" t="str">
        <f>IF(ISERROR(M44*1000000/(N44*3600*24)),"",IF(ISBLANK(M44),"",M44*1000000/(N44*3600*24)))</f>
        <v/>
      </c>
      <c r="P44">
        <v>1976</v>
      </c>
      <c r="Q44" s="1"/>
      <c r="R44" s="12" t="s">
        <v>16</v>
      </c>
    </row>
    <row r="45" spans="1:167" x14ac:dyDescent="0.2">
      <c r="A45" s="4" t="s">
        <v>616</v>
      </c>
      <c r="B45" s="4" t="s">
        <v>628</v>
      </c>
      <c r="C45" s="4" t="s">
        <v>24</v>
      </c>
      <c r="D45">
        <v>0</v>
      </c>
      <c r="E45">
        <v>0</v>
      </c>
      <c r="F45" s="28"/>
      <c r="G45" s="28"/>
      <c r="H45" s="4" t="s">
        <v>621</v>
      </c>
      <c r="I45" s="4" t="s">
        <v>619</v>
      </c>
      <c r="J45" s="4"/>
      <c r="K45" s="17"/>
      <c r="L45" s="18"/>
      <c r="M45" s="19">
        <v>64.5</v>
      </c>
      <c r="N45" s="19"/>
      <c r="O45" s="16"/>
      <c r="P45" s="4">
        <v>2023</v>
      </c>
      <c r="Q45" s="1"/>
      <c r="R45" s="12" t="s">
        <v>16</v>
      </c>
    </row>
    <row r="46" spans="1:167" x14ac:dyDescent="0.2">
      <c r="A46" s="4" t="s">
        <v>116</v>
      </c>
      <c r="B46" s="4" t="s">
        <v>128</v>
      </c>
      <c r="C46" s="4" t="s">
        <v>21</v>
      </c>
      <c r="D46">
        <v>0</v>
      </c>
      <c r="E46">
        <v>0</v>
      </c>
      <c r="F46" s="28">
        <v>5.77</v>
      </c>
      <c r="G46" s="28">
        <v>20.66</v>
      </c>
      <c r="H46" s="4" t="s">
        <v>128</v>
      </c>
      <c r="I46" s="4" t="s">
        <v>39</v>
      </c>
      <c r="J46" s="4"/>
      <c r="K46" s="14">
        <v>2933</v>
      </c>
      <c r="L46" s="18"/>
      <c r="M46" s="19"/>
      <c r="N46" s="19"/>
      <c r="O46" s="16"/>
      <c r="P46" s="4">
        <v>2025</v>
      </c>
      <c r="Q46" s="1">
        <v>12.3</v>
      </c>
      <c r="R46" s="12">
        <v>25.43312394887845</v>
      </c>
    </row>
    <row r="47" spans="1:167" x14ac:dyDescent="0.2">
      <c r="A47" t="s">
        <v>607</v>
      </c>
      <c r="B47" t="s">
        <v>610</v>
      </c>
      <c r="C47" s="14" t="s">
        <v>13</v>
      </c>
      <c r="D47">
        <v>603.88103741348709</v>
      </c>
      <c r="E47">
        <v>1.77</v>
      </c>
      <c r="F47" s="29">
        <v>36.747275000000002</v>
      </c>
      <c r="G47" s="29">
        <v>8.7414459999999998</v>
      </c>
      <c r="K47" s="14">
        <v>468</v>
      </c>
      <c r="L47" s="14" t="s">
        <v>16</v>
      </c>
      <c r="M47" s="1">
        <v>73</v>
      </c>
      <c r="N47" s="1"/>
      <c r="O47" s="6" t="str">
        <f>IF(ISERROR(M47*1000000/(N47*3600*24)),"",IF(ISBLANK(M47),"",M47*1000000/(N47*3600*24)))</f>
        <v/>
      </c>
      <c r="P47">
        <v>1954</v>
      </c>
      <c r="Q47" s="1">
        <v>6</v>
      </c>
      <c r="R47" s="12">
        <v>3.9374794796432631</v>
      </c>
    </row>
    <row r="48" spans="1:167" x14ac:dyDescent="0.2">
      <c r="A48" s="4" t="s">
        <v>891</v>
      </c>
      <c r="B48" s="4" t="s">
        <v>925</v>
      </c>
      <c r="C48" s="4" t="s">
        <v>21</v>
      </c>
      <c r="D48">
        <v>0</v>
      </c>
      <c r="E48">
        <v>0</v>
      </c>
      <c r="F48" s="28"/>
      <c r="G48" s="28"/>
      <c r="H48" s="4" t="s">
        <v>893</v>
      </c>
      <c r="I48" s="4" t="s">
        <v>893</v>
      </c>
      <c r="J48" s="4"/>
      <c r="K48" s="14"/>
      <c r="L48" s="18"/>
      <c r="M48" s="19">
        <v>359.3</v>
      </c>
      <c r="N48" s="19"/>
      <c r="O48" s="16"/>
      <c r="P48" s="4">
        <v>2050</v>
      </c>
      <c r="Q48" s="1"/>
      <c r="R48" s="12" t="s">
        <v>16</v>
      </c>
    </row>
    <row r="49" spans="1:18" x14ac:dyDescent="0.2">
      <c r="A49" s="4" t="s">
        <v>50</v>
      </c>
      <c r="B49" s="4" t="s">
        <v>55</v>
      </c>
      <c r="C49" s="4" t="s">
        <v>24</v>
      </c>
      <c r="D49">
        <v>623.99565103694522</v>
      </c>
      <c r="E49">
        <v>1.837895599967182E-2</v>
      </c>
      <c r="F49" s="28">
        <v>-3.89</v>
      </c>
      <c r="G49" s="28">
        <v>29.56</v>
      </c>
      <c r="H49" s="4" t="s">
        <v>55</v>
      </c>
      <c r="I49" s="4" t="s">
        <v>39</v>
      </c>
      <c r="J49" s="4"/>
      <c r="K49" s="14">
        <v>3966</v>
      </c>
      <c r="L49" s="18"/>
      <c r="M49" s="19">
        <v>0.08</v>
      </c>
      <c r="N49" s="19">
        <v>17.899999999999999</v>
      </c>
      <c r="O49" s="16">
        <v>0.05</v>
      </c>
      <c r="P49" s="4">
        <v>2025</v>
      </c>
      <c r="Q49" s="1">
        <v>9</v>
      </c>
      <c r="R49" s="12">
        <v>34.275625850971473</v>
      </c>
    </row>
    <row r="50" spans="1:18" x14ac:dyDescent="0.2">
      <c r="A50" s="4" t="s">
        <v>806</v>
      </c>
      <c r="B50" s="4" t="s">
        <v>818</v>
      </c>
      <c r="C50" s="4" t="s">
        <v>21</v>
      </c>
      <c r="D50">
        <v>0</v>
      </c>
      <c r="E50">
        <v>0</v>
      </c>
      <c r="F50" s="28">
        <v>12.89</v>
      </c>
      <c r="G50" s="28">
        <v>-8.6199999999999992</v>
      </c>
      <c r="H50" s="4"/>
      <c r="I50" s="4" t="s">
        <v>638</v>
      </c>
      <c r="J50" s="4"/>
      <c r="K50" s="14">
        <v>2122</v>
      </c>
      <c r="L50" s="18"/>
      <c r="M50" s="19"/>
      <c r="N50" s="19">
        <v>8.75</v>
      </c>
      <c r="O50" s="16"/>
      <c r="P50" s="4">
        <v>2050</v>
      </c>
      <c r="Q50" s="1"/>
      <c r="R50" s="12">
        <v>19.681979004562269</v>
      </c>
    </row>
    <row r="51" spans="1:18" x14ac:dyDescent="0.2">
      <c r="A51" s="4" t="s">
        <v>891</v>
      </c>
      <c r="B51" s="4" t="s">
        <v>911</v>
      </c>
      <c r="C51" s="4" t="s">
        <v>21</v>
      </c>
      <c r="D51">
        <v>0</v>
      </c>
      <c r="E51">
        <v>0</v>
      </c>
      <c r="F51" s="28"/>
      <c r="G51" s="28"/>
      <c r="H51" s="4" t="s">
        <v>782</v>
      </c>
      <c r="I51" s="4" t="s">
        <v>782</v>
      </c>
      <c r="J51" s="4"/>
      <c r="K51" s="14"/>
      <c r="L51" s="18"/>
      <c r="M51" s="19">
        <v>59.3</v>
      </c>
      <c r="N51" s="19"/>
      <c r="O51" s="16"/>
      <c r="P51" s="4">
        <v>2050</v>
      </c>
      <c r="Q51" s="1"/>
      <c r="R51" s="12" t="s">
        <v>16</v>
      </c>
    </row>
    <row r="52" spans="1:18" x14ac:dyDescent="0.2">
      <c r="A52" s="4" t="s">
        <v>231</v>
      </c>
      <c r="B52" s="4" t="s">
        <v>249</v>
      </c>
      <c r="C52" s="4" t="s">
        <v>21</v>
      </c>
      <c r="D52">
        <v>0</v>
      </c>
      <c r="E52">
        <v>0</v>
      </c>
      <c r="F52" s="28">
        <v>8.16</v>
      </c>
      <c r="G52" s="28">
        <v>35.15</v>
      </c>
      <c r="H52" s="4" t="s">
        <v>277</v>
      </c>
      <c r="I52" s="4" t="s">
        <v>66</v>
      </c>
      <c r="J52" s="4"/>
      <c r="K52" s="14">
        <v>3360</v>
      </c>
      <c r="L52" s="18"/>
      <c r="M52" s="19"/>
      <c r="N52" s="19">
        <v>74.8</v>
      </c>
      <c r="O52" s="16"/>
      <c r="P52" s="4">
        <v>2025</v>
      </c>
      <c r="Q52" s="1"/>
      <c r="R52" s="12">
        <v>136.06126215144079</v>
      </c>
    </row>
    <row r="53" spans="1:18" x14ac:dyDescent="0.2">
      <c r="A53" s="4" t="s">
        <v>632</v>
      </c>
      <c r="B53" s="4" t="s">
        <v>651</v>
      </c>
      <c r="C53" s="4" t="s">
        <v>21</v>
      </c>
      <c r="D53">
        <v>0</v>
      </c>
      <c r="E53">
        <v>0</v>
      </c>
      <c r="F53" s="28">
        <v>11.21</v>
      </c>
      <c r="G53" s="28">
        <v>1.8</v>
      </c>
      <c r="H53" s="4" t="s">
        <v>652</v>
      </c>
      <c r="I53" s="4" t="s">
        <v>619</v>
      </c>
      <c r="J53" s="4"/>
      <c r="K53" s="14">
        <v>2035</v>
      </c>
      <c r="L53" s="18"/>
      <c r="M53" s="19"/>
      <c r="N53" s="19">
        <v>9.25</v>
      </c>
      <c r="O53" s="16"/>
      <c r="P53" s="4">
        <v>2050</v>
      </c>
      <c r="Q53" s="1"/>
      <c r="R53" s="12">
        <v>50.368352804614368</v>
      </c>
    </row>
    <row r="54" spans="1:18" x14ac:dyDescent="0.2">
      <c r="A54" t="s">
        <v>597</v>
      </c>
      <c r="B54" t="s">
        <v>598</v>
      </c>
      <c r="C54" s="14" t="s">
        <v>13</v>
      </c>
      <c r="D54">
        <v>768.0617369950719</v>
      </c>
      <c r="E54">
        <v>2.13</v>
      </c>
      <c r="F54" s="29">
        <v>36.471065000000003</v>
      </c>
      <c r="G54" s="29">
        <v>5.2650350000000001</v>
      </c>
      <c r="H54" s="14" t="s">
        <v>599</v>
      </c>
      <c r="I54" s="14"/>
      <c r="K54" s="14">
        <v>461</v>
      </c>
      <c r="L54" s="14" t="s">
        <v>16</v>
      </c>
      <c r="M54" s="1">
        <v>160</v>
      </c>
      <c r="N54" s="1"/>
      <c r="O54" s="6" t="str">
        <f>IF(ISERROR(M54*1000000/(N54*3600*24)),"",IF(ISBLANK(M54),"",M54*1000000/(N54*3600*24)))</f>
        <v/>
      </c>
      <c r="P54">
        <v>1954</v>
      </c>
      <c r="Q54" s="1"/>
      <c r="R54" s="12" t="s">
        <v>16</v>
      </c>
    </row>
    <row r="55" spans="1:18" x14ac:dyDescent="0.2">
      <c r="A55" t="s">
        <v>467</v>
      </c>
      <c r="B55" t="s">
        <v>475</v>
      </c>
      <c r="C55" t="s">
        <v>13</v>
      </c>
      <c r="D55">
        <v>799.05181724178601</v>
      </c>
      <c r="E55">
        <v>3.1334202925254198E-2</v>
      </c>
      <c r="F55" s="27">
        <v>1.54545</v>
      </c>
      <c r="G55" s="27">
        <v>31.111418</v>
      </c>
      <c r="H55" t="s">
        <v>476</v>
      </c>
      <c r="I55" t="s">
        <v>66</v>
      </c>
      <c r="K55" s="17"/>
      <c r="L55" s="15" t="s">
        <v>16</v>
      </c>
      <c r="M55" s="1">
        <v>0.15</v>
      </c>
      <c r="N55" s="1"/>
      <c r="O55" s="6" t="str">
        <f>IF(ISERROR(M55*1000000/(N55*3600*24)),"",IF(ISBLANK(M55),"",M55*1000000/(N55*3600*24)))</f>
        <v/>
      </c>
      <c r="P55">
        <v>2013</v>
      </c>
      <c r="Q55" s="1"/>
      <c r="R55" s="12" t="s">
        <v>16</v>
      </c>
    </row>
    <row r="56" spans="1:18" x14ac:dyDescent="0.2">
      <c r="A56" t="s">
        <v>724</v>
      </c>
      <c r="B56" t="s">
        <v>737</v>
      </c>
      <c r="C56" t="s">
        <v>13</v>
      </c>
      <c r="D56">
        <v>855.39379946412043</v>
      </c>
      <c r="E56">
        <v>1.1619017411970809</v>
      </c>
      <c r="F56" s="27">
        <v>9.9249512294317004</v>
      </c>
      <c r="G56" s="27">
        <v>-13.101797103877001</v>
      </c>
      <c r="H56" t="s">
        <v>738</v>
      </c>
      <c r="I56" t="s">
        <v>726</v>
      </c>
      <c r="J56" t="s">
        <v>739</v>
      </c>
      <c r="K56" s="14">
        <v>3539</v>
      </c>
      <c r="L56" s="15" t="s">
        <v>16</v>
      </c>
      <c r="M56" s="1">
        <v>14</v>
      </c>
      <c r="N56" s="1">
        <v>17.82</v>
      </c>
      <c r="O56" s="6">
        <f>IF(ISERROR(M56*1000000/(N56*3600*24)),"",IF(ISBLANK(M56),"",M56*1000000/(N56*3600*24)))</f>
        <v>9.0929874880492161</v>
      </c>
      <c r="P56">
        <v>2015</v>
      </c>
      <c r="Q56" s="1"/>
      <c r="R56" s="12">
        <v>76.363579417075215</v>
      </c>
    </row>
    <row r="57" spans="1:18" x14ac:dyDescent="0.2">
      <c r="A57" t="s">
        <v>220</v>
      </c>
      <c r="B57" t="s">
        <v>228</v>
      </c>
      <c r="C57" t="s">
        <v>13</v>
      </c>
      <c r="D57">
        <v>864.34787012790707</v>
      </c>
      <c r="E57">
        <v>1.761808466138451</v>
      </c>
      <c r="F57" s="27">
        <v>-26.4</v>
      </c>
      <c r="G57" s="27">
        <v>31.166667</v>
      </c>
      <c r="H57" t="s">
        <v>225</v>
      </c>
      <c r="I57" t="s">
        <v>226</v>
      </c>
      <c r="K57" s="14">
        <v>5644</v>
      </c>
      <c r="L57" s="15" t="s">
        <v>16</v>
      </c>
      <c r="M57" s="1">
        <v>23.6</v>
      </c>
      <c r="N57" s="1">
        <v>4.25</v>
      </c>
      <c r="O57" s="6">
        <f>IF(ISERROR(M57*1000000/(N57*3600*24)),"",IF(ISBLANK(M57),"",M57*1000000/(N57*3600*24)))</f>
        <v>64.270152505446617</v>
      </c>
      <c r="P57">
        <v>1988</v>
      </c>
      <c r="Q57" s="1">
        <v>10</v>
      </c>
      <c r="R57" s="12">
        <v>8.426460472658837</v>
      </c>
    </row>
    <row r="58" spans="1:18" x14ac:dyDescent="0.2">
      <c r="A58" s="4" t="s">
        <v>67</v>
      </c>
      <c r="B58" s="4" t="s">
        <v>105</v>
      </c>
      <c r="C58" s="4" t="s">
        <v>21</v>
      </c>
      <c r="D58">
        <v>0</v>
      </c>
      <c r="E58">
        <v>0</v>
      </c>
      <c r="F58" s="28">
        <v>4.47</v>
      </c>
      <c r="G58" s="28">
        <v>11.32</v>
      </c>
      <c r="H58" s="4" t="s">
        <v>106</v>
      </c>
      <c r="I58" s="4" t="s">
        <v>81</v>
      </c>
      <c r="J58" s="4"/>
      <c r="K58" s="4">
        <v>2879</v>
      </c>
      <c r="L58" s="18"/>
      <c r="M58" s="19"/>
      <c r="N58" s="19">
        <v>709.25</v>
      </c>
      <c r="O58" s="16"/>
      <c r="P58" s="4">
        <v>2050</v>
      </c>
      <c r="Q58" s="1"/>
      <c r="R58" s="12">
        <v>1881.8857123657031</v>
      </c>
    </row>
    <row r="59" spans="1:18" x14ac:dyDescent="0.2">
      <c r="A59" s="4" t="s">
        <v>403</v>
      </c>
      <c r="B59" s="4" t="s">
        <v>406</v>
      </c>
      <c r="C59" s="4" t="s">
        <v>21</v>
      </c>
      <c r="D59">
        <v>0</v>
      </c>
      <c r="E59">
        <v>0</v>
      </c>
      <c r="F59" s="28">
        <v>4.59</v>
      </c>
      <c r="G59" s="28">
        <v>31.5</v>
      </c>
      <c r="H59" s="4" t="s">
        <v>405</v>
      </c>
      <c r="I59" s="4" t="s">
        <v>66</v>
      </c>
      <c r="J59" s="4"/>
      <c r="K59" s="17">
        <v>2636</v>
      </c>
      <c r="L59" s="18"/>
      <c r="M59" s="19"/>
      <c r="N59" s="19">
        <v>1142</v>
      </c>
      <c r="O59" s="16"/>
      <c r="P59" s="4">
        <v>2024</v>
      </c>
      <c r="Q59" s="1">
        <v>810.6</v>
      </c>
      <c r="R59" s="12">
        <v>2717.6766253101741</v>
      </c>
    </row>
    <row r="60" spans="1:18" x14ac:dyDescent="0.2">
      <c r="A60" t="s">
        <v>289</v>
      </c>
      <c r="B60" t="s">
        <v>290</v>
      </c>
      <c r="C60" t="s">
        <v>13</v>
      </c>
      <c r="D60">
        <v>1156.30817244579</v>
      </c>
      <c r="E60">
        <v>13.72</v>
      </c>
      <c r="F60" s="27">
        <v>0.62307000000000001</v>
      </c>
      <c r="G60" s="27">
        <v>10.408137</v>
      </c>
      <c r="H60" t="s">
        <v>291</v>
      </c>
      <c r="I60" t="s">
        <v>292</v>
      </c>
      <c r="K60" s="14">
        <v>4206</v>
      </c>
      <c r="L60" s="15" t="s">
        <v>16</v>
      </c>
      <c r="M60" s="1">
        <v>220</v>
      </c>
      <c r="N60" s="1">
        <v>63.198</v>
      </c>
      <c r="O60" s="6">
        <f>IF(ISERROR(M60*1000000/(N60*3600*24)),"",IF(ISBLANK(M60),"",M60*1000000/(N60*3600*24)))</f>
        <v>40.290773383592779</v>
      </c>
      <c r="P60">
        <v>1980</v>
      </c>
      <c r="Q60" s="1">
        <v>35</v>
      </c>
      <c r="R60" s="12">
        <v>182.85241888604909</v>
      </c>
    </row>
    <row r="61" spans="1:18" x14ac:dyDescent="0.2">
      <c r="A61" t="s">
        <v>231</v>
      </c>
      <c r="B61" t="s">
        <v>265</v>
      </c>
      <c r="C61" t="s">
        <v>13</v>
      </c>
      <c r="D61">
        <v>1236.901383432358</v>
      </c>
      <c r="E61">
        <v>19.187194683030562</v>
      </c>
      <c r="F61" s="27">
        <v>9.5941700999999906</v>
      </c>
      <c r="G61" s="27">
        <v>37.232997899999901</v>
      </c>
      <c r="H61" t="s">
        <v>266</v>
      </c>
      <c r="I61" t="s">
        <v>66</v>
      </c>
      <c r="K61" s="14">
        <v>2689</v>
      </c>
      <c r="L61" s="15" t="s">
        <v>16</v>
      </c>
      <c r="M61" s="1">
        <v>448</v>
      </c>
      <c r="N61" s="1"/>
      <c r="O61" s="6" t="str">
        <f>IF(ISERROR(M61*1000000/(N61*3600*24)),"",IF(ISBLANK(M61),"",M61*1000000/(N61*3600*24)))</f>
        <v/>
      </c>
      <c r="P61">
        <v>2013</v>
      </c>
      <c r="Q61" s="1">
        <v>18.600000000000001</v>
      </c>
      <c r="R61" s="12">
        <v>43.576113699323457</v>
      </c>
    </row>
    <row r="62" spans="1:18" x14ac:dyDescent="0.2">
      <c r="A62" t="s">
        <v>231</v>
      </c>
      <c r="B62" s="7" t="s">
        <v>261</v>
      </c>
      <c r="C62" t="s">
        <v>13</v>
      </c>
      <c r="D62">
        <v>1372.618135670951</v>
      </c>
      <c r="E62">
        <v>179.62</v>
      </c>
      <c r="F62" s="27">
        <v>9.5592100000000002</v>
      </c>
      <c r="G62" s="27">
        <v>37.36562</v>
      </c>
      <c r="H62" t="s">
        <v>262</v>
      </c>
      <c r="I62" t="s">
        <v>66</v>
      </c>
      <c r="K62" s="14">
        <v>2689</v>
      </c>
      <c r="L62" s="15" t="s">
        <v>16</v>
      </c>
      <c r="M62" s="1">
        <v>650</v>
      </c>
      <c r="N62" s="1"/>
      <c r="O62" s="6" t="str">
        <f>IF(ISERROR(M62*1000000/(N62*3600*24)),"",IF(ISBLANK(M62),"",M62*1000000/(N62*3600*24)))</f>
        <v/>
      </c>
      <c r="P62">
        <v>1973</v>
      </c>
      <c r="Q62" s="1">
        <v>29.6</v>
      </c>
      <c r="R62" s="12">
        <v>69.346933629030886</v>
      </c>
    </row>
    <row r="63" spans="1:18" x14ac:dyDescent="0.2">
      <c r="A63" s="4" t="s">
        <v>891</v>
      </c>
      <c r="B63" s="4" t="s">
        <v>922</v>
      </c>
      <c r="C63" s="4" t="s">
        <v>553</v>
      </c>
      <c r="D63">
        <v>0</v>
      </c>
      <c r="E63">
        <v>0</v>
      </c>
      <c r="F63" s="28">
        <v>8.51</v>
      </c>
      <c r="G63" s="28">
        <v>-11.28</v>
      </c>
      <c r="H63" s="4" t="s">
        <v>893</v>
      </c>
      <c r="I63" s="4" t="s">
        <v>893</v>
      </c>
      <c r="J63" s="4" t="s">
        <v>892</v>
      </c>
      <c r="K63" s="14">
        <v>3470</v>
      </c>
      <c r="L63" s="18"/>
      <c r="M63" s="19"/>
      <c r="N63" s="19">
        <v>227.25</v>
      </c>
      <c r="O63" s="16"/>
      <c r="P63" s="4">
        <v>2027</v>
      </c>
      <c r="Q63" s="1"/>
      <c r="R63" s="12">
        <v>808.93502469495309</v>
      </c>
    </row>
    <row r="64" spans="1:18" x14ac:dyDescent="0.2">
      <c r="A64" t="s">
        <v>231</v>
      </c>
      <c r="B64" t="s">
        <v>263</v>
      </c>
      <c r="C64" t="s">
        <v>13</v>
      </c>
      <c r="D64">
        <v>0</v>
      </c>
      <c r="E64">
        <v>0</v>
      </c>
      <c r="F64" s="27">
        <v>11.819750000000001</v>
      </c>
      <c r="G64" s="27">
        <v>36.92042</v>
      </c>
      <c r="H64" t="s">
        <v>264</v>
      </c>
      <c r="I64" t="s">
        <v>66</v>
      </c>
      <c r="K64" s="14">
        <v>2754</v>
      </c>
      <c r="L64" s="15" t="s">
        <v>16</v>
      </c>
      <c r="M64" s="1">
        <v>0</v>
      </c>
      <c r="N64" s="1"/>
      <c r="O64" s="6" t="str">
        <f>IF(ISERROR(M64*1000000/(N64*3600*24)),"",IF(ISBLANK(M64),"",M64*1000000/(N64*3600*24)))</f>
        <v/>
      </c>
      <c r="P64">
        <v>2010</v>
      </c>
      <c r="Q64" s="1">
        <v>160</v>
      </c>
      <c r="R64" s="12">
        <v>304.37545656219532</v>
      </c>
    </row>
    <row r="65" spans="1:167" s="7" customFormat="1" x14ac:dyDescent="0.2">
      <c r="A65" s="4" t="s">
        <v>831</v>
      </c>
      <c r="B65" s="4" t="s">
        <v>856</v>
      </c>
      <c r="C65" s="4" t="s">
        <v>21</v>
      </c>
      <c r="D65">
        <v>0</v>
      </c>
      <c r="E65">
        <v>0</v>
      </c>
      <c r="F65" s="28">
        <v>7.85</v>
      </c>
      <c r="G65" s="28">
        <v>10.96</v>
      </c>
      <c r="H65" s="4" t="s">
        <v>857</v>
      </c>
      <c r="I65" s="4" t="s">
        <v>638</v>
      </c>
      <c r="J65" s="4"/>
      <c r="K65" s="20">
        <v>3084</v>
      </c>
      <c r="L65" s="18"/>
      <c r="M65" s="19"/>
      <c r="N65" s="19">
        <v>285.42</v>
      </c>
      <c r="O65" s="16"/>
      <c r="P65" s="4">
        <v>2050</v>
      </c>
      <c r="Q65" s="1"/>
      <c r="R65" s="12">
        <v>853.87679295183523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2">
      <c r="A66" t="s">
        <v>153</v>
      </c>
      <c r="B66" t="s">
        <v>184</v>
      </c>
      <c r="C66" t="s">
        <v>13</v>
      </c>
      <c r="D66">
        <v>0</v>
      </c>
      <c r="E66">
        <v>0</v>
      </c>
      <c r="F66" s="27">
        <v>-1.424167</v>
      </c>
      <c r="G66" s="27">
        <v>26.491667</v>
      </c>
      <c r="H66" t="s">
        <v>184</v>
      </c>
      <c r="I66" t="s">
        <v>39</v>
      </c>
      <c r="K66" s="14">
        <v>3876</v>
      </c>
      <c r="L66" s="15" t="s">
        <v>16</v>
      </c>
      <c r="M66" s="1"/>
      <c r="N66" s="1"/>
      <c r="O66" s="6" t="str">
        <f>IF(ISERROR(M66*1000000/(N66*3600*24)),"",IF(ISBLANK(M66),"",M66*1000000/(N66*3600*24)))</f>
        <v/>
      </c>
      <c r="P66">
        <v>1992</v>
      </c>
      <c r="Q66" s="1"/>
      <c r="R66" s="12" t="s">
        <v>16</v>
      </c>
    </row>
    <row r="67" spans="1:167" x14ac:dyDescent="0.2">
      <c r="A67" s="4" t="s">
        <v>67</v>
      </c>
      <c r="B67" s="4" t="s">
        <v>71</v>
      </c>
      <c r="C67" s="4" t="s">
        <v>24</v>
      </c>
      <c r="D67">
        <v>1420.289051651512</v>
      </c>
      <c r="E67">
        <v>24.763280092064381</v>
      </c>
      <c r="F67" s="28">
        <v>7.5</v>
      </c>
      <c r="G67" s="28">
        <v>13.88</v>
      </c>
      <c r="H67" s="4" t="s">
        <v>72</v>
      </c>
      <c r="I67" s="4" t="s">
        <v>73</v>
      </c>
      <c r="J67" s="4"/>
      <c r="K67" s="14">
        <v>3390</v>
      </c>
      <c r="L67" s="18"/>
      <c r="M67" s="19">
        <v>603</v>
      </c>
      <c r="N67" s="19">
        <v>26.08</v>
      </c>
      <c r="O67" s="16">
        <v>267.61</v>
      </c>
      <c r="P67" s="4">
        <v>2025</v>
      </c>
      <c r="Q67" s="1"/>
      <c r="R67" s="12">
        <v>120.7963575871066</v>
      </c>
    </row>
    <row r="68" spans="1:167" x14ac:dyDescent="0.2">
      <c r="A68" t="s">
        <v>231</v>
      </c>
      <c r="B68" t="s">
        <v>272</v>
      </c>
      <c r="C68" t="s">
        <v>13</v>
      </c>
      <c r="D68">
        <v>1493.240192884555</v>
      </c>
      <c r="E68">
        <v>26.46699458657859</v>
      </c>
      <c r="F68" s="27">
        <v>8.8136957999999996</v>
      </c>
      <c r="G68" s="27">
        <v>38.708012699999898</v>
      </c>
      <c r="H68" t="s">
        <v>273</v>
      </c>
      <c r="I68" t="s">
        <v>257</v>
      </c>
      <c r="K68" s="14">
        <v>3099</v>
      </c>
      <c r="L68" s="15" t="s">
        <v>16</v>
      </c>
      <c r="M68" s="1">
        <v>650</v>
      </c>
      <c r="N68" s="1"/>
      <c r="O68" s="6" t="str">
        <f>IF(ISERROR(M68*1000000/(N68*3600*24)),"",IF(ISBLANK(M68),"",M68*1000000/(N68*3600*24)))</f>
        <v/>
      </c>
      <c r="P68">
        <v>2016</v>
      </c>
      <c r="Q68" s="1"/>
      <c r="R68" s="12" t="s">
        <v>16</v>
      </c>
    </row>
    <row r="69" spans="1:167" s="7" customFormat="1" x14ac:dyDescent="0.2">
      <c r="A69" s="4" t="s">
        <v>632</v>
      </c>
      <c r="B69" s="4" t="s">
        <v>654</v>
      </c>
      <c r="C69" s="4" t="s">
        <v>21</v>
      </c>
      <c r="D69">
        <v>0</v>
      </c>
      <c r="E69">
        <v>0</v>
      </c>
      <c r="F69" s="28"/>
      <c r="G69" s="28"/>
      <c r="H69" s="4" t="s">
        <v>635</v>
      </c>
      <c r="I69" s="4" t="s">
        <v>635</v>
      </c>
      <c r="J69" s="4"/>
      <c r="K69" s="17"/>
      <c r="L69" s="18"/>
      <c r="M69" s="19"/>
      <c r="N69" s="19"/>
      <c r="O69" s="16"/>
      <c r="P69" s="4">
        <v>2050</v>
      </c>
      <c r="Q69" s="1"/>
      <c r="R69" s="12" t="s">
        <v>16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2">
      <c r="A70" s="4" t="s">
        <v>632</v>
      </c>
      <c r="B70" s="4" t="s">
        <v>653</v>
      </c>
      <c r="C70" s="4" t="s">
        <v>21</v>
      </c>
      <c r="D70">
        <v>0</v>
      </c>
      <c r="E70">
        <v>0</v>
      </c>
      <c r="F70" s="28"/>
      <c r="G70" s="28"/>
      <c r="H70" s="4" t="s">
        <v>635</v>
      </c>
      <c r="I70" s="4" t="s">
        <v>635</v>
      </c>
      <c r="J70" s="4"/>
      <c r="K70" s="17"/>
      <c r="L70" s="18"/>
      <c r="M70" s="19"/>
      <c r="N70" s="19"/>
      <c r="O70" s="16"/>
      <c r="P70" s="4">
        <v>2050</v>
      </c>
      <c r="Q70" s="1"/>
      <c r="R70" s="12" t="s">
        <v>16</v>
      </c>
    </row>
    <row r="71" spans="1:167" x14ac:dyDescent="0.2">
      <c r="A71" s="4" t="s">
        <v>891</v>
      </c>
      <c r="B71" s="4" t="s">
        <v>920</v>
      </c>
      <c r="C71" s="4" t="s">
        <v>21</v>
      </c>
      <c r="D71">
        <v>0</v>
      </c>
      <c r="E71">
        <v>0</v>
      </c>
      <c r="F71" s="28"/>
      <c r="G71" s="28"/>
      <c r="H71" s="4" t="s">
        <v>904</v>
      </c>
      <c r="I71" s="4" t="s">
        <v>905</v>
      </c>
      <c r="J71" s="4"/>
      <c r="K71" s="14"/>
      <c r="L71" s="18"/>
      <c r="M71" s="19"/>
      <c r="N71" s="19"/>
      <c r="O71" s="16"/>
      <c r="P71" s="4">
        <v>2050</v>
      </c>
      <c r="Q71" s="1"/>
      <c r="R71" s="12" t="s">
        <v>16</v>
      </c>
    </row>
    <row r="72" spans="1:167" s="7" customFormat="1" x14ac:dyDescent="0.2">
      <c r="A72" t="s">
        <v>831</v>
      </c>
      <c r="B72" t="s">
        <v>884</v>
      </c>
      <c r="C72" t="s">
        <v>13</v>
      </c>
      <c r="D72">
        <v>1530.448083330454</v>
      </c>
      <c r="E72">
        <v>2.3675046315167161</v>
      </c>
      <c r="F72" s="27">
        <v>8.8490000000000002</v>
      </c>
      <c r="G72" s="27">
        <v>9.3888999999999996</v>
      </c>
      <c r="H72"/>
      <c r="I72" t="s">
        <v>638</v>
      </c>
      <c r="J72"/>
      <c r="K72" s="14">
        <v>3458</v>
      </c>
      <c r="L72" s="15" t="s">
        <v>16</v>
      </c>
      <c r="M72" s="1">
        <v>31</v>
      </c>
      <c r="N72" s="1">
        <v>9.77</v>
      </c>
      <c r="O72" s="6">
        <f>IF(ISERROR(M72*1000000/(N72*3600*24)),"",IF(ISBLANK(M72),"",M72*1000000/(N72*3600*24)))</f>
        <v>36.724288259600442</v>
      </c>
      <c r="P72">
        <v>1980</v>
      </c>
      <c r="Q72" s="1"/>
      <c r="R72" s="12">
        <v>32.418564988312824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2">
      <c r="A73" t="s">
        <v>209</v>
      </c>
      <c r="B73" t="s">
        <v>210</v>
      </c>
      <c r="C73" t="s">
        <v>13</v>
      </c>
      <c r="D73">
        <v>0</v>
      </c>
      <c r="E73">
        <v>0</v>
      </c>
      <c r="F73" s="27">
        <v>1.7833330000000001</v>
      </c>
      <c r="G73" s="27">
        <v>9.85</v>
      </c>
      <c r="H73" t="s">
        <v>211</v>
      </c>
      <c r="K73" s="14">
        <v>2591</v>
      </c>
      <c r="L73" s="15" t="s">
        <v>16</v>
      </c>
      <c r="M73" s="1"/>
      <c r="N73" s="1"/>
      <c r="O73" s="6" t="str">
        <f>IF(ISERROR(M73*1000000/(N73*3600*24)),"",IF(ISBLANK(M73),"",M73*1000000/(N73*3600*24)))</f>
        <v/>
      </c>
      <c r="P73">
        <v>1981</v>
      </c>
      <c r="Q73" s="1"/>
      <c r="R73" s="12" t="s">
        <v>16</v>
      </c>
    </row>
    <row r="74" spans="1:167" x14ac:dyDescent="0.2">
      <c r="A74" s="4" t="s">
        <v>806</v>
      </c>
      <c r="B74" s="4" t="s">
        <v>814</v>
      </c>
      <c r="C74" s="4" t="s">
        <v>21</v>
      </c>
      <c r="D74">
        <v>0</v>
      </c>
      <c r="E74">
        <v>0</v>
      </c>
      <c r="F74" s="28">
        <v>12.26</v>
      </c>
      <c r="G74" s="28">
        <v>-10.33</v>
      </c>
      <c r="H74" s="4" t="s">
        <v>672</v>
      </c>
      <c r="I74" s="4" t="s">
        <v>730</v>
      </c>
      <c r="J74" s="4" t="s">
        <v>732</v>
      </c>
      <c r="K74" s="14">
        <v>1677</v>
      </c>
      <c r="L74" s="18">
        <v>681</v>
      </c>
      <c r="M74" s="19"/>
      <c r="N74" s="19">
        <v>167.29</v>
      </c>
      <c r="O74" s="16"/>
      <c r="P74" s="4">
        <v>2050</v>
      </c>
      <c r="Q74" s="1"/>
      <c r="R74" s="12">
        <v>675.71039702870166</v>
      </c>
    </row>
    <row r="75" spans="1:167" x14ac:dyDescent="0.2">
      <c r="A75" t="s">
        <v>831</v>
      </c>
      <c r="B75" t="s">
        <v>883</v>
      </c>
      <c r="C75" t="s">
        <v>13</v>
      </c>
      <c r="D75">
        <v>1530.448083330454</v>
      </c>
      <c r="E75">
        <v>0.17406319722430369</v>
      </c>
      <c r="F75" s="27">
        <v>8.8490000000000002</v>
      </c>
      <c r="G75" s="27">
        <v>9.3888999999999996</v>
      </c>
      <c r="I75" t="s">
        <v>638</v>
      </c>
      <c r="J75" t="s">
        <v>884</v>
      </c>
      <c r="K75" s="14">
        <v>3458</v>
      </c>
      <c r="L75" s="15" t="s">
        <v>16</v>
      </c>
      <c r="M75" s="1">
        <v>1.1599999999999999</v>
      </c>
      <c r="N75" s="1">
        <v>9.77</v>
      </c>
      <c r="O75" s="6">
        <f>IF(ISERROR(M75*1000000/(N75*3600*24)),"",IF(ISBLANK(M75),"",M75*1000000/(N75*3600*24)))</f>
        <v>1.3741991735850487</v>
      </c>
      <c r="P75">
        <v>1980</v>
      </c>
      <c r="Q75" s="1"/>
      <c r="R75" s="12">
        <v>32.418564988312824</v>
      </c>
    </row>
    <row r="76" spans="1:167" x14ac:dyDescent="0.2">
      <c r="A76" t="s">
        <v>11</v>
      </c>
      <c r="B76" t="s">
        <v>25</v>
      </c>
      <c r="C76" t="s">
        <v>13</v>
      </c>
      <c r="D76">
        <v>1610.35862664404</v>
      </c>
      <c r="E76">
        <v>6.09</v>
      </c>
      <c r="F76" s="27">
        <v>-12.213976000000001</v>
      </c>
      <c r="G76" s="27">
        <v>16.521785999999999</v>
      </c>
      <c r="H76" t="s">
        <v>26</v>
      </c>
      <c r="I76" t="s">
        <v>27</v>
      </c>
      <c r="K76" s="14">
        <v>4707</v>
      </c>
      <c r="L76" s="15" t="s">
        <v>16</v>
      </c>
      <c r="M76" s="1">
        <v>61.7</v>
      </c>
      <c r="N76" s="1">
        <v>62</v>
      </c>
      <c r="O76" s="6">
        <f>IF(ISERROR(M76*1000000/(N76*3600*24)),"",IF(ISBLANK(M76),"",M76*1000000/(N76*3600*24)))</f>
        <v>11.518070489844684</v>
      </c>
      <c r="P76">
        <v>2015</v>
      </c>
      <c r="Q76" s="1"/>
      <c r="R76" s="12">
        <v>174.7528829354487</v>
      </c>
    </row>
    <row r="77" spans="1:167" s="7" customFormat="1" x14ac:dyDescent="0.2">
      <c r="A77" s="4" t="s">
        <v>891</v>
      </c>
      <c r="B77" s="4" t="s">
        <v>903</v>
      </c>
      <c r="C77" s="4" t="s">
        <v>21</v>
      </c>
      <c r="D77">
        <v>1645.3241972531141</v>
      </c>
      <c r="E77">
        <v>26.09642038870167</v>
      </c>
      <c r="F77" s="28">
        <v>8.73</v>
      </c>
      <c r="G77" s="28">
        <v>-11.69</v>
      </c>
      <c r="H77" s="4" t="s">
        <v>904</v>
      </c>
      <c r="I77" s="4" t="s">
        <v>905</v>
      </c>
      <c r="J77" s="4"/>
      <c r="K77" s="14">
        <v>3510</v>
      </c>
      <c r="L77" s="18"/>
      <c r="M77" s="19">
        <v>627.9</v>
      </c>
      <c r="N77" s="19">
        <v>57.5</v>
      </c>
      <c r="O77" s="16">
        <v>126.39</v>
      </c>
      <c r="P77" s="4">
        <v>2050</v>
      </c>
      <c r="Q77" s="1"/>
      <c r="R77" s="12">
        <v>235.64421632357659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2">
      <c r="A78" s="4" t="s">
        <v>231</v>
      </c>
      <c r="B78" s="4" t="s">
        <v>283</v>
      </c>
      <c r="C78" s="4" t="s">
        <v>21</v>
      </c>
      <c r="D78">
        <v>0</v>
      </c>
      <c r="E78">
        <v>0</v>
      </c>
      <c r="F78" s="28">
        <v>8.5399999999999991</v>
      </c>
      <c r="G78" s="28">
        <v>35.200000000000003</v>
      </c>
      <c r="H78" s="4" t="s">
        <v>283</v>
      </c>
      <c r="I78" s="4" t="s">
        <v>66</v>
      </c>
      <c r="J78" s="4"/>
      <c r="K78" s="17">
        <v>3478</v>
      </c>
      <c r="L78" s="18"/>
      <c r="M78" s="19"/>
      <c r="N78" s="19"/>
      <c r="O78" s="16"/>
      <c r="P78" s="4">
        <v>2025</v>
      </c>
      <c r="Q78" s="1"/>
      <c r="R78" s="12" t="s">
        <v>16</v>
      </c>
    </row>
    <row r="79" spans="1:167" x14ac:dyDescent="0.2">
      <c r="A79" t="s">
        <v>116</v>
      </c>
      <c r="B79" t="s">
        <v>127</v>
      </c>
      <c r="C79" t="s">
        <v>13</v>
      </c>
      <c r="D79">
        <v>0</v>
      </c>
      <c r="E79">
        <v>0</v>
      </c>
      <c r="F79" s="27">
        <v>4.8712999999999997</v>
      </c>
      <c r="G79" s="27">
        <v>18.049900000000001</v>
      </c>
      <c r="H79" t="s">
        <v>118</v>
      </c>
      <c r="I79" t="s">
        <v>39</v>
      </c>
      <c r="K79" s="14">
        <v>3086</v>
      </c>
      <c r="L79" s="15" t="s">
        <v>16</v>
      </c>
      <c r="M79" s="1"/>
      <c r="N79" s="1">
        <v>28.257999999999999</v>
      </c>
      <c r="O79" s="6" t="str">
        <f>IF(ISERROR(M79*1000000/(N79*3600*24)),"",IF(ISBLANK(M79),"",M79*1000000/(N79*3600*24)))</f>
        <v/>
      </c>
      <c r="P79">
        <v>2017</v>
      </c>
      <c r="Q79" s="1"/>
      <c r="R79" s="12">
        <v>103.8839554128749</v>
      </c>
    </row>
    <row r="80" spans="1:167" x14ac:dyDescent="0.2">
      <c r="A80" t="s">
        <v>116</v>
      </c>
      <c r="B80" t="s">
        <v>117</v>
      </c>
      <c r="C80" t="s">
        <v>13</v>
      </c>
      <c r="D80">
        <v>0</v>
      </c>
      <c r="E80">
        <v>0</v>
      </c>
      <c r="F80" s="27">
        <v>4.8810000000000002</v>
      </c>
      <c r="G80" s="27">
        <v>18.038799999999998</v>
      </c>
      <c r="H80" t="s">
        <v>118</v>
      </c>
      <c r="I80" t="s">
        <v>39</v>
      </c>
      <c r="K80" s="17">
        <v>3086</v>
      </c>
      <c r="L80" s="15" t="s">
        <v>16</v>
      </c>
      <c r="M80" s="1"/>
      <c r="N80" s="1">
        <v>28.257999999999999</v>
      </c>
      <c r="O80" s="6" t="str">
        <f>IF(ISERROR(M80*1000000/(N80*3600*24)),"",IF(ISBLANK(M80),"",M80*1000000/(N80*3600*24)))</f>
        <v/>
      </c>
      <c r="P80">
        <v>1976</v>
      </c>
      <c r="Q80" s="1"/>
      <c r="R80" s="12">
        <v>103.8839554128749</v>
      </c>
    </row>
    <row r="81" spans="1:167" x14ac:dyDescent="0.2">
      <c r="A81" s="4" t="s">
        <v>116</v>
      </c>
      <c r="B81" s="4" t="s">
        <v>129</v>
      </c>
      <c r="C81" s="4" t="s">
        <v>24</v>
      </c>
      <c r="D81">
        <v>0</v>
      </c>
      <c r="E81">
        <v>0</v>
      </c>
      <c r="F81" s="28">
        <v>4.88</v>
      </c>
      <c r="G81" s="28">
        <v>18.04</v>
      </c>
      <c r="H81" s="4" t="s">
        <v>118</v>
      </c>
      <c r="I81" s="4" t="s">
        <v>39</v>
      </c>
      <c r="J81" s="4"/>
      <c r="K81" s="14">
        <v>3086</v>
      </c>
      <c r="L81" s="18"/>
      <c r="M81" s="19"/>
      <c r="N81" s="19">
        <v>28.26</v>
      </c>
      <c r="O81" s="16"/>
      <c r="P81" s="4">
        <v>2025</v>
      </c>
      <c r="Q81" s="1"/>
      <c r="R81" s="12">
        <v>103.8839554128749</v>
      </c>
    </row>
    <row r="82" spans="1:167" x14ac:dyDescent="0.2">
      <c r="A82" t="s">
        <v>289</v>
      </c>
      <c r="B82" t="s">
        <v>295</v>
      </c>
      <c r="C82" t="s">
        <v>13</v>
      </c>
      <c r="D82">
        <v>0</v>
      </c>
      <c r="E82">
        <v>0</v>
      </c>
      <c r="F82" s="27">
        <v>-2.2330559999999999</v>
      </c>
      <c r="G82" s="27">
        <v>11.463333</v>
      </c>
      <c r="H82" t="s">
        <v>296</v>
      </c>
      <c r="I82" t="s">
        <v>1001</v>
      </c>
      <c r="K82" s="17">
        <v>4120</v>
      </c>
      <c r="L82" s="15" t="s">
        <v>16</v>
      </c>
      <c r="M82" s="1"/>
      <c r="N82" s="1">
        <v>104.807</v>
      </c>
      <c r="O82" s="6" t="str">
        <f>IF(ISERROR(M82*1000000/(N82*3600*24)),"",IF(ISBLANK(M82),"",M82*1000000/(N82*3600*24)))</f>
        <v/>
      </c>
      <c r="P82">
        <v>1992</v>
      </c>
      <c r="Q82" s="1"/>
      <c r="R82" s="12">
        <v>267.82542865734882</v>
      </c>
    </row>
    <row r="83" spans="1:167" x14ac:dyDescent="0.2">
      <c r="A83" s="4" t="s">
        <v>724</v>
      </c>
      <c r="B83" s="4" t="s">
        <v>743</v>
      </c>
      <c r="C83" s="4" t="s">
        <v>21</v>
      </c>
      <c r="D83">
        <v>0</v>
      </c>
      <c r="E83">
        <v>0</v>
      </c>
      <c r="F83" s="28">
        <v>11.33</v>
      </c>
      <c r="G83" s="28">
        <v>-12.6</v>
      </c>
      <c r="H83" s="4"/>
      <c r="I83" s="4" t="s">
        <v>726</v>
      </c>
      <c r="J83" s="4"/>
      <c r="K83" s="14">
        <v>3599</v>
      </c>
      <c r="L83" s="18"/>
      <c r="M83" s="19"/>
      <c r="N83" s="19">
        <v>16.309999999999999</v>
      </c>
      <c r="O83" s="16"/>
      <c r="P83" s="4">
        <v>2050</v>
      </c>
      <c r="Q83" s="1"/>
      <c r="R83" s="12">
        <v>71.336463088068243</v>
      </c>
    </row>
    <row r="84" spans="1:167" s="7" customFormat="1" x14ac:dyDescent="0.2">
      <c r="A84" s="4" t="s">
        <v>289</v>
      </c>
      <c r="B84" s="9" t="s">
        <v>963</v>
      </c>
      <c r="C84" s="4" t="s">
        <v>21</v>
      </c>
      <c r="D84">
        <v>0</v>
      </c>
      <c r="E84">
        <v>0</v>
      </c>
      <c r="F84" s="28">
        <v>-0.09</v>
      </c>
      <c r="G84" s="28">
        <v>11.95</v>
      </c>
      <c r="H84" s="4" t="s">
        <v>964</v>
      </c>
      <c r="I84" s="4" t="s">
        <v>1001</v>
      </c>
      <c r="J84" s="4"/>
      <c r="K84" s="17">
        <v>3731</v>
      </c>
      <c r="L84" s="18"/>
      <c r="M84" s="19"/>
      <c r="N84" s="4">
        <v>2720</v>
      </c>
      <c r="O84" s="16"/>
      <c r="P84" s="4">
        <v>2030</v>
      </c>
      <c r="Q84" s="1"/>
      <c r="R84" s="12">
        <v>5562.6195242581462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7" x14ac:dyDescent="0.2">
      <c r="A85" s="4" t="s">
        <v>357</v>
      </c>
      <c r="B85" s="9" t="s">
        <v>971</v>
      </c>
      <c r="C85" s="4" t="s">
        <v>21</v>
      </c>
      <c r="D85">
        <v>0</v>
      </c>
      <c r="E85">
        <v>0</v>
      </c>
      <c r="F85" s="28">
        <v>-16.05</v>
      </c>
      <c r="G85" s="28">
        <v>33.450000000000003</v>
      </c>
      <c r="H85" s="4" t="s">
        <v>364</v>
      </c>
      <c r="I85" s="4" t="s">
        <v>339</v>
      </c>
      <c r="J85" s="4" t="s">
        <v>369</v>
      </c>
      <c r="K85" s="17">
        <v>4243</v>
      </c>
      <c r="L85" s="4"/>
      <c r="M85" s="4"/>
      <c r="N85" s="19">
        <v>2486.75</v>
      </c>
      <c r="O85" s="16"/>
      <c r="P85" s="4">
        <v>2030</v>
      </c>
      <c r="R85" s="12">
        <v>8439.673984121202</v>
      </c>
    </row>
    <row r="86" spans="1:167" x14ac:dyDescent="0.2">
      <c r="A86" t="s">
        <v>557</v>
      </c>
      <c r="B86" t="s">
        <v>582</v>
      </c>
      <c r="C86" s="14" t="s">
        <v>13</v>
      </c>
      <c r="D86">
        <v>0</v>
      </c>
      <c r="E86">
        <v>0</v>
      </c>
      <c r="F86" s="29"/>
      <c r="G86" s="29"/>
      <c r="H86" s="14"/>
      <c r="I86" s="14"/>
      <c r="J86" s="22"/>
      <c r="K86" s="17"/>
      <c r="L86" s="14" t="s">
        <v>16</v>
      </c>
      <c r="M86" s="1"/>
      <c r="N86" s="1"/>
      <c r="O86" s="6" t="str">
        <f>IF(ISERROR(M86*1000000/(N86*3600*24)),"",IF(ISBLANK(M86),"",M86*1000000/(N86*3600*24)))</f>
        <v/>
      </c>
      <c r="P86">
        <v>1969</v>
      </c>
      <c r="Q86" s="1"/>
      <c r="R86" s="12" t="s">
        <v>16</v>
      </c>
    </row>
    <row r="87" spans="1:167" s="7" customFormat="1" x14ac:dyDescent="0.2">
      <c r="A87" s="4" t="s">
        <v>616</v>
      </c>
      <c r="B87" s="4" t="s">
        <v>626</v>
      </c>
      <c r="C87" s="4" t="s">
        <v>553</v>
      </c>
      <c r="D87">
        <v>0</v>
      </c>
      <c r="E87">
        <v>0</v>
      </c>
      <c r="F87" s="28"/>
      <c r="G87" s="28"/>
      <c r="H87" s="4" t="s">
        <v>626</v>
      </c>
      <c r="I87" s="4" t="s">
        <v>619</v>
      </c>
      <c r="J87" s="4"/>
      <c r="K87" s="17"/>
      <c r="L87" s="18"/>
      <c r="M87" s="19"/>
      <c r="N87" s="19"/>
      <c r="O87" s="16"/>
      <c r="P87" s="4">
        <v>2025</v>
      </c>
      <c r="Q87" s="1"/>
      <c r="R87" s="12" t="s">
        <v>16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7" x14ac:dyDescent="0.2">
      <c r="A88" s="4" t="s">
        <v>724</v>
      </c>
      <c r="B88" s="4" t="s">
        <v>731</v>
      </c>
      <c r="C88" s="4" t="s">
        <v>24</v>
      </c>
      <c r="D88">
        <v>1873.322970396682</v>
      </c>
      <c r="E88">
        <v>46.405446623927112</v>
      </c>
      <c r="F88" s="28">
        <v>10.62</v>
      </c>
      <c r="G88" s="28">
        <v>-11.75</v>
      </c>
      <c r="H88" s="4" t="s">
        <v>672</v>
      </c>
      <c r="I88" s="4" t="s">
        <v>730</v>
      </c>
      <c r="J88" s="4"/>
      <c r="K88" s="14">
        <v>3605</v>
      </c>
      <c r="L88" s="18"/>
      <c r="M88" s="19">
        <v>1267</v>
      </c>
      <c r="N88" s="19">
        <v>18.100000000000001</v>
      </c>
      <c r="O88" s="16">
        <v>810.19</v>
      </c>
      <c r="P88" s="4">
        <v>2030</v>
      </c>
      <c r="Q88" s="1"/>
      <c r="R88" s="12">
        <v>74.810180383361143</v>
      </c>
    </row>
    <row r="89" spans="1:167" x14ac:dyDescent="0.2">
      <c r="A89" s="4" t="s">
        <v>661</v>
      </c>
      <c r="B89" s="4" t="s">
        <v>688</v>
      </c>
      <c r="C89" s="4" t="s">
        <v>21</v>
      </c>
      <c r="D89">
        <v>0</v>
      </c>
      <c r="E89">
        <v>0</v>
      </c>
      <c r="F89" s="28"/>
      <c r="G89" s="28"/>
      <c r="H89" s="4" t="s">
        <v>665</v>
      </c>
      <c r="I89" s="4" t="s">
        <v>665</v>
      </c>
      <c r="J89" s="4"/>
      <c r="K89" s="17"/>
      <c r="L89" s="18"/>
      <c r="M89" s="19"/>
      <c r="N89" s="19"/>
      <c r="O89" s="16"/>
      <c r="P89" s="4">
        <v>2050</v>
      </c>
      <c r="Q89" s="1"/>
      <c r="R89" s="12" t="s">
        <v>16</v>
      </c>
    </row>
    <row r="90" spans="1:167" x14ac:dyDescent="0.2">
      <c r="A90" s="4" t="s">
        <v>831</v>
      </c>
      <c r="B90" s="8" t="s">
        <v>832</v>
      </c>
      <c r="C90" s="4" t="s">
        <v>553</v>
      </c>
      <c r="D90">
        <v>1908.2732427321071</v>
      </c>
      <c r="E90">
        <v>129.5823307697643</v>
      </c>
      <c r="F90" s="28">
        <v>6.7</v>
      </c>
      <c r="G90" s="28">
        <v>11.16</v>
      </c>
      <c r="H90" s="4" t="s">
        <v>833</v>
      </c>
      <c r="I90" s="4" t="s">
        <v>638</v>
      </c>
      <c r="J90" s="4"/>
      <c r="K90" s="14">
        <v>3326</v>
      </c>
      <c r="L90" s="18"/>
      <c r="M90" s="19">
        <v>4600</v>
      </c>
      <c r="N90" s="19">
        <v>47.44</v>
      </c>
      <c r="O90" s="16">
        <v>1122.28</v>
      </c>
      <c r="P90" s="4">
        <v>2025</v>
      </c>
      <c r="Q90" s="1"/>
      <c r="R90" s="12">
        <v>148.894335600853</v>
      </c>
    </row>
    <row r="91" spans="1:167" s="7" customFormat="1" x14ac:dyDescent="0.2">
      <c r="A91" s="4" t="s">
        <v>661</v>
      </c>
      <c r="B91" s="4" t="s">
        <v>676</v>
      </c>
      <c r="C91" s="4" t="s">
        <v>553</v>
      </c>
      <c r="D91">
        <v>0</v>
      </c>
      <c r="E91">
        <v>0</v>
      </c>
      <c r="F91" s="28">
        <v>5.55</v>
      </c>
      <c r="G91" s="28">
        <v>-6.48</v>
      </c>
      <c r="H91" s="4" t="s">
        <v>665</v>
      </c>
      <c r="I91" s="4" t="s">
        <v>665</v>
      </c>
      <c r="J91" s="4" t="s">
        <v>679</v>
      </c>
      <c r="K91" s="17">
        <v>2821</v>
      </c>
      <c r="L91" s="18"/>
      <c r="M91" s="19"/>
      <c r="N91" s="19">
        <v>456.93</v>
      </c>
      <c r="O91" s="16"/>
      <c r="P91" s="4">
        <v>2025</v>
      </c>
      <c r="Q91" s="1"/>
      <c r="R91" s="12">
        <v>1215.301995016365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</row>
    <row r="92" spans="1:167" s="7" customFormat="1" x14ac:dyDescent="0.2">
      <c r="A92" s="4" t="s">
        <v>661</v>
      </c>
      <c r="B92" s="4" t="s">
        <v>683</v>
      </c>
      <c r="C92" s="4" t="s">
        <v>21</v>
      </c>
      <c r="D92">
        <v>0</v>
      </c>
      <c r="E92">
        <v>0</v>
      </c>
      <c r="F92" s="28">
        <v>6.68</v>
      </c>
      <c r="G92" s="28">
        <v>-3.8</v>
      </c>
      <c r="H92" s="4" t="s">
        <v>663</v>
      </c>
      <c r="I92" s="4" t="s">
        <v>663</v>
      </c>
      <c r="J92" s="4"/>
      <c r="K92" s="17">
        <v>2801</v>
      </c>
      <c r="L92" s="18"/>
      <c r="M92" s="19"/>
      <c r="N92" s="19">
        <v>134.91</v>
      </c>
      <c r="O92" s="16"/>
      <c r="P92" s="4">
        <v>2050</v>
      </c>
      <c r="Q92" s="1"/>
      <c r="R92" s="12">
        <v>250.4413597590767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</row>
    <row r="93" spans="1:167" s="7" customFormat="1" x14ac:dyDescent="0.2">
      <c r="A93" t="s">
        <v>153</v>
      </c>
      <c r="B93" t="s">
        <v>165</v>
      </c>
      <c r="C93" t="s">
        <v>13</v>
      </c>
      <c r="D93">
        <v>0</v>
      </c>
      <c r="E93">
        <v>0</v>
      </c>
      <c r="F93" s="27">
        <v>1.5669999999999999</v>
      </c>
      <c r="G93" s="27">
        <v>30.183</v>
      </c>
      <c r="H93" t="s">
        <v>166</v>
      </c>
      <c r="I93" t="s">
        <v>39</v>
      </c>
      <c r="J93"/>
      <c r="K93" s="17">
        <v>3814</v>
      </c>
      <c r="L93" s="15" t="s">
        <v>16</v>
      </c>
      <c r="M93" s="1"/>
      <c r="N93" s="1"/>
      <c r="O93" s="6" t="str">
        <f>IF(ISERROR(M93*1000000/(N93*3600*24)),"",IF(ISBLANK(M93),"",M93*1000000/(N93*3600*24)))</f>
        <v/>
      </c>
      <c r="P93">
        <v>1940</v>
      </c>
      <c r="Q93" s="1"/>
      <c r="R93" s="12" t="s">
        <v>16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</row>
    <row r="94" spans="1:167" x14ac:dyDescent="0.2">
      <c r="A94" t="s">
        <v>467</v>
      </c>
      <c r="B94" t="s">
        <v>472</v>
      </c>
      <c r="C94" t="s">
        <v>13</v>
      </c>
      <c r="D94">
        <v>0</v>
      </c>
      <c r="E94">
        <v>0</v>
      </c>
      <c r="F94" s="27">
        <v>0.30009999999999998</v>
      </c>
      <c r="G94" s="27">
        <v>30.100512999999999</v>
      </c>
      <c r="H94" t="s">
        <v>473</v>
      </c>
      <c r="I94" t="s">
        <v>66</v>
      </c>
      <c r="J94" t="s">
        <v>474</v>
      </c>
      <c r="K94" s="14">
        <v>4200</v>
      </c>
      <c r="L94" s="15" t="s">
        <v>16</v>
      </c>
      <c r="M94" s="1"/>
      <c r="N94" s="1"/>
      <c r="O94" s="6" t="str">
        <f>IF(ISERROR(M94*1000000/(N94*3600*24)),"",IF(ISBLANK(M94),"",M94*1000000/(N94*3600*24)))</f>
        <v/>
      </c>
      <c r="P94">
        <v>2009</v>
      </c>
      <c r="Q94" s="1"/>
      <c r="R94" s="12" t="s">
        <v>16</v>
      </c>
    </row>
    <row r="95" spans="1:167" x14ac:dyDescent="0.2">
      <c r="A95" t="s">
        <v>557</v>
      </c>
      <c r="B95" t="s">
        <v>566</v>
      </c>
      <c r="C95" s="14" t="s">
        <v>13</v>
      </c>
      <c r="D95">
        <v>1935.7444348632071</v>
      </c>
      <c r="E95">
        <v>3.62</v>
      </c>
      <c r="F95" s="29">
        <v>31.645645999999999</v>
      </c>
      <c r="G95" s="29">
        <v>-7.2609979999999998</v>
      </c>
      <c r="H95" s="14" t="s">
        <v>567</v>
      </c>
      <c r="I95" s="14"/>
      <c r="J95" s="22"/>
      <c r="K95" s="14">
        <v>358</v>
      </c>
      <c r="L95" s="14">
        <v>672</v>
      </c>
      <c r="M95" s="3">
        <v>197</v>
      </c>
      <c r="N95" s="1"/>
      <c r="O95" s="6" t="str">
        <f>IF(ISERROR(M95*1000000/(N95*3600*24)),"",IF(ISBLANK(M95),"",M95*1000000/(N95*3600*24)))</f>
        <v/>
      </c>
      <c r="P95">
        <v>1974</v>
      </c>
      <c r="Q95" s="1"/>
      <c r="R95" s="12" t="s">
        <v>16</v>
      </c>
    </row>
    <row r="96" spans="1:167" x14ac:dyDescent="0.2">
      <c r="A96" s="4" t="s">
        <v>427</v>
      </c>
      <c r="B96" s="4" t="s">
        <v>461</v>
      </c>
      <c r="C96" s="4" t="s">
        <v>21</v>
      </c>
      <c r="D96">
        <v>2084.194780415557</v>
      </c>
      <c r="E96">
        <v>4.9844641810790762</v>
      </c>
      <c r="F96" s="28">
        <v>-8.85</v>
      </c>
      <c r="G96" s="28">
        <v>35.65</v>
      </c>
      <c r="H96" s="4" t="s">
        <v>462</v>
      </c>
      <c r="I96" s="4" t="s">
        <v>430</v>
      </c>
      <c r="J96" s="4"/>
      <c r="K96" s="14">
        <v>4772</v>
      </c>
      <c r="L96" s="18"/>
      <c r="M96" s="19">
        <v>75</v>
      </c>
      <c r="N96" s="19"/>
      <c r="O96" s="16"/>
      <c r="P96" s="4">
        <v>2031</v>
      </c>
      <c r="Q96" s="1">
        <v>45</v>
      </c>
      <c r="R96" s="12">
        <v>90.995581906467677</v>
      </c>
    </row>
    <row r="97" spans="1:167" x14ac:dyDescent="0.2">
      <c r="A97" s="4" t="s">
        <v>891</v>
      </c>
      <c r="B97" s="4" t="s">
        <v>913</v>
      </c>
      <c r="C97" s="4" t="s">
        <v>21</v>
      </c>
      <c r="D97">
        <v>2226.5821848198029</v>
      </c>
      <c r="E97">
        <v>5.1681598827777062</v>
      </c>
      <c r="F97" s="28">
        <v>7.9</v>
      </c>
      <c r="G97" s="28">
        <v>-12.39</v>
      </c>
      <c r="H97" s="4" t="s">
        <v>914</v>
      </c>
      <c r="I97" s="4" t="s">
        <v>914</v>
      </c>
      <c r="J97" s="4"/>
      <c r="K97" s="14">
        <v>3430</v>
      </c>
      <c r="L97" s="18"/>
      <c r="M97" s="19">
        <v>77.599999999999994</v>
      </c>
      <c r="N97" s="19">
        <v>70.05</v>
      </c>
      <c r="O97" s="16">
        <v>12.82</v>
      </c>
      <c r="P97" s="4">
        <v>2050</v>
      </c>
      <c r="Q97" s="1"/>
      <c r="R97" s="12">
        <v>263.27943631660207</v>
      </c>
    </row>
    <row r="98" spans="1:167" s="7" customFormat="1" x14ac:dyDescent="0.2">
      <c r="A98" t="s">
        <v>557</v>
      </c>
      <c r="B98" t="s">
        <v>578</v>
      </c>
      <c r="C98" s="14" t="s">
        <v>13</v>
      </c>
      <c r="D98">
        <v>2317.5795337182808</v>
      </c>
      <c r="E98">
        <v>4.79</v>
      </c>
      <c r="F98" s="29">
        <v>31.354875</v>
      </c>
      <c r="G98" s="27">
        <v>-8.1353729999999995</v>
      </c>
      <c r="H98" t="s">
        <v>579</v>
      </c>
      <c r="I98"/>
      <c r="J98" s="23"/>
      <c r="K98" s="14">
        <v>351</v>
      </c>
      <c r="L98" s="14" t="s">
        <v>16</v>
      </c>
      <c r="M98" s="1">
        <v>96</v>
      </c>
      <c r="N98" s="1">
        <v>7.1310000000000002</v>
      </c>
      <c r="O98" s="6">
        <f>IF(ISERROR(M98*1000000/(N98*3600*24)),"",IF(ISBLANK(M98),"",M98*1000000/(N98*3600*24)))</f>
        <v>155.81420713940696</v>
      </c>
      <c r="P98">
        <v>1938</v>
      </c>
      <c r="Q98" s="1"/>
      <c r="R98" s="12">
        <v>7.0920973441263184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</row>
    <row r="99" spans="1:167" x14ac:dyDescent="0.2">
      <c r="A99" t="s">
        <v>557</v>
      </c>
      <c r="B99" t="s">
        <v>568</v>
      </c>
      <c r="C99" s="14" t="s">
        <v>13</v>
      </c>
      <c r="D99">
        <v>2331.0650596086639</v>
      </c>
      <c r="E99">
        <v>14.128129293379461</v>
      </c>
      <c r="F99" s="29">
        <v>31.814771</v>
      </c>
      <c r="G99" s="29">
        <v>-6.8234719999999998</v>
      </c>
      <c r="H99" s="14" t="s">
        <v>569</v>
      </c>
      <c r="I99" s="14"/>
      <c r="J99" s="22"/>
      <c r="K99" s="14">
        <v>358</v>
      </c>
      <c r="L99" s="14">
        <v>672</v>
      </c>
      <c r="M99" s="3">
        <v>273</v>
      </c>
      <c r="N99" s="1">
        <v>10.4</v>
      </c>
      <c r="O99" s="6">
        <f>IF(ISERROR(M99*1000000/(N99*3600*24)),"",IF(ISBLANK(M99),"",M99*1000000/(N99*3600*24)))</f>
        <v>303.81944444444446</v>
      </c>
      <c r="P99">
        <v>1991</v>
      </c>
      <c r="Q99" s="1"/>
      <c r="R99" s="12">
        <v>26.29116672418651</v>
      </c>
    </row>
    <row r="100" spans="1:167" x14ac:dyDescent="0.2">
      <c r="A100" s="4" t="s">
        <v>891</v>
      </c>
      <c r="B100" s="4" t="s">
        <v>917</v>
      </c>
      <c r="C100" s="4" t="s">
        <v>553</v>
      </c>
      <c r="D100">
        <v>0</v>
      </c>
      <c r="E100">
        <v>0</v>
      </c>
      <c r="F100" s="28"/>
      <c r="G100" s="28"/>
      <c r="H100" s="4" t="s">
        <v>896</v>
      </c>
      <c r="I100" s="4" t="s">
        <v>897</v>
      </c>
      <c r="J100" s="4"/>
      <c r="K100" s="14"/>
      <c r="L100" s="18"/>
      <c r="M100" s="19"/>
      <c r="N100" s="19"/>
      <c r="O100" s="16"/>
      <c r="P100" s="4">
        <v>2024</v>
      </c>
      <c r="Q100" s="1"/>
      <c r="R100" s="12" t="s">
        <v>16</v>
      </c>
    </row>
    <row r="101" spans="1:167" x14ac:dyDescent="0.2">
      <c r="A101" s="4" t="s">
        <v>427</v>
      </c>
      <c r="B101" s="4" t="s">
        <v>437</v>
      </c>
      <c r="C101" s="4" t="s">
        <v>21</v>
      </c>
      <c r="D101">
        <v>2380.4618662558851</v>
      </c>
      <c r="E101">
        <v>14.00388031932928</v>
      </c>
      <c r="F101" s="28">
        <v>-9.5</v>
      </c>
      <c r="G101" s="28">
        <v>35.31</v>
      </c>
      <c r="H101" s="4" t="s">
        <v>437</v>
      </c>
      <c r="I101" s="4" t="s">
        <v>430</v>
      </c>
      <c r="J101" s="4"/>
      <c r="K101" s="14">
        <v>4764</v>
      </c>
      <c r="L101" s="18"/>
      <c r="M101" s="19">
        <v>269</v>
      </c>
      <c r="N101" s="19">
        <v>35</v>
      </c>
      <c r="O101" s="16">
        <v>88.96</v>
      </c>
      <c r="P101" s="4">
        <v>2025</v>
      </c>
      <c r="Q101" s="1">
        <v>54</v>
      </c>
      <c r="R101" s="12">
        <v>143.54361670012739</v>
      </c>
    </row>
    <row r="102" spans="1:167" x14ac:dyDescent="0.2">
      <c r="A102" s="4" t="s">
        <v>153</v>
      </c>
      <c r="B102" s="4" t="s">
        <v>196</v>
      </c>
      <c r="C102" s="4" t="s">
        <v>21</v>
      </c>
      <c r="D102">
        <v>0</v>
      </c>
      <c r="E102">
        <v>0</v>
      </c>
      <c r="F102" s="28">
        <v>-10.09</v>
      </c>
      <c r="G102" s="28">
        <v>25.41</v>
      </c>
      <c r="H102" s="4" t="s">
        <v>173</v>
      </c>
      <c r="I102" s="4" t="s">
        <v>39</v>
      </c>
      <c r="J102" s="4"/>
      <c r="K102" s="17">
        <v>4407</v>
      </c>
      <c r="L102" s="18"/>
      <c r="M102" s="19"/>
      <c r="N102" s="19"/>
      <c r="O102" s="16"/>
      <c r="P102" s="4">
        <v>2022</v>
      </c>
      <c r="Q102" s="1"/>
      <c r="R102" s="12" t="s">
        <v>16</v>
      </c>
    </row>
    <row r="103" spans="1:167" x14ac:dyDescent="0.2">
      <c r="A103" t="s">
        <v>390</v>
      </c>
      <c r="B103" t="s">
        <v>393</v>
      </c>
      <c r="C103" t="s">
        <v>13</v>
      </c>
      <c r="D103">
        <v>2475.9714536175411</v>
      </c>
      <c r="E103">
        <v>12.9</v>
      </c>
      <c r="F103" s="27">
        <v>-31.7864</v>
      </c>
      <c r="G103" s="27">
        <v>27.677499999999998</v>
      </c>
      <c r="H103" t="s">
        <v>394</v>
      </c>
      <c r="I103" t="s">
        <v>395</v>
      </c>
      <c r="K103" s="14">
        <v>5552</v>
      </c>
      <c r="L103" s="15" t="s">
        <v>16</v>
      </c>
      <c r="M103" s="1">
        <v>181.25</v>
      </c>
      <c r="N103" s="1">
        <v>8.4429999999999996</v>
      </c>
      <c r="O103" s="6">
        <f>IF(ISERROR(M103*1000000/(N103*3600*24)),"",IF(ISBLANK(M103),"",M103*1000000/(N103*3600*24)))</f>
        <v>248.46629467321165</v>
      </c>
      <c r="P103">
        <v>1972</v>
      </c>
      <c r="Q103" s="1">
        <v>6</v>
      </c>
      <c r="R103" s="12">
        <v>13.56623887060198</v>
      </c>
    </row>
    <row r="104" spans="1:167" s="7" customFormat="1" x14ac:dyDescent="0.2">
      <c r="A104" t="s">
        <v>379</v>
      </c>
      <c r="B104" t="s">
        <v>384</v>
      </c>
      <c r="C104" t="s">
        <v>13</v>
      </c>
      <c r="D104">
        <v>2641.2666599594022</v>
      </c>
      <c r="E104">
        <v>35.312253680957788</v>
      </c>
      <c r="F104" s="27">
        <v>-1.9886680000000001</v>
      </c>
      <c r="G104" s="27">
        <v>29.633151999999999</v>
      </c>
      <c r="H104" t="s">
        <v>385</v>
      </c>
      <c r="I104" t="s">
        <v>66</v>
      </c>
      <c r="J104"/>
      <c r="K104" s="14">
        <v>4136</v>
      </c>
      <c r="L104" s="15" t="s">
        <v>16</v>
      </c>
      <c r="M104" s="1">
        <v>846.3</v>
      </c>
      <c r="N104" s="1"/>
      <c r="O104" s="6" t="str">
        <f>IF(ISERROR(M104*1000000/(N104*3600*24)),"",IF(ISBLANK(M104),"",M104*1000000/(N104*3600*24)))</f>
        <v/>
      </c>
      <c r="P104">
        <v>2014</v>
      </c>
      <c r="Q104" s="1">
        <v>54.74</v>
      </c>
      <c r="R104" s="12">
        <v>67.64742692954286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</row>
    <row r="105" spans="1:167" x14ac:dyDescent="0.2">
      <c r="A105" s="4" t="s">
        <v>11</v>
      </c>
      <c r="B105" s="4" t="s">
        <v>41</v>
      </c>
      <c r="C105" s="4" t="s">
        <v>21</v>
      </c>
      <c r="D105">
        <v>0</v>
      </c>
      <c r="E105">
        <v>0</v>
      </c>
      <c r="F105" s="28">
        <v>-11.12</v>
      </c>
      <c r="G105" s="28">
        <v>14.67</v>
      </c>
      <c r="H105" s="4" t="s">
        <v>42</v>
      </c>
      <c r="I105" s="4" t="s">
        <v>43</v>
      </c>
      <c r="J105" s="4"/>
      <c r="K105" s="17">
        <v>4690</v>
      </c>
      <c r="L105" s="18"/>
      <c r="M105" s="19"/>
      <c r="N105" s="19"/>
      <c r="O105" s="16"/>
      <c r="P105" s="4">
        <v>2023</v>
      </c>
      <c r="Q105" s="1"/>
      <c r="R105" s="12" t="s">
        <v>16</v>
      </c>
    </row>
    <row r="106" spans="1:167" x14ac:dyDescent="0.2">
      <c r="A106" t="s">
        <v>724</v>
      </c>
      <c r="B106" t="s">
        <v>736</v>
      </c>
      <c r="C106" t="s">
        <v>13</v>
      </c>
      <c r="D106">
        <v>2642.1200182682551</v>
      </c>
      <c r="E106">
        <v>61.69</v>
      </c>
      <c r="F106" s="27">
        <v>10.5282999999999</v>
      </c>
      <c r="G106" s="27">
        <v>-12.663500000000001</v>
      </c>
      <c r="H106" t="s">
        <v>726</v>
      </c>
      <c r="I106" t="s">
        <v>726</v>
      </c>
      <c r="K106" s="14">
        <v>3590</v>
      </c>
      <c r="L106" s="15" t="s">
        <v>16</v>
      </c>
      <c r="M106" s="1">
        <v>1600</v>
      </c>
      <c r="N106" s="1">
        <v>47.78</v>
      </c>
      <c r="O106" s="6">
        <f>IF(ISERROR(M106*1000000/(N106*3600*24)),"",IF(ISBLANK(M106),"",M106*1000000/(N106*3600*24)))</f>
        <v>387.57887230051318</v>
      </c>
      <c r="P106">
        <v>1999</v>
      </c>
      <c r="Q106" s="1"/>
      <c r="R106" s="12">
        <v>232.30923900031041</v>
      </c>
    </row>
    <row r="107" spans="1:167" x14ac:dyDescent="0.2">
      <c r="A107" s="4" t="s">
        <v>11</v>
      </c>
      <c r="B107" s="4" t="s">
        <v>44</v>
      </c>
      <c r="C107" s="4" t="s">
        <v>21</v>
      </c>
      <c r="D107">
        <v>0</v>
      </c>
      <c r="E107">
        <v>0</v>
      </c>
      <c r="F107" s="28"/>
      <c r="G107" s="28"/>
      <c r="H107" s="4" t="s">
        <v>35</v>
      </c>
      <c r="I107" s="4" t="s">
        <v>36</v>
      </c>
      <c r="J107" s="4"/>
      <c r="K107" s="14"/>
      <c r="L107" s="18"/>
      <c r="M107" s="19"/>
      <c r="N107" s="19"/>
      <c r="O107" s="16"/>
      <c r="P107" s="4">
        <v>2023</v>
      </c>
      <c r="Q107" s="1"/>
      <c r="R107" s="12" t="s">
        <v>16</v>
      </c>
    </row>
    <row r="108" spans="1:167" s="7" customFormat="1" x14ac:dyDescent="0.2">
      <c r="A108" t="s">
        <v>557</v>
      </c>
      <c r="B108" t="s">
        <v>585</v>
      </c>
      <c r="C108" s="14" t="s">
        <v>13</v>
      </c>
      <c r="D108">
        <v>2711.4559319957771</v>
      </c>
      <c r="E108">
        <v>34.126446425503588</v>
      </c>
      <c r="F108" s="29">
        <v>34.941786999999998</v>
      </c>
      <c r="G108" s="29">
        <v>-5.8390339999999998</v>
      </c>
      <c r="H108" s="14" t="s">
        <v>586</v>
      </c>
      <c r="I108" s="14"/>
      <c r="J108" s="22"/>
      <c r="K108" s="14">
        <v>442</v>
      </c>
      <c r="L108" s="14" t="s">
        <v>16</v>
      </c>
      <c r="M108" s="1">
        <v>807</v>
      </c>
      <c r="N108" s="1">
        <v>15.207000000000001</v>
      </c>
      <c r="O108" s="6">
        <f>IF(ISERROR(M108*1000000/(N108*3600*24)),"",IF(ISBLANK(M108),"",M108*1000000/(N108*3600*24)))</f>
        <v>614.20909961055941</v>
      </c>
      <c r="P108">
        <v>1979</v>
      </c>
      <c r="Q108" s="1"/>
      <c r="R108" s="12">
        <v>26.509274888604509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</row>
    <row r="109" spans="1:167" x14ac:dyDescent="0.2">
      <c r="A109" t="s">
        <v>11</v>
      </c>
      <c r="B109" t="s">
        <v>40</v>
      </c>
      <c r="C109" t="s">
        <v>13</v>
      </c>
      <c r="D109">
        <v>0</v>
      </c>
      <c r="E109">
        <v>0</v>
      </c>
      <c r="F109" s="27">
        <v>-9.7533835999999994</v>
      </c>
      <c r="G109" s="27">
        <v>14.4808372999999</v>
      </c>
      <c r="H109" t="s">
        <v>18</v>
      </c>
      <c r="I109" t="s">
        <v>19</v>
      </c>
      <c r="J109" t="s">
        <v>32</v>
      </c>
      <c r="K109" s="17">
        <v>4306</v>
      </c>
      <c r="L109" s="15" t="s">
        <v>16</v>
      </c>
      <c r="M109" s="1"/>
      <c r="N109" s="1">
        <v>728</v>
      </c>
      <c r="O109" s="6" t="str">
        <f>IF(ISERROR(M109*1000000/(N109*3600*24)),"",IF(ISBLANK(M109),"",M109*1000000/(N109*3600*24)))</f>
        <v/>
      </c>
      <c r="P109">
        <v>2017</v>
      </c>
      <c r="Q109" s="1"/>
      <c r="R109" s="12">
        <v>2438.3925290893189</v>
      </c>
    </row>
    <row r="110" spans="1:167" x14ac:dyDescent="0.2">
      <c r="A110" s="4" t="s">
        <v>936</v>
      </c>
      <c r="B110" s="4" t="s">
        <v>939</v>
      </c>
      <c r="C110" s="4" t="s">
        <v>21</v>
      </c>
      <c r="D110">
        <v>2873.1767794544912</v>
      </c>
      <c r="E110">
        <v>26.279465768498731</v>
      </c>
      <c r="F110" s="28">
        <v>9.61</v>
      </c>
      <c r="G110" s="28">
        <v>0.97</v>
      </c>
      <c r="H110" s="4" t="s">
        <v>940</v>
      </c>
      <c r="I110" s="4" t="s">
        <v>619</v>
      </c>
      <c r="J110" s="4"/>
      <c r="K110" s="14">
        <v>3534</v>
      </c>
      <c r="L110" s="18"/>
      <c r="M110" s="19">
        <v>575</v>
      </c>
      <c r="N110" s="19">
        <v>24.22</v>
      </c>
      <c r="O110" s="16">
        <v>274.77999999999997</v>
      </c>
      <c r="P110" s="4">
        <v>2050</v>
      </c>
      <c r="Q110" s="1"/>
      <c r="R110" s="12">
        <v>91.282249608762569</v>
      </c>
    </row>
    <row r="111" spans="1:167" x14ac:dyDescent="0.2">
      <c r="A111" s="4" t="s">
        <v>289</v>
      </c>
      <c r="B111" s="9" t="s">
        <v>968</v>
      </c>
      <c r="C111" s="4" t="s">
        <v>21</v>
      </c>
      <c r="D111">
        <v>0</v>
      </c>
      <c r="E111">
        <v>0</v>
      </c>
      <c r="F111" s="28">
        <v>0.31</v>
      </c>
      <c r="G111" s="28">
        <v>12.35</v>
      </c>
      <c r="H111" s="4" t="s">
        <v>962</v>
      </c>
      <c r="I111" s="4" t="s">
        <v>1001</v>
      </c>
      <c r="J111" s="4"/>
      <c r="K111" s="17">
        <v>3752</v>
      </c>
      <c r="L111" s="4"/>
      <c r="M111" s="4"/>
      <c r="N111" s="4">
        <v>250</v>
      </c>
      <c r="O111" s="16"/>
      <c r="P111" s="4">
        <v>2030</v>
      </c>
      <c r="R111" s="12">
        <v>591.22398761415786</v>
      </c>
    </row>
    <row r="112" spans="1:167" x14ac:dyDescent="0.2">
      <c r="A112" s="4" t="s">
        <v>289</v>
      </c>
      <c r="B112" s="9" t="s">
        <v>961</v>
      </c>
      <c r="C112" s="4" t="s">
        <v>21</v>
      </c>
      <c r="D112">
        <v>0</v>
      </c>
      <c r="E112">
        <v>0</v>
      </c>
      <c r="F112" s="28">
        <v>0.31</v>
      </c>
      <c r="G112" s="28">
        <v>12.35</v>
      </c>
      <c r="H112" s="4" t="s">
        <v>962</v>
      </c>
      <c r="I112" s="4" t="s">
        <v>1001</v>
      </c>
      <c r="J112" s="4"/>
      <c r="K112" s="17">
        <v>3752</v>
      </c>
      <c r="L112" s="18"/>
      <c r="M112" s="19"/>
      <c r="N112" s="4">
        <v>250</v>
      </c>
      <c r="O112" s="16"/>
      <c r="P112" s="4">
        <v>2027</v>
      </c>
      <c r="Q112" s="1"/>
      <c r="R112" s="12">
        <v>591.22398761415786</v>
      </c>
    </row>
    <row r="113" spans="1:167" x14ac:dyDescent="0.2">
      <c r="A113" s="4" t="s">
        <v>289</v>
      </c>
      <c r="B113" s="9" t="s">
        <v>967</v>
      </c>
      <c r="C113" s="4" t="s">
        <v>21</v>
      </c>
      <c r="D113">
        <v>0</v>
      </c>
      <c r="E113">
        <v>0</v>
      </c>
      <c r="F113" s="28">
        <v>-1.04</v>
      </c>
      <c r="G113" s="28">
        <v>13.08</v>
      </c>
      <c r="H113" s="4" t="s">
        <v>964</v>
      </c>
      <c r="I113" s="4" t="s">
        <v>1001</v>
      </c>
      <c r="J113" s="4"/>
      <c r="K113" s="17">
        <v>3893</v>
      </c>
      <c r="L113" s="4"/>
      <c r="M113" s="4"/>
      <c r="N113" s="4"/>
      <c r="O113" s="16"/>
      <c r="P113" s="4">
        <v>2035</v>
      </c>
      <c r="R113" s="12" t="s">
        <v>16</v>
      </c>
    </row>
    <row r="114" spans="1:167" x14ac:dyDescent="0.2">
      <c r="A114" s="4" t="s">
        <v>289</v>
      </c>
      <c r="B114" s="9" t="s">
        <v>969</v>
      </c>
      <c r="C114" s="4" t="s">
        <v>21</v>
      </c>
      <c r="D114">
        <v>0</v>
      </c>
      <c r="E114">
        <v>0</v>
      </c>
      <c r="F114" s="28">
        <v>-1.17</v>
      </c>
      <c r="G114" s="28">
        <v>10.6</v>
      </c>
      <c r="H114" s="4" t="s">
        <v>970</v>
      </c>
      <c r="I114" s="4" t="s">
        <v>1001</v>
      </c>
      <c r="J114" s="4"/>
      <c r="K114" s="17">
        <v>3908</v>
      </c>
      <c r="L114" s="4"/>
      <c r="M114" s="4"/>
      <c r="N114" s="4"/>
      <c r="O114" s="16"/>
      <c r="P114" s="4">
        <v>2027</v>
      </c>
      <c r="R114" s="12" t="s">
        <v>16</v>
      </c>
    </row>
    <row r="115" spans="1:167" x14ac:dyDescent="0.2">
      <c r="A115" s="4" t="s">
        <v>289</v>
      </c>
      <c r="B115" s="9" t="s">
        <v>965</v>
      </c>
      <c r="C115" s="4" t="s">
        <v>21</v>
      </c>
      <c r="D115">
        <v>0</v>
      </c>
      <c r="E115">
        <v>0</v>
      </c>
      <c r="F115" s="28">
        <v>-3.24</v>
      </c>
      <c r="G115" s="28">
        <v>11.63</v>
      </c>
      <c r="H115" s="4" t="s">
        <v>955</v>
      </c>
      <c r="I115" s="4" t="s">
        <v>955</v>
      </c>
      <c r="J115" s="4"/>
      <c r="K115" s="4">
        <v>4094</v>
      </c>
      <c r="L115" s="4"/>
      <c r="M115" s="4"/>
      <c r="N115" s="4">
        <v>170</v>
      </c>
      <c r="O115" s="16"/>
      <c r="P115" s="4">
        <v>2035</v>
      </c>
      <c r="R115" s="12">
        <v>506.91499594753702</v>
      </c>
    </row>
    <row r="116" spans="1:167" x14ac:dyDescent="0.2">
      <c r="A116" s="4" t="s">
        <v>791</v>
      </c>
      <c r="B116" s="4" t="s">
        <v>800</v>
      </c>
      <c r="C116" s="4" t="s">
        <v>21</v>
      </c>
      <c r="D116">
        <v>0</v>
      </c>
      <c r="E116">
        <v>0</v>
      </c>
      <c r="F116" s="28"/>
      <c r="G116" s="28"/>
      <c r="H116" s="4" t="s">
        <v>800</v>
      </c>
      <c r="I116" s="4" t="s">
        <v>800</v>
      </c>
      <c r="J116" s="4"/>
      <c r="K116" s="14"/>
      <c r="L116" s="18"/>
      <c r="M116" s="19"/>
      <c r="N116" s="19"/>
      <c r="O116" s="16"/>
      <c r="P116" s="4">
        <v>2050</v>
      </c>
      <c r="Q116" s="1"/>
      <c r="R116" s="12" t="s">
        <v>16</v>
      </c>
    </row>
    <row r="117" spans="1:167" x14ac:dyDescent="0.2">
      <c r="A117" t="s">
        <v>891</v>
      </c>
      <c r="B117" t="s">
        <v>930</v>
      </c>
      <c r="C117" t="s">
        <v>13</v>
      </c>
      <c r="D117">
        <v>0</v>
      </c>
      <c r="E117">
        <v>0</v>
      </c>
      <c r="F117" s="27">
        <v>8.4260566093795006</v>
      </c>
      <c r="G117" s="27">
        <v>-13.1960821151779</v>
      </c>
      <c r="K117" s="14"/>
      <c r="L117" s="15" t="s">
        <v>16</v>
      </c>
      <c r="M117" s="1"/>
      <c r="N117" s="1">
        <v>0.34</v>
      </c>
      <c r="O117" s="6" t="str">
        <f>IF(ISERROR(M117*1000000/(N117*3600*24)),"",IF(ISBLANK(M117),"",M117*1000000/(N117*3600*24)))</f>
        <v/>
      </c>
      <c r="P117">
        <v>1980</v>
      </c>
      <c r="Q117" s="1"/>
      <c r="R117" s="12" t="s">
        <v>16</v>
      </c>
    </row>
    <row r="118" spans="1:167" x14ac:dyDescent="0.2">
      <c r="A118" s="4" t="s">
        <v>336</v>
      </c>
      <c r="B118" s="4" t="s">
        <v>347</v>
      </c>
      <c r="C118" s="4" t="s">
        <v>21</v>
      </c>
      <c r="D118">
        <v>0</v>
      </c>
      <c r="E118">
        <v>0</v>
      </c>
      <c r="F118" s="28">
        <v>-12.86</v>
      </c>
      <c r="G118" s="28">
        <v>34.1</v>
      </c>
      <c r="H118" s="4" t="s">
        <v>348</v>
      </c>
      <c r="I118" s="4" t="s">
        <v>339</v>
      </c>
      <c r="J118" s="4"/>
      <c r="K118" s="17">
        <v>4507</v>
      </c>
      <c r="L118" s="18"/>
      <c r="M118" s="19"/>
      <c r="N118" s="19">
        <v>45.71</v>
      </c>
      <c r="O118" s="16"/>
      <c r="P118" s="4">
        <v>2025</v>
      </c>
      <c r="Q118" s="1"/>
      <c r="R118" s="12">
        <v>142.2113732743924</v>
      </c>
    </row>
    <row r="119" spans="1:167" x14ac:dyDescent="0.2">
      <c r="A119" s="4" t="s">
        <v>503</v>
      </c>
      <c r="B119" s="9" t="s">
        <v>996</v>
      </c>
      <c r="C119" s="4" t="s">
        <v>21</v>
      </c>
      <c r="D119">
        <v>0</v>
      </c>
      <c r="E119">
        <v>0</v>
      </c>
      <c r="F119" s="28">
        <v>-13.1</v>
      </c>
      <c r="G119" s="28">
        <v>22.69</v>
      </c>
      <c r="H119" s="4" t="s">
        <v>364</v>
      </c>
      <c r="I119" s="4" t="s">
        <v>339</v>
      </c>
      <c r="J119" s="4"/>
      <c r="K119" s="17">
        <v>4369</v>
      </c>
      <c r="L119" s="4"/>
      <c r="M119" s="4"/>
      <c r="N119" s="4"/>
      <c r="O119" s="16"/>
      <c r="P119" s="4">
        <v>2025</v>
      </c>
      <c r="R119" s="12" t="s">
        <v>16</v>
      </c>
    </row>
    <row r="120" spans="1:167" s="7" customFormat="1" x14ac:dyDescent="0.2">
      <c r="A120" s="4" t="s">
        <v>696</v>
      </c>
      <c r="B120" s="4" t="s">
        <v>707</v>
      </c>
      <c r="C120" s="4" t="s">
        <v>21</v>
      </c>
      <c r="D120">
        <v>3096.3578541859192</v>
      </c>
      <c r="E120">
        <v>52.922813180909031</v>
      </c>
      <c r="F120" s="28">
        <v>8.56</v>
      </c>
      <c r="G120" s="28">
        <v>-2.4</v>
      </c>
      <c r="H120" s="4" t="s">
        <v>618</v>
      </c>
      <c r="I120" s="4" t="s">
        <v>619</v>
      </c>
      <c r="J120" s="4"/>
      <c r="K120" s="17">
        <v>2688</v>
      </c>
      <c r="L120" s="18"/>
      <c r="M120" s="19">
        <v>1370</v>
      </c>
      <c r="N120" s="19">
        <v>153.58000000000001</v>
      </c>
      <c r="O120" s="16">
        <v>103.25</v>
      </c>
      <c r="P120" s="4">
        <v>2050</v>
      </c>
      <c r="Q120" s="1"/>
      <c r="R120" s="12">
        <v>507.16199996108088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</row>
    <row r="121" spans="1:167" s="7" customFormat="1" x14ac:dyDescent="0.2">
      <c r="A121" t="s">
        <v>357</v>
      </c>
      <c r="B121" t="s">
        <v>366</v>
      </c>
      <c r="C121" t="s">
        <v>13</v>
      </c>
      <c r="D121">
        <v>3221.8940674905962</v>
      </c>
      <c r="E121">
        <v>58.39579342480183</v>
      </c>
      <c r="F121" s="27">
        <v>-19.156300000000002</v>
      </c>
      <c r="G121" s="27">
        <v>33.144500000000001</v>
      </c>
      <c r="H121" t="s">
        <v>367</v>
      </c>
      <c r="I121" t="s">
        <v>368</v>
      </c>
      <c r="J121"/>
      <c r="K121" s="17">
        <v>5286</v>
      </c>
      <c r="L121" s="15" t="s">
        <v>16</v>
      </c>
      <c r="M121" s="1">
        <v>1540</v>
      </c>
      <c r="N121" s="1">
        <v>192.15799999999999</v>
      </c>
      <c r="O121" s="6">
        <f>IF(ISERROR(M121*1000000/(N121*3600*24)),"",IF(ISBLANK(M121),"",M121*1000000/(N121*3600*24)))</f>
        <v>92.757387535642934</v>
      </c>
      <c r="P121">
        <v>2015</v>
      </c>
      <c r="Q121" s="1"/>
      <c r="R121" s="12">
        <v>634.99793596824873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</row>
    <row r="122" spans="1:167" x14ac:dyDescent="0.2">
      <c r="A122" s="4" t="s">
        <v>427</v>
      </c>
      <c r="B122" s="4" t="s">
        <v>458</v>
      </c>
      <c r="C122" s="4" t="s">
        <v>21</v>
      </c>
      <c r="D122">
        <v>3309.25551095123</v>
      </c>
      <c r="E122">
        <v>9.987043347460455</v>
      </c>
      <c r="F122" s="28">
        <v>-9.59</v>
      </c>
      <c r="G122" s="28">
        <v>33.51</v>
      </c>
      <c r="H122" s="4" t="s">
        <v>354</v>
      </c>
      <c r="I122" s="4" t="s">
        <v>339</v>
      </c>
      <c r="J122" s="4"/>
      <c r="K122" s="17">
        <v>4761</v>
      </c>
      <c r="L122" s="18"/>
      <c r="M122" s="19">
        <v>166</v>
      </c>
      <c r="N122" s="19"/>
      <c r="O122" s="16"/>
      <c r="P122" s="4">
        <v>2025</v>
      </c>
      <c r="Q122" s="1">
        <v>50.1</v>
      </c>
      <c r="R122" s="12">
        <v>95.133178380953339</v>
      </c>
    </row>
    <row r="123" spans="1:167" s="7" customFormat="1" x14ac:dyDescent="0.2">
      <c r="A123" t="s">
        <v>503</v>
      </c>
      <c r="B123" t="s">
        <v>509</v>
      </c>
      <c r="C123" t="s">
        <v>13</v>
      </c>
      <c r="D123">
        <v>0</v>
      </c>
      <c r="E123">
        <v>0</v>
      </c>
      <c r="F123" s="27">
        <v>-10.109439999999999</v>
      </c>
      <c r="G123" s="27">
        <v>30.916599999999999</v>
      </c>
      <c r="H123" t="s">
        <v>510</v>
      </c>
      <c r="I123" t="s">
        <v>39</v>
      </c>
      <c r="J123"/>
      <c r="K123" s="17">
        <v>4518</v>
      </c>
      <c r="L123" s="15" t="s">
        <v>16</v>
      </c>
      <c r="M123" s="1"/>
      <c r="N123" s="1">
        <v>0.309</v>
      </c>
      <c r="O123" s="6" t="str">
        <f>IF(ISERROR(M123*1000000/(N123*3600*24)),"",IF(ISBLANK(M123),"",M123*1000000/(N123*3600*24)))</f>
        <v/>
      </c>
      <c r="P123">
        <v>2014</v>
      </c>
      <c r="Q123" s="1"/>
      <c r="R123" s="12">
        <v>1.187187088873582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</row>
    <row r="124" spans="1:167" x14ac:dyDescent="0.2">
      <c r="A124" s="4" t="s">
        <v>336</v>
      </c>
      <c r="B124" s="4" t="s">
        <v>349</v>
      </c>
      <c r="C124" s="4" t="s">
        <v>21</v>
      </c>
      <c r="D124">
        <v>0</v>
      </c>
      <c r="E124">
        <v>0</v>
      </c>
      <c r="F124" s="28">
        <v>-12.86</v>
      </c>
      <c r="G124" s="28">
        <v>34.1</v>
      </c>
      <c r="H124" s="4" t="s">
        <v>348</v>
      </c>
      <c r="I124" s="4" t="s">
        <v>339</v>
      </c>
      <c r="J124" s="4"/>
      <c r="K124" s="17">
        <v>4507</v>
      </c>
      <c r="L124" s="18"/>
      <c r="M124" s="19"/>
      <c r="N124" s="19">
        <v>45.71</v>
      </c>
      <c r="O124" s="16"/>
      <c r="P124" s="4">
        <v>2025</v>
      </c>
      <c r="Q124" s="1"/>
      <c r="R124" s="12">
        <v>142.2113732743924</v>
      </c>
    </row>
    <row r="125" spans="1:167" x14ac:dyDescent="0.2">
      <c r="A125" s="4" t="s">
        <v>67</v>
      </c>
      <c r="B125" s="4" t="s">
        <v>102</v>
      </c>
      <c r="C125" s="4" t="s">
        <v>21</v>
      </c>
      <c r="D125">
        <v>0</v>
      </c>
      <c r="E125">
        <v>0</v>
      </c>
      <c r="F125" s="28">
        <v>2.2400000000000002</v>
      </c>
      <c r="G125" s="28">
        <v>14.54</v>
      </c>
      <c r="H125" s="4" t="s">
        <v>101</v>
      </c>
      <c r="I125" s="4" t="s">
        <v>39</v>
      </c>
      <c r="J125" s="4" t="s">
        <v>103</v>
      </c>
      <c r="K125" s="14">
        <v>3808</v>
      </c>
      <c r="L125" s="18"/>
      <c r="M125" s="19"/>
      <c r="N125" s="19">
        <v>278.26</v>
      </c>
      <c r="O125" s="16"/>
      <c r="P125" s="4">
        <v>2027</v>
      </c>
      <c r="Q125" s="1"/>
      <c r="R125" s="12">
        <v>804.32359965753233</v>
      </c>
    </row>
    <row r="126" spans="1:167" x14ac:dyDescent="0.2">
      <c r="A126" s="4" t="s">
        <v>133</v>
      </c>
      <c r="B126" s="4" t="s">
        <v>152</v>
      </c>
      <c r="C126" s="4" t="s">
        <v>21</v>
      </c>
      <c r="D126">
        <v>0</v>
      </c>
      <c r="E126">
        <v>0</v>
      </c>
      <c r="F126" s="28">
        <v>2.2400000000000002</v>
      </c>
      <c r="G126" s="28">
        <v>14.54</v>
      </c>
      <c r="H126" s="4" t="s">
        <v>101</v>
      </c>
      <c r="I126" s="4" t="s">
        <v>39</v>
      </c>
      <c r="J126" s="4" t="s">
        <v>103</v>
      </c>
      <c r="K126" s="14">
        <v>3808</v>
      </c>
      <c r="L126" s="18"/>
      <c r="M126" s="19"/>
      <c r="N126" s="19">
        <v>278.26</v>
      </c>
      <c r="O126" s="16"/>
      <c r="P126" s="4">
        <v>2027</v>
      </c>
      <c r="Q126" s="1"/>
      <c r="R126" s="12">
        <v>804.32359965753233</v>
      </c>
    </row>
    <row r="127" spans="1:167" x14ac:dyDescent="0.2">
      <c r="A127" s="4" t="s">
        <v>67</v>
      </c>
      <c r="B127" s="4" t="s">
        <v>103</v>
      </c>
      <c r="C127" s="4" t="s">
        <v>21</v>
      </c>
      <c r="D127">
        <v>0</v>
      </c>
      <c r="E127">
        <v>0</v>
      </c>
      <c r="F127" s="28">
        <v>2.34</v>
      </c>
      <c r="G127" s="28">
        <v>14.48</v>
      </c>
      <c r="H127" s="4" t="s">
        <v>101</v>
      </c>
      <c r="I127" s="4" t="s">
        <v>39</v>
      </c>
      <c r="J127" s="4"/>
      <c r="K127" s="4">
        <v>3041</v>
      </c>
      <c r="L127" s="18"/>
      <c r="M127" s="19"/>
      <c r="N127" s="19"/>
      <c r="O127" s="16"/>
      <c r="P127" s="4">
        <v>2026</v>
      </c>
      <c r="Q127" s="1"/>
      <c r="R127" s="12" t="s">
        <v>16</v>
      </c>
    </row>
    <row r="128" spans="1:167" x14ac:dyDescent="0.2">
      <c r="A128" t="s">
        <v>390</v>
      </c>
      <c r="B128" t="s">
        <v>400</v>
      </c>
      <c r="C128" t="s">
        <v>13</v>
      </c>
      <c r="D128">
        <v>0</v>
      </c>
      <c r="E128">
        <v>0</v>
      </c>
      <c r="F128" s="27">
        <v>-32.027299999999997</v>
      </c>
      <c r="G128" s="27">
        <v>28.5989</v>
      </c>
      <c r="H128" t="s">
        <v>401</v>
      </c>
      <c r="I128" t="s">
        <v>402</v>
      </c>
      <c r="K128" s="17">
        <v>5514</v>
      </c>
      <c r="L128" s="15" t="s">
        <v>16</v>
      </c>
      <c r="M128" s="1"/>
      <c r="N128" s="1">
        <v>8.4429999999999996</v>
      </c>
      <c r="O128" s="6" t="str">
        <f>IF(ISERROR(M128*1000000/(N128*3600*24)),"",IF(ISBLANK(M128),"",M128*1000000/(N128*3600*24)))</f>
        <v/>
      </c>
      <c r="P128">
        <v>2010</v>
      </c>
      <c r="Q128" s="1">
        <v>38</v>
      </c>
      <c r="R128" s="12">
        <v>12.089918396227899</v>
      </c>
    </row>
    <row r="129" spans="1:167" x14ac:dyDescent="0.2">
      <c r="A129" s="4" t="s">
        <v>67</v>
      </c>
      <c r="B129" s="4" t="s">
        <v>92</v>
      </c>
      <c r="C129" s="4" t="s">
        <v>21</v>
      </c>
      <c r="D129">
        <v>0</v>
      </c>
      <c r="E129">
        <v>0</v>
      </c>
      <c r="F129" s="28">
        <v>4.97</v>
      </c>
      <c r="G129" s="28">
        <v>14.47</v>
      </c>
      <c r="H129" s="4" t="s">
        <v>93</v>
      </c>
      <c r="I129" s="4" t="s">
        <v>39</v>
      </c>
      <c r="J129" s="4"/>
      <c r="K129" s="17">
        <v>3236</v>
      </c>
      <c r="L129" s="18"/>
      <c r="M129" s="19"/>
      <c r="N129" s="19"/>
      <c r="O129" s="16"/>
      <c r="P129" s="4">
        <v>2025</v>
      </c>
      <c r="Q129" s="1"/>
      <c r="R129" s="12" t="s">
        <v>16</v>
      </c>
    </row>
    <row r="130" spans="1:167" x14ac:dyDescent="0.2">
      <c r="A130" s="4" t="s">
        <v>427</v>
      </c>
      <c r="B130" s="4" t="s">
        <v>450</v>
      </c>
      <c r="C130" s="4" t="s">
        <v>21</v>
      </c>
      <c r="D130">
        <v>3313.4015503956989</v>
      </c>
      <c r="E130">
        <v>13.28560404862418</v>
      </c>
      <c r="F130" s="28">
        <v>-9.61</v>
      </c>
      <c r="G130" s="28">
        <v>33.54</v>
      </c>
      <c r="H130" s="4" t="s">
        <v>354</v>
      </c>
      <c r="I130" s="4" t="s">
        <v>339</v>
      </c>
      <c r="J130" s="4"/>
      <c r="K130" s="17">
        <v>4761</v>
      </c>
      <c r="L130" s="18"/>
      <c r="M130" s="19">
        <v>237.7</v>
      </c>
      <c r="N130" s="19"/>
      <c r="O130" s="16"/>
      <c r="P130" s="4">
        <v>2025</v>
      </c>
      <c r="Q130" s="1">
        <v>70</v>
      </c>
      <c r="R130" s="12">
        <v>132.92060851630211</v>
      </c>
    </row>
    <row r="131" spans="1:167" s="7" customFormat="1" x14ac:dyDescent="0.2">
      <c r="A131" s="4" t="s">
        <v>891</v>
      </c>
      <c r="B131" s="4" t="s">
        <v>899</v>
      </c>
      <c r="C131" s="4" t="s">
        <v>21</v>
      </c>
      <c r="D131">
        <v>3509.1647477209558</v>
      </c>
      <c r="E131">
        <v>54.346583133027139</v>
      </c>
      <c r="F131" s="28">
        <v>9.89</v>
      </c>
      <c r="G131" s="28">
        <v>-11.9</v>
      </c>
      <c r="H131" s="4" t="s">
        <v>758</v>
      </c>
      <c r="I131" s="4" t="s">
        <v>758</v>
      </c>
      <c r="J131" s="4"/>
      <c r="K131" s="14">
        <v>3542</v>
      </c>
      <c r="L131" s="18"/>
      <c r="M131" s="19">
        <v>1386.1</v>
      </c>
      <c r="N131" s="19">
        <v>56.29</v>
      </c>
      <c r="O131" s="16">
        <v>285</v>
      </c>
      <c r="P131" s="4">
        <v>2050</v>
      </c>
      <c r="Q131" s="1"/>
      <c r="R131" s="12">
        <v>229.3062254840456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x14ac:dyDescent="0.2">
      <c r="A132" s="4" t="s">
        <v>720</v>
      </c>
      <c r="B132" s="4" t="s">
        <v>721</v>
      </c>
      <c r="C132" s="4" t="s">
        <v>21</v>
      </c>
      <c r="D132">
        <v>0</v>
      </c>
      <c r="E132">
        <v>0</v>
      </c>
      <c r="F132" s="28"/>
      <c r="G132" s="28"/>
      <c r="H132" s="4" t="s">
        <v>722</v>
      </c>
      <c r="I132" s="4" t="s">
        <v>722</v>
      </c>
      <c r="J132" s="4"/>
      <c r="K132" s="17"/>
      <c r="L132" s="18"/>
      <c r="M132" s="19"/>
      <c r="N132" s="19"/>
      <c r="O132" s="16"/>
      <c r="P132" s="4">
        <v>2050</v>
      </c>
      <c r="Q132" s="1"/>
      <c r="R132" s="12" t="s">
        <v>16</v>
      </c>
    </row>
    <row r="133" spans="1:167" x14ac:dyDescent="0.2">
      <c r="A133" s="4" t="s">
        <v>11</v>
      </c>
      <c r="B133" s="4" t="s">
        <v>45</v>
      </c>
      <c r="C133" s="4" t="s">
        <v>21</v>
      </c>
      <c r="D133">
        <v>0</v>
      </c>
      <c r="E133">
        <v>0</v>
      </c>
      <c r="F133" s="28"/>
      <c r="G133" s="28"/>
      <c r="H133" s="4" t="s">
        <v>46</v>
      </c>
      <c r="I133" s="4" t="s">
        <v>19</v>
      </c>
      <c r="J133" s="4"/>
      <c r="K133" s="14"/>
      <c r="L133" s="18"/>
      <c r="M133" s="19"/>
      <c r="N133" s="19"/>
      <c r="O133" s="16"/>
      <c r="P133" s="4">
        <v>2023</v>
      </c>
      <c r="Q133" s="1"/>
      <c r="R133" s="12" t="s">
        <v>16</v>
      </c>
    </row>
    <row r="134" spans="1:167" x14ac:dyDescent="0.2">
      <c r="A134" s="4" t="s">
        <v>661</v>
      </c>
      <c r="B134" s="4" t="s">
        <v>680</v>
      </c>
      <c r="C134" s="4" t="s">
        <v>21</v>
      </c>
      <c r="D134">
        <v>0</v>
      </c>
      <c r="E134">
        <v>0</v>
      </c>
      <c r="F134" s="28">
        <v>5.95</v>
      </c>
      <c r="G134" s="28">
        <v>-4.8499999999999996</v>
      </c>
      <c r="H134" s="4" t="s">
        <v>665</v>
      </c>
      <c r="I134" s="4" t="s">
        <v>665</v>
      </c>
      <c r="J134" s="4" t="s">
        <v>674</v>
      </c>
      <c r="K134" s="17">
        <v>2798</v>
      </c>
      <c r="L134" s="18"/>
      <c r="M134" s="19"/>
      <c r="N134" s="19">
        <v>234.65</v>
      </c>
      <c r="O134" s="16"/>
      <c r="P134" s="4">
        <v>2050</v>
      </c>
      <c r="Q134" s="1"/>
      <c r="R134" s="12">
        <v>569.31287751024752</v>
      </c>
    </row>
    <row r="135" spans="1:167" x14ac:dyDescent="0.2">
      <c r="A135" s="4" t="s">
        <v>427</v>
      </c>
      <c r="B135" s="4" t="s">
        <v>451</v>
      </c>
      <c r="C135" s="4" t="s">
        <v>21</v>
      </c>
      <c r="D135">
        <v>3609.0255559435</v>
      </c>
      <c r="E135">
        <v>13.03267854799811</v>
      </c>
      <c r="F135" s="28">
        <v>-9.61</v>
      </c>
      <c r="G135" s="28">
        <v>33.659999999999997</v>
      </c>
      <c r="H135" s="4" t="s">
        <v>354</v>
      </c>
      <c r="I135" s="4" t="s">
        <v>339</v>
      </c>
      <c r="J135" s="4"/>
      <c r="K135" s="17">
        <v>4761</v>
      </c>
      <c r="L135" s="18"/>
      <c r="M135" s="19">
        <v>228.6</v>
      </c>
      <c r="N135" s="19"/>
      <c r="O135" s="16"/>
      <c r="P135" s="4">
        <v>2025</v>
      </c>
      <c r="Q135" s="1">
        <v>60</v>
      </c>
      <c r="R135" s="12">
        <v>113.9319501568303</v>
      </c>
    </row>
    <row r="136" spans="1:167" x14ac:dyDescent="0.2">
      <c r="A136" s="4" t="s">
        <v>891</v>
      </c>
      <c r="B136" s="4" t="s">
        <v>916</v>
      </c>
      <c r="C136" s="4" t="s">
        <v>553</v>
      </c>
      <c r="D136">
        <v>3610.8331277443208</v>
      </c>
      <c r="E136">
        <v>57.073075498995912</v>
      </c>
      <c r="F136" s="28">
        <v>9.32</v>
      </c>
      <c r="G136" s="28">
        <v>-11.7</v>
      </c>
      <c r="H136" s="4" t="s">
        <v>896</v>
      </c>
      <c r="I136" s="4" t="s">
        <v>897</v>
      </c>
      <c r="J136" s="4"/>
      <c r="K136" s="14">
        <v>3510</v>
      </c>
      <c r="L136" s="18"/>
      <c r="M136" s="19">
        <v>1466.9</v>
      </c>
      <c r="N136" s="19">
        <v>86.53</v>
      </c>
      <c r="O136" s="16">
        <v>196.21</v>
      </c>
      <c r="P136" s="4">
        <v>2023</v>
      </c>
      <c r="Q136" s="1"/>
      <c r="R136" s="12">
        <v>354.61380936485358</v>
      </c>
    </row>
    <row r="137" spans="1:167" x14ac:dyDescent="0.2">
      <c r="A137" s="4" t="s">
        <v>412</v>
      </c>
      <c r="B137" s="4" t="s">
        <v>424</v>
      </c>
      <c r="C137" s="4" t="s">
        <v>21</v>
      </c>
      <c r="D137">
        <v>0</v>
      </c>
      <c r="E137">
        <v>0</v>
      </c>
      <c r="F137" s="28">
        <v>19.34</v>
      </c>
      <c r="G137" s="28">
        <v>33.409999999999997</v>
      </c>
      <c r="H137" s="4" t="s">
        <v>203</v>
      </c>
      <c r="I137" s="4" t="s">
        <v>66</v>
      </c>
      <c r="J137" s="4" t="s">
        <v>422</v>
      </c>
      <c r="K137" s="17">
        <v>1462</v>
      </c>
      <c r="L137" s="18"/>
      <c r="M137" s="19"/>
      <c r="N137" s="19">
        <v>2667</v>
      </c>
      <c r="O137" s="16"/>
      <c r="P137" s="4">
        <v>2028</v>
      </c>
      <c r="Q137" s="1">
        <v>2100</v>
      </c>
      <c r="R137" s="12">
        <v>4219.5578321469138</v>
      </c>
    </row>
    <row r="138" spans="1:167" x14ac:dyDescent="0.2">
      <c r="A138" s="4" t="s">
        <v>412</v>
      </c>
      <c r="B138" s="4" t="s">
        <v>425</v>
      </c>
      <c r="C138" s="4" t="s">
        <v>21</v>
      </c>
      <c r="D138">
        <v>0</v>
      </c>
      <c r="E138">
        <v>0</v>
      </c>
      <c r="F138" s="28">
        <v>21.37</v>
      </c>
      <c r="G138" s="28">
        <v>30.93</v>
      </c>
      <c r="H138" s="4" t="s">
        <v>203</v>
      </c>
      <c r="I138" s="4" t="s">
        <v>66</v>
      </c>
      <c r="J138" s="4" t="s">
        <v>423</v>
      </c>
      <c r="K138" s="17">
        <v>489</v>
      </c>
      <c r="L138" s="18"/>
      <c r="M138" s="19"/>
      <c r="N138" s="19">
        <v>2667</v>
      </c>
      <c r="O138" s="16"/>
      <c r="P138" s="4">
        <v>2030</v>
      </c>
      <c r="Q138" s="1">
        <v>2100</v>
      </c>
      <c r="R138" s="12">
        <v>4186.8393430945407</v>
      </c>
    </row>
    <row r="139" spans="1:167" x14ac:dyDescent="0.2">
      <c r="A139" s="4" t="s">
        <v>936</v>
      </c>
      <c r="B139" s="4" t="s">
        <v>941</v>
      </c>
      <c r="C139" s="4" t="s">
        <v>553</v>
      </c>
      <c r="D139">
        <v>3763.9643226094131</v>
      </c>
      <c r="E139">
        <v>19.217152176410131</v>
      </c>
      <c r="F139" s="28">
        <v>10</v>
      </c>
      <c r="G139" s="28">
        <v>1.1200000000000001</v>
      </c>
      <c r="H139" s="4" t="s">
        <v>942</v>
      </c>
      <c r="I139" s="4" t="s">
        <v>619</v>
      </c>
      <c r="J139" s="4"/>
      <c r="K139" s="14">
        <v>3551</v>
      </c>
      <c r="L139" s="18"/>
      <c r="M139" s="19">
        <v>370</v>
      </c>
      <c r="N139" s="19">
        <v>35.18</v>
      </c>
      <c r="O139" s="16">
        <v>121.73</v>
      </c>
      <c r="P139" s="4">
        <v>2025</v>
      </c>
      <c r="Q139" s="1"/>
      <c r="R139" s="12">
        <v>184.41927103980061</v>
      </c>
    </row>
    <row r="140" spans="1:167" x14ac:dyDescent="0.2">
      <c r="A140" t="s">
        <v>597</v>
      </c>
      <c r="B140" t="s">
        <v>603</v>
      </c>
      <c r="C140" s="14" t="s">
        <v>13</v>
      </c>
      <c r="D140">
        <v>0</v>
      </c>
      <c r="E140">
        <v>0</v>
      </c>
      <c r="F140" s="29">
        <v>36.541665999999999</v>
      </c>
      <c r="G140" s="29">
        <v>5.3409019999999998</v>
      </c>
      <c r="H140" s="14"/>
      <c r="I140" s="14"/>
      <c r="K140" s="14">
        <v>461</v>
      </c>
      <c r="L140" s="14" t="s">
        <v>16</v>
      </c>
      <c r="M140" s="1"/>
      <c r="N140" s="1"/>
      <c r="O140" s="6" t="str">
        <f>IF(ISERROR(M140*1000000/(N140*3600*24)),"",IF(ISBLANK(M140),"",M140*1000000/(N140*3600*24)))</f>
        <v/>
      </c>
      <c r="P140">
        <v>1980</v>
      </c>
      <c r="Q140" s="1"/>
      <c r="R140" s="12" t="s">
        <v>16</v>
      </c>
    </row>
    <row r="141" spans="1:167" x14ac:dyDescent="0.2">
      <c r="A141" s="4" t="s">
        <v>831</v>
      </c>
      <c r="B141" s="4" t="s">
        <v>853</v>
      </c>
      <c r="C141" s="4" t="s">
        <v>21</v>
      </c>
      <c r="D141">
        <v>0</v>
      </c>
      <c r="E141">
        <v>0</v>
      </c>
      <c r="F141" s="28">
        <v>9.23</v>
      </c>
      <c r="G141" s="28">
        <v>12.55</v>
      </c>
      <c r="H141" s="4" t="s">
        <v>841</v>
      </c>
      <c r="I141" s="4" t="s">
        <v>638</v>
      </c>
      <c r="J141" s="4"/>
      <c r="K141" s="20">
        <v>2580</v>
      </c>
      <c r="L141" s="18"/>
      <c r="M141" s="19"/>
      <c r="N141" s="19">
        <v>855.01</v>
      </c>
      <c r="O141" s="16"/>
      <c r="P141" s="4">
        <v>2050</v>
      </c>
      <c r="Q141" s="1"/>
      <c r="R141" s="12">
        <v>3421.3749703304338</v>
      </c>
    </row>
    <row r="142" spans="1:167" x14ac:dyDescent="0.2">
      <c r="A142" s="4" t="s">
        <v>891</v>
      </c>
      <c r="B142" s="4" t="s">
        <v>900</v>
      </c>
      <c r="C142" s="4" t="s">
        <v>21</v>
      </c>
      <c r="D142">
        <v>3870.7928642414031</v>
      </c>
      <c r="E142">
        <v>6.3524328647484456</v>
      </c>
      <c r="F142" s="28">
        <v>9.83</v>
      </c>
      <c r="G142" s="28">
        <v>-11.78</v>
      </c>
      <c r="H142" s="4" t="s">
        <v>758</v>
      </c>
      <c r="I142" s="4" t="s">
        <v>758</v>
      </c>
      <c r="J142" s="4"/>
      <c r="K142" s="14">
        <v>3540</v>
      </c>
      <c r="L142" s="18"/>
      <c r="M142" s="19">
        <v>91.4</v>
      </c>
      <c r="N142" s="19">
        <v>70.08</v>
      </c>
      <c r="O142" s="16">
        <v>15.1</v>
      </c>
      <c r="P142" s="4">
        <v>2050</v>
      </c>
      <c r="Q142" s="1"/>
      <c r="R142" s="12">
        <v>304.30795955441982</v>
      </c>
    </row>
    <row r="143" spans="1:167" x14ac:dyDescent="0.2">
      <c r="A143" s="4" t="s">
        <v>503</v>
      </c>
      <c r="B143" s="4" t="s">
        <v>515</v>
      </c>
      <c r="C143" s="4" t="s">
        <v>21</v>
      </c>
      <c r="D143">
        <v>0</v>
      </c>
      <c r="E143">
        <v>0</v>
      </c>
      <c r="F143" s="28">
        <v>-17.96</v>
      </c>
      <c r="G143" s="28">
        <v>27.01</v>
      </c>
      <c r="H143" s="4" t="s">
        <v>364</v>
      </c>
      <c r="I143" s="4" t="s">
        <v>339</v>
      </c>
      <c r="J143" s="4"/>
      <c r="K143" s="17">
        <v>4266</v>
      </c>
      <c r="L143" s="18"/>
      <c r="M143" s="19"/>
      <c r="N143" s="19"/>
      <c r="O143" s="16"/>
      <c r="P143" s="4">
        <v>2024</v>
      </c>
      <c r="Q143" s="1"/>
      <c r="R143" s="12" t="s">
        <v>16</v>
      </c>
    </row>
    <row r="144" spans="1:167" x14ac:dyDescent="0.2">
      <c r="A144" s="4" t="s">
        <v>535</v>
      </c>
      <c r="B144" s="4" t="s">
        <v>540</v>
      </c>
      <c r="C144" s="4" t="s">
        <v>21</v>
      </c>
      <c r="D144">
        <v>0</v>
      </c>
      <c r="E144">
        <v>0</v>
      </c>
      <c r="F144" s="28">
        <v>-18.010000000000002</v>
      </c>
      <c r="G144" s="28">
        <v>26.96</v>
      </c>
      <c r="H144" s="4" t="s">
        <v>364</v>
      </c>
      <c r="I144" s="4" t="s">
        <v>339</v>
      </c>
      <c r="J144" s="4"/>
      <c r="K144" s="17">
        <v>4266</v>
      </c>
      <c r="L144" s="18"/>
      <c r="M144" s="19"/>
      <c r="N144" s="19"/>
      <c r="O144" s="16"/>
      <c r="P144" s="4">
        <v>2027</v>
      </c>
      <c r="Q144" s="1"/>
      <c r="R144" s="12" t="s">
        <v>16</v>
      </c>
    </row>
    <row r="145" spans="1:167" x14ac:dyDescent="0.2">
      <c r="A145" s="4" t="s">
        <v>891</v>
      </c>
      <c r="B145" s="4" t="s">
        <v>901</v>
      </c>
      <c r="C145" s="4" t="s">
        <v>21</v>
      </c>
      <c r="D145">
        <v>3989.35000427867</v>
      </c>
      <c r="E145">
        <v>31.107135052242601</v>
      </c>
      <c r="F145" s="28">
        <v>9.77</v>
      </c>
      <c r="G145" s="28">
        <v>-11.84</v>
      </c>
      <c r="H145" s="4" t="s">
        <v>902</v>
      </c>
      <c r="I145" s="4" t="s">
        <v>758</v>
      </c>
      <c r="J145" s="4" t="s">
        <v>900</v>
      </c>
      <c r="K145" s="14">
        <v>3540</v>
      </c>
      <c r="L145" s="18"/>
      <c r="M145" s="19">
        <v>671.6</v>
      </c>
      <c r="N145" s="19">
        <v>72.47</v>
      </c>
      <c r="O145" s="16">
        <v>107.26</v>
      </c>
      <c r="P145" s="4">
        <v>2050</v>
      </c>
      <c r="Q145" s="1"/>
      <c r="R145" s="12">
        <v>314.68604207917809</v>
      </c>
    </row>
    <row r="146" spans="1:167" x14ac:dyDescent="0.2">
      <c r="A146" t="s">
        <v>891</v>
      </c>
      <c r="B146" t="s">
        <v>898</v>
      </c>
      <c r="C146" t="s">
        <v>13</v>
      </c>
      <c r="D146">
        <v>4059.3575179991599</v>
      </c>
      <c r="E146">
        <v>22.485176873240931</v>
      </c>
      <c r="F146" s="27">
        <v>9.0713682521940893</v>
      </c>
      <c r="G146" s="27">
        <v>-11.7226481437649</v>
      </c>
      <c r="H146" t="s">
        <v>896</v>
      </c>
      <c r="I146" t="s">
        <v>897</v>
      </c>
      <c r="J146" t="s">
        <v>916</v>
      </c>
      <c r="K146" s="14">
        <v>3510</v>
      </c>
      <c r="L146" s="15" t="s">
        <v>16</v>
      </c>
      <c r="M146" s="1">
        <v>445</v>
      </c>
      <c r="N146" s="1">
        <v>97.34</v>
      </c>
      <c r="O146" s="6">
        <f>IF(ISERROR(M146*1000000/(N146*3600*24)),"",IF(ISBLANK(M146),"",M146*1000000/(N146*3600*24)))</f>
        <v>52.91209125706763</v>
      </c>
      <c r="P146">
        <v>2007</v>
      </c>
      <c r="Q146" s="1"/>
      <c r="R146" s="12">
        <v>398.91492203368608</v>
      </c>
    </row>
    <row r="147" spans="1:167" x14ac:dyDescent="0.2">
      <c r="A147" s="4" t="s">
        <v>289</v>
      </c>
      <c r="B147" s="4" t="s">
        <v>306</v>
      </c>
      <c r="C147" s="4" t="s">
        <v>21</v>
      </c>
      <c r="D147">
        <v>0</v>
      </c>
      <c r="E147">
        <v>0</v>
      </c>
      <c r="F147" s="28">
        <v>-2.1</v>
      </c>
      <c r="G147" s="28">
        <v>11.6</v>
      </c>
      <c r="H147" s="4" t="s">
        <v>296</v>
      </c>
      <c r="I147" s="4" t="s">
        <v>1001</v>
      </c>
      <c r="J147" s="4"/>
      <c r="K147" s="14">
        <v>4120</v>
      </c>
      <c r="L147" s="18"/>
      <c r="M147" s="19"/>
      <c r="N147" s="19">
        <v>75.2</v>
      </c>
      <c r="O147" s="16"/>
      <c r="P147" s="4">
        <v>2025</v>
      </c>
      <c r="Q147" s="1">
        <v>75</v>
      </c>
      <c r="R147" s="12">
        <v>192.167242980265</v>
      </c>
    </row>
    <row r="148" spans="1:167" x14ac:dyDescent="0.2">
      <c r="A148" s="4" t="s">
        <v>616</v>
      </c>
      <c r="B148" s="4" t="s">
        <v>625</v>
      </c>
      <c r="C148" s="4" t="s">
        <v>21</v>
      </c>
      <c r="D148">
        <v>0</v>
      </c>
      <c r="E148">
        <v>0</v>
      </c>
      <c r="F148" s="28">
        <v>11.02</v>
      </c>
      <c r="G148" s="28">
        <v>-3.23</v>
      </c>
      <c r="H148" s="4" t="s">
        <v>626</v>
      </c>
      <c r="I148" s="4" t="s">
        <v>619</v>
      </c>
      <c r="J148" s="4"/>
      <c r="K148" s="17">
        <v>3082</v>
      </c>
      <c r="L148" s="18"/>
      <c r="M148" s="19"/>
      <c r="N148" s="19">
        <v>19.18</v>
      </c>
      <c r="O148" s="16"/>
      <c r="P148" s="4">
        <v>2050</v>
      </c>
      <c r="Q148" s="1"/>
      <c r="R148" s="12">
        <v>14.94417099116952</v>
      </c>
    </row>
    <row r="149" spans="1:167" x14ac:dyDescent="0.2">
      <c r="A149" s="4" t="s">
        <v>724</v>
      </c>
      <c r="B149" s="4" t="s">
        <v>771</v>
      </c>
      <c r="C149" s="4" t="s">
        <v>21</v>
      </c>
      <c r="D149">
        <v>0</v>
      </c>
      <c r="E149">
        <v>0</v>
      </c>
      <c r="F149" s="28">
        <v>11.86</v>
      </c>
      <c r="G149" s="28">
        <v>-11.83</v>
      </c>
      <c r="H149" s="4" t="s">
        <v>760</v>
      </c>
      <c r="I149" s="4" t="s">
        <v>760</v>
      </c>
      <c r="J149" s="4"/>
      <c r="K149" s="14">
        <v>2065</v>
      </c>
      <c r="L149" s="18"/>
      <c r="M149" s="19"/>
      <c r="N149" s="19">
        <v>16.71</v>
      </c>
      <c r="O149" s="16"/>
      <c r="P149" s="4">
        <v>2050</v>
      </c>
      <c r="Q149" s="1"/>
      <c r="R149" s="12">
        <v>73.223972111896231</v>
      </c>
    </row>
    <row r="150" spans="1:167" x14ac:dyDescent="0.2">
      <c r="A150" s="4" t="s">
        <v>116</v>
      </c>
      <c r="B150" s="4" t="s">
        <v>131</v>
      </c>
      <c r="C150" s="4" t="s">
        <v>21</v>
      </c>
      <c r="D150">
        <v>0</v>
      </c>
      <c r="E150">
        <v>0</v>
      </c>
      <c r="F150" s="28">
        <v>3.52</v>
      </c>
      <c r="G150" s="28">
        <v>16.05</v>
      </c>
      <c r="H150" s="4" t="s">
        <v>93</v>
      </c>
      <c r="I150" s="4" t="s">
        <v>39</v>
      </c>
      <c r="J150" s="4"/>
      <c r="K150" s="14">
        <v>2899</v>
      </c>
      <c r="L150" s="18"/>
      <c r="M150" s="19"/>
      <c r="N150" s="19">
        <v>587.28</v>
      </c>
      <c r="O150" s="16"/>
      <c r="P150" s="4">
        <v>2025</v>
      </c>
      <c r="Q150" s="1"/>
      <c r="R150" s="12">
        <v>1832.0573863393629</v>
      </c>
    </row>
    <row r="151" spans="1:167" x14ac:dyDescent="0.2">
      <c r="A151" s="4" t="s">
        <v>891</v>
      </c>
      <c r="B151" s="4" t="s">
        <v>895</v>
      </c>
      <c r="C151" s="4" t="s">
        <v>553</v>
      </c>
      <c r="D151">
        <v>4082.013935190811</v>
      </c>
      <c r="E151">
        <v>71.645909835902899</v>
      </c>
      <c r="F151" s="28">
        <v>9.0500000000000007</v>
      </c>
      <c r="G151" s="28">
        <v>-11.74</v>
      </c>
      <c r="H151" s="4" t="s">
        <v>896</v>
      </c>
      <c r="I151" s="4" t="s">
        <v>897</v>
      </c>
      <c r="J151" s="4" t="s">
        <v>898</v>
      </c>
      <c r="K151" s="14">
        <v>3510</v>
      </c>
      <c r="L151" s="18"/>
      <c r="M151" s="19">
        <v>1911.9</v>
      </c>
      <c r="N151" s="19">
        <v>97.85</v>
      </c>
      <c r="O151" s="16">
        <v>226.15</v>
      </c>
      <c r="P151" s="4">
        <v>2022</v>
      </c>
      <c r="Q151" s="1"/>
      <c r="R151" s="12">
        <v>401.00498377846912</v>
      </c>
    </row>
    <row r="152" spans="1:167" x14ac:dyDescent="0.2">
      <c r="A152" s="4" t="s">
        <v>632</v>
      </c>
      <c r="B152" s="4" t="s">
        <v>655</v>
      </c>
      <c r="C152" s="4" t="s">
        <v>21</v>
      </c>
      <c r="D152">
        <v>0</v>
      </c>
      <c r="E152">
        <v>0</v>
      </c>
      <c r="F152" s="28"/>
      <c r="G152" s="28"/>
      <c r="H152" s="4" t="s">
        <v>635</v>
      </c>
      <c r="I152" s="4" t="s">
        <v>635</v>
      </c>
      <c r="J152" s="4"/>
      <c r="K152" s="17"/>
      <c r="L152" s="18"/>
      <c r="M152" s="19"/>
      <c r="N152" s="19"/>
      <c r="O152" s="16"/>
      <c r="P152" s="4">
        <v>2050</v>
      </c>
      <c r="Q152" s="1"/>
      <c r="R152" s="12" t="s">
        <v>16</v>
      </c>
    </row>
    <row r="153" spans="1:167" s="7" customFormat="1" x14ac:dyDescent="0.2">
      <c r="A153" t="s">
        <v>209</v>
      </c>
      <c r="B153" t="s">
        <v>214</v>
      </c>
      <c r="C153" t="s">
        <v>13</v>
      </c>
      <c r="D153">
        <v>0</v>
      </c>
      <c r="E153">
        <v>0</v>
      </c>
      <c r="F153" s="27">
        <v>1.5758000000000001</v>
      </c>
      <c r="G153" s="27">
        <v>10.4687</v>
      </c>
      <c r="H153" t="s">
        <v>215</v>
      </c>
      <c r="I153" t="s">
        <v>216</v>
      </c>
      <c r="J153"/>
      <c r="K153" s="14">
        <v>2591</v>
      </c>
      <c r="L153" s="15" t="s">
        <v>16</v>
      </c>
      <c r="M153" s="1"/>
      <c r="N153" s="1"/>
      <c r="O153" s="6" t="str">
        <f>IF(ISERROR(M153*1000000/(N153*3600*24)),"",IF(ISBLANK(M153),"",M153*1000000/(N153*3600*24)))</f>
        <v/>
      </c>
      <c r="P153">
        <v>2012</v>
      </c>
      <c r="Q153" s="1"/>
      <c r="R153" s="12" t="s">
        <v>16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</row>
    <row r="154" spans="1:167" x14ac:dyDescent="0.2">
      <c r="A154" s="4" t="s">
        <v>724</v>
      </c>
      <c r="B154" s="4" t="s">
        <v>775</v>
      </c>
      <c r="C154" s="4" t="s">
        <v>21</v>
      </c>
      <c r="D154">
        <v>0</v>
      </c>
      <c r="E154">
        <v>0</v>
      </c>
      <c r="F154" s="28"/>
      <c r="G154" s="28"/>
      <c r="H154" s="4"/>
      <c r="I154" s="4"/>
      <c r="J154" s="4"/>
      <c r="K154" s="14"/>
      <c r="L154" s="18"/>
      <c r="M154" s="19"/>
      <c r="N154" s="19"/>
      <c r="O154" s="16"/>
      <c r="P154" s="4">
        <v>2050</v>
      </c>
      <c r="Q154" s="1"/>
      <c r="R154" s="12" t="s">
        <v>16</v>
      </c>
    </row>
    <row r="155" spans="1:167" x14ac:dyDescent="0.2">
      <c r="A155" s="4" t="s">
        <v>891</v>
      </c>
      <c r="B155" s="4" t="s">
        <v>918</v>
      </c>
      <c r="C155" s="4" t="s">
        <v>21</v>
      </c>
      <c r="D155">
        <v>4082.013935190811</v>
      </c>
      <c r="E155">
        <v>16.919746964181719</v>
      </c>
      <c r="F155" s="28">
        <v>9.0500000000000007</v>
      </c>
      <c r="G155" s="28">
        <v>-11.74</v>
      </c>
      <c r="H155" s="4" t="s">
        <v>896</v>
      </c>
      <c r="I155" s="4" t="s">
        <v>897</v>
      </c>
      <c r="J155" s="4"/>
      <c r="K155" s="14">
        <v>3510</v>
      </c>
      <c r="L155" s="18"/>
      <c r="M155" s="19">
        <v>310.8</v>
      </c>
      <c r="N155" s="19">
        <v>97.85</v>
      </c>
      <c r="O155" s="16">
        <v>36.76</v>
      </c>
      <c r="P155" s="4">
        <v>2050</v>
      </c>
      <c r="Q155" s="1"/>
      <c r="R155" s="12">
        <v>401.00498377846912</v>
      </c>
    </row>
    <row r="156" spans="1:167" x14ac:dyDescent="0.2">
      <c r="A156" t="s">
        <v>831</v>
      </c>
      <c r="B156" t="s">
        <v>847</v>
      </c>
      <c r="C156" t="s">
        <v>13</v>
      </c>
      <c r="D156">
        <v>4178.010622498673</v>
      </c>
      <c r="E156">
        <v>38.803688763015153</v>
      </c>
      <c r="F156" s="27">
        <v>9.5960230000000006</v>
      </c>
      <c r="G156" s="27">
        <v>7.5044690000000003</v>
      </c>
      <c r="H156" t="s">
        <v>848</v>
      </c>
      <c r="I156" t="s">
        <v>638</v>
      </c>
      <c r="K156" s="20">
        <v>3528</v>
      </c>
      <c r="L156" s="15" t="s">
        <v>16</v>
      </c>
      <c r="M156" s="1">
        <v>880.00000000000011</v>
      </c>
      <c r="N156" s="1">
        <v>62.57</v>
      </c>
      <c r="O156" s="6">
        <f>IF(ISERROR(M156*1000000/(N156*3600*24)),"",IF(ISBLANK(M156),"",M156*1000000/(N156*3600*24)))</f>
        <v>162.78064863649013</v>
      </c>
      <c r="P156">
        <v>1980</v>
      </c>
      <c r="Q156" s="1"/>
      <c r="R156" s="12">
        <v>199.56882890265209</v>
      </c>
    </row>
    <row r="157" spans="1:167" x14ac:dyDescent="0.2">
      <c r="A157" s="4" t="s">
        <v>831</v>
      </c>
      <c r="B157" s="4" t="s">
        <v>866</v>
      </c>
      <c r="C157" s="4" t="s">
        <v>21</v>
      </c>
      <c r="D157">
        <v>0</v>
      </c>
      <c r="E157">
        <v>0</v>
      </c>
      <c r="F157" s="28"/>
      <c r="G157" s="28"/>
      <c r="H157" s="4" t="s">
        <v>638</v>
      </c>
      <c r="I157" s="4" t="s">
        <v>638</v>
      </c>
      <c r="J157" s="4"/>
      <c r="K157" s="20"/>
      <c r="L157" s="18"/>
      <c r="M157" s="19"/>
      <c r="N157" s="19"/>
      <c r="O157" s="16"/>
      <c r="P157" s="4">
        <v>2050</v>
      </c>
      <c r="Q157" s="1"/>
      <c r="R157" s="12" t="s">
        <v>16</v>
      </c>
    </row>
    <row r="158" spans="1:167" x14ac:dyDescent="0.2">
      <c r="A158" t="s">
        <v>724</v>
      </c>
      <c r="B158" t="s">
        <v>739</v>
      </c>
      <c r="C158" t="s">
        <v>13</v>
      </c>
      <c r="D158">
        <v>0</v>
      </c>
      <c r="E158">
        <v>0</v>
      </c>
      <c r="F158" s="27">
        <v>9.9528169250064007</v>
      </c>
      <c r="G158" s="27">
        <v>-12.990646362305</v>
      </c>
      <c r="I158" t="s">
        <v>726</v>
      </c>
      <c r="J158" t="s">
        <v>778</v>
      </c>
      <c r="K158" s="14">
        <v>3539</v>
      </c>
      <c r="L158" s="15" t="s">
        <v>16</v>
      </c>
      <c r="M158" s="1"/>
      <c r="N158" s="1">
        <v>10.74</v>
      </c>
      <c r="O158" s="6" t="str">
        <f>IF(ISERROR(M158*1000000/(N158*3600*24)),"",IF(ISBLANK(M158),"",M158*1000000/(N158*3600*24)))</f>
        <v/>
      </c>
      <c r="P158">
        <v>2015</v>
      </c>
      <c r="Q158" s="1"/>
      <c r="R158" s="12">
        <v>46.023840793456102</v>
      </c>
    </row>
    <row r="159" spans="1:167" x14ac:dyDescent="0.2">
      <c r="A159" s="4" t="s">
        <v>936</v>
      </c>
      <c r="B159" s="4" t="s">
        <v>947</v>
      </c>
      <c r="C159" s="4" t="s">
        <v>21</v>
      </c>
      <c r="D159">
        <v>0</v>
      </c>
      <c r="E159">
        <v>0</v>
      </c>
      <c r="F159" s="28"/>
      <c r="G159" s="28"/>
      <c r="H159" s="4" t="s">
        <v>659</v>
      </c>
      <c r="I159" s="4" t="s">
        <v>659</v>
      </c>
      <c r="J159" s="4"/>
      <c r="K159" s="14"/>
      <c r="L159" s="18"/>
      <c r="M159" s="19">
        <v>875</v>
      </c>
      <c r="N159" s="19"/>
      <c r="O159" s="16"/>
      <c r="P159" s="4">
        <v>2050</v>
      </c>
      <c r="Q159" s="1"/>
      <c r="R159" s="12" t="s">
        <v>16</v>
      </c>
    </row>
    <row r="160" spans="1:167" x14ac:dyDescent="0.2">
      <c r="A160" s="4" t="s">
        <v>661</v>
      </c>
      <c r="B160" s="4" t="s">
        <v>692</v>
      </c>
      <c r="C160" s="4" t="s">
        <v>21</v>
      </c>
      <c r="D160">
        <v>0</v>
      </c>
      <c r="E160">
        <v>0</v>
      </c>
      <c r="F160" s="28"/>
      <c r="G160" s="28"/>
      <c r="H160" s="4" t="s">
        <v>678</v>
      </c>
      <c r="I160" s="4" t="s">
        <v>678</v>
      </c>
      <c r="J160" s="4"/>
      <c r="K160" s="17"/>
      <c r="L160" s="18"/>
      <c r="M160" s="19"/>
      <c r="N160" s="19"/>
      <c r="O160" s="16"/>
      <c r="P160" s="4">
        <v>2050</v>
      </c>
      <c r="Q160" s="1"/>
      <c r="R160" s="12" t="s">
        <v>16</v>
      </c>
    </row>
    <row r="161" spans="1:167" x14ac:dyDescent="0.2">
      <c r="A161" t="s">
        <v>231</v>
      </c>
      <c r="B161" t="s">
        <v>246</v>
      </c>
      <c r="C161" t="s">
        <v>13</v>
      </c>
      <c r="D161">
        <v>4320.3626189418792</v>
      </c>
      <c r="E161">
        <v>48.79</v>
      </c>
      <c r="F161" s="27">
        <v>7.837796</v>
      </c>
      <c r="G161" s="27">
        <v>37.325978999999997</v>
      </c>
      <c r="H161" t="s">
        <v>247</v>
      </c>
      <c r="I161" t="s">
        <v>240</v>
      </c>
      <c r="K161" s="17">
        <v>3401</v>
      </c>
      <c r="L161" s="15" t="s">
        <v>16</v>
      </c>
      <c r="M161" s="1">
        <v>839</v>
      </c>
      <c r="N161" s="1">
        <v>195.20699999999999</v>
      </c>
      <c r="O161" s="6">
        <f>IF(ISERROR(M161*1000000/(N161*3600*24)),"",IF(ISBLANK(M161),"",M161*1000000/(N161*3600*24)))</f>
        <v>49.745388987834197</v>
      </c>
      <c r="P161">
        <v>2004</v>
      </c>
      <c r="Q161" s="1">
        <v>100</v>
      </c>
      <c r="R161" s="12">
        <v>608.32675881788134</v>
      </c>
    </row>
    <row r="162" spans="1:167" s="7" customFormat="1" x14ac:dyDescent="0.2">
      <c r="A162" s="4" t="s">
        <v>616</v>
      </c>
      <c r="B162" s="4" t="s">
        <v>629</v>
      </c>
      <c r="C162" s="4" t="s">
        <v>24</v>
      </c>
      <c r="D162">
        <v>4410.771220233798</v>
      </c>
      <c r="E162">
        <v>53.302418324234502</v>
      </c>
      <c r="F162" s="28">
        <v>11.39</v>
      </c>
      <c r="G162" s="28">
        <v>-4.58</v>
      </c>
      <c r="H162" s="4" t="s">
        <v>618</v>
      </c>
      <c r="I162" s="4" t="s">
        <v>619</v>
      </c>
      <c r="J162" s="4"/>
      <c r="K162" s="17">
        <v>2037</v>
      </c>
      <c r="L162" s="18"/>
      <c r="M162" s="19">
        <v>1300</v>
      </c>
      <c r="N162" s="19">
        <v>14.47</v>
      </c>
      <c r="O162" s="16">
        <v>1039.83</v>
      </c>
      <c r="P162" s="4">
        <v>2025</v>
      </c>
      <c r="Q162" s="1"/>
      <c r="R162" s="12">
        <v>21.44731683532736</v>
      </c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</row>
    <row r="163" spans="1:167" x14ac:dyDescent="0.2">
      <c r="A163" t="s">
        <v>427</v>
      </c>
      <c r="B163" t="s">
        <v>443</v>
      </c>
      <c r="C163" t="s">
        <v>13</v>
      </c>
      <c r="D163">
        <v>0</v>
      </c>
      <c r="E163">
        <v>0</v>
      </c>
      <c r="F163" s="27">
        <v>-5.1558299999999999</v>
      </c>
      <c r="G163" s="27">
        <v>38.450299999999999</v>
      </c>
      <c r="I163" t="s">
        <v>339</v>
      </c>
      <c r="K163" s="17">
        <v>3833</v>
      </c>
      <c r="L163" s="15" t="s">
        <v>16</v>
      </c>
      <c r="M163" s="1"/>
      <c r="N163" s="1">
        <v>27.527000000000001</v>
      </c>
      <c r="O163" s="6" t="str">
        <f>IF(ISERROR(M163*1000000/(N163*3600*24)),"",IF(ISBLANK(M163),"",M163*1000000/(N163*3600*24)))</f>
        <v/>
      </c>
      <c r="P163">
        <v>2013</v>
      </c>
      <c r="Q163" s="1"/>
      <c r="R163" s="12">
        <v>102.19381913792409</v>
      </c>
    </row>
    <row r="164" spans="1:167" x14ac:dyDescent="0.2">
      <c r="A164" s="4" t="s">
        <v>503</v>
      </c>
      <c r="B164" s="4" t="s">
        <v>525</v>
      </c>
      <c r="C164" s="4" t="s">
        <v>21</v>
      </c>
      <c r="D164">
        <v>4493.3690134165909</v>
      </c>
      <c r="E164">
        <v>1.92374300521862</v>
      </c>
      <c r="F164" s="28">
        <v>-13.3</v>
      </c>
      <c r="G164" s="28">
        <v>32.04</v>
      </c>
      <c r="H164" s="4" t="s">
        <v>364</v>
      </c>
      <c r="I164" s="4" t="s">
        <v>339</v>
      </c>
      <c r="J164" s="4"/>
      <c r="K164" s="17">
        <v>4658</v>
      </c>
      <c r="L164" s="18"/>
      <c r="M164" s="19">
        <v>19.8</v>
      </c>
      <c r="N164" s="19"/>
      <c r="O164" s="16"/>
      <c r="P164" s="4">
        <v>2024</v>
      </c>
      <c r="Q164" s="1"/>
      <c r="R164" s="12" t="s">
        <v>16</v>
      </c>
    </row>
    <row r="165" spans="1:167" x14ac:dyDescent="0.2">
      <c r="A165" t="s">
        <v>220</v>
      </c>
      <c r="B165" t="s">
        <v>224</v>
      </c>
      <c r="C165" t="s">
        <v>13</v>
      </c>
      <c r="D165">
        <v>0</v>
      </c>
      <c r="E165">
        <v>0</v>
      </c>
      <c r="F165" s="27">
        <v>-26.589500000000001</v>
      </c>
      <c r="G165" s="27">
        <v>31.324000000000002</v>
      </c>
      <c r="H165" t="s">
        <v>225</v>
      </c>
      <c r="I165" t="s">
        <v>226</v>
      </c>
      <c r="K165" s="17">
        <v>5526</v>
      </c>
      <c r="L165" s="15" t="s">
        <v>16</v>
      </c>
      <c r="M165" s="1"/>
      <c r="N165" s="1"/>
      <c r="O165" s="6" t="str">
        <f>IF(ISERROR(M165*1000000/(N165*3600*24)),"",IF(ISBLANK(M165),"",M165*1000000/(N165*3600*24)))</f>
        <v/>
      </c>
      <c r="P165">
        <v>1964</v>
      </c>
      <c r="Q165" s="1">
        <v>15</v>
      </c>
      <c r="R165" s="12">
        <v>14.45692126121601</v>
      </c>
    </row>
    <row r="166" spans="1:167" x14ac:dyDescent="0.2">
      <c r="A166" s="4" t="s">
        <v>831</v>
      </c>
      <c r="B166" s="4" t="s">
        <v>864</v>
      </c>
      <c r="C166" s="4" t="s">
        <v>21</v>
      </c>
      <c r="D166">
        <v>0</v>
      </c>
      <c r="E166">
        <v>0</v>
      </c>
      <c r="F166" s="28">
        <v>7.96</v>
      </c>
      <c r="G166" s="28">
        <v>5.47</v>
      </c>
      <c r="H166" s="4"/>
      <c r="I166" s="4" t="s">
        <v>638</v>
      </c>
      <c r="J166" s="4"/>
      <c r="K166" s="14">
        <v>3439</v>
      </c>
      <c r="L166" s="18"/>
      <c r="M166" s="19"/>
      <c r="N166" s="19">
        <v>4.8600000000000003</v>
      </c>
      <c r="O166" s="16"/>
      <c r="P166" s="4">
        <v>2050</v>
      </c>
      <c r="Q166" s="1"/>
      <c r="R166" s="12">
        <v>13.87718550538434</v>
      </c>
    </row>
    <row r="167" spans="1:167" x14ac:dyDescent="0.2">
      <c r="A167" t="s">
        <v>231</v>
      </c>
      <c r="B167" t="s">
        <v>232</v>
      </c>
      <c r="C167" t="s">
        <v>13</v>
      </c>
      <c r="D167">
        <v>4502.0627284458687</v>
      </c>
      <c r="E167">
        <v>34.530093743177517</v>
      </c>
      <c r="F167" s="27">
        <v>7.1696099999999996</v>
      </c>
      <c r="G167" s="27">
        <v>39.435670000000002</v>
      </c>
      <c r="H167" t="s">
        <v>233</v>
      </c>
      <c r="I167" t="s">
        <v>234</v>
      </c>
      <c r="K167" s="17">
        <v>3361</v>
      </c>
      <c r="L167" s="15">
        <v>816</v>
      </c>
      <c r="M167" s="1">
        <v>750</v>
      </c>
      <c r="N167" s="1">
        <v>24.20592962962964</v>
      </c>
      <c r="O167" s="6">
        <f>IF(ISERROR(M167*1000000/(N167*3600*24)),"",IF(ISBLANK(M167),"",M167*1000000/(N167*3600*24)))</f>
        <v>358.61277333178674</v>
      </c>
      <c r="P167">
        <v>2014</v>
      </c>
      <c r="Q167" s="1"/>
      <c r="R167" s="12">
        <v>73.496546873628532</v>
      </c>
    </row>
    <row r="168" spans="1:167" x14ac:dyDescent="0.2">
      <c r="A168" t="s">
        <v>503</v>
      </c>
      <c r="B168" t="s">
        <v>506</v>
      </c>
      <c r="C168" t="s">
        <v>13</v>
      </c>
      <c r="D168">
        <v>4650.3380770098638</v>
      </c>
      <c r="E168">
        <v>27.78</v>
      </c>
      <c r="F168" s="27">
        <v>-14.699400000000001</v>
      </c>
      <c r="G168" s="27">
        <v>28.821899999999999</v>
      </c>
      <c r="H168" t="s">
        <v>506</v>
      </c>
      <c r="I168" t="s">
        <v>339</v>
      </c>
      <c r="K168" s="17">
        <v>4512</v>
      </c>
      <c r="L168" s="15" t="s">
        <v>16</v>
      </c>
      <c r="M168" s="1">
        <v>41.4</v>
      </c>
      <c r="N168" s="1">
        <v>5.375</v>
      </c>
      <c r="O168" s="6">
        <f>IF(ISERROR(M168*1000000/(N168*3600*24)),"",IF(ISBLANK(M168),"",M168*1000000/(N168*3600*24)))</f>
        <v>89.147286821705421</v>
      </c>
      <c r="P168">
        <v>2014</v>
      </c>
      <c r="Q168" s="1"/>
      <c r="R168" s="12">
        <v>16.79030695468078</v>
      </c>
    </row>
    <row r="169" spans="1:167" x14ac:dyDescent="0.2">
      <c r="A169" s="4" t="s">
        <v>891</v>
      </c>
      <c r="B169" s="4" t="s">
        <v>908</v>
      </c>
      <c r="C169" s="4" t="s">
        <v>21</v>
      </c>
      <c r="D169">
        <v>4859.6193548525271</v>
      </c>
      <c r="E169">
        <v>22.658526383116541</v>
      </c>
      <c r="F169" s="28">
        <v>9.59</v>
      </c>
      <c r="G169" s="28">
        <v>-12.13</v>
      </c>
      <c r="H169" s="4" t="s">
        <v>902</v>
      </c>
      <c r="I169" s="4" t="s">
        <v>758</v>
      </c>
      <c r="J169" s="4" t="s">
        <v>901</v>
      </c>
      <c r="K169" s="14">
        <v>3540</v>
      </c>
      <c r="L169" s="18"/>
      <c r="M169" s="19">
        <v>435.5</v>
      </c>
      <c r="N169" s="19">
        <v>94.99</v>
      </c>
      <c r="O169" s="16">
        <v>53.06</v>
      </c>
      <c r="P169" s="4">
        <v>2050</v>
      </c>
      <c r="Q169" s="1"/>
      <c r="R169" s="12">
        <v>412.47450168485062</v>
      </c>
    </row>
    <row r="170" spans="1:167" x14ac:dyDescent="0.2">
      <c r="A170" s="4" t="s">
        <v>557</v>
      </c>
      <c r="B170" s="4" t="s">
        <v>572</v>
      </c>
      <c r="C170" s="14" t="s">
        <v>553</v>
      </c>
      <c r="D170">
        <v>0</v>
      </c>
      <c r="E170">
        <v>0</v>
      </c>
      <c r="F170" s="29">
        <v>33.840000000000003</v>
      </c>
      <c r="G170" s="29">
        <v>-4.6399999999999997</v>
      </c>
      <c r="H170" s="14" t="s">
        <v>596</v>
      </c>
      <c r="I170" s="14"/>
      <c r="J170" s="4"/>
      <c r="K170" s="14">
        <v>239</v>
      </c>
      <c r="L170" s="14">
        <v>666</v>
      </c>
      <c r="M170" s="19"/>
      <c r="N170" s="19">
        <v>18.3</v>
      </c>
      <c r="O170" s="16"/>
      <c r="P170" s="4">
        <v>2025</v>
      </c>
      <c r="Q170" s="1">
        <v>67</v>
      </c>
      <c r="R170" s="12">
        <v>23.778875671007441</v>
      </c>
    </row>
    <row r="171" spans="1:167" x14ac:dyDescent="0.2">
      <c r="A171" t="s">
        <v>557</v>
      </c>
      <c r="B171" t="s">
        <v>591</v>
      </c>
      <c r="C171" s="14" t="s">
        <v>13</v>
      </c>
      <c r="D171">
        <v>4884.6174864457944</v>
      </c>
      <c r="E171">
        <v>34.550384156494111</v>
      </c>
      <c r="F171" s="29">
        <v>32.693648000000003</v>
      </c>
      <c r="G171" s="29">
        <v>-5.8892879999999996</v>
      </c>
      <c r="H171" s="14" t="s">
        <v>562</v>
      </c>
      <c r="I171" s="14"/>
      <c r="K171" s="17">
        <v>387</v>
      </c>
      <c r="L171" s="14" t="s">
        <v>16</v>
      </c>
      <c r="M171" s="1">
        <v>740</v>
      </c>
      <c r="N171" s="1">
        <v>31.224</v>
      </c>
      <c r="O171" s="6">
        <f>IF(ISERROR(M171*1000000/(N171*3600*24)),"",IF(ISBLANK(M171),"",M171*1000000/(N171*3600*24)))</f>
        <v>274.30229358233464</v>
      </c>
      <c r="P171">
        <v>2003</v>
      </c>
      <c r="Q171" s="1"/>
      <c r="R171" s="12">
        <v>35.240460219017919</v>
      </c>
    </row>
    <row r="172" spans="1:167" s="7" customFormat="1" x14ac:dyDescent="0.2">
      <c r="A172" t="s">
        <v>201</v>
      </c>
      <c r="B172" t="s">
        <v>206</v>
      </c>
      <c r="C172" t="s">
        <v>13</v>
      </c>
      <c r="D172">
        <v>0</v>
      </c>
      <c r="E172">
        <v>0</v>
      </c>
      <c r="F172" s="27">
        <v>25.315359999999998</v>
      </c>
      <c r="G172" s="27">
        <v>32.555750000000003</v>
      </c>
      <c r="H172" t="s">
        <v>203</v>
      </c>
      <c r="I172" t="s">
        <v>66</v>
      </c>
      <c r="J172" t="s">
        <v>205</v>
      </c>
      <c r="K172" s="17">
        <v>477</v>
      </c>
      <c r="L172" s="15" t="s">
        <v>16</v>
      </c>
      <c r="M172" s="1"/>
      <c r="N172" s="1">
        <v>1672.3150000000001</v>
      </c>
      <c r="O172" s="6" t="str">
        <f>IF(ISERROR(M172*1000000/(N172*3600*24)),"",IF(ISBLANK(M172),"",M172*1000000/(N172*3600*24)))</f>
        <v/>
      </c>
      <c r="P172">
        <v>2010</v>
      </c>
      <c r="Q172" s="1">
        <v>1800</v>
      </c>
      <c r="R172" s="12">
        <v>1672.2745030424051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</row>
    <row r="173" spans="1:167" x14ac:dyDescent="0.2">
      <c r="A173" t="s">
        <v>11</v>
      </c>
      <c r="B173" s="7" t="s">
        <v>12</v>
      </c>
      <c r="C173" t="s">
        <v>13</v>
      </c>
      <c r="D173">
        <v>4976.2153920527226</v>
      </c>
      <c r="E173">
        <v>85.04</v>
      </c>
      <c r="F173" s="27">
        <v>-13.451700000000001</v>
      </c>
      <c r="G173" s="27">
        <v>15.872199999999999</v>
      </c>
      <c r="H173" t="s">
        <v>14</v>
      </c>
      <c r="I173" t="s">
        <v>15</v>
      </c>
      <c r="K173" s="17">
        <v>4655</v>
      </c>
      <c r="L173" s="15" t="s">
        <v>16</v>
      </c>
      <c r="M173" s="1">
        <v>2574</v>
      </c>
      <c r="N173" s="1">
        <v>50.735667174023334</v>
      </c>
      <c r="O173" s="6">
        <f>IF(ISERROR(M173*1000000/(N173*3600*24)),"",IF(ISBLANK(M173),"",M173*1000000/(N173*3600*24)))</f>
        <v>587.19375000000002</v>
      </c>
      <c r="P173">
        <v>2012</v>
      </c>
      <c r="Q173" s="1"/>
      <c r="R173" s="12">
        <v>173.07899128924331</v>
      </c>
    </row>
    <row r="174" spans="1:167" x14ac:dyDescent="0.2">
      <c r="A174" t="s">
        <v>661</v>
      </c>
      <c r="B174" t="s">
        <v>695</v>
      </c>
      <c r="C174" t="s">
        <v>13</v>
      </c>
      <c r="D174">
        <v>0</v>
      </c>
      <c r="E174">
        <v>0</v>
      </c>
      <c r="F174" s="27">
        <v>4.97290334568729</v>
      </c>
      <c r="G174" s="27">
        <v>-6.6518998146039898</v>
      </c>
      <c r="K174" s="14">
        <v>3225</v>
      </c>
      <c r="L174" s="15" t="s">
        <v>16</v>
      </c>
      <c r="M174" s="1"/>
      <c r="N174" s="1">
        <v>21.5</v>
      </c>
      <c r="O174" s="6" t="str">
        <f>IF(ISERROR(M174*1000000/(N174*3600*24)),"",IF(ISBLANK(M174),"",M174*1000000/(N174*3600*24)))</f>
        <v/>
      </c>
      <c r="P174">
        <v>1984</v>
      </c>
      <c r="Q174" s="1"/>
      <c r="R174" s="12">
        <v>90.993956548830198</v>
      </c>
    </row>
    <row r="175" spans="1:167" x14ac:dyDescent="0.2">
      <c r="A175" s="4" t="s">
        <v>289</v>
      </c>
      <c r="B175" s="4" t="s">
        <v>302</v>
      </c>
      <c r="C175" s="4" t="s">
        <v>21</v>
      </c>
      <c r="D175">
        <v>0</v>
      </c>
      <c r="E175">
        <v>0</v>
      </c>
      <c r="F175" s="28">
        <v>0.38</v>
      </c>
      <c r="G175" s="28">
        <v>10.23</v>
      </c>
      <c r="H175" s="4" t="s">
        <v>303</v>
      </c>
      <c r="I175" s="4" t="s">
        <v>1001</v>
      </c>
      <c r="J175" s="4" t="s">
        <v>298</v>
      </c>
      <c r="K175" s="14">
        <v>4206</v>
      </c>
      <c r="L175" s="18"/>
      <c r="M175" s="19"/>
      <c r="N175" s="19"/>
      <c r="O175" s="16"/>
      <c r="P175" s="4">
        <v>2022</v>
      </c>
      <c r="Q175" s="1"/>
      <c r="R175" s="12" t="s">
        <v>16</v>
      </c>
    </row>
    <row r="176" spans="1:167" x14ac:dyDescent="0.2">
      <c r="A176" s="4" t="s">
        <v>724</v>
      </c>
      <c r="B176" s="4" t="s">
        <v>764</v>
      </c>
      <c r="C176" s="4" t="s">
        <v>553</v>
      </c>
      <c r="D176">
        <v>0</v>
      </c>
      <c r="E176">
        <v>0</v>
      </c>
      <c r="F176" s="28">
        <v>11.55</v>
      </c>
      <c r="G176" s="28">
        <v>-13.27</v>
      </c>
      <c r="H176" s="4" t="s">
        <v>765</v>
      </c>
      <c r="I176" s="4" t="s">
        <v>722</v>
      </c>
      <c r="J176" s="4"/>
      <c r="K176" s="14">
        <v>2053</v>
      </c>
      <c r="L176" s="18"/>
      <c r="M176" s="19"/>
      <c r="N176" s="19">
        <v>57.74</v>
      </c>
      <c r="O176" s="16"/>
      <c r="P176" s="4">
        <v>2025</v>
      </c>
      <c r="Q176" s="1"/>
      <c r="R176" s="12">
        <v>225.10774602925551</v>
      </c>
    </row>
    <row r="177" spans="1:167" x14ac:dyDescent="0.2">
      <c r="A177" t="s">
        <v>806</v>
      </c>
      <c r="B177" t="s">
        <v>823</v>
      </c>
      <c r="C177" t="s">
        <v>13</v>
      </c>
      <c r="D177">
        <v>0</v>
      </c>
      <c r="E177">
        <v>0</v>
      </c>
      <c r="F177" s="27">
        <v>14.359093907761</v>
      </c>
      <c r="G177" s="27">
        <v>-11.349692344669</v>
      </c>
      <c r="H177" t="s">
        <v>730</v>
      </c>
      <c r="I177" t="s">
        <v>730</v>
      </c>
      <c r="J177" t="s">
        <v>824</v>
      </c>
      <c r="K177" s="14">
        <v>1581</v>
      </c>
      <c r="L177" s="15" t="s">
        <v>16</v>
      </c>
      <c r="M177" s="1"/>
      <c r="N177" s="1">
        <v>382.35</v>
      </c>
      <c r="O177" s="6" t="str">
        <f>IF(ISERROR(M177*1000000/(N177*3600*24)),"",IF(ISBLANK(M177),"",M177*1000000/(N177*3600*24)))</f>
        <v/>
      </c>
      <c r="P177">
        <v>1980</v>
      </c>
      <c r="Q177" s="1"/>
      <c r="R177" s="12">
        <v>998.82609574727007</v>
      </c>
    </row>
    <row r="178" spans="1:167" x14ac:dyDescent="0.2">
      <c r="A178" s="4" t="s">
        <v>724</v>
      </c>
      <c r="B178" s="4" t="s">
        <v>744</v>
      </c>
      <c r="C178" s="4" t="s">
        <v>21</v>
      </c>
      <c r="D178">
        <v>0</v>
      </c>
      <c r="E178">
        <v>0</v>
      </c>
      <c r="F178" s="28">
        <v>11.07</v>
      </c>
      <c r="G178" s="28">
        <v>-12.72</v>
      </c>
      <c r="H178" s="4"/>
      <c r="I178" s="4" t="s">
        <v>726</v>
      </c>
      <c r="J178" s="4"/>
      <c r="K178" s="14">
        <v>3599</v>
      </c>
      <c r="L178" s="18"/>
      <c r="M178" s="19"/>
      <c r="N178" s="19">
        <v>9.58</v>
      </c>
      <c r="O178" s="16"/>
      <c r="P178" s="4">
        <v>2050</v>
      </c>
      <c r="Q178" s="1"/>
      <c r="R178" s="12">
        <v>41.90087776724058</v>
      </c>
    </row>
    <row r="179" spans="1:167" x14ac:dyDescent="0.2">
      <c r="A179" t="s">
        <v>133</v>
      </c>
      <c r="B179" t="s">
        <v>138</v>
      </c>
      <c r="C179" t="s">
        <v>13</v>
      </c>
      <c r="D179">
        <v>4985.3139624899713</v>
      </c>
      <c r="E179">
        <v>0.1049796096086251</v>
      </c>
      <c r="F179" s="27">
        <v>-3.8944999999999999</v>
      </c>
      <c r="G179" s="27">
        <v>13.7643</v>
      </c>
      <c r="H179" t="s">
        <v>139</v>
      </c>
      <c r="I179" t="s">
        <v>140</v>
      </c>
      <c r="K179" s="17">
        <v>3962</v>
      </c>
      <c r="L179" s="15" t="s">
        <v>16</v>
      </c>
      <c r="M179" s="1">
        <v>0.5</v>
      </c>
      <c r="N179" s="1">
        <v>102.71599999999999</v>
      </c>
      <c r="O179" s="6">
        <f>IF(ISERROR(M179*1000000/(N179*3600*24)),"",IF(ISBLANK(M179),"",M179*1000000/(N179*3600*24)))</f>
        <v>5.6340171317390067E-2</v>
      </c>
      <c r="P179">
        <v>1979</v>
      </c>
      <c r="Q179" s="1"/>
      <c r="R179" s="12">
        <v>195.75028967893999</v>
      </c>
    </row>
    <row r="180" spans="1:167" x14ac:dyDescent="0.2">
      <c r="A180" t="s">
        <v>791</v>
      </c>
      <c r="B180" t="s">
        <v>803</v>
      </c>
      <c r="C180" t="s">
        <v>13</v>
      </c>
      <c r="D180">
        <v>0</v>
      </c>
      <c r="E180">
        <v>0</v>
      </c>
      <c r="F180" s="27">
        <v>6.2991033395625902</v>
      </c>
      <c r="G180" s="27">
        <v>-10.3100600838729</v>
      </c>
      <c r="H180" t="s">
        <v>804</v>
      </c>
      <c r="K180" s="14">
        <v>3299</v>
      </c>
      <c r="L180" s="15" t="s">
        <v>16</v>
      </c>
      <c r="M180" s="1"/>
      <c r="N180" s="1">
        <v>80.88</v>
      </c>
      <c r="O180" s="6" t="str">
        <f>IF(ISERROR(M180*1000000/(N180*3600*24)),"",IF(ISBLANK(M180),"",M180*1000000/(N180*3600*24)))</f>
        <v/>
      </c>
      <c r="P180">
        <v>2009</v>
      </c>
      <c r="Q180" s="1"/>
      <c r="R180" s="12">
        <v>248.47663772580009</v>
      </c>
    </row>
    <row r="181" spans="1:167" x14ac:dyDescent="0.2">
      <c r="A181" s="4" t="s">
        <v>616</v>
      </c>
      <c r="B181" s="4" t="s">
        <v>627</v>
      </c>
      <c r="C181" s="4" t="s">
        <v>24</v>
      </c>
      <c r="D181">
        <v>0</v>
      </c>
      <c r="E181">
        <v>0</v>
      </c>
      <c r="F181" s="28"/>
      <c r="G181" s="28"/>
      <c r="H181" s="4"/>
      <c r="I181" s="4"/>
      <c r="J181" s="4"/>
      <c r="K181" s="17"/>
      <c r="L181" s="18"/>
      <c r="M181" s="19"/>
      <c r="N181" s="19"/>
      <c r="O181" s="16"/>
      <c r="P181" s="4">
        <v>2022</v>
      </c>
      <c r="Q181" s="1"/>
      <c r="R181" s="12" t="s">
        <v>16</v>
      </c>
    </row>
    <row r="182" spans="1:167" x14ac:dyDescent="0.2">
      <c r="A182" t="s">
        <v>557</v>
      </c>
      <c r="B182" t="s">
        <v>583</v>
      </c>
      <c r="C182" s="14" t="s">
        <v>13</v>
      </c>
      <c r="D182">
        <v>5309.5892192383444</v>
      </c>
      <c r="E182">
        <v>51.891485343092967</v>
      </c>
      <c r="F182" s="29">
        <v>34.162644999999998</v>
      </c>
      <c r="G182" s="29">
        <v>-4.7505920000000001</v>
      </c>
      <c r="H182" s="14" t="s">
        <v>584</v>
      </c>
      <c r="I182" s="14"/>
      <c r="J182" s="22"/>
      <c r="K182" s="17">
        <v>226</v>
      </c>
      <c r="L182" s="14" t="s">
        <v>16</v>
      </c>
      <c r="M182" s="1">
        <v>1217</v>
      </c>
      <c r="N182" s="1">
        <v>22.5</v>
      </c>
      <c r="O182" s="6">
        <f>IF(ISERROR(M182*1000000/(N182*3600*24)),"",IF(ISBLANK(M182),"",M182*1000000/(N182*3600*24)))</f>
        <v>626.02880658436209</v>
      </c>
      <c r="P182">
        <v>1978</v>
      </c>
      <c r="Q182" s="1"/>
      <c r="R182" s="12">
        <v>27.68061072225882</v>
      </c>
    </row>
    <row r="183" spans="1:167" x14ac:dyDescent="0.2">
      <c r="A183" s="4" t="s">
        <v>891</v>
      </c>
      <c r="B183" s="4" t="s">
        <v>907</v>
      </c>
      <c r="C183" s="4" t="s">
        <v>21</v>
      </c>
      <c r="D183">
        <v>5605.5420141125433</v>
      </c>
      <c r="E183">
        <v>55.901084026829302</v>
      </c>
      <c r="F183" s="28">
        <v>9.61</v>
      </c>
      <c r="G183" s="28">
        <v>-12.16</v>
      </c>
      <c r="H183" s="4" t="s">
        <v>758</v>
      </c>
      <c r="I183" s="4" t="s">
        <v>758</v>
      </c>
      <c r="J183" s="4" t="s">
        <v>899</v>
      </c>
      <c r="K183" s="14">
        <v>3542</v>
      </c>
      <c r="L183" s="18"/>
      <c r="M183" s="19">
        <v>1324</v>
      </c>
      <c r="N183" s="19">
        <v>101.36</v>
      </c>
      <c r="O183" s="16">
        <v>151.18</v>
      </c>
      <c r="P183" s="4">
        <v>2050</v>
      </c>
      <c r="Q183" s="1"/>
      <c r="R183" s="12">
        <v>412.90600488653149</v>
      </c>
    </row>
    <row r="184" spans="1:167" x14ac:dyDescent="0.2">
      <c r="A184" s="4" t="s">
        <v>403</v>
      </c>
      <c r="B184" s="4" t="s">
        <v>407</v>
      </c>
      <c r="C184" s="4" t="s">
        <v>21</v>
      </c>
      <c r="D184">
        <v>0</v>
      </c>
      <c r="E184">
        <v>0</v>
      </c>
      <c r="F184" s="28">
        <v>3.59</v>
      </c>
      <c r="G184" s="28">
        <v>32.04</v>
      </c>
      <c r="H184" s="4" t="s">
        <v>405</v>
      </c>
      <c r="I184" s="4" t="s">
        <v>66</v>
      </c>
      <c r="J184" s="4"/>
      <c r="K184" s="17">
        <v>2638</v>
      </c>
      <c r="L184" s="18"/>
      <c r="M184" s="19"/>
      <c r="N184" s="19">
        <v>1041</v>
      </c>
      <c r="O184" s="16"/>
      <c r="P184" s="4">
        <v>2024</v>
      </c>
      <c r="Q184" s="1"/>
      <c r="R184" s="12">
        <v>2512.6909377087882</v>
      </c>
    </row>
    <row r="185" spans="1:167" s="7" customFormat="1" x14ac:dyDescent="0.2">
      <c r="A185" s="4" t="s">
        <v>403</v>
      </c>
      <c r="B185" s="4" t="s">
        <v>404</v>
      </c>
      <c r="C185" s="4" t="s">
        <v>24</v>
      </c>
      <c r="D185">
        <v>0</v>
      </c>
      <c r="E185">
        <v>0</v>
      </c>
      <c r="F185" s="28">
        <v>3.67</v>
      </c>
      <c r="G185" s="28">
        <v>31.97</v>
      </c>
      <c r="H185" s="4" t="s">
        <v>405</v>
      </c>
      <c r="I185" s="4" t="s">
        <v>66</v>
      </c>
      <c r="J185" s="4"/>
      <c r="K185" s="17">
        <v>2638</v>
      </c>
      <c r="L185" s="18"/>
      <c r="M185" s="19"/>
      <c r="N185" s="19">
        <v>1041</v>
      </c>
      <c r="O185" s="16"/>
      <c r="P185" s="4">
        <v>2025</v>
      </c>
      <c r="Q185" s="1"/>
      <c r="R185" s="12">
        <v>2512.6909377087882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</row>
    <row r="186" spans="1:167" x14ac:dyDescent="0.2">
      <c r="A186" s="4" t="s">
        <v>535</v>
      </c>
      <c r="B186" s="4" t="s">
        <v>541</v>
      </c>
      <c r="C186" s="4" t="s">
        <v>24</v>
      </c>
      <c r="D186">
        <v>0</v>
      </c>
      <c r="E186">
        <v>0</v>
      </c>
      <c r="F186" s="28">
        <v>-18.100000000000001</v>
      </c>
      <c r="G186" s="28">
        <v>32.950000000000003</v>
      </c>
      <c r="H186" s="4" t="s">
        <v>541</v>
      </c>
      <c r="I186" s="4" t="s">
        <v>339</v>
      </c>
      <c r="J186" s="4"/>
      <c r="K186" s="14">
        <v>5315</v>
      </c>
      <c r="L186" s="18"/>
      <c r="M186" s="19"/>
      <c r="N186" s="19">
        <v>0.4</v>
      </c>
      <c r="O186" s="16"/>
      <c r="P186" s="4">
        <v>2025</v>
      </c>
      <c r="Q186" s="1"/>
      <c r="R186" s="12">
        <v>1.3751116666559231</v>
      </c>
    </row>
    <row r="187" spans="1:167" x14ac:dyDescent="0.2">
      <c r="A187" s="4" t="s">
        <v>133</v>
      </c>
      <c r="B187" s="4" t="s">
        <v>143</v>
      </c>
      <c r="C187" s="4" t="s">
        <v>21</v>
      </c>
      <c r="D187">
        <v>0</v>
      </c>
      <c r="E187">
        <v>0</v>
      </c>
      <c r="F187" s="28"/>
      <c r="G187" s="28"/>
      <c r="H187" s="4"/>
      <c r="I187" s="4"/>
      <c r="J187" s="4"/>
      <c r="K187" s="14"/>
      <c r="L187" s="18"/>
      <c r="M187" s="19"/>
      <c r="N187" s="19"/>
      <c r="O187" s="16"/>
      <c r="P187" s="4">
        <v>2025</v>
      </c>
      <c r="Q187" s="1"/>
      <c r="R187" s="12" t="s">
        <v>16</v>
      </c>
    </row>
    <row r="188" spans="1:167" x14ac:dyDescent="0.2">
      <c r="A188" t="s">
        <v>309</v>
      </c>
      <c r="B188" t="s">
        <v>318</v>
      </c>
      <c r="C188" t="s">
        <v>13</v>
      </c>
      <c r="D188">
        <v>5960.8127136947196</v>
      </c>
      <c r="E188">
        <v>66.988431518035924</v>
      </c>
      <c r="F188" s="27">
        <v>1.89818</v>
      </c>
      <c r="G188" s="27">
        <v>35.333730000000003</v>
      </c>
      <c r="H188" t="s">
        <v>319</v>
      </c>
      <c r="I188" t="s">
        <v>240</v>
      </c>
      <c r="K188" s="17">
        <v>3105</v>
      </c>
      <c r="L188" s="15" t="s">
        <v>16</v>
      </c>
      <c r="M188" s="1">
        <v>1645</v>
      </c>
      <c r="N188" s="1"/>
      <c r="O188" s="6" t="str">
        <f>IF(ISERROR(M188*1000000/(N188*3600*24)),"",IF(ISBLANK(M188),"",M188*1000000/(N188*3600*24)))</f>
        <v/>
      </c>
      <c r="P188">
        <v>1991</v>
      </c>
      <c r="Q188" s="1">
        <v>32.1</v>
      </c>
      <c r="R188" s="12">
        <v>24.922122873924948</v>
      </c>
    </row>
    <row r="189" spans="1:167" x14ac:dyDescent="0.2">
      <c r="A189" t="s">
        <v>116</v>
      </c>
      <c r="B189" t="s">
        <v>124</v>
      </c>
      <c r="C189" t="s">
        <v>13</v>
      </c>
      <c r="D189">
        <v>0</v>
      </c>
      <c r="E189">
        <v>0</v>
      </c>
      <c r="F189" s="27">
        <v>4.0962800000000001</v>
      </c>
      <c r="G189" s="27">
        <v>15.15277</v>
      </c>
      <c r="H189" t="s">
        <v>93</v>
      </c>
      <c r="I189" t="s">
        <v>39</v>
      </c>
      <c r="K189" s="14">
        <v>2926</v>
      </c>
      <c r="L189" s="15" t="s">
        <v>16</v>
      </c>
      <c r="M189" s="1"/>
      <c r="N189" s="1"/>
      <c r="O189" s="6" t="str">
        <f>IF(ISERROR(M189*1000000/(N189*3600*24)),"",IF(ISBLANK(M189),"",M189*1000000/(N189*3600*24)))</f>
        <v/>
      </c>
      <c r="P189">
        <v>1986</v>
      </c>
      <c r="Q189" s="1"/>
      <c r="R189" s="12" t="s">
        <v>16</v>
      </c>
    </row>
    <row r="190" spans="1:167" x14ac:dyDescent="0.2">
      <c r="A190" t="s">
        <v>616</v>
      </c>
      <c r="B190" s="7" t="s">
        <v>622</v>
      </c>
      <c r="C190" t="s">
        <v>13</v>
      </c>
      <c r="D190">
        <v>6193.9497321380022</v>
      </c>
      <c r="E190">
        <v>134.03</v>
      </c>
      <c r="F190" s="27">
        <v>11.0845286758139</v>
      </c>
      <c r="G190" s="27">
        <v>0.70158004761527004</v>
      </c>
      <c r="H190" t="s">
        <v>623</v>
      </c>
      <c r="I190" t="s">
        <v>619</v>
      </c>
      <c r="K190" s="17">
        <v>2724</v>
      </c>
      <c r="L190" s="15" t="s">
        <v>16</v>
      </c>
      <c r="M190" s="1">
        <v>2049.9999999999995</v>
      </c>
      <c r="N190" s="1">
        <v>16.850000000000001</v>
      </c>
      <c r="O190" s="6">
        <f>IF(ISERROR(M190*1000000/(N190*3600*24)),"",IF(ISBLANK(M190),"",M190*1000000/(N190*3600*24)))</f>
        <v>1408.1217716232547</v>
      </c>
      <c r="P190">
        <v>1988</v>
      </c>
      <c r="Q190" s="1"/>
      <c r="R190" s="12">
        <v>38.161925592883478</v>
      </c>
    </row>
    <row r="191" spans="1:167" x14ac:dyDescent="0.2">
      <c r="A191" s="4" t="s">
        <v>806</v>
      </c>
      <c r="B191" s="4" t="s">
        <v>810</v>
      </c>
      <c r="C191" s="4" t="s">
        <v>21</v>
      </c>
      <c r="D191">
        <v>0</v>
      </c>
      <c r="E191">
        <v>0</v>
      </c>
      <c r="F191" s="28">
        <v>16.3</v>
      </c>
      <c r="G191" s="28">
        <v>-0.06</v>
      </c>
      <c r="H191" s="4" t="s">
        <v>638</v>
      </c>
      <c r="I191" s="4" t="s">
        <v>638</v>
      </c>
      <c r="J191" s="4" t="s">
        <v>809</v>
      </c>
      <c r="K191" s="14">
        <v>1409</v>
      </c>
      <c r="L191" s="18"/>
      <c r="M191" s="19"/>
      <c r="N191" s="19">
        <v>699.58</v>
      </c>
      <c r="O191" s="16"/>
      <c r="P191" s="4">
        <v>2050</v>
      </c>
      <c r="Q191" s="1"/>
      <c r="R191" s="12">
        <v>1471.9123901143159</v>
      </c>
    </row>
    <row r="192" spans="1:167" x14ac:dyDescent="0.2">
      <c r="A192" t="s">
        <v>357</v>
      </c>
      <c r="B192" t="s">
        <v>370</v>
      </c>
      <c r="C192" t="s">
        <v>13</v>
      </c>
      <c r="D192">
        <v>6220.9031801223691</v>
      </c>
      <c r="E192">
        <v>0.21698246557182169</v>
      </c>
      <c r="F192" s="27">
        <v>-19.526</v>
      </c>
      <c r="G192" s="27">
        <v>33.493000000000002</v>
      </c>
      <c r="H192" t="s">
        <v>367</v>
      </c>
      <c r="I192" t="s">
        <v>368</v>
      </c>
      <c r="J192" t="s">
        <v>366</v>
      </c>
      <c r="K192" s="17">
        <v>5286</v>
      </c>
      <c r="L192" s="15" t="s">
        <v>16</v>
      </c>
      <c r="M192" s="1">
        <v>1.2</v>
      </c>
      <c r="N192" s="1">
        <v>192.15799999999999</v>
      </c>
      <c r="O192" s="6">
        <f>IF(ISERROR(M192*1000000/(N192*3600*24)),"",IF(ISBLANK(M192),"",M192*1000000/(N192*3600*24)))</f>
        <v>7.2278483794007475E-2</v>
      </c>
      <c r="P192">
        <v>2015</v>
      </c>
      <c r="Q192" s="1"/>
      <c r="R192" s="12">
        <v>634.99793596824873</v>
      </c>
    </row>
    <row r="193" spans="1:167" x14ac:dyDescent="0.2">
      <c r="A193" t="s">
        <v>357</v>
      </c>
      <c r="B193" t="s">
        <v>371</v>
      </c>
      <c r="C193" t="s">
        <v>13</v>
      </c>
      <c r="D193">
        <v>6220.9031801223691</v>
      </c>
      <c r="E193">
        <v>0.21698246557182169</v>
      </c>
      <c r="F193" s="27">
        <v>-19.526</v>
      </c>
      <c r="G193" s="27">
        <v>33.493000000000002</v>
      </c>
      <c r="H193" t="s">
        <v>367</v>
      </c>
      <c r="I193" t="s">
        <v>368</v>
      </c>
      <c r="J193" t="s">
        <v>370</v>
      </c>
      <c r="K193" s="17">
        <v>5286</v>
      </c>
      <c r="L193" s="15" t="s">
        <v>16</v>
      </c>
      <c r="M193" s="1">
        <v>1.2</v>
      </c>
      <c r="N193" s="1">
        <v>192.15799999999999</v>
      </c>
      <c r="O193" s="6">
        <f>IF(ISERROR(M193*1000000/(N193*3600*24)),"",IF(ISBLANK(M193),"",M193*1000000/(N193*3600*24)))</f>
        <v>7.2278483794007475E-2</v>
      </c>
      <c r="P193">
        <v>2015</v>
      </c>
      <c r="Q193" s="1"/>
      <c r="R193" s="12">
        <v>634.99793596824873</v>
      </c>
    </row>
    <row r="194" spans="1:167" x14ac:dyDescent="0.2">
      <c r="A194" s="4" t="s">
        <v>831</v>
      </c>
      <c r="B194" s="4" t="s">
        <v>868</v>
      </c>
      <c r="C194" s="4" t="s">
        <v>21</v>
      </c>
      <c r="D194">
        <v>0</v>
      </c>
      <c r="E194">
        <v>0</v>
      </c>
      <c r="F194" s="28"/>
      <c r="G194" s="28"/>
      <c r="H194" s="4" t="s">
        <v>857</v>
      </c>
      <c r="I194" s="4" t="s">
        <v>638</v>
      </c>
      <c r="J194" s="4"/>
      <c r="K194" s="20"/>
      <c r="L194" s="18"/>
      <c r="M194" s="19"/>
      <c r="N194" s="19"/>
      <c r="O194" s="16"/>
      <c r="P194" s="4">
        <v>2050</v>
      </c>
      <c r="Q194" s="1"/>
      <c r="R194" s="12" t="s">
        <v>16</v>
      </c>
    </row>
    <row r="195" spans="1:167" x14ac:dyDescent="0.2">
      <c r="A195" s="4" t="s">
        <v>936</v>
      </c>
      <c r="B195" s="4" t="s">
        <v>946</v>
      </c>
      <c r="C195" s="4" t="s">
        <v>21</v>
      </c>
      <c r="D195">
        <v>0</v>
      </c>
      <c r="E195">
        <v>0</v>
      </c>
      <c r="F195" s="28"/>
      <c r="G195" s="28"/>
      <c r="H195" s="4" t="s">
        <v>946</v>
      </c>
      <c r="I195" s="4" t="s">
        <v>619</v>
      </c>
      <c r="J195" s="4"/>
      <c r="K195" s="14"/>
      <c r="L195" s="18"/>
      <c r="M195" s="19">
        <v>255</v>
      </c>
      <c r="N195" s="19"/>
      <c r="O195" s="16"/>
      <c r="P195" s="4">
        <v>2050</v>
      </c>
      <c r="Q195" s="1"/>
      <c r="R195" s="12" t="s">
        <v>16</v>
      </c>
    </row>
    <row r="196" spans="1:167" x14ac:dyDescent="0.2">
      <c r="A196" s="4" t="s">
        <v>231</v>
      </c>
      <c r="B196" s="4" t="s">
        <v>277</v>
      </c>
      <c r="C196" s="4" t="s">
        <v>21</v>
      </c>
      <c r="D196">
        <v>0</v>
      </c>
      <c r="E196">
        <v>0</v>
      </c>
      <c r="F196" s="28">
        <v>8.31</v>
      </c>
      <c r="G196" s="28">
        <v>36.1</v>
      </c>
      <c r="H196" s="4" t="s">
        <v>277</v>
      </c>
      <c r="I196" s="4" t="s">
        <v>66</v>
      </c>
      <c r="J196" s="4"/>
      <c r="K196" s="14">
        <v>3444</v>
      </c>
      <c r="L196" s="18"/>
      <c r="M196" s="19"/>
      <c r="N196" s="19"/>
      <c r="O196" s="16"/>
      <c r="P196" s="4">
        <v>2025</v>
      </c>
      <c r="Q196" s="1"/>
      <c r="R196" s="12" t="s">
        <v>16</v>
      </c>
    </row>
    <row r="197" spans="1:167" x14ac:dyDescent="0.2">
      <c r="A197" s="4" t="s">
        <v>133</v>
      </c>
      <c r="B197" s="4" t="s">
        <v>136</v>
      </c>
      <c r="C197" s="4" t="s">
        <v>24</v>
      </c>
      <c r="D197">
        <v>6281.9107409637018</v>
      </c>
      <c r="E197">
        <v>1.0291268146507699</v>
      </c>
      <c r="F197" s="28">
        <v>-4.3</v>
      </c>
      <c r="G197" s="28">
        <v>15.21</v>
      </c>
      <c r="H197" s="4" t="s">
        <v>137</v>
      </c>
      <c r="I197" s="4" t="s">
        <v>39</v>
      </c>
      <c r="J197" s="4"/>
      <c r="K197" s="14">
        <v>4076</v>
      </c>
      <c r="L197" s="18"/>
      <c r="M197" s="19">
        <v>8.5</v>
      </c>
      <c r="N197" s="19">
        <v>121.9</v>
      </c>
      <c r="O197" s="16">
        <v>0.81</v>
      </c>
      <c r="P197" s="4">
        <v>2025</v>
      </c>
      <c r="Q197" s="1"/>
      <c r="R197" s="12">
        <v>295.03007831597392</v>
      </c>
    </row>
    <row r="198" spans="1:167" x14ac:dyDescent="0.2">
      <c r="A198" s="4" t="s">
        <v>724</v>
      </c>
      <c r="B198" s="4" t="s">
        <v>734</v>
      </c>
      <c r="C198" s="4" t="s">
        <v>553</v>
      </c>
      <c r="D198">
        <v>6541.1414947207004</v>
      </c>
      <c r="E198">
        <v>56.280357017985452</v>
      </c>
      <c r="F198" s="28">
        <v>9.8000000000000007</v>
      </c>
      <c r="G198" s="28">
        <v>-9.2799999999999994</v>
      </c>
      <c r="H198" s="4" t="s">
        <v>735</v>
      </c>
      <c r="I198" s="4" t="s">
        <v>638</v>
      </c>
      <c r="J198" s="4"/>
      <c r="K198" s="17">
        <v>3523</v>
      </c>
      <c r="L198" s="18"/>
      <c r="M198" s="19">
        <v>1300</v>
      </c>
      <c r="N198" s="19">
        <v>88.63</v>
      </c>
      <c r="O198" s="16">
        <v>169.77</v>
      </c>
      <c r="P198" s="4">
        <v>2025</v>
      </c>
      <c r="Q198" s="1"/>
      <c r="R198" s="12">
        <v>405.54420971558579</v>
      </c>
    </row>
    <row r="199" spans="1:167" x14ac:dyDescent="0.2">
      <c r="A199" t="s">
        <v>557</v>
      </c>
      <c r="B199" t="s">
        <v>587</v>
      </c>
      <c r="C199" s="14" t="s">
        <v>13</v>
      </c>
      <c r="D199">
        <v>6628.6603388733711</v>
      </c>
      <c r="E199">
        <v>10.27</v>
      </c>
      <c r="F199" s="29">
        <v>34.041804999999997</v>
      </c>
      <c r="G199" s="27">
        <v>-5.9073140000000004</v>
      </c>
      <c r="J199" t="s">
        <v>588</v>
      </c>
      <c r="K199" s="17">
        <v>216</v>
      </c>
      <c r="L199" s="14" t="s">
        <v>16</v>
      </c>
      <c r="M199" s="1">
        <v>297</v>
      </c>
      <c r="N199" s="1"/>
      <c r="O199" s="6" t="str">
        <f>IF(ISERROR(M199*1000000/(N199*3600*24)),"",IF(ISBLANK(M199),"",M199*1000000/(N199*3600*24)))</f>
        <v/>
      </c>
      <c r="P199">
        <v>1935</v>
      </c>
      <c r="Q199" s="1"/>
      <c r="R199" s="12" t="s">
        <v>16</v>
      </c>
    </row>
    <row r="200" spans="1:167" x14ac:dyDescent="0.2">
      <c r="A200" s="4" t="s">
        <v>231</v>
      </c>
      <c r="B200" s="4" t="s">
        <v>278</v>
      </c>
      <c r="C200" s="4" t="s">
        <v>21</v>
      </c>
      <c r="D200">
        <v>0</v>
      </c>
      <c r="E200">
        <v>0</v>
      </c>
      <c r="F200" s="28">
        <v>8.23</v>
      </c>
      <c r="G200" s="28">
        <v>34.96</v>
      </c>
      <c r="H200" s="4" t="s">
        <v>249</v>
      </c>
      <c r="I200" s="4" t="s">
        <v>66</v>
      </c>
      <c r="J200" s="4"/>
      <c r="K200" s="17">
        <v>3426</v>
      </c>
      <c r="L200" s="18"/>
      <c r="M200" s="19"/>
      <c r="N200" s="19">
        <v>36.630000000000003</v>
      </c>
      <c r="O200" s="16"/>
      <c r="P200" s="4">
        <v>2025</v>
      </c>
      <c r="Q200" s="1">
        <v>63.3</v>
      </c>
      <c r="R200" s="12">
        <v>93.00742032519176</v>
      </c>
    </row>
    <row r="201" spans="1:167" x14ac:dyDescent="0.2">
      <c r="A201" s="4" t="s">
        <v>231</v>
      </c>
      <c r="B201" s="4" t="s">
        <v>279</v>
      </c>
      <c r="C201" s="4" t="s">
        <v>24</v>
      </c>
      <c r="D201">
        <v>0</v>
      </c>
      <c r="E201">
        <v>0</v>
      </c>
      <c r="F201" s="28">
        <v>6.58</v>
      </c>
      <c r="G201" s="28">
        <v>36.549999999999997</v>
      </c>
      <c r="H201" s="4" t="s">
        <v>239</v>
      </c>
      <c r="I201" s="4" t="s">
        <v>240</v>
      </c>
      <c r="J201" s="4" t="s">
        <v>238</v>
      </c>
      <c r="K201" s="17">
        <v>2949</v>
      </c>
      <c r="L201" s="18"/>
      <c r="M201" s="19"/>
      <c r="N201" s="19"/>
      <c r="O201" s="16"/>
      <c r="P201" s="4">
        <v>2025</v>
      </c>
      <c r="Q201" s="1">
        <v>1203.3</v>
      </c>
      <c r="R201" s="12">
        <v>1814.3780584178201</v>
      </c>
    </row>
    <row r="202" spans="1:167" x14ac:dyDescent="0.2">
      <c r="A202" s="4" t="s">
        <v>231</v>
      </c>
      <c r="B202" s="4" t="s">
        <v>282</v>
      </c>
      <c r="C202" s="4" t="s">
        <v>24</v>
      </c>
      <c r="D202">
        <v>0</v>
      </c>
      <c r="E202">
        <v>0</v>
      </c>
      <c r="F202" s="28">
        <v>6.38</v>
      </c>
      <c r="G202" s="28">
        <v>36.08</v>
      </c>
      <c r="H202" s="4" t="s">
        <v>239</v>
      </c>
      <c r="I202" s="4" t="s">
        <v>240</v>
      </c>
      <c r="J202" s="4" t="s">
        <v>279</v>
      </c>
      <c r="K202" s="17">
        <v>2844</v>
      </c>
      <c r="L202" s="18"/>
      <c r="M202" s="19"/>
      <c r="N202" s="19"/>
      <c r="O202" s="16"/>
      <c r="P202" s="4">
        <v>2023</v>
      </c>
      <c r="Q202" s="1">
        <v>1630.5</v>
      </c>
      <c r="R202" s="12">
        <v>2334.8893415004518</v>
      </c>
    </row>
    <row r="203" spans="1:167" s="7" customFormat="1" x14ac:dyDescent="0.2">
      <c r="A203" s="4" t="s">
        <v>891</v>
      </c>
      <c r="B203" s="4" t="s">
        <v>894</v>
      </c>
      <c r="C203" s="4" t="s">
        <v>553</v>
      </c>
      <c r="D203">
        <v>7066.9548490596308</v>
      </c>
      <c r="E203">
        <v>17.895157035281819</v>
      </c>
      <c r="F203" s="28">
        <v>8.5500000000000007</v>
      </c>
      <c r="G203" s="28">
        <v>-11.26</v>
      </c>
      <c r="H203" s="4" t="s">
        <v>893</v>
      </c>
      <c r="I203" s="4" t="s">
        <v>893</v>
      </c>
      <c r="J203" s="4"/>
      <c r="K203" s="14">
        <v>3470</v>
      </c>
      <c r="L203" s="18"/>
      <c r="M203" s="19">
        <v>303.2</v>
      </c>
      <c r="N203" s="19">
        <v>220.9</v>
      </c>
      <c r="O203" s="16">
        <v>15.89</v>
      </c>
      <c r="P203" s="4">
        <v>2025</v>
      </c>
      <c r="Q203" s="1"/>
      <c r="R203" s="12">
        <v>786.33111971447806</v>
      </c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</row>
    <row r="204" spans="1:167" x14ac:dyDescent="0.2">
      <c r="A204" t="s">
        <v>231</v>
      </c>
      <c r="B204" t="s">
        <v>260</v>
      </c>
      <c r="C204" t="s">
        <v>13</v>
      </c>
      <c r="D204">
        <v>0</v>
      </c>
      <c r="E204">
        <v>0</v>
      </c>
      <c r="F204" s="27">
        <v>7.9241669999999997</v>
      </c>
      <c r="G204" s="27">
        <v>37.387777999999997</v>
      </c>
      <c r="H204" t="s">
        <v>239</v>
      </c>
      <c r="I204" t="s">
        <v>240</v>
      </c>
      <c r="J204" t="s">
        <v>246</v>
      </c>
      <c r="K204" s="17">
        <v>3401</v>
      </c>
      <c r="L204" s="15" t="s">
        <v>16</v>
      </c>
      <c r="M204" s="1"/>
      <c r="N204" s="1">
        <v>195.20699999999999</v>
      </c>
      <c r="O204" s="6" t="str">
        <f>IF(ISERROR(M204*1000000/(N204*3600*24)),"",IF(ISBLANK(M204),"",M204*1000000/(N204*3600*24)))</f>
        <v/>
      </c>
      <c r="P204">
        <v>2010</v>
      </c>
      <c r="Q204" s="1">
        <v>101.5</v>
      </c>
      <c r="R204" s="12">
        <v>608.32675881788134</v>
      </c>
    </row>
    <row r="205" spans="1:167" x14ac:dyDescent="0.2">
      <c r="A205" s="4" t="s">
        <v>891</v>
      </c>
      <c r="B205" s="4" t="s">
        <v>892</v>
      </c>
      <c r="C205" s="4" t="s">
        <v>553</v>
      </c>
      <c r="D205">
        <v>7066.9548490596308</v>
      </c>
      <c r="E205">
        <v>14.094555590489311</v>
      </c>
      <c r="F205" s="28">
        <v>8.5500000000000007</v>
      </c>
      <c r="G205" s="28">
        <v>-11.26</v>
      </c>
      <c r="H205" s="4" t="s">
        <v>893</v>
      </c>
      <c r="I205" s="4" t="s">
        <v>893</v>
      </c>
      <c r="J205" s="4" t="s">
        <v>894</v>
      </c>
      <c r="K205" s="14">
        <v>3470</v>
      </c>
      <c r="L205" s="18"/>
      <c r="M205" s="19">
        <v>224.5</v>
      </c>
      <c r="N205" s="19">
        <v>220.9</v>
      </c>
      <c r="O205" s="16">
        <v>11.76</v>
      </c>
      <c r="P205" s="4">
        <v>2026</v>
      </c>
      <c r="Q205" s="1"/>
      <c r="R205" s="12">
        <v>786.33111971447806</v>
      </c>
    </row>
    <row r="206" spans="1:167" x14ac:dyDescent="0.2">
      <c r="A206" t="s">
        <v>309</v>
      </c>
      <c r="B206" t="s">
        <v>310</v>
      </c>
      <c r="C206" t="s">
        <v>13</v>
      </c>
      <c r="D206">
        <v>7264.7859557652782</v>
      </c>
      <c r="E206">
        <v>69.709999999999994</v>
      </c>
      <c r="F206" s="27">
        <v>-0.87860000000000005</v>
      </c>
      <c r="G206" s="27">
        <v>37.589199999999998</v>
      </c>
      <c r="H206" t="s">
        <v>311</v>
      </c>
      <c r="I206" t="s">
        <v>312</v>
      </c>
      <c r="K206" s="17">
        <v>3959</v>
      </c>
      <c r="L206" s="15">
        <v>798</v>
      </c>
      <c r="M206" s="1">
        <v>1560</v>
      </c>
      <c r="N206" s="1">
        <v>155.755</v>
      </c>
      <c r="O206" s="6">
        <f>IF(ISERROR(M206*1000000/(N206*3600*24)),"",IF(ISBLANK(M206),"",M206*1000000/(N206*3600*24)))</f>
        <v>115.92279898273286</v>
      </c>
      <c r="P206">
        <v>1981</v>
      </c>
      <c r="Q206" s="1">
        <v>100.4</v>
      </c>
      <c r="R206" s="12">
        <v>441.35371103399541</v>
      </c>
    </row>
    <row r="207" spans="1:167" x14ac:dyDescent="0.2">
      <c r="A207" t="s">
        <v>309</v>
      </c>
      <c r="B207" t="s">
        <v>323</v>
      </c>
      <c r="C207" t="s">
        <v>13</v>
      </c>
      <c r="D207">
        <v>0</v>
      </c>
      <c r="E207">
        <v>0</v>
      </c>
      <c r="F207" s="27">
        <v>-0.90909600000000002</v>
      </c>
      <c r="G207" s="27">
        <v>34.349262000000003</v>
      </c>
      <c r="H207" t="s">
        <v>324</v>
      </c>
      <c r="I207" t="s">
        <v>66</v>
      </c>
      <c r="K207" s="14">
        <v>4170</v>
      </c>
      <c r="L207" s="15" t="s">
        <v>16</v>
      </c>
      <c r="M207" s="1"/>
      <c r="N207" s="1"/>
      <c r="O207" s="6" t="str">
        <f>IF(ISERROR(M207*1000000/(N207*3600*24)),"",IF(ISBLANK(M207),"",M207*1000000/(N207*3600*24)))</f>
        <v/>
      </c>
      <c r="P207">
        <v>1957</v>
      </c>
      <c r="Q207" s="1">
        <v>11</v>
      </c>
      <c r="R207" s="12">
        <v>9.7194167893125574</v>
      </c>
    </row>
    <row r="208" spans="1:167" x14ac:dyDescent="0.2">
      <c r="A208" s="4" t="s">
        <v>231</v>
      </c>
      <c r="B208" s="4" t="s">
        <v>287</v>
      </c>
      <c r="C208" s="4" t="s">
        <v>21</v>
      </c>
      <c r="D208">
        <v>0</v>
      </c>
      <c r="E208">
        <v>0</v>
      </c>
      <c r="F208" s="28">
        <v>7.23</v>
      </c>
      <c r="G208" s="28">
        <v>36.909999999999997</v>
      </c>
      <c r="H208" s="4" t="s">
        <v>287</v>
      </c>
      <c r="I208" s="4" t="s">
        <v>240</v>
      </c>
      <c r="J208" s="4"/>
      <c r="K208" s="17">
        <v>3375</v>
      </c>
      <c r="L208" s="18"/>
      <c r="M208" s="19"/>
      <c r="N208" s="19"/>
      <c r="O208" s="16"/>
      <c r="P208" s="4">
        <v>2031</v>
      </c>
      <c r="Q208" s="1">
        <v>200</v>
      </c>
      <c r="R208" s="12">
        <v>248.18824551051409</v>
      </c>
    </row>
    <row r="209" spans="1:167" x14ac:dyDescent="0.2">
      <c r="A209" t="s">
        <v>891</v>
      </c>
      <c r="B209" t="s">
        <v>927</v>
      </c>
      <c r="C209" t="s">
        <v>13</v>
      </c>
      <c r="D209">
        <v>0</v>
      </c>
      <c r="E209">
        <v>0</v>
      </c>
      <c r="F209" s="27">
        <v>8.1388275287513903</v>
      </c>
      <c r="G209" s="27">
        <v>-11.347246170041</v>
      </c>
      <c r="H209" t="s">
        <v>893</v>
      </c>
      <c r="I209" t="s">
        <v>893</v>
      </c>
      <c r="J209" t="s">
        <v>922</v>
      </c>
      <c r="K209" s="14">
        <v>3470</v>
      </c>
      <c r="L209" s="15" t="s">
        <v>16</v>
      </c>
      <c r="M209" s="1"/>
      <c r="N209" s="1">
        <v>293.07</v>
      </c>
      <c r="O209" s="6" t="str">
        <f>IF(ISERROR(M209*1000000/(N209*3600*24)),"",IF(ISBLANK(M209),"",M209*1000000/(N209*3600*24)))</f>
        <v/>
      </c>
      <c r="P209">
        <v>2010</v>
      </c>
      <c r="Q209" s="1"/>
      <c r="R209" s="12">
        <v>1043.232509075247</v>
      </c>
    </row>
    <row r="210" spans="1:167" x14ac:dyDescent="0.2">
      <c r="A210" s="4" t="s">
        <v>806</v>
      </c>
      <c r="B210" s="4" t="s">
        <v>824</v>
      </c>
      <c r="C210" s="4" t="s">
        <v>24</v>
      </c>
      <c r="D210">
        <v>0</v>
      </c>
      <c r="E210">
        <v>0</v>
      </c>
      <c r="F210" s="28">
        <v>14.01</v>
      </c>
      <c r="G210" s="28">
        <v>-11.1</v>
      </c>
      <c r="H210" s="4" t="s">
        <v>730</v>
      </c>
      <c r="I210" s="4" t="s">
        <v>730</v>
      </c>
      <c r="J210" s="4" t="s">
        <v>807</v>
      </c>
      <c r="K210" s="14">
        <v>1581</v>
      </c>
      <c r="L210" s="18"/>
      <c r="M210" s="19"/>
      <c r="N210" s="19">
        <v>378.37</v>
      </c>
      <c r="O210" s="16"/>
      <c r="P210" s="4">
        <v>2025</v>
      </c>
      <c r="Q210" s="1"/>
      <c r="R210" s="12">
        <v>988.42900444068141</v>
      </c>
    </row>
    <row r="211" spans="1:167" x14ac:dyDescent="0.2">
      <c r="A211" s="4" t="s">
        <v>806</v>
      </c>
      <c r="B211" s="4" t="s">
        <v>817</v>
      </c>
      <c r="C211" s="4" t="s">
        <v>21</v>
      </c>
      <c r="D211">
        <v>0</v>
      </c>
      <c r="E211">
        <v>0</v>
      </c>
      <c r="F211" s="28">
        <v>13.4</v>
      </c>
      <c r="G211" s="28">
        <v>-11.65</v>
      </c>
      <c r="H211" s="4" t="s">
        <v>816</v>
      </c>
      <c r="I211" s="4" t="s">
        <v>730</v>
      </c>
      <c r="J211" s="4" t="s">
        <v>815</v>
      </c>
      <c r="K211" s="14">
        <v>2092</v>
      </c>
      <c r="L211" s="18"/>
      <c r="M211" s="19"/>
      <c r="N211" s="19">
        <v>88.26</v>
      </c>
      <c r="O211" s="16"/>
      <c r="P211" s="4">
        <v>2050</v>
      </c>
      <c r="Q211" s="1"/>
      <c r="R211" s="12">
        <v>427.22153069562478</v>
      </c>
    </row>
    <row r="212" spans="1:167" x14ac:dyDescent="0.2">
      <c r="A212" t="s">
        <v>597</v>
      </c>
      <c r="B212" t="s">
        <v>606</v>
      </c>
      <c r="C212" s="14" t="s">
        <v>13</v>
      </c>
      <c r="D212">
        <v>0</v>
      </c>
      <c r="E212">
        <v>0</v>
      </c>
      <c r="F212" s="29"/>
      <c r="G212" s="29"/>
      <c r="H212" s="14"/>
      <c r="I212" s="14"/>
      <c r="K212" s="17"/>
      <c r="L212" s="14" t="s">
        <v>16</v>
      </c>
      <c r="M212" s="1"/>
      <c r="N212" s="1"/>
      <c r="O212" s="6" t="str">
        <f>IF(ISERROR(M212*1000000/(N212*3600*24)),"",IF(ISBLANK(M212),"",M212*1000000/(N212*3600*24)))</f>
        <v/>
      </c>
      <c r="P212">
        <v>1948</v>
      </c>
      <c r="Q212" s="1">
        <v>7</v>
      </c>
      <c r="R212" s="12" t="s">
        <v>16</v>
      </c>
    </row>
    <row r="213" spans="1:167" s="7" customFormat="1" x14ac:dyDescent="0.2">
      <c r="A213" t="s">
        <v>153</v>
      </c>
      <c r="B213" t="s">
        <v>191</v>
      </c>
      <c r="C213" t="s">
        <v>13</v>
      </c>
      <c r="D213">
        <v>7483.1852425001834</v>
      </c>
      <c r="E213">
        <v>0.44</v>
      </c>
      <c r="F213" s="27">
        <v>-2.509163</v>
      </c>
      <c r="G213" s="27">
        <v>28.875029000000001</v>
      </c>
      <c r="H213" t="s">
        <v>52</v>
      </c>
      <c r="I213" t="s">
        <v>39</v>
      </c>
      <c r="J213"/>
      <c r="K213" s="17">
        <v>3966</v>
      </c>
      <c r="L213" s="15" t="s">
        <v>16</v>
      </c>
      <c r="M213" s="1">
        <v>1.5</v>
      </c>
      <c r="N213" s="1"/>
      <c r="O213" s="6" t="str">
        <f>IF(ISERROR(M213*1000000/(N213*3600*24)),"",IF(ISBLANK(M213),"",M213*1000000/(N213*3600*24)))</f>
        <v/>
      </c>
      <c r="P213">
        <v>2010</v>
      </c>
      <c r="Q213" s="1">
        <v>151.6</v>
      </c>
      <c r="R213" s="12">
        <v>145.16915904920589</v>
      </c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</row>
    <row r="214" spans="1:167" s="7" customFormat="1" x14ac:dyDescent="0.2">
      <c r="A214" s="4" t="s">
        <v>724</v>
      </c>
      <c r="B214" s="4" t="s">
        <v>770</v>
      </c>
      <c r="C214" s="4" t="s">
        <v>21</v>
      </c>
      <c r="D214">
        <v>0</v>
      </c>
      <c r="E214">
        <v>0</v>
      </c>
      <c r="F214" s="28">
        <v>7.75</v>
      </c>
      <c r="G214" s="28">
        <v>-9.33</v>
      </c>
      <c r="H214" s="4" t="s">
        <v>767</v>
      </c>
      <c r="I214" s="4" t="s">
        <v>768</v>
      </c>
      <c r="J214" s="4"/>
      <c r="K214" s="14">
        <v>3423</v>
      </c>
      <c r="L214" s="18"/>
      <c r="M214" s="19"/>
      <c r="N214" s="19">
        <v>87</v>
      </c>
      <c r="O214" s="16"/>
      <c r="P214" s="4">
        <v>2050</v>
      </c>
      <c r="Q214" s="1"/>
      <c r="R214" s="12">
        <v>319.00455599984838</v>
      </c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</row>
    <row r="215" spans="1:167" x14ac:dyDescent="0.2">
      <c r="A215" s="4" t="s">
        <v>67</v>
      </c>
      <c r="B215" s="4" t="s">
        <v>84</v>
      </c>
      <c r="C215" s="4" t="s">
        <v>21</v>
      </c>
      <c r="D215">
        <v>0</v>
      </c>
      <c r="E215">
        <v>0</v>
      </c>
      <c r="F215" s="28">
        <v>4.07</v>
      </c>
      <c r="G215" s="28">
        <v>10.63</v>
      </c>
      <c r="H215" s="4" t="s">
        <v>80</v>
      </c>
      <c r="I215" s="4" t="s">
        <v>81</v>
      </c>
      <c r="J215" s="4" t="s">
        <v>83</v>
      </c>
      <c r="K215" s="17">
        <v>2804</v>
      </c>
      <c r="L215" s="18">
        <v>705</v>
      </c>
      <c r="M215" s="19"/>
      <c r="N215" s="19"/>
      <c r="O215" s="16"/>
      <c r="P215" s="4">
        <v>2028</v>
      </c>
      <c r="Q215" s="1">
        <v>1400</v>
      </c>
      <c r="R215" s="12">
        <v>2075.471978357883</v>
      </c>
    </row>
    <row r="216" spans="1:167" x14ac:dyDescent="0.2">
      <c r="A216" s="4" t="s">
        <v>806</v>
      </c>
      <c r="B216" s="4" t="s">
        <v>820</v>
      </c>
      <c r="C216" s="4" t="s">
        <v>21</v>
      </c>
      <c r="D216">
        <v>0</v>
      </c>
      <c r="E216">
        <v>0</v>
      </c>
      <c r="F216" s="28">
        <v>13.19</v>
      </c>
      <c r="G216" s="28">
        <v>-7.12</v>
      </c>
      <c r="H216" s="4" t="s">
        <v>638</v>
      </c>
      <c r="I216" s="4" t="s">
        <v>638</v>
      </c>
      <c r="J216" s="4" t="s">
        <v>821</v>
      </c>
      <c r="K216" s="14">
        <v>1484</v>
      </c>
      <c r="L216" s="18"/>
      <c r="M216" s="19"/>
      <c r="N216" s="19">
        <v>1066.03</v>
      </c>
      <c r="O216" s="16"/>
      <c r="P216" s="4">
        <v>2050</v>
      </c>
      <c r="Q216" s="1"/>
      <c r="R216" s="12">
        <v>5302.4725410946303</v>
      </c>
    </row>
    <row r="217" spans="1:167" x14ac:dyDescent="0.2">
      <c r="A217" s="4" t="s">
        <v>724</v>
      </c>
      <c r="B217" s="4" t="s">
        <v>740</v>
      </c>
      <c r="C217" s="4" t="s">
        <v>21</v>
      </c>
      <c r="D217">
        <v>0</v>
      </c>
      <c r="E217">
        <v>0</v>
      </c>
      <c r="F217" s="28">
        <v>11.05</v>
      </c>
      <c r="G217" s="28">
        <v>-12.44</v>
      </c>
      <c r="H217" s="4" t="s">
        <v>741</v>
      </c>
      <c r="I217" s="4" t="s">
        <v>726</v>
      </c>
      <c r="J217" s="4" t="s">
        <v>742</v>
      </c>
      <c r="K217" s="14">
        <v>3599</v>
      </c>
      <c r="L217" s="18"/>
      <c r="M217" s="19"/>
      <c r="N217" s="19">
        <v>11.7</v>
      </c>
      <c r="O217" s="16"/>
      <c r="P217" s="4">
        <v>2050</v>
      </c>
      <c r="Q217" s="1"/>
      <c r="R217" s="12">
        <v>51.173305832642463</v>
      </c>
    </row>
    <row r="218" spans="1:167" x14ac:dyDescent="0.2">
      <c r="A218" t="s">
        <v>153</v>
      </c>
      <c r="B218" t="s">
        <v>53</v>
      </c>
      <c r="C218" t="s">
        <v>13</v>
      </c>
      <c r="D218">
        <v>7514.1957293571368</v>
      </c>
      <c r="E218">
        <v>0.26590713512909148</v>
      </c>
      <c r="F218" s="27">
        <v>-2.5510510000000002</v>
      </c>
      <c r="G218" s="27">
        <v>28.879591999999999</v>
      </c>
      <c r="H218" t="s">
        <v>52</v>
      </c>
      <c r="I218" t="s">
        <v>39</v>
      </c>
      <c r="J218" t="s">
        <v>191</v>
      </c>
      <c r="K218" s="17">
        <v>3966</v>
      </c>
      <c r="L218" s="15" t="s">
        <v>16</v>
      </c>
      <c r="M218" s="1">
        <v>1.5</v>
      </c>
      <c r="N218" s="1"/>
      <c r="O218" s="6" t="str">
        <f>IF(ISERROR(M218*1000000/(N218*3600*24)),"",IF(ISBLANK(M218),"",M218*1000000/(N218*3600*24)))</f>
        <v/>
      </c>
      <c r="P218">
        <v>2010</v>
      </c>
      <c r="Q218" s="1">
        <v>172.5</v>
      </c>
      <c r="R218" s="12">
        <v>165.18258532973621</v>
      </c>
    </row>
    <row r="219" spans="1:167" x14ac:dyDescent="0.2">
      <c r="A219" s="4" t="s">
        <v>889</v>
      </c>
      <c r="B219" s="8" t="s">
        <v>890</v>
      </c>
      <c r="C219" s="4" t="s">
        <v>21</v>
      </c>
      <c r="D219">
        <v>7542.9403417588728</v>
      </c>
      <c r="E219">
        <v>134.5782799746556</v>
      </c>
      <c r="F219" s="28">
        <v>12.39</v>
      </c>
      <c r="G219" s="28">
        <v>-12.19</v>
      </c>
      <c r="H219" s="4" t="s">
        <v>760</v>
      </c>
      <c r="I219" s="4" t="s">
        <v>760</v>
      </c>
      <c r="J219" s="4"/>
      <c r="K219" s="20">
        <v>2065</v>
      </c>
      <c r="L219" s="18"/>
      <c r="M219" s="19">
        <v>3800</v>
      </c>
      <c r="N219" s="19">
        <v>62.84</v>
      </c>
      <c r="O219" s="16">
        <v>699.9</v>
      </c>
      <c r="P219" s="4">
        <v>2050</v>
      </c>
      <c r="Q219" s="1"/>
      <c r="R219" s="12">
        <v>278.23158657316588</v>
      </c>
    </row>
    <row r="220" spans="1:167" x14ac:dyDescent="0.2">
      <c r="A220" s="4" t="s">
        <v>661</v>
      </c>
      <c r="B220" s="4" t="s">
        <v>679</v>
      </c>
      <c r="C220" s="4" t="s">
        <v>553</v>
      </c>
      <c r="D220">
        <v>0</v>
      </c>
      <c r="E220">
        <v>0</v>
      </c>
      <c r="F220" s="28">
        <v>5.71</v>
      </c>
      <c r="G220" s="28">
        <v>-6.57</v>
      </c>
      <c r="H220" s="4" t="s">
        <v>665</v>
      </c>
      <c r="I220" s="4" t="s">
        <v>665</v>
      </c>
      <c r="J220" s="4" t="s">
        <v>670</v>
      </c>
      <c r="K220" s="17">
        <v>2821</v>
      </c>
      <c r="L220" s="18"/>
      <c r="M220" s="19"/>
      <c r="N220" s="19">
        <v>442.85</v>
      </c>
      <c r="O220" s="16"/>
      <c r="P220" s="4">
        <v>2027</v>
      </c>
      <c r="Q220" s="1"/>
      <c r="R220" s="12">
        <v>1177.85325650099</v>
      </c>
    </row>
    <row r="221" spans="1:167" x14ac:dyDescent="0.2">
      <c r="A221" s="4" t="s">
        <v>50</v>
      </c>
      <c r="B221" s="4" t="s">
        <v>51</v>
      </c>
      <c r="C221" s="4" t="s">
        <v>21</v>
      </c>
      <c r="D221">
        <v>7549.5140374969233</v>
      </c>
      <c r="E221">
        <v>0.26607920899031701</v>
      </c>
      <c r="F221" s="28">
        <v>-2.59</v>
      </c>
      <c r="G221" s="28">
        <v>28.9</v>
      </c>
      <c r="H221" s="4" t="s">
        <v>52</v>
      </c>
      <c r="I221" s="4" t="s">
        <v>39</v>
      </c>
      <c r="J221" s="4" t="s">
        <v>53</v>
      </c>
      <c r="K221" s="17">
        <v>3966</v>
      </c>
      <c r="L221" s="18"/>
      <c r="M221" s="19">
        <v>1.5</v>
      </c>
      <c r="N221" s="19"/>
      <c r="O221" s="16"/>
      <c r="P221" s="4">
        <v>2025</v>
      </c>
      <c r="Q221" s="1">
        <v>150</v>
      </c>
      <c r="R221" s="12">
        <v>143.6370307215098</v>
      </c>
    </row>
    <row r="222" spans="1:167" s="7" customFormat="1" x14ac:dyDescent="0.2">
      <c r="A222" t="s">
        <v>557</v>
      </c>
      <c r="B222" t="s">
        <v>570</v>
      </c>
      <c r="C222" s="14" t="s">
        <v>13</v>
      </c>
      <c r="D222">
        <v>7647.0065349311699</v>
      </c>
      <c r="E222">
        <v>6.3705822884148402</v>
      </c>
      <c r="F222" s="29">
        <v>33.913431000000003</v>
      </c>
      <c r="G222" s="29">
        <v>-4.642512</v>
      </c>
      <c r="H222" s="14" t="s">
        <v>571</v>
      </c>
      <c r="I222" s="14"/>
      <c r="J222" t="s">
        <v>572</v>
      </c>
      <c r="K222" s="17">
        <v>239</v>
      </c>
      <c r="L222" s="14">
        <v>666</v>
      </c>
      <c r="M222" s="3">
        <v>81.5</v>
      </c>
      <c r="N222" s="1">
        <v>18.295000000000002</v>
      </c>
      <c r="O222" s="6">
        <f>IF(ISERROR(M222*1000000/(N222*3600*24)),"",IF(ISBLANK(M222),"",M222*1000000/(N222*3600*24)))</f>
        <v>51.559827113257015</v>
      </c>
      <c r="P222">
        <v>1994</v>
      </c>
      <c r="Q222" s="1"/>
      <c r="R222" s="12">
        <v>23.778875671007441</v>
      </c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</row>
    <row r="223" spans="1:167" x14ac:dyDescent="0.2">
      <c r="A223" s="4" t="s">
        <v>831</v>
      </c>
      <c r="B223" s="4" t="s">
        <v>873</v>
      </c>
      <c r="C223" s="4" t="s">
        <v>21</v>
      </c>
      <c r="D223">
        <v>0</v>
      </c>
      <c r="E223">
        <v>0</v>
      </c>
      <c r="F223" s="28">
        <v>9.31</v>
      </c>
      <c r="G223" s="28">
        <v>7.02</v>
      </c>
      <c r="H223" s="4" t="s">
        <v>848</v>
      </c>
      <c r="I223" s="4" t="s">
        <v>638</v>
      </c>
      <c r="J223" s="4" t="s">
        <v>847</v>
      </c>
      <c r="K223" s="20">
        <v>3528</v>
      </c>
      <c r="L223" s="18"/>
      <c r="M223" s="19"/>
      <c r="N223" s="19">
        <v>82.22</v>
      </c>
      <c r="O223" s="16"/>
      <c r="P223" s="4">
        <v>2050</v>
      </c>
      <c r="Q223" s="1"/>
      <c r="R223" s="12">
        <v>262.24307355563462</v>
      </c>
    </row>
    <row r="224" spans="1:167" s="7" customFormat="1" x14ac:dyDescent="0.2">
      <c r="A224" s="4" t="s">
        <v>632</v>
      </c>
      <c r="B224" s="4" t="s">
        <v>640</v>
      </c>
      <c r="C224" s="4" t="s">
        <v>21</v>
      </c>
      <c r="D224">
        <v>7717.4567612065603</v>
      </c>
      <c r="E224">
        <v>55.812715186490678</v>
      </c>
      <c r="F224" s="28">
        <v>9.2200000000000006</v>
      </c>
      <c r="G224" s="28">
        <v>2.25</v>
      </c>
      <c r="H224" s="4" t="s">
        <v>635</v>
      </c>
      <c r="I224" s="4" t="s">
        <v>635</v>
      </c>
      <c r="J224" s="4"/>
      <c r="K224" s="17">
        <v>3533</v>
      </c>
      <c r="L224" s="18"/>
      <c r="M224" s="19">
        <v>1250</v>
      </c>
      <c r="N224" s="19">
        <v>37.299999999999997</v>
      </c>
      <c r="O224" s="16">
        <v>387.87</v>
      </c>
      <c r="P224" s="4">
        <v>2050</v>
      </c>
      <c r="Q224" s="1"/>
      <c r="R224" s="12">
        <v>166.97234907263001</v>
      </c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</row>
    <row r="225" spans="1:167" x14ac:dyDescent="0.2">
      <c r="A225" s="4" t="s">
        <v>231</v>
      </c>
      <c r="B225" s="4" t="s">
        <v>270</v>
      </c>
      <c r="C225" s="4" t="s">
        <v>21</v>
      </c>
      <c r="D225">
        <v>0</v>
      </c>
      <c r="E225">
        <v>0</v>
      </c>
      <c r="F225" s="28">
        <v>8.6</v>
      </c>
      <c r="G225" s="28">
        <v>37.22</v>
      </c>
      <c r="H225" s="4" t="s">
        <v>271</v>
      </c>
      <c r="I225" s="4" t="s">
        <v>240</v>
      </c>
      <c r="J225" s="4"/>
      <c r="K225" s="14">
        <v>3469</v>
      </c>
      <c r="L225" s="18"/>
      <c r="M225" s="19"/>
      <c r="N225" s="19"/>
      <c r="O225" s="16"/>
      <c r="P225" s="4">
        <v>2025</v>
      </c>
      <c r="Q225" s="1">
        <v>127.9</v>
      </c>
      <c r="R225" s="12">
        <v>260.06643594118361</v>
      </c>
    </row>
    <row r="226" spans="1:167" x14ac:dyDescent="0.2">
      <c r="A226" s="4" t="s">
        <v>336</v>
      </c>
      <c r="B226" s="4" t="s">
        <v>350</v>
      </c>
      <c r="C226" s="4" t="s">
        <v>21</v>
      </c>
      <c r="D226">
        <v>0</v>
      </c>
      <c r="E226">
        <v>0</v>
      </c>
      <c r="F226" s="28">
        <v>-12.86</v>
      </c>
      <c r="G226" s="28">
        <v>34.1</v>
      </c>
      <c r="H226" s="4" t="s">
        <v>348</v>
      </c>
      <c r="I226" s="4" t="s">
        <v>339</v>
      </c>
      <c r="J226" s="4"/>
      <c r="K226" s="17">
        <v>4507</v>
      </c>
      <c r="L226" s="18"/>
      <c r="M226" s="19"/>
      <c r="N226" s="19">
        <v>45.71</v>
      </c>
      <c r="O226" s="16"/>
      <c r="P226" s="4">
        <v>2025</v>
      </c>
      <c r="Q226" s="1"/>
      <c r="R226" s="12">
        <v>142.2113732743924</v>
      </c>
    </row>
    <row r="227" spans="1:167" x14ac:dyDescent="0.2">
      <c r="A227" s="4" t="s">
        <v>379</v>
      </c>
      <c r="B227" s="8" t="s">
        <v>388</v>
      </c>
      <c r="C227" s="4" t="s">
        <v>24</v>
      </c>
      <c r="D227">
        <v>7814.4186290071657</v>
      </c>
      <c r="E227">
        <v>479.93721462583272</v>
      </c>
      <c r="F227" s="28">
        <v>-2.69</v>
      </c>
      <c r="G227" s="28">
        <v>28.94</v>
      </c>
      <c r="H227" s="4" t="s">
        <v>52</v>
      </c>
      <c r="I227" s="4" t="s">
        <v>39</v>
      </c>
      <c r="J227" s="4" t="s">
        <v>386</v>
      </c>
      <c r="K227" s="17">
        <v>3966</v>
      </c>
      <c r="L227" s="18"/>
      <c r="M227" s="19">
        <v>18716</v>
      </c>
      <c r="N227" s="19"/>
      <c r="O227" s="16"/>
      <c r="P227" s="4">
        <v>2023</v>
      </c>
      <c r="Q227" s="1">
        <v>150</v>
      </c>
      <c r="R227" s="12">
        <v>143.6370307215098</v>
      </c>
    </row>
    <row r="228" spans="1:167" x14ac:dyDescent="0.2">
      <c r="A228" s="4" t="s">
        <v>357</v>
      </c>
      <c r="B228" s="4" t="s">
        <v>372</v>
      </c>
      <c r="C228" s="4" t="s">
        <v>21</v>
      </c>
      <c r="D228">
        <v>0</v>
      </c>
      <c r="E228">
        <v>0</v>
      </c>
      <c r="F228" s="28">
        <v>-16.16</v>
      </c>
      <c r="G228" s="28">
        <v>33.590000000000003</v>
      </c>
      <c r="H228" s="4" t="s">
        <v>364</v>
      </c>
      <c r="I228" s="4" t="s">
        <v>339</v>
      </c>
      <c r="J228" s="4"/>
      <c r="K228" s="17">
        <v>4243</v>
      </c>
      <c r="L228" s="18"/>
      <c r="M228" s="19"/>
      <c r="N228" s="19">
        <v>2486.75</v>
      </c>
      <c r="O228" s="16"/>
      <c r="P228" s="4">
        <v>2026</v>
      </c>
      <c r="Q228" s="1"/>
      <c r="R228" s="12">
        <v>8439.673984121202</v>
      </c>
    </row>
    <row r="229" spans="1:167" x14ac:dyDescent="0.2">
      <c r="A229" s="4" t="s">
        <v>696</v>
      </c>
      <c r="B229" s="4" t="s">
        <v>718</v>
      </c>
      <c r="C229" s="4" t="s">
        <v>553</v>
      </c>
      <c r="D229">
        <v>0</v>
      </c>
      <c r="E229">
        <v>0</v>
      </c>
      <c r="F229" s="28">
        <v>5.18</v>
      </c>
      <c r="G229" s="28">
        <v>-1.56</v>
      </c>
      <c r="H229" s="4" t="s">
        <v>711</v>
      </c>
      <c r="I229" s="4" t="s">
        <v>711</v>
      </c>
      <c r="J229" s="4" t="s">
        <v>710</v>
      </c>
      <c r="K229" s="17">
        <v>3004</v>
      </c>
      <c r="L229" s="18"/>
      <c r="M229" s="19"/>
      <c r="N229" s="19">
        <v>138.41</v>
      </c>
      <c r="O229" s="16"/>
      <c r="P229" s="4">
        <v>2025</v>
      </c>
      <c r="Q229" s="1"/>
      <c r="R229" s="12">
        <v>387.13228854131842</v>
      </c>
    </row>
    <row r="230" spans="1:167" x14ac:dyDescent="0.2">
      <c r="A230" t="s">
        <v>220</v>
      </c>
      <c r="B230" t="s">
        <v>221</v>
      </c>
      <c r="C230" t="s">
        <v>13</v>
      </c>
      <c r="D230">
        <v>8027.8779514147682</v>
      </c>
      <c r="E230">
        <v>9.83</v>
      </c>
      <c r="F230" s="27">
        <v>-26.077991000000001</v>
      </c>
      <c r="G230" s="27">
        <v>31.259460000000001</v>
      </c>
      <c r="H230" t="s">
        <v>222</v>
      </c>
      <c r="I230" t="s">
        <v>223</v>
      </c>
      <c r="K230" s="17">
        <v>4991</v>
      </c>
      <c r="L230" s="15" t="s">
        <v>16</v>
      </c>
      <c r="M230" s="1">
        <v>332</v>
      </c>
      <c r="N230" s="1">
        <v>15.164</v>
      </c>
      <c r="O230" s="6">
        <f>IF(ISERROR(M230*1000000/(N230*3600*24)),"",IF(ISBLANK(M230),"",M230*1000000/(N230*3600*24)))</f>
        <v>253.40230760964076</v>
      </c>
      <c r="P230">
        <v>2006</v>
      </c>
      <c r="Q230" s="1"/>
      <c r="R230" s="12">
        <v>29.588378496601919</v>
      </c>
    </row>
    <row r="231" spans="1:167" x14ac:dyDescent="0.2">
      <c r="A231" s="4" t="s">
        <v>661</v>
      </c>
      <c r="B231" s="4" t="s">
        <v>671</v>
      </c>
      <c r="C231" s="4" t="s">
        <v>21</v>
      </c>
      <c r="D231">
        <v>8029.0433288245658</v>
      </c>
      <c r="E231">
        <v>61.405201771606571</v>
      </c>
      <c r="F231" s="28">
        <v>7.93</v>
      </c>
      <c r="G231" s="28">
        <v>-7.42</v>
      </c>
      <c r="H231" s="4" t="s">
        <v>672</v>
      </c>
      <c r="I231" s="4" t="s">
        <v>665</v>
      </c>
      <c r="J231" s="4"/>
      <c r="K231" s="17">
        <v>3070</v>
      </c>
      <c r="L231" s="18"/>
      <c r="M231" s="19">
        <v>1400</v>
      </c>
      <c r="N231" s="19">
        <v>65.650000000000006</v>
      </c>
      <c r="O231" s="16">
        <v>246.82</v>
      </c>
      <c r="P231" s="4">
        <v>2050</v>
      </c>
      <c r="Q231" s="1"/>
      <c r="R231" s="12">
        <v>220.86460016939321</v>
      </c>
    </row>
    <row r="232" spans="1:167" x14ac:dyDescent="0.2">
      <c r="A232" t="s">
        <v>357</v>
      </c>
      <c r="B232" t="s">
        <v>358</v>
      </c>
      <c r="C232" t="s">
        <v>13</v>
      </c>
      <c r="D232">
        <v>8080.8268009656977</v>
      </c>
      <c r="E232">
        <v>68.930000000000007</v>
      </c>
      <c r="F232" s="27">
        <v>-25.21</v>
      </c>
      <c r="G232" s="27">
        <v>32.131</v>
      </c>
      <c r="H232" t="s">
        <v>359</v>
      </c>
      <c r="I232" t="s">
        <v>223</v>
      </c>
      <c r="K232" s="17">
        <v>5035</v>
      </c>
      <c r="L232" s="15" t="s">
        <v>16</v>
      </c>
      <c r="M232" s="1">
        <v>1273</v>
      </c>
      <c r="N232" s="1">
        <v>19.149999999999999</v>
      </c>
      <c r="O232" s="6">
        <f>IF(ISERROR(M232*1000000/(N232*3600*24)),"",IF(ISBLANK(M232),"",M232*1000000/(N232*3600*24)))</f>
        <v>769.3888405376656</v>
      </c>
      <c r="P232">
        <v>2015</v>
      </c>
      <c r="Q232" s="1"/>
      <c r="R232" s="12">
        <v>36.555321960782081</v>
      </c>
    </row>
    <row r="233" spans="1:167" x14ac:dyDescent="0.2">
      <c r="A233" t="s">
        <v>289</v>
      </c>
      <c r="B233" t="s">
        <v>297</v>
      </c>
      <c r="C233" t="s">
        <v>13</v>
      </c>
      <c r="D233">
        <v>8363.9295832434345</v>
      </c>
      <c r="E233">
        <v>25.064758751347391</v>
      </c>
      <c r="F233" s="27">
        <v>-1.772964</v>
      </c>
      <c r="G233" s="27">
        <v>13.551161</v>
      </c>
      <c r="H233" t="s">
        <v>294</v>
      </c>
      <c r="I233" t="s">
        <v>1001</v>
      </c>
      <c r="K233" s="17">
        <v>4111</v>
      </c>
      <c r="L233" s="15" t="s">
        <v>16</v>
      </c>
      <c r="M233" s="1">
        <v>450</v>
      </c>
      <c r="N233" s="1">
        <v>259.86700000000002</v>
      </c>
      <c r="O233" s="6">
        <f>IF(ISERROR(M233*1000000/(N233*3600*24)),"",IF(ISBLANK(M233),"",M233*1000000/(N233*3600*24)))</f>
        <v>20.042303691247188</v>
      </c>
      <c r="P233">
        <v>2013</v>
      </c>
      <c r="Q233" s="1">
        <v>200</v>
      </c>
      <c r="R233" s="12">
        <v>532.11737474240601</v>
      </c>
    </row>
    <row r="234" spans="1:167" s="7" customFormat="1" x14ac:dyDescent="0.2">
      <c r="A234" s="4" t="s">
        <v>831</v>
      </c>
      <c r="B234" s="4" t="s">
        <v>877</v>
      </c>
      <c r="C234" s="4" t="s">
        <v>21</v>
      </c>
      <c r="D234">
        <v>0</v>
      </c>
      <c r="E234">
        <v>0</v>
      </c>
      <c r="F234" s="28">
        <v>8.19</v>
      </c>
      <c r="G234" s="28">
        <v>3.73</v>
      </c>
      <c r="H234" s="4" t="s">
        <v>844</v>
      </c>
      <c r="I234" s="4" t="s">
        <v>844</v>
      </c>
      <c r="J234" s="4"/>
      <c r="K234" s="20">
        <v>3431</v>
      </c>
      <c r="L234" s="18"/>
      <c r="M234" s="19"/>
      <c r="N234" s="19">
        <v>38.729999999999997</v>
      </c>
      <c r="O234" s="16"/>
      <c r="P234" s="4">
        <v>2050</v>
      </c>
      <c r="Q234" s="1"/>
      <c r="R234" s="12">
        <v>118.5551183435288</v>
      </c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</row>
    <row r="235" spans="1:167" x14ac:dyDescent="0.2">
      <c r="A235" s="4" t="s">
        <v>831</v>
      </c>
      <c r="B235" s="4" t="s">
        <v>860</v>
      </c>
      <c r="C235" s="4" t="s">
        <v>21</v>
      </c>
      <c r="D235">
        <v>0</v>
      </c>
      <c r="E235">
        <v>0</v>
      </c>
      <c r="F235" s="28">
        <v>5.96</v>
      </c>
      <c r="G235" s="28">
        <v>8.7200000000000006</v>
      </c>
      <c r="H235" s="4" t="s">
        <v>859</v>
      </c>
      <c r="I235" s="4" t="s">
        <v>859</v>
      </c>
      <c r="J235" s="4"/>
      <c r="K235" s="20">
        <v>3264</v>
      </c>
      <c r="L235" s="18"/>
      <c r="M235" s="19"/>
      <c r="N235" s="19">
        <v>870.06</v>
      </c>
      <c r="O235" s="16"/>
      <c r="P235" s="4">
        <v>2050</v>
      </c>
      <c r="Q235" s="1"/>
      <c r="R235" s="12">
        <v>1992.753400288512</v>
      </c>
    </row>
    <row r="236" spans="1:167" x14ac:dyDescent="0.2">
      <c r="A236" s="4" t="s">
        <v>427</v>
      </c>
      <c r="B236" s="4" t="s">
        <v>460</v>
      </c>
      <c r="C236" s="4" t="s">
        <v>24</v>
      </c>
      <c r="D236">
        <v>0</v>
      </c>
      <c r="E236">
        <v>0</v>
      </c>
      <c r="F236" s="28">
        <v>-9.6300000000000008</v>
      </c>
      <c r="G236" s="28">
        <v>34.61</v>
      </c>
      <c r="H236" s="4" t="s">
        <v>459</v>
      </c>
      <c r="I236" s="4" t="s">
        <v>339</v>
      </c>
      <c r="J236" s="4"/>
      <c r="K236" s="14">
        <v>4509</v>
      </c>
      <c r="L236" s="18"/>
      <c r="M236" s="19"/>
      <c r="N236" s="19"/>
      <c r="O236" s="16"/>
      <c r="P236" s="4">
        <v>2029</v>
      </c>
      <c r="Q236" s="1">
        <v>100</v>
      </c>
      <c r="R236" s="12">
        <v>178.74335520036371</v>
      </c>
    </row>
    <row r="237" spans="1:167" x14ac:dyDescent="0.2">
      <c r="A237" s="4" t="s">
        <v>632</v>
      </c>
      <c r="B237" s="4" t="s">
        <v>641</v>
      </c>
      <c r="C237" s="4" t="s">
        <v>21</v>
      </c>
      <c r="D237">
        <v>8422.8909719115218</v>
      </c>
      <c r="E237">
        <v>67.875295329925379</v>
      </c>
      <c r="F237" s="28">
        <v>7.17</v>
      </c>
      <c r="G237" s="28">
        <v>2.2999999999999998</v>
      </c>
      <c r="H237" s="4" t="s">
        <v>642</v>
      </c>
      <c r="I237" s="4" t="s">
        <v>635</v>
      </c>
      <c r="J237" s="4"/>
      <c r="K237" s="17">
        <v>3385</v>
      </c>
      <c r="L237" s="18"/>
      <c r="M237" s="19">
        <v>1575</v>
      </c>
      <c r="N237" s="19">
        <v>35.090000000000003</v>
      </c>
      <c r="O237" s="16">
        <v>519.5</v>
      </c>
      <c r="P237" s="4">
        <v>2050</v>
      </c>
      <c r="Q237" s="1"/>
      <c r="R237" s="12">
        <v>113.24955601017641</v>
      </c>
    </row>
    <row r="238" spans="1:167" x14ac:dyDescent="0.2">
      <c r="A238" s="4" t="s">
        <v>831</v>
      </c>
      <c r="B238" s="4" t="s">
        <v>842</v>
      </c>
      <c r="C238" s="4" t="s">
        <v>21</v>
      </c>
      <c r="D238">
        <v>8632.1578845606018</v>
      </c>
      <c r="E238">
        <v>27.371978825363069</v>
      </c>
      <c r="F238" s="28">
        <v>6.87</v>
      </c>
      <c r="G238" s="28">
        <v>9.76</v>
      </c>
      <c r="H238" s="4" t="s">
        <v>99</v>
      </c>
      <c r="I238" s="4" t="s">
        <v>638</v>
      </c>
      <c r="J238" s="4"/>
      <c r="K238" s="20">
        <v>3071</v>
      </c>
      <c r="L238" s="18"/>
      <c r="M238" s="19">
        <v>500</v>
      </c>
      <c r="N238" s="19">
        <v>324.74</v>
      </c>
      <c r="O238" s="16">
        <v>17.82</v>
      </c>
      <c r="P238" s="4">
        <v>2050</v>
      </c>
      <c r="Q238" s="1"/>
      <c r="R238" s="12">
        <v>764.66907054154581</v>
      </c>
    </row>
    <row r="239" spans="1:167" x14ac:dyDescent="0.2">
      <c r="A239" s="4" t="s">
        <v>289</v>
      </c>
      <c r="B239" s="4" t="s">
        <v>304</v>
      </c>
      <c r="C239" s="4" t="s">
        <v>21</v>
      </c>
      <c r="D239">
        <v>0</v>
      </c>
      <c r="E239">
        <v>0</v>
      </c>
      <c r="F239" s="28">
        <v>-1.87</v>
      </c>
      <c r="G239" s="28">
        <v>11.06</v>
      </c>
      <c r="H239" s="4" t="s">
        <v>305</v>
      </c>
      <c r="I239" s="4" t="s">
        <v>1001</v>
      </c>
      <c r="J239" s="4"/>
      <c r="K239" s="17">
        <v>3951</v>
      </c>
      <c r="L239" s="18"/>
      <c r="M239" s="19"/>
      <c r="N239" s="19"/>
      <c r="O239" s="16"/>
      <c r="P239" s="4">
        <v>2022</v>
      </c>
      <c r="Q239" s="1"/>
      <c r="R239" s="12" t="s">
        <v>16</v>
      </c>
    </row>
    <row r="240" spans="1:167" x14ac:dyDescent="0.2">
      <c r="A240" t="s">
        <v>661</v>
      </c>
      <c r="B240" s="7" t="s">
        <v>666</v>
      </c>
      <c r="C240" t="s">
        <v>13</v>
      </c>
      <c r="D240">
        <v>9070.8990524110704</v>
      </c>
      <c r="E240">
        <v>94.52</v>
      </c>
      <c r="F240" s="27">
        <v>5.6069479756687004</v>
      </c>
      <c r="G240" s="27">
        <v>-3.1692123413078002</v>
      </c>
      <c r="H240" t="s">
        <v>667</v>
      </c>
      <c r="I240" t="s">
        <v>668</v>
      </c>
      <c r="K240" s="17">
        <v>3003</v>
      </c>
      <c r="L240" s="15">
        <v>689</v>
      </c>
      <c r="M240" s="1">
        <v>710</v>
      </c>
      <c r="N240" s="1">
        <v>41.95</v>
      </c>
      <c r="O240" s="6">
        <f>IF(ISERROR(M240*1000000/(N240*3600*24)),"",IF(ISBLANK(M240),"",M240*1000000/(N240*3600*24)))</f>
        <v>195.89016907252903</v>
      </c>
      <c r="P240">
        <v>1998</v>
      </c>
      <c r="Q240" s="1"/>
      <c r="R240" s="12">
        <v>85.126196625333918</v>
      </c>
    </row>
    <row r="241" spans="1:167" x14ac:dyDescent="0.2">
      <c r="A241" t="s">
        <v>153</v>
      </c>
      <c r="B241" t="s">
        <v>180</v>
      </c>
      <c r="C241" t="s">
        <v>13</v>
      </c>
      <c r="D241">
        <v>0</v>
      </c>
      <c r="E241">
        <v>0</v>
      </c>
      <c r="F241" s="27">
        <v>-5.5269727578312997</v>
      </c>
      <c r="G241" s="27">
        <v>13.620901107788001</v>
      </c>
      <c r="H241" t="s">
        <v>157</v>
      </c>
      <c r="I241" t="s">
        <v>39</v>
      </c>
      <c r="J241" t="s">
        <v>156</v>
      </c>
      <c r="K241" s="17">
        <v>3621</v>
      </c>
      <c r="L241" s="15" t="s">
        <v>16</v>
      </c>
      <c r="M241" s="1"/>
      <c r="N241" s="1">
        <v>41000</v>
      </c>
      <c r="O241" s="6" t="str">
        <f>IF(ISERROR(M241*1000000/(N241*3600*24)),"",IF(ISBLANK(M241),"",M241*1000000/(N241*3600*24)))</f>
        <v/>
      </c>
      <c r="P241">
        <v>1982</v>
      </c>
      <c r="Q241" s="1">
        <v>1470</v>
      </c>
      <c r="R241" s="12">
        <v>74999.166342466502</v>
      </c>
    </row>
    <row r="242" spans="1:167" x14ac:dyDescent="0.2">
      <c r="A242" s="4" t="s">
        <v>153</v>
      </c>
      <c r="B242" s="4" t="s">
        <v>199</v>
      </c>
      <c r="C242" s="4" t="s">
        <v>21</v>
      </c>
      <c r="D242">
        <v>0</v>
      </c>
      <c r="E242">
        <v>0</v>
      </c>
      <c r="F242" s="28">
        <v>-5.54</v>
      </c>
      <c r="G242" s="28">
        <v>13.55</v>
      </c>
      <c r="H242" s="4" t="s">
        <v>157</v>
      </c>
      <c r="I242" s="4" t="s">
        <v>39</v>
      </c>
      <c r="J242" s="4"/>
      <c r="K242" s="17">
        <v>3621</v>
      </c>
      <c r="L242" s="18"/>
      <c r="M242" s="19"/>
      <c r="N242" s="19">
        <v>41000</v>
      </c>
      <c r="O242" s="16"/>
      <c r="P242" s="4">
        <v>2025</v>
      </c>
      <c r="Q242" s="1">
        <v>6300</v>
      </c>
      <c r="R242" s="12">
        <v>74999.166342466502</v>
      </c>
    </row>
    <row r="243" spans="1:167" x14ac:dyDescent="0.2">
      <c r="A243" s="4" t="s">
        <v>153</v>
      </c>
      <c r="B243" s="4" t="s">
        <v>200</v>
      </c>
      <c r="C243" s="4" t="s">
        <v>21</v>
      </c>
      <c r="D243">
        <v>0</v>
      </c>
      <c r="E243">
        <v>0</v>
      </c>
      <c r="F243" s="28">
        <v>-5.54</v>
      </c>
      <c r="G243" s="28">
        <v>13.55</v>
      </c>
      <c r="H243" s="4" t="s">
        <v>157</v>
      </c>
      <c r="I243" s="4" t="s">
        <v>39</v>
      </c>
      <c r="J243" s="4"/>
      <c r="K243" s="17">
        <v>3621</v>
      </c>
      <c r="L243" s="18"/>
      <c r="M243" s="19"/>
      <c r="N243" s="19">
        <v>41000</v>
      </c>
      <c r="O243" s="16"/>
      <c r="P243" s="4">
        <v>2030</v>
      </c>
      <c r="Q243" s="1"/>
      <c r="R243" s="12">
        <v>74999.166342466502</v>
      </c>
    </row>
    <row r="244" spans="1:167" s="7" customFormat="1" x14ac:dyDescent="0.2">
      <c r="A244" s="4" t="s">
        <v>427</v>
      </c>
      <c r="B244" s="4" t="s">
        <v>465</v>
      </c>
      <c r="C244" s="4" t="s">
        <v>24</v>
      </c>
      <c r="D244">
        <v>0</v>
      </c>
      <c r="E244">
        <v>0</v>
      </c>
      <c r="F244" s="28">
        <v>-7.77</v>
      </c>
      <c r="G244" s="28">
        <v>35.69</v>
      </c>
      <c r="H244" s="4" t="s">
        <v>464</v>
      </c>
      <c r="I244" s="4" t="s">
        <v>430</v>
      </c>
      <c r="J244" s="4"/>
      <c r="K244" s="17">
        <v>3985</v>
      </c>
      <c r="L244" s="18"/>
      <c r="M244" s="19"/>
      <c r="N244" s="19">
        <v>20.3</v>
      </c>
      <c r="O244" s="16"/>
      <c r="P244" s="4">
        <v>2026</v>
      </c>
      <c r="Q244" s="1">
        <v>27.85</v>
      </c>
      <c r="R244" s="12">
        <v>61.191284945572413</v>
      </c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</row>
    <row r="245" spans="1:167" x14ac:dyDescent="0.2">
      <c r="A245" s="4" t="s">
        <v>427</v>
      </c>
      <c r="B245" s="4" t="s">
        <v>463</v>
      </c>
      <c r="C245" s="4" t="s">
        <v>24</v>
      </c>
      <c r="D245">
        <v>0</v>
      </c>
      <c r="E245">
        <v>0</v>
      </c>
      <c r="F245" s="28">
        <v>-7.77</v>
      </c>
      <c r="G245" s="28">
        <v>35.69</v>
      </c>
      <c r="H245" s="4" t="s">
        <v>464</v>
      </c>
      <c r="I245" s="4" t="s">
        <v>430</v>
      </c>
      <c r="J245" s="4"/>
      <c r="K245" s="17">
        <v>3985</v>
      </c>
      <c r="L245" s="18"/>
      <c r="M245" s="19"/>
      <c r="N245" s="19">
        <v>20.3</v>
      </c>
      <c r="O245" s="16"/>
      <c r="P245" s="4">
        <v>2026</v>
      </c>
      <c r="Q245" s="1">
        <v>30.47</v>
      </c>
      <c r="R245" s="12">
        <v>61.191284945572413</v>
      </c>
    </row>
    <row r="246" spans="1:167" x14ac:dyDescent="0.2">
      <c r="A246" s="4" t="s">
        <v>467</v>
      </c>
      <c r="B246" s="4" t="s">
        <v>497</v>
      </c>
      <c r="C246" s="4" t="s">
        <v>24</v>
      </c>
      <c r="D246">
        <v>0</v>
      </c>
      <c r="E246">
        <v>0</v>
      </c>
      <c r="F246" s="28">
        <v>0.77</v>
      </c>
      <c r="G246" s="28">
        <v>33.04</v>
      </c>
      <c r="H246" s="4" t="s">
        <v>203</v>
      </c>
      <c r="I246" s="4" t="s">
        <v>66</v>
      </c>
      <c r="J246" s="4"/>
      <c r="K246" s="17">
        <v>3824</v>
      </c>
      <c r="L246" s="18"/>
      <c r="M246" s="19"/>
      <c r="N246" s="19">
        <v>1207.8900000000001</v>
      </c>
      <c r="O246" s="16"/>
      <c r="P246" s="4">
        <v>2025</v>
      </c>
      <c r="Q246" s="1">
        <v>735</v>
      </c>
      <c r="R246" s="12">
        <v>3068.5401230947391</v>
      </c>
    </row>
    <row r="247" spans="1:167" s="7" customFormat="1" x14ac:dyDescent="0.2">
      <c r="A247" t="s">
        <v>557</v>
      </c>
      <c r="B247" t="s">
        <v>573</v>
      </c>
      <c r="C247" s="14" t="s">
        <v>13</v>
      </c>
      <c r="D247">
        <v>9084.0112532848707</v>
      </c>
      <c r="E247">
        <v>74.28</v>
      </c>
      <c r="F247" s="29">
        <v>34.603318000000002</v>
      </c>
      <c r="G247" s="29">
        <v>-5.1989929999999998</v>
      </c>
      <c r="H247" s="14" t="s">
        <v>574</v>
      </c>
      <c r="I247" s="14"/>
      <c r="J247" s="14"/>
      <c r="K247" s="17">
        <v>206</v>
      </c>
      <c r="L247" s="14" t="s">
        <v>16</v>
      </c>
      <c r="M247" s="1">
        <v>3730</v>
      </c>
      <c r="N247" s="1">
        <v>66.525999999999996</v>
      </c>
      <c r="O247" s="6">
        <f>IF(ISERROR(M247*1000000/(N247*3600*24)),"",IF(ISBLANK(M247),"",M247*1000000/(N247*3600*24)))</f>
        <v>648.93870511223133</v>
      </c>
      <c r="P247">
        <v>1998</v>
      </c>
      <c r="Q247" s="1"/>
      <c r="R247" s="12">
        <v>105.2182214264266</v>
      </c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</row>
    <row r="248" spans="1:167" s="7" customFormat="1" x14ac:dyDescent="0.2">
      <c r="A248" t="s">
        <v>557</v>
      </c>
      <c r="B248" t="s">
        <v>560</v>
      </c>
      <c r="C248" s="14" t="s">
        <v>13</v>
      </c>
      <c r="D248">
        <v>9114.1377682233106</v>
      </c>
      <c r="E248">
        <v>65.449128848705229</v>
      </c>
      <c r="F248" s="29">
        <v>32.106600999999998</v>
      </c>
      <c r="G248" s="29">
        <v>-6.4639179999999996</v>
      </c>
      <c r="H248" s="14" t="s">
        <v>559</v>
      </c>
      <c r="I248" s="14"/>
      <c r="J248" s="22"/>
      <c r="K248" s="14">
        <v>222</v>
      </c>
      <c r="L248" s="14">
        <v>671</v>
      </c>
      <c r="M248" s="3">
        <v>1484</v>
      </c>
      <c r="N248" s="1">
        <v>26</v>
      </c>
      <c r="O248" s="6">
        <f>IF(ISERROR(M248*1000000/(N248*3600*24)),"",IF(ISBLANK(M248),"",M248*1000000/(N248*3600*24)))</f>
        <v>660.61253561253557</v>
      </c>
      <c r="P248">
        <v>1955</v>
      </c>
      <c r="Q248" s="1"/>
      <c r="R248" s="12">
        <v>55.608889450850853</v>
      </c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</row>
    <row r="249" spans="1:167" x14ac:dyDescent="0.2">
      <c r="A249" s="4" t="s">
        <v>11</v>
      </c>
      <c r="B249" s="4" t="s">
        <v>30</v>
      </c>
      <c r="C249" s="4" t="s">
        <v>21</v>
      </c>
      <c r="D249">
        <v>9183.7155242424196</v>
      </c>
      <c r="E249">
        <v>1.330999172712054</v>
      </c>
      <c r="F249" s="28">
        <v>-13.77</v>
      </c>
      <c r="G249" s="28">
        <v>15.51</v>
      </c>
      <c r="H249" s="4" t="s">
        <v>14</v>
      </c>
      <c r="I249" s="4" t="s">
        <v>15</v>
      </c>
      <c r="J249" s="4"/>
      <c r="K249" s="17">
        <v>4655</v>
      </c>
      <c r="L249" s="18"/>
      <c r="M249" s="19">
        <v>11</v>
      </c>
      <c r="N249" s="19">
        <v>82.47</v>
      </c>
      <c r="O249" s="16">
        <v>1.54</v>
      </c>
      <c r="P249" s="4">
        <v>2024</v>
      </c>
      <c r="Q249" s="1">
        <v>225</v>
      </c>
      <c r="R249" s="12">
        <v>256.82237986988952</v>
      </c>
    </row>
    <row r="250" spans="1:167" x14ac:dyDescent="0.2">
      <c r="A250" s="4" t="s">
        <v>696</v>
      </c>
      <c r="B250" s="4" t="s">
        <v>709</v>
      </c>
      <c r="C250" s="4" t="s">
        <v>21</v>
      </c>
      <c r="D250">
        <v>0</v>
      </c>
      <c r="E250">
        <v>0</v>
      </c>
      <c r="F250" s="28">
        <v>8.6300000000000008</v>
      </c>
      <c r="G250" s="28">
        <v>-1.71</v>
      </c>
      <c r="H250" s="4" t="s">
        <v>618</v>
      </c>
      <c r="I250" s="4" t="s">
        <v>619</v>
      </c>
      <c r="J250" s="4" t="s">
        <v>698</v>
      </c>
      <c r="K250" s="17">
        <v>2677</v>
      </c>
      <c r="L250" s="18"/>
      <c r="M250" s="19"/>
      <c r="N250" s="19">
        <v>193.7</v>
      </c>
      <c r="O250" s="16"/>
      <c r="P250" s="4">
        <v>2050</v>
      </c>
      <c r="Q250" s="1"/>
      <c r="R250" s="12">
        <v>459.81750349878121</v>
      </c>
    </row>
    <row r="251" spans="1:167" x14ac:dyDescent="0.2">
      <c r="A251" t="s">
        <v>831</v>
      </c>
      <c r="B251" t="s">
        <v>843</v>
      </c>
      <c r="C251" t="s">
        <v>13</v>
      </c>
      <c r="D251">
        <v>9373.9693228855049</v>
      </c>
      <c r="E251">
        <v>26.54</v>
      </c>
      <c r="F251" s="27">
        <v>7.25946997281069</v>
      </c>
      <c r="G251" s="27">
        <v>3.2562527060568001</v>
      </c>
      <c r="H251" t="s">
        <v>843</v>
      </c>
      <c r="I251" t="s">
        <v>844</v>
      </c>
      <c r="K251" s="20">
        <v>3055</v>
      </c>
      <c r="L251" s="15" t="s">
        <v>16</v>
      </c>
      <c r="M251" s="1">
        <v>270</v>
      </c>
      <c r="N251" s="1">
        <v>65.8</v>
      </c>
      <c r="O251" s="6">
        <f>IF(ISERROR(M251*1000000/(N251*3600*24)),"",IF(ISBLANK(M251),"",M251*1000000/(N251*3600*24)))</f>
        <v>47.492401215805472</v>
      </c>
      <c r="P251">
        <v>1980</v>
      </c>
      <c r="Q251" s="1"/>
      <c r="R251" s="12">
        <v>132.8312649801239</v>
      </c>
    </row>
    <row r="252" spans="1:167" x14ac:dyDescent="0.2">
      <c r="A252" t="s">
        <v>11</v>
      </c>
      <c r="B252" t="s">
        <v>38</v>
      </c>
      <c r="C252" t="s">
        <v>13</v>
      </c>
      <c r="D252">
        <v>9466.4222919971489</v>
      </c>
      <c r="E252">
        <v>0.19891811898653969</v>
      </c>
      <c r="F252" s="27">
        <v>-8.8167000000000009</v>
      </c>
      <c r="G252" s="27">
        <v>20.491700000000002</v>
      </c>
      <c r="H252" t="s">
        <v>38</v>
      </c>
      <c r="I252" t="s">
        <v>39</v>
      </c>
      <c r="K252" s="17">
        <v>3782</v>
      </c>
      <c r="L252" s="15" t="s">
        <v>16</v>
      </c>
      <c r="M252" s="1">
        <v>1</v>
      </c>
      <c r="N252" s="1"/>
      <c r="O252" s="6" t="str">
        <f>IF(ISERROR(M252*1000000/(N252*3600*24)),"",IF(ISBLANK(M252),"",M252*1000000/(N252*3600*24)))</f>
        <v/>
      </c>
      <c r="P252">
        <v>2014</v>
      </c>
      <c r="Q252" s="1"/>
      <c r="R252" s="12" t="s">
        <v>16</v>
      </c>
    </row>
    <row r="253" spans="1:167" x14ac:dyDescent="0.2">
      <c r="A253" t="s">
        <v>831</v>
      </c>
      <c r="B253" t="s">
        <v>878</v>
      </c>
      <c r="C253" t="s">
        <v>13</v>
      </c>
      <c r="D253">
        <v>0</v>
      </c>
      <c r="E253">
        <v>0</v>
      </c>
      <c r="F253" s="27">
        <v>9.3678380000000008</v>
      </c>
      <c r="G253" s="27">
        <v>8.8094020000000004</v>
      </c>
      <c r="I253" t="s">
        <v>638</v>
      </c>
      <c r="K253" s="14">
        <v>3503</v>
      </c>
      <c r="L253" s="15" t="s">
        <v>16</v>
      </c>
      <c r="M253" s="1"/>
      <c r="N253" s="1">
        <v>0.63</v>
      </c>
      <c r="O253" s="6" t="str">
        <f>IF(ISERROR(M253*1000000/(N253*3600*24)),"",IF(ISBLANK(M253),"",M253*1000000/(N253*3600*24)))</f>
        <v/>
      </c>
      <c r="P253">
        <v>1980</v>
      </c>
      <c r="Q253" s="1"/>
      <c r="R253" s="12">
        <v>1.899090604897947</v>
      </c>
    </row>
    <row r="254" spans="1:167" x14ac:dyDescent="0.2">
      <c r="A254" t="s">
        <v>831</v>
      </c>
      <c r="B254" t="s">
        <v>879</v>
      </c>
      <c r="C254" t="s">
        <v>13</v>
      </c>
      <c r="D254">
        <v>0</v>
      </c>
      <c r="E254">
        <v>0</v>
      </c>
      <c r="F254" s="27">
        <v>9.3613769999999992</v>
      </c>
      <c r="G254" s="27">
        <v>8.7603659999999994</v>
      </c>
      <c r="I254" t="s">
        <v>638</v>
      </c>
      <c r="J254" t="s">
        <v>878</v>
      </c>
      <c r="K254" s="14">
        <v>3503</v>
      </c>
      <c r="L254" s="15" t="s">
        <v>16</v>
      </c>
      <c r="M254" s="1"/>
      <c r="N254" s="1">
        <v>0.75</v>
      </c>
      <c r="O254" s="6" t="str">
        <f>IF(ISERROR(M254*1000000/(N254*3600*24)),"",IF(ISBLANK(M254),"",M254*1000000/(N254*3600*24)))</f>
        <v/>
      </c>
      <c r="P254">
        <v>1980</v>
      </c>
      <c r="Q254" s="1"/>
      <c r="R254" s="12">
        <v>2.2608221486880322</v>
      </c>
    </row>
    <row r="255" spans="1:167" x14ac:dyDescent="0.2">
      <c r="A255" t="s">
        <v>309</v>
      </c>
      <c r="B255" t="s">
        <v>314</v>
      </c>
      <c r="C255" t="s">
        <v>13</v>
      </c>
      <c r="D255">
        <v>9529.4718623722656</v>
      </c>
      <c r="E255">
        <v>8.7100000000000009</v>
      </c>
      <c r="F255" s="27">
        <v>-0.81220000000000003</v>
      </c>
      <c r="G255" s="27">
        <v>37.688299999999998</v>
      </c>
      <c r="H255" t="s">
        <v>311</v>
      </c>
      <c r="I255" t="s">
        <v>312</v>
      </c>
      <c r="J255" t="s">
        <v>310</v>
      </c>
      <c r="K255" s="17">
        <v>3959</v>
      </c>
      <c r="L255" s="15">
        <v>798</v>
      </c>
      <c r="M255" s="1">
        <v>150</v>
      </c>
      <c r="N255" s="1">
        <v>155.755</v>
      </c>
      <c r="O255" s="6">
        <f>IF(ISERROR(M255*1000000/(N255*3600*24)),"",IF(ISBLANK(M255),"",M255*1000000/(N255*3600*24)))</f>
        <v>11.146422979108928</v>
      </c>
      <c r="P255">
        <v>1974</v>
      </c>
      <c r="Q255" s="1">
        <v>154.5</v>
      </c>
      <c r="R255" s="12">
        <v>441.35371103399541</v>
      </c>
    </row>
    <row r="256" spans="1:167" s="7" customFormat="1" x14ac:dyDescent="0.2">
      <c r="A256" s="4" t="s">
        <v>696</v>
      </c>
      <c r="B256" s="4" t="s">
        <v>715</v>
      </c>
      <c r="C256" s="4" t="s">
        <v>21</v>
      </c>
      <c r="D256">
        <v>0</v>
      </c>
      <c r="E256">
        <v>0</v>
      </c>
      <c r="F256" s="28">
        <v>5.77</v>
      </c>
      <c r="G256" s="28">
        <v>-2.68</v>
      </c>
      <c r="H256" s="4" t="s">
        <v>668</v>
      </c>
      <c r="I256" s="4" t="s">
        <v>668</v>
      </c>
      <c r="J256" s="4"/>
      <c r="K256" s="20">
        <v>3344</v>
      </c>
      <c r="L256" s="18"/>
      <c r="M256" s="19"/>
      <c r="N256" s="19">
        <v>11.41</v>
      </c>
      <c r="O256" s="16"/>
      <c r="P256" s="4">
        <v>2050</v>
      </c>
      <c r="Q256" s="1"/>
      <c r="R256" s="12">
        <v>27.365812140340491</v>
      </c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</row>
    <row r="257" spans="1:167" x14ac:dyDescent="0.2">
      <c r="A257" t="s">
        <v>309</v>
      </c>
      <c r="B257" t="s">
        <v>315</v>
      </c>
      <c r="C257" t="s">
        <v>13</v>
      </c>
      <c r="D257">
        <v>9625.6477568815735</v>
      </c>
      <c r="E257">
        <v>2.5499999999999998</v>
      </c>
      <c r="F257" s="27">
        <v>-0.79527000000000003</v>
      </c>
      <c r="G257" s="27">
        <v>37.749360000000003</v>
      </c>
      <c r="H257" t="s">
        <v>311</v>
      </c>
      <c r="I257" t="s">
        <v>312</v>
      </c>
      <c r="J257" t="s">
        <v>314</v>
      </c>
      <c r="K257" s="17">
        <v>3953</v>
      </c>
      <c r="L257" s="15">
        <v>799</v>
      </c>
      <c r="M257" s="1">
        <v>20</v>
      </c>
      <c r="N257" s="1">
        <v>155.755</v>
      </c>
      <c r="O257" s="6">
        <f>IF(ISERROR(M257*1000000/(N257*3600*24)),"",IF(ISBLANK(M257),"",M257*1000000/(N257*3600*24)))</f>
        <v>1.4861897305478571</v>
      </c>
      <c r="P257">
        <v>1998</v>
      </c>
      <c r="Q257" s="1">
        <v>177.9</v>
      </c>
      <c r="R257" s="12">
        <v>442.51655075079788</v>
      </c>
    </row>
    <row r="258" spans="1:167" x14ac:dyDescent="0.2">
      <c r="A258" s="4" t="s">
        <v>403</v>
      </c>
      <c r="B258" s="9" t="s">
        <v>976</v>
      </c>
      <c r="C258" s="4" t="s">
        <v>21</v>
      </c>
      <c r="D258">
        <v>0</v>
      </c>
      <c r="E258">
        <v>0</v>
      </c>
      <c r="F258" s="28">
        <v>4.6900000000000004</v>
      </c>
      <c r="G258" s="28">
        <v>31.59</v>
      </c>
      <c r="H258" s="4" t="s">
        <v>414</v>
      </c>
      <c r="I258" s="4" t="s">
        <v>66</v>
      </c>
      <c r="J258" s="4"/>
      <c r="K258" s="17">
        <v>2636</v>
      </c>
      <c r="L258" s="4"/>
      <c r="M258" s="4"/>
      <c r="N258" s="4"/>
      <c r="O258" s="16"/>
      <c r="P258" s="4">
        <v>2030</v>
      </c>
      <c r="R258" s="12" t="s">
        <v>16</v>
      </c>
    </row>
    <row r="259" spans="1:167" x14ac:dyDescent="0.2">
      <c r="A259" s="4" t="s">
        <v>891</v>
      </c>
      <c r="B259" s="4" t="s">
        <v>929</v>
      </c>
      <c r="C259" s="4" t="s">
        <v>21</v>
      </c>
      <c r="D259">
        <v>0</v>
      </c>
      <c r="E259">
        <v>0</v>
      </c>
      <c r="F259" s="28"/>
      <c r="G259" s="28"/>
      <c r="H259" s="4" t="s">
        <v>896</v>
      </c>
      <c r="I259" s="4" t="s">
        <v>897</v>
      </c>
      <c r="J259" s="4"/>
      <c r="K259" s="14"/>
      <c r="L259" s="18"/>
      <c r="M259" s="19"/>
      <c r="N259" s="19"/>
      <c r="O259" s="16"/>
      <c r="P259" s="4">
        <v>2050</v>
      </c>
      <c r="Q259" s="1"/>
      <c r="R259" s="12" t="s">
        <v>16</v>
      </c>
    </row>
    <row r="260" spans="1:167" x14ac:dyDescent="0.2">
      <c r="A260" s="4" t="s">
        <v>632</v>
      </c>
      <c r="B260" s="4" t="s">
        <v>636</v>
      </c>
      <c r="C260" s="4" t="s">
        <v>21</v>
      </c>
      <c r="D260">
        <v>9646.1468031192635</v>
      </c>
      <c r="E260">
        <v>41.97148628027827</v>
      </c>
      <c r="F260" s="28">
        <v>12.16</v>
      </c>
      <c r="G260" s="28">
        <v>2.39</v>
      </c>
      <c r="H260" s="4" t="s">
        <v>637</v>
      </c>
      <c r="I260" s="4" t="s">
        <v>638</v>
      </c>
      <c r="J260" s="4"/>
      <c r="K260" s="17">
        <v>1652</v>
      </c>
      <c r="L260" s="18"/>
      <c r="M260" s="19">
        <v>840</v>
      </c>
      <c r="N260" s="19">
        <v>21.25</v>
      </c>
      <c r="O260" s="16">
        <v>457.52</v>
      </c>
      <c r="P260" s="4">
        <v>2025</v>
      </c>
      <c r="Q260" s="1"/>
      <c r="R260" s="12">
        <v>105.97528738384111</v>
      </c>
    </row>
    <row r="261" spans="1:167" x14ac:dyDescent="0.2">
      <c r="A261" s="4" t="s">
        <v>503</v>
      </c>
      <c r="B261" s="4" t="s">
        <v>516</v>
      </c>
      <c r="C261" s="4" t="s">
        <v>21</v>
      </c>
      <c r="D261">
        <v>0</v>
      </c>
      <c r="E261">
        <v>0</v>
      </c>
      <c r="F261" s="28">
        <v>-12.08</v>
      </c>
      <c r="G261" s="28">
        <v>25.18</v>
      </c>
      <c r="H261" s="4" t="s">
        <v>517</v>
      </c>
      <c r="I261" s="4" t="s">
        <v>339</v>
      </c>
      <c r="J261" s="4"/>
      <c r="K261" s="14">
        <v>4689</v>
      </c>
      <c r="L261" s="18"/>
      <c r="M261" s="19"/>
      <c r="N261" s="19"/>
      <c r="O261" s="16"/>
      <c r="P261" s="4">
        <v>2024</v>
      </c>
      <c r="Q261" s="1">
        <v>24</v>
      </c>
      <c r="R261" s="12">
        <v>23.578018148539819</v>
      </c>
    </row>
    <row r="262" spans="1:167" x14ac:dyDescent="0.2">
      <c r="A262" s="4" t="s">
        <v>50</v>
      </c>
      <c r="B262" s="4" t="s">
        <v>58</v>
      </c>
      <c r="C262" s="4" t="s">
        <v>24</v>
      </c>
      <c r="D262">
        <v>0</v>
      </c>
      <c r="E262">
        <v>0</v>
      </c>
      <c r="F262" s="28">
        <v>-2.96</v>
      </c>
      <c r="G262" s="28">
        <v>29.23</v>
      </c>
      <c r="H262" s="4" t="s">
        <v>59</v>
      </c>
      <c r="I262" s="4" t="s">
        <v>39</v>
      </c>
      <c r="J262" s="4"/>
      <c r="K262" s="14">
        <v>3966</v>
      </c>
      <c r="L262" s="18"/>
      <c r="M262" s="19"/>
      <c r="N262" s="19">
        <v>4.6100000000000003</v>
      </c>
      <c r="O262" s="16"/>
      <c r="P262" s="4">
        <v>2025</v>
      </c>
      <c r="Q262" s="1">
        <v>17</v>
      </c>
      <c r="R262" s="12">
        <v>8.8308046487584217</v>
      </c>
    </row>
    <row r="263" spans="1:167" x14ac:dyDescent="0.2">
      <c r="A263" s="4" t="s">
        <v>503</v>
      </c>
      <c r="B263" s="9" t="s">
        <v>993</v>
      </c>
      <c r="C263" s="4" t="s">
        <v>21</v>
      </c>
      <c r="D263">
        <v>0</v>
      </c>
      <c r="E263">
        <v>0</v>
      </c>
      <c r="F263" s="28">
        <v>-9.52</v>
      </c>
      <c r="G263" s="28">
        <v>29.35</v>
      </c>
      <c r="H263" s="4" t="s">
        <v>514</v>
      </c>
      <c r="I263" s="4" t="s">
        <v>39</v>
      </c>
      <c r="J263" s="4"/>
      <c r="K263" s="4">
        <v>4760</v>
      </c>
      <c r="L263" s="4"/>
      <c r="M263" s="4"/>
      <c r="N263" s="4"/>
      <c r="O263" s="16"/>
      <c r="P263" s="4">
        <v>2035</v>
      </c>
      <c r="R263" s="12" t="s">
        <v>16</v>
      </c>
    </row>
    <row r="264" spans="1:167" x14ac:dyDescent="0.2">
      <c r="A264" s="4" t="s">
        <v>826</v>
      </c>
      <c r="B264" s="4" t="s">
        <v>830</v>
      </c>
      <c r="C264" s="4" t="s">
        <v>21</v>
      </c>
      <c r="D264">
        <v>9646.1468031192635</v>
      </c>
      <c r="E264">
        <v>41.97148628027827</v>
      </c>
      <c r="F264" s="28">
        <v>12.16</v>
      </c>
      <c r="G264" s="28">
        <v>2.39</v>
      </c>
      <c r="H264" s="4" t="s">
        <v>637</v>
      </c>
      <c r="I264" s="4" t="s">
        <v>638</v>
      </c>
      <c r="J264" s="4"/>
      <c r="K264" s="17">
        <v>1652</v>
      </c>
      <c r="L264" s="18"/>
      <c r="M264" s="19">
        <v>840</v>
      </c>
      <c r="N264" s="19">
        <v>21.25</v>
      </c>
      <c r="O264" s="16">
        <v>457.52</v>
      </c>
      <c r="P264" s="4">
        <v>2025</v>
      </c>
      <c r="Q264" s="1"/>
      <c r="R264" s="12">
        <v>105.97528738384111</v>
      </c>
    </row>
    <row r="265" spans="1:167" x14ac:dyDescent="0.2">
      <c r="A265" t="s">
        <v>309</v>
      </c>
      <c r="B265" t="s">
        <v>316</v>
      </c>
      <c r="C265" t="s">
        <v>13</v>
      </c>
      <c r="D265">
        <v>9824.8898695080552</v>
      </c>
      <c r="E265">
        <v>2.1</v>
      </c>
      <c r="F265" s="27">
        <v>-0.80622000000000005</v>
      </c>
      <c r="G265" s="27">
        <v>37.810740000000003</v>
      </c>
      <c r="H265" t="s">
        <v>311</v>
      </c>
      <c r="I265" t="s">
        <v>312</v>
      </c>
      <c r="K265" s="17">
        <v>3945</v>
      </c>
      <c r="L265" s="15">
        <v>800</v>
      </c>
      <c r="M265" s="1">
        <v>16</v>
      </c>
      <c r="N265" s="1">
        <v>155.755</v>
      </c>
      <c r="O265" s="6">
        <f>IF(ISERROR(M265*1000000/(N265*3600*24)),"",IF(ISBLANK(M265),"",M265*1000000/(N265*3600*24)))</f>
        <v>1.1889517844382858</v>
      </c>
      <c r="P265">
        <v>1968</v>
      </c>
      <c r="Q265" s="1">
        <v>184.1</v>
      </c>
      <c r="R265" s="12">
        <v>431.52936733651529</v>
      </c>
    </row>
    <row r="266" spans="1:167" s="10" customFormat="1" x14ac:dyDescent="0.2">
      <c r="A266" s="4" t="s">
        <v>50</v>
      </c>
      <c r="B266" s="4" t="s">
        <v>56</v>
      </c>
      <c r="C266" s="4" t="s">
        <v>21</v>
      </c>
      <c r="D266">
        <v>0</v>
      </c>
      <c r="E266">
        <v>0</v>
      </c>
      <c r="F266" s="28">
        <v>-3</v>
      </c>
      <c r="G266" s="28">
        <v>29.32</v>
      </c>
      <c r="H266" s="4" t="s">
        <v>56</v>
      </c>
      <c r="I266" s="4" t="s">
        <v>39</v>
      </c>
      <c r="J266" s="4"/>
      <c r="K266" s="14">
        <v>3966</v>
      </c>
      <c r="L266" s="18"/>
      <c r="M266" s="19"/>
      <c r="N266" s="19">
        <v>4.6399999999999997</v>
      </c>
      <c r="O266" s="16"/>
      <c r="P266" s="4">
        <v>2025</v>
      </c>
      <c r="Q266" s="1">
        <v>8</v>
      </c>
      <c r="R266" s="12">
        <v>8.8863443006374041</v>
      </c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</row>
    <row r="267" spans="1:167" s="10" customFormat="1" x14ac:dyDescent="0.2">
      <c r="A267" t="s">
        <v>309</v>
      </c>
      <c r="B267" t="s">
        <v>317</v>
      </c>
      <c r="C267" t="s">
        <v>13</v>
      </c>
      <c r="D267">
        <v>9824.8898695080552</v>
      </c>
      <c r="E267">
        <v>1.8092462018482089</v>
      </c>
      <c r="F267" s="27">
        <v>-0.80622000000000005</v>
      </c>
      <c r="G267" s="27">
        <v>37.810740000000003</v>
      </c>
      <c r="H267" t="s">
        <v>311</v>
      </c>
      <c r="I267" t="s">
        <v>312</v>
      </c>
      <c r="J267" t="s">
        <v>315</v>
      </c>
      <c r="K267" s="17">
        <v>3945</v>
      </c>
      <c r="L267" s="15">
        <v>800</v>
      </c>
      <c r="M267" s="1">
        <v>16</v>
      </c>
      <c r="N267" s="1">
        <v>155.755</v>
      </c>
      <c r="O267" s="6">
        <f>IF(ISERROR(M267*1000000/(N267*3600*24)),"",IF(ISBLANK(M267),"",M267*1000000/(N267*3600*24)))</f>
        <v>1.1889517844382858</v>
      </c>
      <c r="P267">
        <v>2015</v>
      </c>
      <c r="Q267" s="1">
        <v>161.1</v>
      </c>
      <c r="R267" s="12">
        <v>431.52936733651529</v>
      </c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</row>
    <row r="268" spans="1:167" s="10" customFormat="1" x14ac:dyDescent="0.2">
      <c r="A268" s="4" t="s">
        <v>412</v>
      </c>
      <c r="B268" s="4" t="s">
        <v>423</v>
      </c>
      <c r="C268" s="4" t="s">
        <v>21</v>
      </c>
      <c r="D268">
        <v>0</v>
      </c>
      <c r="E268">
        <v>0</v>
      </c>
      <c r="F268" s="28">
        <v>19.170000000000002</v>
      </c>
      <c r="G268" s="28">
        <v>30.48</v>
      </c>
      <c r="H268" s="4" t="s">
        <v>203</v>
      </c>
      <c r="I268" s="4" t="s">
        <v>66</v>
      </c>
      <c r="J268" s="4" t="s">
        <v>419</v>
      </c>
      <c r="K268" s="17">
        <v>1435</v>
      </c>
      <c r="L268" s="18"/>
      <c r="M268" s="19"/>
      <c r="N268" s="19">
        <v>2667</v>
      </c>
      <c r="O268" s="16"/>
      <c r="P268" s="4">
        <v>2024</v>
      </c>
      <c r="Q268" s="1">
        <v>1254</v>
      </c>
      <c r="R268" s="12">
        <v>4187.9527398138889</v>
      </c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</row>
    <row r="269" spans="1:167" s="10" customFormat="1" x14ac:dyDescent="0.2">
      <c r="A269" s="4" t="s">
        <v>153</v>
      </c>
      <c r="B269" s="9" t="s">
        <v>960</v>
      </c>
      <c r="C269" s="4" t="s">
        <v>24</v>
      </c>
      <c r="D269">
        <v>0</v>
      </c>
      <c r="E269">
        <v>0</v>
      </c>
      <c r="F269" s="28"/>
      <c r="G269" s="28"/>
      <c r="H269" s="4"/>
      <c r="I269" s="4"/>
      <c r="J269" s="4"/>
      <c r="K269" s="4"/>
      <c r="L269" s="4"/>
      <c r="M269" s="4"/>
      <c r="N269" s="4"/>
      <c r="O269" s="16"/>
      <c r="P269" s="4">
        <v>2025</v>
      </c>
      <c r="Q269"/>
      <c r="R269" s="12" t="s">
        <v>16</v>
      </c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</row>
    <row r="270" spans="1:167" s="10" customFormat="1" x14ac:dyDescent="0.2">
      <c r="A270" s="4" t="s">
        <v>427</v>
      </c>
      <c r="B270" s="4" t="s">
        <v>454</v>
      </c>
      <c r="C270" s="4" t="s">
        <v>24</v>
      </c>
      <c r="D270">
        <v>0</v>
      </c>
      <c r="E270">
        <v>0</v>
      </c>
      <c r="F270" s="28">
        <v>-3.28</v>
      </c>
      <c r="G270" s="28">
        <v>30.97</v>
      </c>
      <c r="H270" s="4" t="s">
        <v>354</v>
      </c>
      <c r="I270" s="4" t="s">
        <v>339</v>
      </c>
      <c r="J270" s="4"/>
      <c r="K270" s="17">
        <v>4093</v>
      </c>
      <c r="L270" s="18"/>
      <c r="M270" s="19"/>
      <c r="N270" s="19"/>
      <c r="O270" s="16"/>
      <c r="P270" s="4">
        <v>2022</v>
      </c>
      <c r="Q270" s="1">
        <v>315</v>
      </c>
      <c r="R270" s="12">
        <v>500.19421149518558</v>
      </c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</row>
    <row r="271" spans="1:167" s="10" customFormat="1" x14ac:dyDescent="0.2">
      <c r="A271" t="s">
        <v>724</v>
      </c>
      <c r="B271" t="s">
        <v>728</v>
      </c>
      <c r="C271" t="s">
        <v>13</v>
      </c>
      <c r="D271">
        <v>0</v>
      </c>
      <c r="E271">
        <v>0</v>
      </c>
      <c r="F271" s="27">
        <v>10.462350499166901</v>
      </c>
      <c r="G271" s="27">
        <v>-13.28066825866</v>
      </c>
      <c r="H271" t="s">
        <v>726</v>
      </c>
      <c r="I271" t="s">
        <v>726</v>
      </c>
      <c r="J271" t="s">
        <v>725</v>
      </c>
      <c r="K271" s="14">
        <v>3102</v>
      </c>
      <c r="L271" s="15" t="s">
        <v>16</v>
      </c>
      <c r="M271" s="1"/>
      <c r="N271" s="1">
        <v>237.26</v>
      </c>
      <c r="O271" s="6" t="str">
        <f>IF(ISERROR(M271*1000000/(N271*3600*24)),"",IF(ISBLANK(M271),"",M271*1000000/(N271*3600*24)))</f>
        <v/>
      </c>
      <c r="P271">
        <v>2015</v>
      </c>
      <c r="Q271" s="1"/>
      <c r="R271" s="12">
        <v>1141.3136844548901</v>
      </c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</row>
    <row r="272" spans="1:167" x14ac:dyDescent="0.2">
      <c r="A272" s="4" t="s">
        <v>503</v>
      </c>
      <c r="B272" s="4" t="s">
        <v>514</v>
      </c>
      <c r="C272" s="4" t="s">
        <v>24</v>
      </c>
      <c r="D272">
        <v>0</v>
      </c>
      <c r="E272">
        <v>0</v>
      </c>
      <c r="F272" s="28">
        <v>-9.2100000000000009</v>
      </c>
      <c r="G272" s="28">
        <v>29.3</v>
      </c>
      <c r="H272" s="4" t="s">
        <v>514</v>
      </c>
      <c r="I272" s="4" t="s">
        <v>39</v>
      </c>
      <c r="J272" s="4"/>
      <c r="K272" s="17">
        <v>4760</v>
      </c>
      <c r="L272" s="18"/>
      <c r="M272" s="19"/>
      <c r="N272" s="19"/>
      <c r="O272" s="16"/>
      <c r="P272" s="4">
        <v>2022</v>
      </c>
      <c r="Q272" s="1">
        <v>148.80000000000001</v>
      </c>
      <c r="R272" s="12">
        <v>279.39834753963112</v>
      </c>
    </row>
    <row r="273" spans="1:167" x14ac:dyDescent="0.2">
      <c r="A273" s="4" t="s">
        <v>632</v>
      </c>
      <c r="B273" s="8" t="s">
        <v>639</v>
      </c>
      <c r="C273" s="4" t="s">
        <v>21</v>
      </c>
      <c r="D273">
        <v>10447.832718447569</v>
      </c>
      <c r="E273">
        <v>112.62916499600141</v>
      </c>
      <c r="F273" s="28">
        <v>9.2100000000000009</v>
      </c>
      <c r="G273" s="28">
        <v>2.27</v>
      </c>
      <c r="H273" s="4" t="s">
        <v>635</v>
      </c>
      <c r="I273" s="4" t="s">
        <v>635</v>
      </c>
      <c r="J273" s="4" t="s">
        <v>640</v>
      </c>
      <c r="K273" s="17">
        <v>3533</v>
      </c>
      <c r="L273" s="18"/>
      <c r="M273" s="19">
        <v>2870</v>
      </c>
      <c r="N273" s="19">
        <v>49.07</v>
      </c>
      <c r="O273" s="16">
        <v>676.94</v>
      </c>
      <c r="P273" s="4">
        <v>2050</v>
      </c>
      <c r="Q273" s="1"/>
      <c r="R273" s="12">
        <v>219.6604066754411</v>
      </c>
    </row>
    <row r="274" spans="1:167" x14ac:dyDescent="0.2">
      <c r="A274" s="4" t="s">
        <v>67</v>
      </c>
      <c r="B274" s="4" t="s">
        <v>74</v>
      </c>
      <c r="C274" s="4" t="s">
        <v>24</v>
      </c>
      <c r="D274">
        <v>10817.75569987173</v>
      </c>
      <c r="E274">
        <v>8.1728777913672008</v>
      </c>
      <c r="F274" s="28">
        <v>3.26</v>
      </c>
      <c r="G274" s="28">
        <v>12.42</v>
      </c>
      <c r="H274" s="4" t="s">
        <v>75</v>
      </c>
      <c r="I274" s="4" t="s">
        <v>39</v>
      </c>
      <c r="J274" s="4"/>
      <c r="K274" s="17">
        <v>3041</v>
      </c>
      <c r="L274" s="18"/>
      <c r="M274" s="19">
        <v>105</v>
      </c>
      <c r="N274" s="19">
        <v>204.71</v>
      </c>
      <c r="O274" s="16">
        <v>5.94</v>
      </c>
      <c r="P274" s="4">
        <v>2025</v>
      </c>
      <c r="Q274" s="1"/>
      <c r="R274" s="12">
        <v>641.66320058822964</v>
      </c>
    </row>
    <row r="275" spans="1:167" x14ac:dyDescent="0.2">
      <c r="A275" s="4" t="s">
        <v>724</v>
      </c>
      <c r="B275" s="4" t="s">
        <v>745</v>
      </c>
      <c r="C275" s="4" t="s">
        <v>21</v>
      </c>
      <c r="D275">
        <v>10835.85251607922</v>
      </c>
      <c r="E275">
        <v>44.655128570127367</v>
      </c>
      <c r="F275" s="28">
        <v>10.43</v>
      </c>
      <c r="G275" s="28">
        <v>-9.1999999999999993</v>
      </c>
      <c r="H275" s="4" t="s">
        <v>746</v>
      </c>
      <c r="I275" s="4" t="s">
        <v>638</v>
      </c>
      <c r="J275" s="4" t="s">
        <v>734</v>
      </c>
      <c r="K275" s="17">
        <v>2994</v>
      </c>
      <c r="L275" s="18"/>
      <c r="M275" s="19">
        <v>890</v>
      </c>
      <c r="N275" s="19">
        <v>137.32</v>
      </c>
      <c r="O275" s="16">
        <v>75.010000000000005</v>
      </c>
      <c r="P275" s="4">
        <v>2050</v>
      </c>
      <c r="Q275" s="1"/>
      <c r="R275" s="12">
        <v>640.83824754013153</v>
      </c>
    </row>
    <row r="276" spans="1:167" x14ac:dyDescent="0.2">
      <c r="A276" s="4" t="s">
        <v>831</v>
      </c>
      <c r="B276" s="4" t="s">
        <v>861</v>
      </c>
      <c r="C276" s="4" t="s">
        <v>21</v>
      </c>
      <c r="D276">
        <v>0</v>
      </c>
      <c r="E276">
        <v>0</v>
      </c>
      <c r="F276" s="28">
        <v>11.82</v>
      </c>
      <c r="G276" s="28">
        <v>8.5399999999999991</v>
      </c>
      <c r="H276" s="4" t="s">
        <v>862</v>
      </c>
      <c r="I276" s="4" t="s">
        <v>863</v>
      </c>
      <c r="J276" s="4"/>
      <c r="K276" s="20">
        <v>1633</v>
      </c>
      <c r="L276" s="18"/>
      <c r="M276" s="19"/>
      <c r="N276" s="19">
        <v>59.44</v>
      </c>
      <c r="O276" s="16"/>
      <c r="P276" s="4">
        <v>2050</v>
      </c>
      <c r="Q276" s="1"/>
      <c r="R276" s="12">
        <v>202.78343238895181</v>
      </c>
    </row>
    <row r="277" spans="1:167" s="7" customFormat="1" x14ac:dyDescent="0.2">
      <c r="A277" t="s">
        <v>467</v>
      </c>
      <c r="B277" t="s">
        <v>477</v>
      </c>
      <c r="C277" t="s">
        <v>13</v>
      </c>
      <c r="D277">
        <v>0</v>
      </c>
      <c r="E277">
        <v>0</v>
      </c>
      <c r="F277" s="27">
        <v>-0.881382</v>
      </c>
      <c r="G277" s="27">
        <v>29.670826999999999</v>
      </c>
      <c r="H277" t="s">
        <v>478</v>
      </c>
      <c r="I277" t="s">
        <v>66</v>
      </c>
      <c r="J277"/>
      <c r="K277" s="14">
        <v>4174</v>
      </c>
      <c r="L277" s="15" t="s">
        <v>16</v>
      </c>
      <c r="M277" s="1"/>
      <c r="N277" s="1"/>
      <c r="O277" s="6" t="str">
        <f>IF(ISERROR(M277*1000000/(N277*3600*24)),"",IF(ISBLANK(M277),"",M277*1000000/(N277*3600*24)))</f>
        <v/>
      </c>
      <c r="P277">
        <v>2011</v>
      </c>
      <c r="Q277" s="1"/>
      <c r="R277" s="12" t="s">
        <v>16</v>
      </c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</row>
    <row r="278" spans="1:167" x14ac:dyDescent="0.2">
      <c r="A278" s="4" t="s">
        <v>503</v>
      </c>
      <c r="B278" s="9" t="s">
        <v>1000</v>
      </c>
      <c r="C278" s="4" t="s">
        <v>21</v>
      </c>
      <c r="D278">
        <v>0</v>
      </c>
      <c r="E278">
        <v>0</v>
      </c>
      <c r="F278" s="28"/>
      <c r="G278" s="28"/>
      <c r="H278" s="4"/>
      <c r="I278" s="4"/>
      <c r="J278" s="4"/>
      <c r="K278" s="4"/>
      <c r="L278" s="4"/>
      <c r="M278" s="4"/>
      <c r="N278" s="4"/>
      <c r="O278" s="16"/>
      <c r="P278" s="4">
        <v>2035</v>
      </c>
      <c r="R278" s="12" t="s">
        <v>16</v>
      </c>
    </row>
    <row r="279" spans="1:167" x14ac:dyDescent="0.2">
      <c r="A279" t="s">
        <v>336</v>
      </c>
      <c r="B279" t="s">
        <v>340</v>
      </c>
      <c r="C279" t="s">
        <v>13</v>
      </c>
      <c r="D279">
        <v>0</v>
      </c>
      <c r="E279">
        <v>0</v>
      </c>
      <c r="F279" s="27">
        <v>-15.007498200000001</v>
      </c>
      <c r="G279" s="27">
        <v>35.242318099999999</v>
      </c>
      <c r="H279" t="s">
        <v>341</v>
      </c>
      <c r="I279" t="s">
        <v>339</v>
      </c>
      <c r="K279" s="17">
        <v>4315</v>
      </c>
      <c r="L279" s="15" t="s">
        <v>16</v>
      </c>
      <c r="M279" s="1"/>
      <c r="N279" s="1">
        <v>471.464</v>
      </c>
      <c r="O279" s="6" t="str">
        <f>IF(ISERROR(M279*1000000/(N279*3600*24)),"",IF(ISBLANK(M279),"",M279*1000000/(N279*3600*24)))</f>
        <v/>
      </c>
      <c r="P279">
        <v>2000</v>
      </c>
      <c r="Q279" s="1">
        <v>67</v>
      </c>
      <c r="R279" s="12">
        <v>1317.5697834177561</v>
      </c>
    </row>
    <row r="280" spans="1:167" x14ac:dyDescent="0.2">
      <c r="A280" t="s">
        <v>336</v>
      </c>
      <c r="B280" t="s">
        <v>345</v>
      </c>
      <c r="C280" t="s">
        <v>13</v>
      </c>
      <c r="D280">
        <v>0</v>
      </c>
      <c r="E280">
        <v>0</v>
      </c>
      <c r="F280" s="27">
        <v>-15.007498200000001</v>
      </c>
      <c r="G280" s="27">
        <v>35.242318099999999</v>
      </c>
      <c r="H280" t="s">
        <v>341</v>
      </c>
      <c r="I280" t="s">
        <v>339</v>
      </c>
      <c r="K280" s="17">
        <v>4315</v>
      </c>
      <c r="L280" s="15" t="s">
        <v>16</v>
      </c>
      <c r="M280" s="1"/>
      <c r="N280" s="1">
        <v>471.464</v>
      </c>
      <c r="O280" s="6" t="str">
        <f>IF(ISERROR(M280*1000000/(N280*3600*24)),"",IF(ISBLANK(M280),"",M280*1000000/(N280*3600*24)))</f>
        <v/>
      </c>
      <c r="P280">
        <v>2013</v>
      </c>
      <c r="Q280" s="1">
        <v>67</v>
      </c>
      <c r="R280" s="12">
        <v>1317.5697834177561</v>
      </c>
    </row>
    <row r="281" spans="1:167" x14ac:dyDescent="0.2">
      <c r="A281" s="4" t="s">
        <v>724</v>
      </c>
      <c r="B281" s="8" t="s">
        <v>729</v>
      </c>
      <c r="C281" s="4" t="s">
        <v>21</v>
      </c>
      <c r="D281">
        <v>11128.18588703139</v>
      </c>
      <c r="E281">
        <v>136.02525065294469</v>
      </c>
      <c r="F281" s="28">
        <v>11.27</v>
      </c>
      <c r="G281" s="28">
        <v>-11.38</v>
      </c>
      <c r="H281" s="4" t="s">
        <v>672</v>
      </c>
      <c r="I281" s="4" t="s">
        <v>730</v>
      </c>
      <c r="J281" s="4"/>
      <c r="K281" s="17">
        <v>1677</v>
      </c>
      <c r="L281" s="18">
        <v>681</v>
      </c>
      <c r="M281" s="19">
        <v>3600</v>
      </c>
      <c r="N281" s="19">
        <v>97.88</v>
      </c>
      <c r="O281" s="16">
        <v>425.69</v>
      </c>
      <c r="P281" s="4">
        <v>2025</v>
      </c>
      <c r="Q281" s="1"/>
      <c r="R281" s="12">
        <v>395.29084864517228</v>
      </c>
    </row>
    <row r="282" spans="1:167" s="7" customFormat="1" x14ac:dyDescent="0.2">
      <c r="A282" s="4" t="s">
        <v>831</v>
      </c>
      <c r="B282" s="4" t="s">
        <v>871</v>
      </c>
      <c r="C282" s="4" t="s">
        <v>21</v>
      </c>
      <c r="D282">
        <v>0</v>
      </c>
      <c r="E282">
        <v>0</v>
      </c>
      <c r="F282" s="28"/>
      <c r="G282" s="28"/>
      <c r="H282" s="4" t="s">
        <v>872</v>
      </c>
      <c r="I282" s="4" t="s">
        <v>638</v>
      </c>
      <c r="J282" s="4"/>
      <c r="K282" s="20"/>
      <c r="L282" s="18"/>
      <c r="M282" s="19"/>
      <c r="N282" s="19"/>
      <c r="O282" s="16"/>
      <c r="P282" s="4">
        <v>2050</v>
      </c>
      <c r="Q282" s="1"/>
      <c r="R282" s="12" t="s">
        <v>16</v>
      </c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</row>
    <row r="283" spans="1:167" x14ac:dyDescent="0.2">
      <c r="A283" s="4" t="s">
        <v>724</v>
      </c>
      <c r="B283" s="8" t="s">
        <v>763</v>
      </c>
      <c r="C283" s="4" t="s">
        <v>21</v>
      </c>
      <c r="D283">
        <v>11148.23074384595</v>
      </c>
      <c r="E283">
        <v>110.92817160197529</v>
      </c>
      <c r="F283" s="28">
        <v>10.51</v>
      </c>
      <c r="G283" s="28">
        <v>-10.42</v>
      </c>
      <c r="H283" s="4" t="s">
        <v>638</v>
      </c>
      <c r="I283" s="4" t="s">
        <v>638</v>
      </c>
      <c r="J283" s="4"/>
      <c r="K283" s="14">
        <v>3565</v>
      </c>
      <c r="L283" s="18"/>
      <c r="M283" s="19">
        <v>2784</v>
      </c>
      <c r="N283" s="19">
        <v>128.13</v>
      </c>
      <c r="O283" s="16">
        <v>251.48</v>
      </c>
      <c r="P283" s="4">
        <v>2050</v>
      </c>
      <c r="Q283" s="1"/>
      <c r="R283" s="12">
        <v>635.87287664712744</v>
      </c>
    </row>
    <row r="284" spans="1:167" x14ac:dyDescent="0.2">
      <c r="A284" t="s">
        <v>535</v>
      </c>
      <c r="B284" t="s">
        <v>537</v>
      </c>
      <c r="C284" t="s">
        <v>13</v>
      </c>
      <c r="D284">
        <v>0</v>
      </c>
      <c r="E284">
        <v>0</v>
      </c>
      <c r="F284" s="27">
        <v>-16.522092900000001</v>
      </c>
      <c r="G284" s="27">
        <v>28.7616692</v>
      </c>
      <c r="H284" t="s">
        <v>364</v>
      </c>
      <c r="I284" t="s">
        <v>339</v>
      </c>
      <c r="J284" t="s">
        <v>512</v>
      </c>
      <c r="K284" s="17">
        <v>4254</v>
      </c>
      <c r="L284" s="15" t="s">
        <v>16</v>
      </c>
      <c r="M284" s="1"/>
      <c r="N284" s="1">
        <v>1300</v>
      </c>
      <c r="O284" s="6" t="str">
        <f>IF(ISERROR(M284*1000000/(N284*3600*24)),"",IF(ISBLANK(M284),"",M284*1000000/(N284*3600*24)))</f>
        <v/>
      </c>
      <c r="P284">
        <v>1962</v>
      </c>
      <c r="Q284" s="1">
        <v>140</v>
      </c>
      <c r="R284" s="12">
        <v>76.156501745758618</v>
      </c>
    </row>
    <row r="285" spans="1:167" s="7" customFormat="1" x14ac:dyDescent="0.2">
      <c r="A285" t="s">
        <v>535</v>
      </c>
      <c r="B285" t="s">
        <v>538</v>
      </c>
      <c r="C285" t="s">
        <v>13</v>
      </c>
      <c r="D285">
        <v>0</v>
      </c>
      <c r="E285">
        <v>0</v>
      </c>
      <c r="F285" s="27">
        <v>-16.520987181599398</v>
      </c>
      <c r="G285" s="27">
        <v>28.761400221992499</v>
      </c>
      <c r="H285" t="s">
        <v>364</v>
      </c>
      <c r="I285" t="s">
        <v>339</v>
      </c>
      <c r="J285" t="s">
        <v>512</v>
      </c>
      <c r="K285" s="17">
        <v>4254</v>
      </c>
      <c r="L285" s="15" t="s">
        <v>16</v>
      </c>
      <c r="M285" s="1"/>
      <c r="N285" s="1">
        <v>1300</v>
      </c>
      <c r="O285" s="6" t="str">
        <f>IF(ISERROR(M285*1000000/(N285*3600*24)),"",IF(ISBLANK(M285),"",M285*1000000/(N285*3600*24)))</f>
        <v/>
      </c>
      <c r="P285">
        <v>2018</v>
      </c>
      <c r="Q285" s="1"/>
      <c r="R285" s="12">
        <v>76.156501745758618</v>
      </c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</row>
    <row r="286" spans="1:167" x14ac:dyDescent="0.2">
      <c r="A286" t="s">
        <v>724</v>
      </c>
      <c r="B286" s="7" t="s">
        <v>725</v>
      </c>
      <c r="C286" t="s">
        <v>13</v>
      </c>
      <c r="D286">
        <v>11264.490310515121</v>
      </c>
      <c r="E286">
        <v>474.18815501759468</v>
      </c>
      <c r="F286" s="27">
        <v>10.4250928646919</v>
      </c>
      <c r="G286" s="27">
        <v>-13.2501983642599</v>
      </c>
      <c r="H286" t="s">
        <v>726</v>
      </c>
      <c r="I286" t="s">
        <v>726</v>
      </c>
      <c r="K286" s="17">
        <v>3102</v>
      </c>
      <c r="L286" s="15" t="s">
        <v>16</v>
      </c>
      <c r="M286" s="1">
        <v>17300</v>
      </c>
      <c r="N286" s="1">
        <v>223.71</v>
      </c>
      <c r="O286" s="6">
        <f>IF(ISERROR(M286*1000000/(N286*3600*24)),"",IF(ISBLANK(M286),"",M286*1000000/(N286*3600*24)))</f>
        <v>895.04931152600011</v>
      </c>
      <c r="P286">
        <v>2019</v>
      </c>
      <c r="Q286" s="1"/>
      <c r="R286" s="12">
        <v>1036.8488786790999</v>
      </c>
    </row>
    <row r="287" spans="1:167" x14ac:dyDescent="0.2">
      <c r="A287" s="4" t="s">
        <v>309</v>
      </c>
      <c r="B287" s="4" t="s">
        <v>320</v>
      </c>
      <c r="C287" s="4" t="s">
        <v>21</v>
      </c>
      <c r="D287">
        <v>0</v>
      </c>
      <c r="E287">
        <v>0</v>
      </c>
      <c r="F287" s="28">
        <v>-1.24</v>
      </c>
      <c r="G287" s="28">
        <v>36.840000000000003</v>
      </c>
      <c r="H287" s="4" t="s">
        <v>311</v>
      </c>
      <c r="I287" s="4" t="s">
        <v>312</v>
      </c>
      <c r="J287" s="4"/>
      <c r="K287" s="17">
        <v>4162</v>
      </c>
      <c r="L287" s="18"/>
      <c r="M287" s="19"/>
      <c r="N287" s="19"/>
      <c r="O287" s="16"/>
      <c r="P287" s="4">
        <v>2025</v>
      </c>
      <c r="Q287" s="1">
        <v>238.3</v>
      </c>
      <c r="R287" s="12">
        <v>251.54829836802219</v>
      </c>
    </row>
    <row r="288" spans="1:167" x14ac:dyDescent="0.2">
      <c r="A288" t="s">
        <v>557</v>
      </c>
      <c r="B288" t="s">
        <v>575</v>
      </c>
      <c r="C288" s="14" t="s">
        <v>13</v>
      </c>
      <c r="D288">
        <v>0</v>
      </c>
      <c r="E288">
        <v>0</v>
      </c>
      <c r="F288" s="29"/>
      <c r="G288" s="29"/>
      <c r="H288" s="14"/>
      <c r="I288" s="14"/>
      <c r="K288" s="17"/>
      <c r="L288" s="14" t="s">
        <v>16</v>
      </c>
      <c r="M288" s="1"/>
      <c r="N288" s="1"/>
      <c r="O288" s="6" t="str">
        <f>IF(ISERROR(M288*1000000/(N288*3600*24)),"",IF(ISBLANK(M288),"",M288*1000000/(N288*3600*24)))</f>
        <v/>
      </c>
      <c r="P288">
        <v>1936</v>
      </c>
      <c r="Q288" s="1"/>
      <c r="R288" s="12" t="s">
        <v>16</v>
      </c>
    </row>
    <row r="289" spans="1:167" x14ac:dyDescent="0.2">
      <c r="A289" s="4" t="s">
        <v>231</v>
      </c>
      <c r="B289" s="4" t="s">
        <v>250</v>
      </c>
      <c r="C289" s="4" t="s">
        <v>24</v>
      </c>
      <c r="D289">
        <v>11585.012914933501</v>
      </c>
      <c r="E289">
        <v>0.51532842476507146</v>
      </c>
      <c r="F289" s="28">
        <v>5.51</v>
      </c>
      <c r="G289" s="28">
        <v>39.72</v>
      </c>
      <c r="H289" s="4" t="s">
        <v>251</v>
      </c>
      <c r="I289" s="4" t="s">
        <v>234</v>
      </c>
      <c r="J289" s="4"/>
      <c r="K289" s="17">
        <v>3286</v>
      </c>
      <c r="L289" s="18"/>
      <c r="M289" s="19">
        <v>3.2</v>
      </c>
      <c r="N289" s="19">
        <v>72.069999999999993</v>
      </c>
      <c r="O289" s="16">
        <v>0.51</v>
      </c>
      <c r="P289" s="4">
        <v>2025</v>
      </c>
      <c r="Q289" s="1">
        <v>166.5</v>
      </c>
      <c r="R289" s="12">
        <v>135.49052525427231</v>
      </c>
    </row>
    <row r="290" spans="1:167" x14ac:dyDescent="0.2">
      <c r="A290" t="s">
        <v>231</v>
      </c>
      <c r="B290" s="7" t="s">
        <v>255</v>
      </c>
      <c r="C290" t="s">
        <v>13</v>
      </c>
      <c r="D290">
        <v>11793.8086725006</v>
      </c>
      <c r="E290">
        <v>150.30000000000001</v>
      </c>
      <c r="F290" s="27">
        <v>8.4684000000000008</v>
      </c>
      <c r="G290" s="27">
        <v>39.158799999999999</v>
      </c>
      <c r="H290" t="s">
        <v>256</v>
      </c>
      <c r="I290" t="s">
        <v>257</v>
      </c>
      <c r="K290" s="17">
        <v>3010</v>
      </c>
      <c r="L290" s="15" t="s">
        <v>16</v>
      </c>
      <c r="M290" s="1">
        <v>1900</v>
      </c>
      <c r="N290" s="1"/>
      <c r="O290" s="6" t="str">
        <f>IF(ISERROR(M290*1000000/(N290*3600*24)),"",IF(ISBLANK(M290),"",M290*1000000/(N290*3600*24)))</f>
        <v/>
      </c>
      <c r="P290">
        <v>1960</v>
      </c>
      <c r="Q290" s="1"/>
      <c r="R290" s="12" t="s">
        <v>16</v>
      </c>
    </row>
    <row r="291" spans="1:167" x14ac:dyDescent="0.2">
      <c r="A291" t="s">
        <v>309</v>
      </c>
      <c r="B291" t="s">
        <v>313</v>
      </c>
      <c r="C291" t="s">
        <v>13</v>
      </c>
      <c r="D291">
        <v>11978.94237954776</v>
      </c>
      <c r="E291">
        <v>11.35</v>
      </c>
      <c r="F291" s="27">
        <v>-0.64</v>
      </c>
      <c r="G291" s="27">
        <v>37.909999999999997</v>
      </c>
      <c r="H291" t="s">
        <v>311</v>
      </c>
      <c r="I291" t="s">
        <v>312</v>
      </c>
      <c r="J291" t="s">
        <v>317</v>
      </c>
      <c r="K291" s="17">
        <v>3932</v>
      </c>
      <c r="L291" s="15" t="s">
        <v>16</v>
      </c>
      <c r="M291" s="1">
        <v>585</v>
      </c>
      <c r="N291" s="1">
        <v>155.755</v>
      </c>
      <c r="O291" s="6">
        <f>IF(ISERROR(M291*1000000/(N291*3600*24)),"",IF(ISBLANK(M291),"",M291*1000000/(N291*3600*24)))</f>
        <v>43.471049618524823</v>
      </c>
      <c r="P291">
        <v>1988</v>
      </c>
      <c r="Q291" s="1">
        <v>125.9</v>
      </c>
      <c r="R291" s="12">
        <v>257.43163666367991</v>
      </c>
    </row>
    <row r="292" spans="1:167" x14ac:dyDescent="0.2">
      <c r="A292" t="s">
        <v>231</v>
      </c>
      <c r="B292" t="s">
        <v>258</v>
      </c>
      <c r="C292" t="s">
        <v>13</v>
      </c>
      <c r="D292">
        <v>12389.718712460721</v>
      </c>
      <c r="E292">
        <v>2.4405294471086232</v>
      </c>
      <c r="F292" s="27">
        <v>8.3925000000000001</v>
      </c>
      <c r="G292" s="27">
        <v>39.35277</v>
      </c>
      <c r="H292" t="s">
        <v>256</v>
      </c>
      <c r="I292" t="s">
        <v>257</v>
      </c>
      <c r="J292" t="s">
        <v>255</v>
      </c>
      <c r="K292" s="17">
        <v>3010</v>
      </c>
      <c r="L292" s="15" t="s">
        <v>16</v>
      </c>
      <c r="M292" s="1">
        <v>22.4</v>
      </c>
      <c r="N292" s="1"/>
      <c r="O292" s="6" t="str">
        <f>IF(ISERROR(M292*1000000/(N292*3600*24)),"",IF(ISBLANK(M292),"",M292*1000000/(N292*3600*24)))</f>
        <v/>
      </c>
      <c r="P292">
        <v>1966</v>
      </c>
      <c r="Q292" s="1">
        <v>65.599999999999994</v>
      </c>
      <c r="R292" s="12">
        <v>55.446298425868036</v>
      </c>
    </row>
    <row r="293" spans="1:167" s="7" customFormat="1" x14ac:dyDescent="0.2">
      <c r="A293" s="4" t="s">
        <v>153</v>
      </c>
      <c r="B293" s="9" t="s">
        <v>958</v>
      </c>
      <c r="C293" s="4" t="s">
        <v>24</v>
      </c>
      <c r="D293">
        <v>0</v>
      </c>
      <c r="E293">
        <v>0</v>
      </c>
      <c r="F293" s="28">
        <v>-6.35</v>
      </c>
      <c r="G293" s="28">
        <v>22.46</v>
      </c>
      <c r="H293" s="4" t="s">
        <v>959</v>
      </c>
      <c r="I293" s="4" t="s">
        <v>39</v>
      </c>
      <c r="J293" s="4"/>
      <c r="K293" s="4">
        <v>3765</v>
      </c>
      <c r="L293" s="4"/>
      <c r="M293" s="4"/>
      <c r="N293" s="4"/>
      <c r="O293" s="16"/>
      <c r="P293" s="4">
        <v>2025</v>
      </c>
      <c r="Q293"/>
      <c r="R293" s="12" t="s">
        <v>16</v>
      </c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</row>
    <row r="294" spans="1:167" x14ac:dyDescent="0.2">
      <c r="A294" s="4" t="s">
        <v>831</v>
      </c>
      <c r="B294" s="4" t="s">
        <v>99</v>
      </c>
      <c r="C294" s="4" t="s">
        <v>21</v>
      </c>
      <c r="D294">
        <v>0</v>
      </c>
      <c r="E294">
        <v>0</v>
      </c>
      <c r="F294" s="28">
        <v>7.16</v>
      </c>
      <c r="G294" s="28">
        <v>9.2799999999999994</v>
      </c>
      <c r="H294" s="4" t="s">
        <v>99</v>
      </c>
      <c r="I294" s="4" t="s">
        <v>638</v>
      </c>
      <c r="J294" s="4" t="s">
        <v>842</v>
      </c>
      <c r="K294" s="14">
        <v>3071</v>
      </c>
      <c r="L294" s="18"/>
      <c r="M294" s="19"/>
      <c r="N294" s="19">
        <v>650.25</v>
      </c>
      <c r="O294" s="16"/>
      <c r="P294" s="4">
        <v>2050</v>
      </c>
      <c r="Q294" s="1"/>
      <c r="R294" s="12">
        <v>1531.151269075692</v>
      </c>
    </row>
    <row r="295" spans="1:167" x14ac:dyDescent="0.2">
      <c r="A295" s="4" t="s">
        <v>806</v>
      </c>
      <c r="B295" s="4" t="s">
        <v>821</v>
      </c>
      <c r="C295" s="4" t="s">
        <v>553</v>
      </c>
      <c r="D295">
        <v>0</v>
      </c>
      <c r="E295">
        <v>0</v>
      </c>
      <c r="F295" s="28">
        <v>12.72</v>
      </c>
      <c r="G295" s="28">
        <v>-7.74</v>
      </c>
      <c r="H295" s="4" t="s">
        <v>638</v>
      </c>
      <c r="I295" s="4" t="s">
        <v>638</v>
      </c>
      <c r="J295" s="4" t="s">
        <v>825</v>
      </c>
      <c r="K295" s="14">
        <v>1488</v>
      </c>
      <c r="L295" s="18"/>
      <c r="M295" s="19"/>
      <c r="N295" s="19">
        <v>1051.73</v>
      </c>
      <c r="O295" s="16"/>
      <c r="P295" s="4">
        <v>2050</v>
      </c>
      <c r="Q295" s="1"/>
      <c r="R295" s="12">
        <v>5239.389287180833</v>
      </c>
    </row>
    <row r="296" spans="1:167" s="7" customFormat="1" x14ac:dyDescent="0.2">
      <c r="A296" s="4" t="s">
        <v>724</v>
      </c>
      <c r="B296" s="4" t="s">
        <v>786</v>
      </c>
      <c r="C296" s="4" t="s">
        <v>21</v>
      </c>
      <c r="D296">
        <v>0</v>
      </c>
      <c r="E296">
        <v>0</v>
      </c>
      <c r="F296" s="28"/>
      <c r="G296" s="28"/>
      <c r="H296" s="4" t="s">
        <v>773</v>
      </c>
      <c r="I296" s="4" t="s">
        <v>774</v>
      </c>
      <c r="J296" s="4"/>
      <c r="K296" s="14"/>
      <c r="L296" s="18"/>
      <c r="M296" s="19"/>
      <c r="N296" s="19"/>
      <c r="O296" s="16"/>
      <c r="P296" s="4">
        <v>2050</v>
      </c>
      <c r="Q296" s="1"/>
      <c r="R296" s="12" t="s">
        <v>16</v>
      </c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</row>
    <row r="297" spans="1:167" x14ac:dyDescent="0.2">
      <c r="A297" s="4" t="s">
        <v>632</v>
      </c>
      <c r="B297" s="4" t="s">
        <v>648</v>
      </c>
      <c r="C297" s="4" t="s">
        <v>24</v>
      </c>
      <c r="D297">
        <v>0</v>
      </c>
      <c r="E297">
        <v>0</v>
      </c>
      <c r="F297" s="28">
        <v>7.49</v>
      </c>
      <c r="G297" s="28">
        <v>2.42</v>
      </c>
      <c r="H297" s="4" t="s">
        <v>635</v>
      </c>
      <c r="I297" s="4" t="s">
        <v>635</v>
      </c>
      <c r="J297" s="4" t="s">
        <v>643</v>
      </c>
      <c r="K297" s="17">
        <v>2888</v>
      </c>
      <c r="L297" s="18"/>
      <c r="M297" s="19"/>
      <c r="N297" s="19">
        <v>163.76</v>
      </c>
      <c r="O297" s="16"/>
      <c r="P297" s="4">
        <v>2025</v>
      </c>
      <c r="Q297" s="1"/>
      <c r="R297" s="12">
        <v>554.36900703270032</v>
      </c>
    </row>
    <row r="298" spans="1:167" x14ac:dyDescent="0.2">
      <c r="A298" s="4" t="s">
        <v>336</v>
      </c>
      <c r="B298" s="4" t="s">
        <v>356</v>
      </c>
      <c r="C298" s="4" t="s">
        <v>21</v>
      </c>
      <c r="D298">
        <v>0</v>
      </c>
      <c r="E298">
        <v>0</v>
      </c>
      <c r="F298" s="28">
        <v>-14.83</v>
      </c>
      <c r="G298" s="28">
        <v>35.28</v>
      </c>
      <c r="H298" s="4" t="s">
        <v>341</v>
      </c>
      <c r="I298" s="4" t="s">
        <v>339</v>
      </c>
      <c r="J298" s="4"/>
      <c r="K298" s="17">
        <v>4315</v>
      </c>
      <c r="L298" s="18"/>
      <c r="M298" s="19"/>
      <c r="N298" s="19"/>
      <c r="O298" s="16"/>
      <c r="P298" s="4">
        <v>2023</v>
      </c>
      <c r="Q298" s="1"/>
      <c r="R298" s="12" t="s">
        <v>16</v>
      </c>
    </row>
    <row r="299" spans="1:167" s="7" customFormat="1" x14ac:dyDescent="0.2">
      <c r="A299" t="s">
        <v>231</v>
      </c>
      <c r="B299" t="s">
        <v>259</v>
      </c>
      <c r="C299" t="s">
        <v>13</v>
      </c>
      <c r="D299">
        <v>12389.718712460721</v>
      </c>
      <c r="E299">
        <v>2.4405294471086232</v>
      </c>
      <c r="F299" s="27">
        <v>8.3932000000000002</v>
      </c>
      <c r="G299" s="27">
        <v>39.351999999999997</v>
      </c>
      <c r="H299" t="s">
        <v>256</v>
      </c>
      <c r="I299" t="s">
        <v>257</v>
      </c>
      <c r="J299" t="s">
        <v>258</v>
      </c>
      <c r="K299" s="17">
        <v>3010</v>
      </c>
      <c r="L299" s="15" t="s">
        <v>16</v>
      </c>
      <c r="M299" s="1">
        <v>22.4</v>
      </c>
      <c r="N299" s="1"/>
      <c r="O299" s="6" t="str">
        <f>IF(ISERROR(M299*1000000/(N299*3600*24)),"",IF(ISBLANK(M299),"",M299*1000000/(N299*3600*24)))</f>
        <v/>
      </c>
      <c r="P299">
        <v>1971</v>
      </c>
      <c r="Q299" s="1">
        <v>66.2</v>
      </c>
      <c r="R299" s="12">
        <v>55.953429204153423</v>
      </c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</row>
    <row r="300" spans="1:167" s="7" customFormat="1" x14ac:dyDescent="0.2">
      <c r="A300" s="4" t="s">
        <v>467</v>
      </c>
      <c r="B300" s="4" t="s">
        <v>501</v>
      </c>
      <c r="C300" s="4" t="s">
        <v>21</v>
      </c>
      <c r="D300">
        <v>0</v>
      </c>
      <c r="E300">
        <v>0</v>
      </c>
      <c r="F300" s="28">
        <v>2.37</v>
      </c>
      <c r="G300" s="28">
        <v>31.83</v>
      </c>
      <c r="H300" s="4" t="s">
        <v>469</v>
      </c>
      <c r="I300" s="4" t="s">
        <v>66</v>
      </c>
      <c r="J300" s="4"/>
      <c r="K300" s="17">
        <v>2640</v>
      </c>
      <c r="L300" s="18"/>
      <c r="M300" s="19"/>
      <c r="N300" s="19"/>
      <c r="O300" s="16"/>
      <c r="P300" s="4">
        <v>2025</v>
      </c>
      <c r="Q300" s="1"/>
      <c r="R300" s="12" t="s">
        <v>16</v>
      </c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</row>
    <row r="301" spans="1:167" x14ac:dyDescent="0.2">
      <c r="A301" s="4" t="s">
        <v>632</v>
      </c>
      <c r="B301" s="4" t="s">
        <v>649</v>
      </c>
      <c r="C301" s="4" t="s">
        <v>21</v>
      </c>
      <c r="D301">
        <v>12577.911509009969</v>
      </c>
      <c r="E301">
        <v>57.798201432952411</v>
      </c>
      <c r="F301" s="28">
        <v>11.61</v>
      </c>
      <c r="G301" s="28">
        <v>3.38</v>
      </c>
      <c r="H301" s="4" t="s">
        <v>650</v>
      </c>
      <c r="I301" s="4" t="s">
        <v>638</v>
      </c>
      <c r="J301" s="4"/>
      <c r="K301" s="17">
        <v>1674</v>
      </c>
      <c r="L301" s="18"/>
      <c r="M301" s="19">
        <v>1200</v>
      </c>
      <c r="N301" s="19">
        <v>36.08</v>
      </c>
      <c r="O301" s="16">
        <v>384.95</v>
      </c>
      <c r="P301" s="4">
        <v>2050</v>
      </c>
      <c r="Q301" s="1"/>
      <c r="R301" s="12">
        <v>233.13693552470161</v>
      </c>
    </row>
    <row r="302" spans="1:167" x14ac:dyDescent="0.2">
      <c r="A302" s="4" t="s">
        <v>427</v>
      </c>
      <c r="B302" s="4" t="s">
        <v>452</v>
      </c>
      <c r="C302" s="4" t="s">
        <v>21</v>
      </c>
      <c r="D302">
        <v>12806.43060795792</v>
      </c>
      <c r="E302">
        <v>0.74484729626986301</v>
      </c>
      <c r="F302" s="28">
        <v>-3.67</v>
      </c>
      <c r="G302" s="28">
        <v>37.36</v>
      </c>
      <c r="H302" s="4" t="s">
        <v>453</v>
      </c>
      <c r="I302" s="4" t="s">
        <v>430</v>
      </c>
      <c r="J302" s="4"/>
      <c r="K302" s="17">
        <v>4084</v>
      </c>
      <c r="L302" s="18"/>
      <c r="M302" s="19">
        <v>5</v>
      </c>
      <c r="N302" s="19"/>
      <c r="O302" s="16"/>
      <c r="P302" s="4">
        <v>2025</v>
      </c>
      <c r="Q302" s="1">
        <v>125</v>
      </c>
      <c r="R302" s="12">
        <v>272.31047327563999</v>
      </c>
    </row>
    <row r="303" spans="1:167" s="7" customFormat="1" x14ac:dyDescent="0.2">
      <c r="A303" s="4" t="s">
        <v>467</v>
      </c>
      <c r="B303" s="9" t="s">
        <v>984</v>
      </c>
      <c r="C303" s="4" t="s">
        <v>24</v>
      </c>
      <c r="D303">
        <v>0</v>
      </c>
      <c r="E303">
        <v>0</v>
      </c>
      <c r="F303" s="28">
        <v>-1.04</v>
      </c>
      <c r="G303" s="28">
        <v>30.66</v>
      </c>
      <c r="H303" s="4" t="s">
        <v>65</v>
      </c>
      <c r="I303" s="4" t="s">
        <v>66</v>
      </c>
      <c r="J303" s="4"/>
      <c r="K303" s="17">
        <v>4166</v>
      </c>
      <c r="L303" s="4"/>
      <c r="M303" s="4"/>
      <c r="N303" s="4">
        <v>194</v>
      </c>
      <c r="O303" s="16"/>
      <c r="P303" s="4">
        <v>2021</v>
      </c>
      <c r="Q303">
        <v>210</v>
      </c>
      <c r="R303" s="12">
        <v>407.52451015220862</v>
      </c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</row>
    <row r="304" spans="1:167" x14ac:dyDescent="0.2">
      <c r="A304" s="4" t="s">
        <v>209</v>
      </c>
      <c r="B304" s="4" t="s">
        <v>219</v>
      </c>
      <c r="C304" s="4" t="s">
        <v>24</v>
      </c>
      <c r="D304">
        <v>12984.11353581705</v>
      </c>
      <c r="E304">
        <v>5.3732049092463727</v>
      </c>
      <c r="F304" s="28">
        <v>1.56</v>
      </c>
      <c r="G304" s="28">
        <v>9.83</v>
      </c>
      <c r="H304" s="4" t="s">
        <v>215</v>
      </c>
      <c r="I304" s="4" t="s">
        <v>216</v>
      </c>
      <c r="J304" s="4"/>
      <c r="K304" s="17">
        <v>2591</v>
      </c>
      <c r="L304" s="18"/>
      <c r="M304" s="19">
        <v>60</v>
      </c>
      <c r="N304" s="19"/>
      <c r="O304" s="16"/>
      <c r="P304" s="4">
        <v>2025</v>
      </c>
      <c r="Q304" s="1">
        <v>315</v>
      </c>
      <c r="R304" s="12">
        <v>410.68680800875472</v>
      </c>
    </row>
    <row r="305" spans="1:167" x14ac:dyDescent="0.2">
      <c r="A305" s="4" t="s">
        <v>67</v>
      </c>
      <c r="B305" s="4" t="s">
        <v>83</v>
      </c>
      <c r="C305" s="4" t="s">
        <v>21</v>
      </c>
      <c r="D305">
        <v>0</v>
      </c>
      <c r="E305">
        <v>0</v>
      </c>
      <c r="F305" s="28">
        <v>4.17</v>
      </c>
      <c r="G305" s="28">
        <v>11.03</v>
      </c>
      <c r="H305" s="4" t="s">
        <v>80</v>
      </c>
      <c r="I305" s="4" t="s">
        <v>81</v>
      </c>
      <c r="J305" s="4"/>
      <c r="K305" s="17">
        <v>2804</v>
      </c>
      <c r="L305" s="18">
        <v>705</v>
      </c>
      <c r="M305" s="19"/>
      <c r="N305" s="19"/>
      <c r="O305" s="16"/>
      <c r="P305" s="4">
        <v>2026</v>
      </c>
      <c r="Q305" s="1">
        <v>1400</v>
      </c>
      <c r="R305" s="12">
        <v>2075.471978357883</v>
      </c>
    </row>
    <row r="306" spans="1:167" x14ac:dyDescent="0.2">
      <c r="A306" t="s">
        <v>153</v>
      </c>
      <c r="B306" t="s">
        <v>171</v>
      </c>
      <c r="C306" t="s">
        <v>13</v>
      </c>
      <c r="D306">
        <v>0</v>
      </c>
      <c r="E306">
        <v>0</v>
      </c>
      <c r="F306" s="27">
        <v>-4.2936595409067397</v>
      </c>
      <c r="G306" s="27">
        <v>27.132865588014699</v>
      </c>
      <c r="H306" t="s">
        <v>171</v>
      </c>
      <c r="I306" t="s">
        <v>39</v>
      </c>
      <c r="K306" s="14">
        <v>3656</v>
      </c>
      <c r="L306" s="15" t="s">
        <v>16</v>
      </c>
      <c r="M306" s="1"/>
      <c r="N306" s="1"/>
      <c r="O306" s="6" t="str">
        <f>IF(ISERROR(M306*1000000/(N306*3600*24)),"",IF(ISBLANK(M306),"",M306*1000000/(N306*3600*24)))</f>
        <v/>
      </c>
      <c r="P306">
        <v>1954</v>
      </c>
      <c r="Q306" s="1">
        <v>15</v>
      </c>
      <c r="R306" s="12">
        <v>26.27703102699504</v>
      </c>
    </row>
    <row r="307" spans="1:167" x14ac:dyDescent="0.2">
      <c r="A307" s="4" t="s">
        <v>724</v>
      </c>
      <c r="B307" s="8" t="s">
        <v>779</v>
      </c>
      <c r="C307" s="4" t="s">
        <v>553</v>
      </c>
      <c r="D307">
        <v>13036.09555610467</v>
      </c>
      <c r="E307">
        <v>211.37227012532799</v>
      </c>
      <c r="F307" s="28">
        <v>10.52</v>
      </c>
      <c r="G307" s="28">
        <v>-9.7100000000000009</v>
      </c>
      <c r="H307" s="4" t="s">
        <v>780</v>
      </c>
      <c r="I307" s="4" t="s">
        <v>638</v>
      </c>
      <c r="J307" s="4"/>
      <c r="K307" s="20">
        <v>3515</v>
      </c>
      <c r="L307" s="18"/>
      <c r="M307" s="19">
        <v>6100</v>
      </c>
      <c r="N307" s="19">
        <v>194.24</v>
      </c>
      <c r="O307" s="16">
        <v>363.48</v>
      </c>
      <c r="P307" s="4">
        <v>2029</v>
      </c>
      <c r="Q307" s="1"/>
      <c r="R307" s="12">
        <v>889.46109044422724</v>
      </c>
    </row>
    <row r="308" spans="1:167" x14ac:dyDescent="0.2">
      <c r="A308" s="4" t="s">
        <v>11</v>
      </c>
      <c r="B308" s="4" t="s">
        <v>31</v>
      </c>
      <c r="C308" s="4" t="s">
        <v>21</v>
      </c>
      <c r="D308">
        <v>13137.66037311</v>
      </c>
      <c r="E308">
        <v>0.77348792465272864</v>
      </c>
      <c r="F308" s="28">
        <v>-14.14</v>
      </c>
      <c r="G308" s="28">
        <v>15.38</v>
      </c>
      <c r="H308" s="4" t="s">
        <v>14</v>
      </c>
      <c r="I308" s="4" t="s">
        <v>15</v>
      </c>
      <c r="J308" s="4"/>
      <c r="K308" s="17">
        <v>4490</v>
      </c>
      <c r="L308" s="18"/>
      <c r="M308" s="19">
        <v>5.22</v>
      </c>
      <c r="N308" s="19">
        <v>119.5</v>
      </c>
      <c r="O308" s="16">
        <v>0.51</v>
      </c>
      <c r="P308" s="4">
        <v>2024</v>
      </c>
      <c r="Q308" s="1">
        <v>300</v>
      </c>
      <c r="R308" s="12">
        <v>378.46133301480307</v>
      </c>
    </row>
    <row r="309" spans="1:167" x14ac:dyDescent="0.2">
      <c r="A309" t="s">
        <v>289</v>
      </c>
      <c r="B309" t="s">
        <v>298</v>
      </c>
      <c r="C309" t="s">
        <v>13</v>
      </c>
      <c r="D309">
        <v>0</v>
      </c>
      <c r="E309">
        <v>0</v>
      </c>
      <c r="F309" s="27">
        <v>0.45500000000000002</v>
      </c>
      <c r="G309" s="27">
        <v>10.281000000000001</v>
      </c>
      <c r="H309" t="s">
        <v>299</v>
      </c>
      <c r="I309" t="s">
        <v>292</v>
      </c>
      <c r="J309" t="s">
        <v>290</v>
      </c>
      <c r="K309" s="14">
        <v>4206</v>
      </c>
      <c r="L309" s="15" t="s">
        <v>16</v>
      </c>
      <c r="M309" s="1"/>
      <c r="N309" s="1">
        <v>63.198</v>
      </c>
      <c r="O309" s="6" t="str">
        <f>IF(ISERROR(M309*1000000/(N309*3600*24)),"",IF(ISBLANK(M309),"",M309*1000000/(N309*3600*24)))</f>
        <v/>
      </c>
      <c r="P309">
        <v>1972</v>
      </c>
      <c r="Q309" s="1">
        <v>60</v>
      </c>
      <c r="R309" s="12">
        <v>182.85241888604909</v>
      </c>
    </row>
    <row r="310" spans="1:167" x14ac:dyDescent="0.2">
      <c r="A310" t="s">
        <v>724</v>
      </c>
      <c r="B310" t="s">
        <v>742</v>
      </c>
      <c r="C310" t="s">
        <v>13</v>
      </c>
      <c r="D310">
        <v>0</v>
      </c>
      <c r="E310">
        <v>0</v>
      </c>
      <c r="F310" s="27">
        <v>11.0614908735279</v>
      </c>
      <c r="G310" s="27">
        <v>-12.4575519561739</v>
      </c>
      <c r="I310" t="s">
        <v>726</v>
      </c>
      <c r="K310" s="14">
        <v>3599</v>
      </c>
      <c r="L310" s="15" t="s">
        <v>16</v>
      </c>
      <c r="M310" s="1"/>
      <c r="N310" s="1">
        <v>9.25</v>
      </c>
      <c r="O310" s="6" t="str">
        <f>IF(ISERROR(M310*1000000/(N310*3600*24)),"",IF(ISBLANK(M310),"",M310*1000000/(N310*3600*24)))</f>
        <v/>
      </c>
      <c r="P310">
        <v>2006</v>
      </c>
      <c r="Q310" s="1"/>
      <c r="R310" s="12">
        <v>40.457528115550673</v>
      </c>
    </row>
    <row r="311" spans="1:167" x14ac:dyDescent="0.2">
      <c r="A311" t="s">
        <v>467</v>
      </c>
      <c r="B311" t="s">
        <v>468</v>
      </c>
      <c r="C311" t="s">
        <v>13</v>
      </c>
      <c r="D311">
        <v>0</v>
      </c>
      <c r="E311">
        <v>0</v>
      </c>
      <c r="F311" s="27">
        <v>0.45029000000000002</v>
      </c>
      <c r="G311" s="27">
        <v>33.185580000000002</v>
      </c>
      <c r="H311" t="s">
        <v>469</v>
      </c>
      <c r="I311" t="s">
        <v>66</v>
      </c>
      <c r="J311" t="s">
        <v>470</v>
      </c>
      <c r="K311" s="17">
        <v>3824</v>
      </c>
      <c r="L311" s="15" t="s">
        <v>16</v>
      </c>
      <c r="M311" s="1"/>
      <c r="N311" s="1">
        <v>909.07299999999998</v>
      </c>
      <c r="O311" s="6" t="str">
        <f>IF(ISERROR(M311*1000000/(N311*3600*24)),"",IF(ISBLANK(M311),"",M311*1000000/(N311*3600*24)))</f>
        <v/>
      </c>
      <c r="P311">
        <v>2010</v>
      </c>
      <c r="Q311" s="1">
        <v>557.6</v>
      </c>
      <c r="R311" s="12">
        <v>2309.4271031330782</v>
      </c>
    </row>
    <row r="312" spans="1:167" x14ac:dyDescent="0.2">
      <c r="A312" t="s">
        <v>153</v>
      </c>
      <c r="B312" t="s">
        <v>170</v>
      </c>
      <c r="C312" t="s">
        <v>13</v>
      </c>
      <c r="D312">
        <v>13152.171424908391</v>
      </c>
      <c r="E312">
        <v>60.720339085742161</v>
      </c>
      <c r="F312" s="27">
        <v>-10.745200000000001</v>
      </c>
      <c r="G312" s="27">
        <v>27.244700000000002</v>
      </c>
      <c r="H312" t="s">
        <v>155</v>
      </c>
      <c r="I312" t="s">
        <v>39</v>
      </c>
      <c r="K312" s="17">
        <v>4458</v>
      </c>
      <c r="L312" s="15">
        <v>789</v>
      </c>
      <c r="M312" s="1">
        <v>1267</v>
      </c>
      <c r="N312" s="1"/>
      <c r="O312" s="6" t="str">
        <f>IF(ISERROR(M312*1000000/(N312*3600*24)),"",IF(ISBLANK(M312),"",M312*1000000/(N312*3600*24)))</f>
        <v/>
      </c>
      <c r="P312">
        <v>1954</v>
      </c>
      <c r="Q312" s="1">
        <v>116</v>
      </c>
      <c r="R312" s="12">
        <v>190.73996643472529</v>
      </c>
    </row>
    <row r="313" spans="1:167" s="7" customFormat="1" x14ac:dyDescent="0.2">
      <c r="A313" s="4" t="s">
        <v>696</v>
      </c>
      <c r="B313" s="4" t="s">
        <v>713</v>
      </c>
      <c r="C313" s="4" t="s">
        <v>21</v>
      </c>
      <c r="D313">
        <v>0</v>
      </c>
      <c r="E313">
        <v>0</v>
      </c>
      <c r="F313" s="28">
        <v>6.22</v>
      </c>
      <c r="G313" s="28">
        <v>-2.58</v>
      </c>
      <c r="H313" s="4" t="s">
        <v>711</v>
      </c>
      <c r="I313" s="4" t="s">
        <v>711</v>
      </c>
      <c r="J313" s="4"/>
      <c r="K313" s="17">
        <v>3344</v>
      </c>
      <c r="L313" s="18"/>
      <c r="M313" s="19"/>
      <c r="N313" s="19">
        <v>35.43</v>
      </c>
      <c r="O313" s="16"/>
      <c r="P313" s="4">
        <v>2050</v>
      </c>
      <c r="Q313" s="1"/>
      <c r="R313" s="12">
        <v>84.975523587402591</v>
      </c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</row>
    <row r="314" spans="1:167" s="10" customFormat="1" x14ac:dyDescent="0.2">
      <c r="A314" t="s">
        <v>427</v>
      </c>
      <c r="B314" t="s">
        <v>444</v>
      </c>
      <c r="C314" t="s">
        <v>13</v>
      </c>
      <c r="D314">
        <v>13168.215877528481</v>
      </c>
      <c r="E314">
        <v>55.647861054534189</v>
      </c>
      <c r="F314" s="27">
        <v>-3.8167</v>
      </c>
      <c r="G314" s="27">
        <v>37.455599999999997</v>
      </c>
      <c r="H314" t="s">
        <v>445</v>
      </c>
      <c r="I314" t="s">
        <v>441</v>
      </c>
      <c r="J314"/>
      <c r="K314" s="17">
        <v>3947</v>
      </c>
      <c r="L314" s="15">
        <v>796</v>
      </c>
      <c r="M314" s="1">
        <v>1135</v>
      </c>
      <c r="N314" s="1"/>
      <c r="O314" s="6" t="str">
        <f>IF(ISERROR(M314*1000000/(N314*3600*24)),"",IF(ISBLANK(M314),"",M314*1000000/(N314*3600*24)))</f>
        <v/>
      </c>
      <c r="P314">
        <v>1968</v>
      </c>
      <c r="Q314" s="1">
        <v>43</v>
      </c>
      <c r="R314" s="12">
        <v>72.127357919772834</v>
      </c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</row>
    <row r="315" spans="1:167" s="10" customFormat="1" x14ac:dyDescent="0.2">
      <c r="A315" s="4" t="s">
        <v>661</v>
      </c>
      <c r="B315" s="4" t="s">
        <v>685</v>
      </c>
      <c r="C315" s="4" t="s">
        <v>21</v>
      </c>
      <c r="D315">
        <v>0</v>
      </c>
      <c r="E315">
        <v>0</v>
      </c>
      <c r="F315" s="28">
        <v>6.58</v>
      </c>
      <c r="G315" s="28">
        <v>-5.32</v>
      </c>
      <c r="H315" s="4" t="s">
        <v>663</v>
      </c>
      <c r="I315" s="4" t="s">
        <v>663</v>
      </c>
      <c r="J315" s="4"/>
      <c r="K315" s="17">
        <v>2823</v>
      </c>
      <c r="L315" s="18">
        <v>687</v>
      </c>
      <c r="M315" s="19"/>
      <c r="N315" s="19">
        <v>145.25</v>
      </c>
      <c r="O315" s="16"/>
      <c r="P315" s="4">
        <v>2050</v>
      </c>
      <c r="Q315" s="1"/>
      <c r="R315" s="12">
        <v>291.15596843214479</v>
      </c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</row>
    <row r="316" spans="1:167" x14ac:dyDescent="0.2">
      <c r="A316" s="4" t="s">
        <v>936</v>
      </c>
      <c r="B316" s="4" t="s">
        <v>945</v>
      </c>
      <c r="C316" s="4" t="s">
        <v>21</v>
      </c>
      <c r="D316">
        <v>0</v>
      </c>
      <c r="E316">
        <v>0</v>
      </c>
      <c r="F316" s="28"/>
      <c r="G316" s="28"/>
      <c r="H316" s="4"/>
      <c r="I316" s="4"/>
      <c r="J316" s="4"/>
      <c r="K316" s="14"/>
      <c r="L316" s="18"/>
      <c r="M316" s="19"/>
      <c r="N316" s="19"/>
      <c r="O316" s="16"/>
      <c r="P316" s="4">
        <v>2050</v>
      </c>
      <c r="Q316" s="1"/>
      <c r="R316" s="12" t="s">
        <v>16</v>
      </c>
    </row>
    <row r="317" spans="1:167" x14ac:dyDescent="0.2">
      <c r="A317" s="4" t="s">
        <v>891</v>
      </c>
      <c r="B317" s="4" t="s">
        <v>915</v>
      </c>
      <c r="C317" s="4" t="s">
        <v>21</v>
      </c>
      <c r="D317">
        <v>0</v>
      </c>
      <c r="E317">
        <v>0</v>
      </c>
      <c r="F317" s="28"/>
      <c r="G317" s="28"/>
      <c r="H317" s="4" t="s">
        <v>896</v>
      </c>
      <c r="I317" s="4" t="s">
        <v>897</v>
      </c>
      <c r="J317" s="4"/>
      <c r="K317" s="14"/>
      <c r="L317" s="18"/>
      <c r="M317" s="19">
        <v>11.3</v>
      </c>
      <c r="N317" s="19"/>
      <c r="O317" s="16"/>
      <c r="P317" s="4">
        <v>2050</v>
      </c>
      <c r="Q317" s="1"/>
      <c r="R317" s="12" t="s">
        <v>16</v>
      </c>
    </row>
    <row r="318" spans="1:167" s="7" customFormat="1" x14ac:dyDescent="0.2">
      <c r="A318" s="4" t="s">
        <v>724</v>
      </c>
      <c r="B318" s="4" t="s">
        <v>733</v>
      </c>
      <c r="C318" s="4" t="s">
        <v>21</v>
      </c>
      <c r="D318">
        <v>13245.36327421539</v>
      </c>
      <c r="E318">
        <v>33.563179803073552</v>
      </c>
      <c r="F318" s="28">
        <v>11.5</v>
      </c>
      <c r="G318" s="28">
        <v>-11.12</v>
      </c>
      <c r="H318" s="4" t="s">
        <v>672</v>
      </c>
      <c r="I318" s="4" t="s">
        <v>730</v>
      </c>
      <c r="J318" s="4" t="s">
        <v>729</v>
      </c>
      <c r="K318" s="17">
        <v>1677</v>
      </c>
      <c r="L318" s="18">
        <v>681</v>
      </c>
      <c r="M318" s="19">
        <v>600</v>
      </c>
      <c r="N318" s="19">
        <v>113.23</v>
      </c>
      <c r="O318" s="16">
        <v>61.33</v>
      </c>
      <c r="P318" s="4">
        <v>2050</v>
      </c>
      <c r="Q318" s="1"/>
      <c r="R318" s="12">
        <v>457.35362696849722</v>
      </c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</row>
    <row r="319" spans="1:167" x14ac:dyDescent="0.2">
      <c r="A319" s="4" t="s">
        <v>231</v>
      </c>
      <c r="B319" s="4" t="s">
        <v>252</v>
      </c>
      <c r="C319" s="4" t="s">
        <v>21</v>
      </c>
      <c r="D319">
        <v>13327.186182744759</v>
      </c>
      <c r="E319">
        <v>0.52538504639701578</v>
      </c>
      <c r="F319" s="28">
        <v>5.36</v>
      </c>
      <c r="G319" s="28">
        <v>40.22</v>
      </c>
      <c r="H319" s="4" t="s">
        <v>251</v>
      </c>
      <c r="I319" s="4" t="s">
        <v>234</v>
      </c>
      <c r="J319" s="4" t="s">
        <v>250</v>
      </c>
      <c r="K319" s="17">
        <v>3286</v>
      </c>
      <c r="L319" s="18"/>
      <c r="M319" s="19">
        <v>3.2</v>
      </c>
      <c r="N319" s="19">
        <v>72.069999999999993</v>
      </c>
      <c r="O319" s="16">
        <v>0.51</v>
      </c>
      <c r="P319" s="4">
        <v>2025</v>
      </c>
      <c r="Q319" s="1"/>
      <c r="R319" s="12">
        <v>135.49052525427231</v>
      </c>
    </row>
    <row r="320" spans="1:167" x14ac:dyDescent="0.2">
      <c r="A320" s="4" t="s">
        <v>724</v>
      </c>
      <c r="B320" s="4" t="s">
        <v>752</v>
      </c>
      <c r="C320" s="4" t="s">
        <v>553</v>
      </c>
      <c r="D320">
        <v>0</v>
      </c>
      <c r="E320">
        <v>0</v>
      </c>
      <c r="F320" s="28">
        <v>10.57</v>
      </c>
      <c r="G320" s="28">
        <v>-13.66</v>
      </c>
      <c r="H320" s="4" t="s">
        <v>753</v>
      </c>
      <c r="I320" s="4" t="s">
        <v>753</v>
      </c>
      <c r="J320" s="4"/>
      <c r="K320" s="14">
        <v>3591</v>
      </c>
      <c r="L320" s="18"/>
      <c r="M320" s="19"/>
      <c r="N320" s="19">
        <v>106.5</v>
      </c>
      <c r="O320" s="16"/>
      <c r="P320" s="4">
        <v>2045</v>
      </c>
      <c r="Q320" s="1"/>
      <c r="R320" s="12">
        <v>461.53950145908209</v>
      </c>
    </row>
    <row r="321" spans="1:167" x14ac:dyDescent="0.2">
      <c r="A321" t="s">
        <v>153</v>
      </c>
      <c r="B321" t="s">
        <v>169</v>
      </c>
      <c r="C321" t="s">
        <v>13</v>
      </c>
      <c r="D321">
        <v>13381.007083545899</v>
      </c>
      <c r="E321">
        <v>3.2</v>
      </c>
      <c r="F321" s="27">
        <v>-10.718400000000001</v>
      </c>
      <c r="G321" s="27">
        <v>27.283899999999999</v>
      </c>
      <c r="H321" t="s">
        <v>155</v>
      </c>
      <c r="I321" t="s">
        <v>39</v>
      </c>
      <c r="J321" t="s">
        <v>170</v>
      </c>
      <c r="K321" s="17">
        <v>4455</v>
      </c>
      <c r="L321" s="15" t="s">
        <v>16</v>
      </c>
      <c r="M321" s="1">
        <v>28</v>
      </c>
      <c r="N321" s="1"/>
      <c r="O321" s="6" t="str">
        <f>IF(ISERROR(M321*1000000/(N321*3600*24)),"",IF(ISBLANK(M321),"",M321*1000000/(N321*3600*24)))</f>
        <v/>
      </c>
      <c r="P321">
        <v>1950</v>
      </c>
      <c r="Q321" s="1">
        <v>90</v>
      </c>
      <c r="R321" s="12">
        <v>168.17845885068081</v>
      </c>
    </row>
    <row r="322" spans="1:167" s="7" customFormat="1" x14ac:dyDescent="0.2">
      <c r="A322" s="4" t="s">
        <v>133</v>
      </c>
      <c r="B322" s="4" t="s">
        <v>145</v>
      </c>
      <c r="C322" s="4" t="s">
        <v>21</v>
      </c>
      <c r="D322">
        <v>0</v>
      </c>
      <c r="E322">
        <v>0</v>
      </c>
      <c r="F322" s="28">
        <v>-2.9</v>
      </c>
      <c r="G322" s="28">
        <v>14.95</v>
      </c>
      <c r="H322" s="4" t="s">
        <v>135</v>
      </c>
      <c r="I322" s="4" t="s">
        <v>39</v>
      </c>
      <c r="J322" s="4"/>
      <c r="K322" s="17">
        <v>4100</v>
      </c>
      <c r="L322" s="18"/>
      <c r="M322" s="19"/>
      <c r="N322" s="19">
        <v>415.97</v>
      </c>
      <c r="O322" s="16"/>
      <c r="P322" s="4">
        <v>2025</v>
      </c>
      <c r="Q322" s="1"/>
      <c r="R322" s="12">
        <v>839.12573326090114</v>
      </c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</row>
    <row r="323" spans="1:167" s="7" customFormat="1" x14ac:dyDescent="0.2">
      <c r="A323" t="s">
        <v>153</v>
      </c>
      <c r="B323" t="s">
        <v>177</v>
      </c>
      <c r="C323" t="s">
        <v>13</v>
      </c>
      <c r="D323">
        <v>14528.182560623671</v>
      </c>
      <c r="E323">
        <v>0.20682490624091879</v>
      </c>
      <c r="F323" s="27">
        <v>-4.770556</v>
      </c>
      <c r="G323" s="27">
        <v>14.893889</v>
      </c>
      <c r="H323" t="s">
        <v>161</v>
      </c>
      <c r="I323" t="s">
        <v>39</v>
      </c>
      <c r="J323" t="s">
        <v>160</v>
      </c>
      <c r="K323" s="17">
        <v>4013</v>
      </c>
      <c r="L323" s="15" t="s">
        <v>16</v>
      </c>
      <c r="M323" s="1">
        <v>0.97499999999999998</v>
      </c>
      <c r="N323" s="1"/>
      <c r="O323" s="6" t="str">
        <f>IF(ISERROR(M323*1000000/(N323*3600*24)),"",IF(ISBLANK(M323),"",M323*1000000/(N323*3600*24)))</f>
        <v/>
      </c>
      <c r="P323">
        <v>1965</v>
      </c>
      <c r="Q323" s="1">
        <v>63.5</v>
      </c>
      <c r="R323" s="12">
        <v>98.235809713308072</v>
      </c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</row>
    <row r="324" spans="1:167" x14ac:dyDescent="0.2">
      <c r="A324" s="4" t="s">
        <v>724</v>
      </c>
      <c r="B324" s="4" t="s">
        <v>747</v>
      </c>
      <c r="C324" s="4" t="s">
        <v>21</v>
      </c>
      <c r="D324">
        <v>0</v>
      </c>
      <c r="E324">
        <v>0</v>
      </c>
      <c r="F324" s="28">
        <v>11.7</v>
      </c>
      <c r="G324" s="28">
        <v>-12.43</v>
      </c>
      <c r="H324" s="4"/>
      <c r="I324" s="4" t="s">
        <v>722</v>
      </c>
      <c r="J324" s="4"/>
      <c r="K324" s="14">
        <v>2053</v>
      </c>
      <c r="L324" s="18"/>
      <c r="M324" s="19"/>
      <c r="N324" s="19">
        <v>15.8</v>
      </c>
      <c r="O324" s="16"/>
      <c r="P324" s="4">
        <v>2050</v>
      </c>
      <c r="Q324" s="1"/>
      <c r="R324" s="12">
        <v>61.598586547666052</v>
      </c>
    </row>
    <row r="325" spans="1:167" x14ac:dyDescent="0.2">
      <c r="A325" s="4" t="s">
        <v>661</v>
      </c>
      <c r="B325" s="4" t="s">
        <v>689</v>
      </c>
      <c r="C325" s="4" t="s">
        <v>21</v>
      </c>
      <c r="D325">
        <v>0</v>
      </c>
      <c r="E325">
        <v>0</v>
      </c>
      <c r="F325" s="28"/>
      <c r="G325" s="28"/>
      <c r="H325" s="4" t="s">
        <v>665</v>
      </c>
      <c r="I325" s="4" t="s">
        <v>665</v>
      </c>
      <c r="J325" s="4"/>
      <c r="K325" s="17"/>
      <c r="L325" s="18"/>
      <c r="M325" s="19"/>
      <c r="N325" s="19"/>
      <c r="O325" s="16"/>
      <c r="P325" s="4">
        <v>2050</v>
      </c>
      <c r="Q325" s="1"/>
      <c r="R325" s="12" t="s">
        <v>16</v>
      </c>
    </row>
    <row r="326" spans="1:167" x14ac:dyDescent="0.2">
      <c r="A326" s="4" t="s">
        <v>724</v>
      </c>
      <c r="B326" s="4" t="s">
        <v>759</v>
      </c>
      <c r="C326" s="4" t="s">
        <v>21</v>
      </c>
      <c r="D326">
        <v>0</v>
      </c>
      <c r="E326">
        <v>0</v>
      </c>
      <c r="F326" s="28">
        <v>12.05</v>
      </c>
      <c r="G326" s="28">
        <v>-11.97</v>
      </c>
      <c r="H326" s="4" t="s">
        <v>760</v>
      </c>
      <c r="I326" s="4" t="s">
        <v>760</v>
      </c>
      <c r="J326" s="4"/>
      <c r="K326" s="14">
        <v>2065</v>
      </c>
      <c r="L326" s="18"/>
      <c r="M326" s="19"/>
      <c r="N326" s="19">
        <v>39.130000000000003</v>
      </c>
      <c r="O326" s="16"/>
      <c r="P326" s="4">
        <v>2050</v>
      </c>
      <c r="Q326" s="1"/>
      <c r="R326" s="12">
        <v>171.46942122911429</v>
      </c>
    </row>
    <row r="327" spans="1:167" x14ac:dyDescent="0.2">
      <c r="A327" s="4" t="s">
        <v>936</v>
      </c>
      <c r="B327" s="4" t="s">
        <v>943</v>
      </c>
      <c r="C327" s="4" t="s">
        <v>553</v>
      </c>
      <c r="D327">
        <v>0</v>
      </c>
      <c r="E327">
        <v>0</v>
      </c>
      <c r="F327" s="28"/>
      <c r="G327" s="28"/>
      <c r="H327" s="4" t="s">
        <v>659</v>
      </c>
      <c r="I327" s="4" t="s">
        <v>659</v>
      </c>
      <c r="J327" s="4"/>
      <c r="K327" s="14"/>
      <c r="L327" s="18"/>
      <c r="M327" s="19"/>
      <c r="N327" s="19"/>
      <c r="O327" s="16"/>
      <c r="P327" s="4">
        <v>2025</v>
      </c>
      <c r="Q327" s="1"/>
      <c r="R327" s="12" t="s">
        <v>16</v>
      </c>
    </row>
    <row r="328" spans="1:167" s="7" customFormat="1" x14ac:dyDescent="0.2">
      <c r="A328" t="s">
        <v>936</v>
      </c>
      <c r="B328" t="s">
        <v>948</v>
      </c>
      <c r="C328" t="s">
        <v>13</v>
      </c>
      <c r="D328">
        <v>0</v>
      </c>
      <c r="E328">
        <v>0</v>
      </c>
      <c r="F328" s="27">
        <v>7.0117078511823898</v>
      </c>
      <c r="G328" s="27">
        <v>0.64433097839305897</v>
      </c>
      <c r="H328"/>
      <c r="I328"/>
      <c r="J328"/>
      <c r="K328" s="14">
        <v>3300</v>
      </c>
      <c r="L328" s="15" t="s">
        <v>16</v>
      </c>
      <c r="M328" s="1"/>
      <c r="N328" s="1">
        <v>0.08</v>
      </c>
      <c r="O328" s="6" t="str">
        <f t="shared" ref="O328:O333" si="0">IF(ISERROR(M328*1000000/(N328*3600*24)),"",IF(ISBLANK(M328),"",M328*1000000/(N328*3600*24)))</f>
        <v/>
      </c>
      <c r="P328">
        <v>1963</v>
      </c>
      <c r="Q328" s="1"/>
      <c r="R328" s="12">
        <v>0.1668480608187175</v>
      </c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</row>
    <row r="329" spans="1:167" x14ac:dyDescent="0.2">
      <c r="A329" t="s">
        <v>696</v>
      </c>
      <c r="B329" t="s">
        <v>719</v>
      </c>
      <c r="C329" t="s">
        <v>13</v>
      </c>
      <c r="D329">
        <v>0</v>
      </c>
      <c r="E329">
        <v>0</v>
      </c>
      <c r="F329" s="27">
        <v>6.1200999999999901</v>
      </c>
      <c r="G329" s="27">
        <v>0.1255</v>
      </c>
      <c r="H329" t="s">
        <v>619</v>
      </c>
      <c r="I329" t="s">
        <v>619</v>
      </c>
      <c r="J329" t="s">
        <v>697</v>
      </c>
      <c r="K329" s="17">
        <v>2594</v>
      </c>
      <c r="L329" s="15">
        <v>691</v>
      </c>
      <c r="M329" s="1"/>
      <c r="N329" s="1">
        <v>1172.51</v>
      </c>
      <c r="O329" s="6" t="str">
        <f t="shared" si="0"/>
        <v/>
      </c>
      <c r="P329">
        <v>1982</v>
      </c>
      <c r="Q329" s="1"/>
      <c r="R329" s="12">
        <v>2819.4114694523969</v>
      </c>
    </row>
    <row r="330" spans="1:167" x14ac:dyDescent="0.2">
      <c r="A330" t="s">
        <v>390</v>
      </c>
      <c r="B330" t="s">
        <v>396</v>
      </c>
      <c r="C330" t="s">
        <v>13</v>
      </c>
      <c r="D330">
        <v>0</v>
      </c>
      <c r="E330">
        <v>0</v>
      </c>
      <c r="F330" s="27">
        <v>-28.40532</v>
      </c>
      <c r="G330" s="27">
        <v>28.365849999999998</v>
      </c>
      <c r="H330" t="s">
        <v>331</v>
      </c>
      <c r="I330" t="s">
        <v>332</v>
      </c>
      <c r="K330" s="14">
        <v>5620</v>
      </c>
      <c r="L330" s="15" t="s">
        <v>16</v>
      </c>
      <c r="M330" s="1"/>
      <c r="N330" s="1">
        <v>8.4429999999999996</v>
      </c>
      <c r="O330" s="6" t="str">
        <f t="shared" si="0"/>
        <v/>
      </c>
      <c r="P330">
        <v>2010</v>
      </c>
      <c r="Q330" s="1"/>
      <c r="R330" s="12">
        <v>18.46497874625523</v>
      </c>
    </row>
    <row r="331" spans="1:167" x14ac:dyDescent="0.2">
      <c r="A331" t="s">
        <v>153</v>
      </c>
      <c r="B331" t="s">
        <v>194</v>
      </c>
      <c r="C331" t="s">
        <v>13</v>
      </c>
      <c r="D331">
        <v>14528.182560623671</v>
      </c>
      <c r="E331">
        <v>0.20682490624091879</v>
      </c>
      <c r="F331" s="27">
        <v>-4.770556</v>
      </c>
      <c r="G331" s="27">
        <v>14.893889</v>
      </c>
      <c r="H331" t="s">
        <v>161</v>
      </c>
      <c r="I331" t="s">
        <v>39</v>
      </c>
      <c r="K331" s="17">
        <v>4013</v>
      </c>
      <c r="L331" s="15" t="s">
        <v>16</v>
      </c>
      <c r="M331" s="1">
        <v>0.97499999999999998</v>
      </c>
      <c r="N331" s="1"/>
      <c r="O331" s="6" t="str">
        <f t="shared" si="0"/>
        <v/>
      </c>
      <c r="P331">
        <v>2019</v>
      </c>
      <c r="Q331" s="1"/>
      <c r="R331" s="12" t="s">
        <v>16</v>
      </c>
    </row>
    <row r="332" spans="1:167" x14ac:dyDescent="0.2">
      <c r="A332" t="s">
        <v>133</v>
      </c>
      <c r="B332" s="7" t="s">
        <v>134</v>
      </c>
      <c r="C332" t="s">
        <v>13</v>
      </c>
      <c r="D332">
        <v>14998.082928469121</v>
      </c>
      <c r="E332">
        <v>98.62</v>
      </c>
      <c r="F332" s="27">
        <v>-2.93472</v>
      </c>
      <c r="G332" s="27">
        <v>16.127780000000001</v>
      </c>
      <c r="H332" t="s">
        <v>135</v>
      </c>
      <c r="I332" t="s">
        <v>39</v>
      </c>
      <c r="K332" s="14">
        <v>3937</v>
      </c>
      <c r="L332" s="15" t="s">
        <v>16</v>
      </c>
      <c r="M332" s="1">
        <v>584</v>
      </c>
      <c r="N332" s="1">
        <v>415.97399999999999</v>
      </c>
      <c r="O332" s="6">
        <f t="shared" si="0"/>
        <v>16.249234950403775</v>
      </c>
      <c r="P332">
        <v>2011</v>
      </c>
      <c r="Q332" s="1"/>
      <c r="R332" s="12">
        <v>802.10355920685151</v>
      </c>
    </row>
    <row r="333" spans="1:167" x14ac:dyDescent="0.2">
      <c r="A333" t="s">
        <v>831</v>
      </c>
      <c r="B333" t="s">
        <v>874</v>
      </c>
      <c r="C333" t="s">
        <v>13</v>
      </c>
      <c r="D333">
        <v>0</v>
      </c>
      <c r="E333">
        <v>0</v>
      </c>
      <c r="F333" s="27">
        <v>9.4007768504288904</v>
      </c>
      <c r="G333" s="27">
        <v>8.7459406256676893</v>
      </c>
      <c r="I333" t="s">
        <v>638</v>
      </c>
      <c r="K333" s="14">
        <v>3503</v>
      </c>
      <c r="L333" s="15" t="s">
        <v>16</v>
      </c>
      <c r="M333" s="1"/>
      <c r="N333" s="1">
        <v>2.2599999999999998</v>
      </c>
      <c r="O333" s="6" t="str">
        <f t="shared" si="0"/>
        <v/>
      </c>
      <c r="P333">
        <v>1980</v>
      </c>
      <c r="Q333" s="1"/>
      <c r="R333" s="12">
        <v>6.8126107413799364</v>
      </c>
    </row>
    <row r="334" spans="1:167" x14ac:dyDescent="0.2">
      <c r="A334" s="4" t="s">
        <v>891</v>
      </c>
      <c r="B334" s="4" t="s">
        <v>921</v>
      </c>
      <c r="C334" s="4" t="s">
        <v>21</v>
      </c>
      <c r="D334">
        <v>0</v>
      </c>
      <c r="E334">
        <v>0</v>
      </c>
      <c r="F334" s="28"/>
      <c r="G334" s="28"/>
      <c r="H334" s="4" t="s">
        <v>758</v>
      </c>
      <c r="I334" s="4" t="s">
        <v>758</v>
      </c>
      <c r="J334" s="4"/>
      <c r="K334" s="14"/>
      <c r="L334" s="18"/>
      <c r="M334" s="19">
        <v>63.4</v>
      </c>
      <c r="N334" s="19"/>
      <c r="O334" s="16"/>
      <c r="P334" s="4">
        <v>2050</v>
      </c>
      <c r="Q334" s="1"/>
      <c r="R334" s="12" t="s">
        <v>16</v>
      </c>
    </row>
    <row r="335" spans="1:167" x14ac:dyDescent="0.2">
      <c r="A335" s="4" t="s">
        <v>427</v>
      </c>
      <c r="B335" s="8" t="s">
        <v>432</v>
      </c>
      <c r="C335" s="4" t="s">
        <v>24</v>
      </c>
      <c r="D335">
        <v>15070.19588502001</v>
      </c>
      <c r="E335">
        <v>212.8298131459382</v>
      </c>
      <c r="F335" s="28">
        <v>-10.44</v>
      </c>
      <c r="G335" s="28">
        <v>34.799999999999997</v>
      </c>
      <c r="H335" s="4" t="s">
        <v>433</v>
      </c>
      <c r="I335" s="4" t="s">
        <v>339</v>
      </c>
      <c r="J335" s="4"/>
      <c r="K335" s="18">
        <v>4509</v>
      </c>
      <c r="L335" s="18"/>
      <c r="M335" s="19">
        <v>6000</v>
      </c>
      <c r="N335" s="19">
        <v>183.35</v>
      </c>
      <c r="O335" s="16">
        <v>378.76</v>
      </c>
      <c r="P335" s="4">
        <v>2034</v>
      </c>
      <c r="Q335" s="1"/>
      <c r="R335" s="12">
        <v>666.9513473609835</v>
      </c>
    </row>
    <row r="336" spans="1:167" x14ac:dyDescent="0.2">
      <c r="A336" s="4" t="s">
        <v>831</v>
      </c>
      <c r="B336" s="4" t="s">
        <v>875</v>
      </c>
      <c r="C336" s="4" t="s">
        <v>21</v>
      </c>
      <c r="D336">
        <v>0</v>
      </c>
      <c r="E336">
        <v>0</v>
      </c>
      <c r="F336" s="28">
        <v>5.15</v>
      </c>
      <c r="G336" s="28">
        <v>8.52</v>
      </c>
      <c r="H336" s="4" t="s">
        <v>876</v>
      </c>
      <c r="I336" s="4" t="s">
        <v>859</v>
      </c>
      <c r="J336" s="4"/>
      <c r="K336" s="14">
        <v>2915</v>
      </c>
      <c r="L336" s="18"/>
      <c r="M336" s="19"/>
      <c r="N336" s="19">
        <v>36.5</v>
      </c>
      <c r="O336" s="16"/>
      <c r="P336" s="4">
        <v>2050</v>
      </c>
      <c r="Q336" s="1"/>
      <c r="R336" s="12">
        <v>82.091133240306547</v>
      </c>
    </row>
    <row r="337" spans="1:167" x14ac:dyDescent="0.2">
      <c r="A337" t="s">
        <v>831</v>
      </c>
      <c r="B337" t="s">
        <v>881</v>
      </c>
      <c r="C337" t="s">
        <v>13</v>
      </c>
      <c r="D337">
        <v>0</v>
      </c>
      <c r="E337">
        <v>0</v>
      </c>
      <c r="F337" s="27">
        <v>9.8290139702970905</v>
      </c>
      <c r="G337" s="27">
        <v>8.6680063605233908</v>
      </c>
      <c r="H337" t="s">
        <v>836</v>
      </c>
      <c r="I337" t="s">
        <v>638</v>
      </c>
      <c r="K337" s="14">
        <v>3558</v>
      </c>
      <c r="L337" s="15" t="s">
        <v>16</v>
      </c>
      <c r="M337" s="1"/>
      <c r="N337" s="1">
        <v>0.08</v>
      </c>
      <c r="O337" s="6" t="str">
        <f>IF(ISERROR(M337*1000000/(N337*3600*24)),"",IF(ISBLANK(M337),"",M337*1000000/(N337*3600*24)))</f>
        <v/>
      </c>
      <c r="P337">
        <v>1980</v>
      </c>
      <c r="Q337" s="1"/>
      <c r="R337" s="12">
        <v>0.25737330524048208</v>
      </c>
    </row>
    <row r="338" spans="1:167" x14ac:dyDescent="0.2">
      <c r="A338" t="s">
        <v>467</v>
      </c>
      <c r="B338" t="s">
        <v>493</v>
      </c>
      <c r="C338" t="s">
        <v>13</v>
      </c>
      <c r="D338">
        <v>0</v>
      </c>
      <c r="E338">
        <v>0</v>
      </c>
      <c r="F338" s="27">
        <v>-0.20932700000000001</v>
      </c>
      <c r="G338" s="27">
        <v>30.116945000000001</v>
      </c>
      <c r="H338" t="s">
        <v>493</v>
      </c>
      <c r="I338" t="s">
        <v>66</v>
      </c>
      <c r="K338" s="14">
        <v>4200</v>
      </c>
      <c r="L338" s="15" t="s">
        <v>16</v>
      </c>
      <c r="M338" s="1"/>
      <c r="N338" s="1"/>
      <c r="O338" s="6" t="str">
        <f>IF(ISERROR(M338*1000000/(N338*3600*24)),"",IF(ISBLANK(M338),"",M338*1000000/(N338*3600*24)))</f>
        <v/>
      </c>
      <c r="P338">
        <v>2019</v>
      </c>
      <c r="Q338" s="1"/>
      <c r="R338" s="12" t="s">
        <v>16</v>
      </c>
    </row>
    <row r="339" spans="1:167" x14ac:dyDescent="0.2">
      <c r="A339" t="s">
        <v>153</v>
      </c>
      <c r="B339" t="s">
        <v>175</v>
      </c>
      <c r="C339" t="s">
        <v>13</v>
      </c>
      <c r="D339">
        <v>0</v>
      </c>
      <c r="E339">
        <v>0</v>
      </c>
      <c r="F339" s="27">
        <v>-5.0335599999999996</v>
      </c>
      <c r="G339" s="27">
        <v>28.949100000000001</v>
      </c>
      <c r="H339" t="s">
        <v>175</v>
      </c>
      <c r="I339" t="s">
        <v>39</v>
      </c>
      <c r="K339" s="17">
        <v>4043</v>
      </c>
      <c r="L339" s="15" t="s">
        <v>16</v>
      </c>
      <c r="M339" s="1"/>
      <c r="N339" s="1"/>
      <c r="O339" s="6" t="str">
        <f>IF(ISERROR(M339*1000000/(N339*3600*24)),"",IF(ISBLANK(M339),"",M339*1000000/(N339*3600*24)))</f>
        <v/>
      </c>
      <c r="P339">
        <v>1957</v>
      </c>
      <c r="Q339" s="1"/>
      <c r="R339" s="12" t="s">
        <v>16</v>
      </c>
    </row>
    <row r="340" spans="1:167" x14ac:dyDescent="0.2">
      <c r="A340" s="4" t="s">
        <v>806</v>
      </c>
      <c r="B340" s="4" t="s">
        <v>813</v>
      </c>
      <c r="C340" s="4" t="s">
        <v>21</v>
      </c>
      <c r="D340">
        <v>0</v>
      </c>
      <c r="E340">
        <v>0</v>
      </c>
      <c r="F340" s="28">
        <v>15</v>
      </c>
      <c r="G340" s="28">
        <v>0.66</v>
      </c>
      <c r="H340" s="4" t="s">
        <v>638</v>
      </c>
      <c r="I340" s="4" t="s">
        <v>638</v>
      </c>
      <c r="J340" s="4" t="s">
        <v>810</v>
      </c>
      <c r="K340" s="14">
        <v>1405</v>
      </c>
      <c r="L340" s="18"/>
      <c r="M340" s="19"/>
      <c r="N340" s="19">
        <v>700.57</v>
      </c>
      <c r="O340" s="16"/>
      <c r="P340" s="4">
        <v>2050</v>
      </c>
      <c r="Q340" s="1"/>
      <c r="R340" s="12">
        <v>1384.0632069333849</v>
      </c>
    </row>
    <row r="341" spans="1:167" x14ac:dyDescent="0.2">
      <c r="A341" s="4" t="s">
        <v>724</v>
      </c>
      <c r="B341" s="4" t="s">
        <v>757</v>
      </c>
      <c r="C341" s="4" t="s">
        <v>21</v>
      </c>
      <c r="D341">
        <v>0</v>
      </c>
      <c r="E341">
        <v>0</v>
      </c>
      <c r="F341" s="28">
        <v>10.220000000000001</v>
      </c>
      <c r="G341" s="28">
        <v>-12</v>
      </c>
      <c r="H341" s="4"/>
      <c r="I341" s="4" t="s">
        <v>758</v>
      </c>
      <c r="J341" s="4"/>
      <c r="K341" s="14">
        <v>3542</v>
      </c>
      <c r="L341" s="18"/>
      <c r="M341" s="19"/>
      <c r="N341" s="19">
        <v>8.0299999999999994</v>
      </c>
      <c r="O341" s="16"/>
      <c r="P341" s="4">
        <v>2050</v>
      </c>
      <c r="Q341" s="1"/>
      <c r="R341" s="12">
        <v>32.711476117194643</v>
      </c>
    </row>
    <row r="342" spans="1:167" x14ac:dyDescent="0.2">
      <c r="A342" s="4" t="s">
        <v>724</v>
      </c>
      <c r="B342" s="8" t="s">
        <v>732</v>
      </c>
      <c r="C342" s="4" t="s">
        <v>553</v>
      </c>
      <c r="D342">
        <v>15458.857992246891</v>
      </c>
      <c r="E342">
        <v>181.83743762362991</v>
      </c>
      <c r="F342" s="28">
        <v>11.73</v>
      </c>
      <c r="G342" s="28">
        <v>-10.75</v>
      </c>
      <c r="H342" s="4" t="s">
        <v>672</v>
      </c>
      <c r="I342" s="4" t="s">
        <v>730</v>
      </c>
      <c r="J342" s="4" t="s">
        <v>733</v>
      </c>
      <c r="K342" s="17">
        <v>1677</v>
      </c>
      <c r="L342" s="18">
        <v>681</v>
      </c>
      <c r="M342" s="19">
        <v>4900</v>
      </c>
      <c r="N342" s="19">
        <v>129.25</v>
      </c>
      <c r="O342" s="16">
        <v>438.79</v>
      </c>
      <c r="P342" s="4">
        <v>2023</v>
      </c>
      <c r="Q342" s="1"/>
      <c r="R342" s="12">
        <v>521.97938483233077</v>
      </c>
    </row>
    <row r="343" spans="1:167" x14ac:dyDescent="0.2">
      <c r="A343" s="4" t="s">
        <v>403</v>
      </c>
      <c r="B343" s="4" t="s">
        <v>408</v>
      </c>
      <c r="C343" s="4" t="s">
        <v>21</v>
      </c>
      <c r="D343">
        <v>0</v>
      </c>
      <c r="E343">
        <v>0</v>
      </c>
      <c r="F343" s="28">
        <v>4.05</v>
      </c>
      <c r="G343" s="28">
        <v>31.62</v>
      </c>
      <c r="H343" s="4" t="s">
        <v>405</v>
      </c>
      <c r="I343" s="4" t="s">
        <v>66</v>
      </c>
      <c r="J343" s="4"/>
      <c r="K343" s="17">
        <v>2637</v>
      </c>
      <c r="L343" s="18"/>
      <c r="M343" s="19"/>
      <c r="N343" s="19">
        <v>1142</v>
      </c>
      <c r="O343" s="16"/>
      <c r="P343" s="4">
        <v>2024</v>
      </c>
      <c r="Q343" s="1">
        <v>800</v>
      </c>
      <c r="R343" s="12">
        <v>2729.7134896320858</v>
      </c>
    </row>
    <row r="344" spans="1:167" x14ac:dyDescent="0.2">
      <c r="A344" s="4" t="s">
        <v>231</v>
      </c>
      <c r="B344" s="4" t="s">
        <v>253</v>
      </c>
      <c r="C344" s="4" t="s">
        <v>21</v>
      </c>
      <c r="D344">
        <v>15665.353533820249</v>
      </c>
      <c r="E344">
        <v>0.53723286410839233</v>
      </c>
      <c r="F344" s="28">
        <v>5.39</v>
      </c>
      <c r="G344" s="28">
        <v>40.380000000000003</v>
      </c>
      <c r="H344" s="4" t="s">
        <v>251</v>
      </c>
      <c r="I344" s="4" t="s">
        <v>234</v>
      </c>
      <c r="J344" s="4" t="s">
        <v>252</v>
      </c>
      <c r="K344" s="17">
        <v>3286</v>
      </c>
      <c r="L344" s="18"/>
      <c r="M344" s="19">
        <v>3.2</v>
      </c>
      <c r="N344" s="19">
        <v>72.069999999999993</v>
      </c>
      <c r="O344" s="16">
        <v>0.51</v>
      </c>
      <c r="P344" s="4">
        <v>2025</v>
      </c>
      <c r="Q344" s="1">
        <v>120</v>
      </c>
      <c r="R344" s="12">
        <v>135.49052525427231</v>
      </c>
    </row>
    <row r="345" spans="1:167" x14ac:dyDescent="0.2">
      <c r="A345" s="4" t="s">
        <v>116</v>
      </c>
      <c r="B345" s="4" t="s">
        <v>122</v>
      </c>
      <c r="C345" s="4" t="s">
        <v>21</v>
      </c>
      <c r="D345">
        <v>0</v>
      </c>
      <c r="E345">
        <v>0</v>
      </c>
      <c r="F345" s="28">
        <v>7.14</v>
      </c>
      <c r="G345" s="28">
        <v>15.23</v>
      </c>
      <c r="H345" s="4" t="s">
        <v>123</v>
      </c>
      <c r="I345" s="4" t="s">
        <v>73</v>
      </c>
      <c r="J345" s="4"/>
      <c r="K345" s="14">
        <v>3348</v>
      </c>
      <c r="L345" s="18"/>
      <c r="M345" s="19"/>
      <c r="N345" s="19">
        <v>109.79</v>
      </c>
      <c r="O345" s="16"/>
      <c r="P345" s="4">
        <v>2025</v>
      </c>
      <c r="Q345" s="1"/>
      <c r="R345" s="12">
        <v>447.95629092430562</v>
      </c>
    </row>
    <row r="346" spans="1:167" s="7" customFormat="1" x14ac:dyDescent="0.2">
      <c r="A346" s="4" t="s">
        <v>696</v>
      </c>
      <c r="B346" s="4" t="s">
        <v>706</v>
      </c>
      <c r="C346" s="4" t="s">
        <v>21</v>
      </c>
      <c r="D346">
        <v>0</v>
      </c>
      <c r="E346">
        <v>0</v>
      </c>
      <c r="F346" s="28"/>
      <c r="G346" s="28"/>
      <c r="H346" s="4" t="s">
        <v>618</v>
      </c>
      <c r="I346" s="4" t="s">
        <v>619</v>
      </c>
      <c r="J346" s="4"/>
      <c r="K346" s="17"/>
      <c r="L346" s="18"/>
      <c r="M346" s="19"/>
      <c r="N346" s="19"/>
      <c r="O346" s="16"/>
      <c r="P346" s="4">
        <v>2050</v>
      </c>
      <c r="Q346" s="1"/>
      <c r="R346" s="12" t="s">
        <v>16</v>
      </c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</row>
    <row r="347" spans="1:167" x14ac:dyDescent="0.2">
      <c r="A347" t="s">
        <v>607</v>
      </c>
      <c r="B347" t="s">
        <v>608</v>
      </c>
      <c r="C347" s="14" t="s">
        <v>13</v>
      </c>
      <c r="D347">
        <v>15713.03525761379</v>
      </c>
      <c r="E347">
        <v>14.356767290694251</v>
      </c>
      <c r="F347" s="29">
        <v>36.314861000000001</v>
      </c>
      <c r="G347" s="29">
        <v>8.7025710000000007</v>
      </c>
      <c r="H347" s="14" t="s">
        <v>609</v>
      </c>
      <c r="I347" s="14"/>
      <c r="K347" s="17">
        <v>457</v>
      </c>
      <c r="L347" s="14">
        <v>653</v>
      </c>
      <c r="M347" s="1">
        <v>200</v>
      </c>
      <c r="N347" s="1">
        <v>4.6440000000000001</v>
      </c>
      <c r="O347" s="6">
        <f>IF(ISERROR(M347*1000000/(N347*3600*24)),"",IF(ISBLANK(M347),"",M347*1000000/(N347*3600*24)))</f>
        <v>498.45280250103673</v>
      </c>
      <c r="P347">
        <v>1954</v>
      </c>
      <c r="Q347" s="1">
        <v>25</v>
      </c>
      <c r="R347" s="12">
        <v>4.1400880564984179</v>
      </c>
    </row>
    <row r="348" spans="1:167" x14ac:dyDescent="0.2">
      <c r="A348" s="4" t="s">
        <v>231</v>
      </c>
      <c r="B348" s="8" t="s">
        <v>245</v>
      </c>
      <c r="C348" s="4" t="s">
        <v>21</v>
      </c>
      <c r="D348">
        <v>15860.322993569111</v>
      </c>
      <c r="E348">
        <v>971.30999614273242</v>
      </c>
      <c r="F348" s="28">
        <v>9.84</v>
      </c>
      <c r="G348" s="28">
        <v>37.71</v>
      </c>
      <c r="H348" s="4" t="s">
        <v>242</v>
      </c>
      <c r="I348" s="4" t="s">
        <v>66</v>
      </c>
      <c r="J348" s="4"/>
      <c r="K348" s="17">
        <v>2693</v>
      </c>
      <c r="L348" s="18"/>
      <c r="M348" s="19">
        <v>40200</v>
      </c>
      <c r="N348" s="19">
        <v>576.5</v>
      </c>
      <c r="O348" s="16">
        <v>807.07</v>
      </c>
      <c r="P348" s="4">
        <v>2026</v>
      </c>
      <c r="Q348" s="1">
        <v>879.1</v>
      </c>
      <c r="R348" s="12">
        <v>2648.1450693284191</v>
      </c>
    </row>
    <row r="349" spans="1:167" s="7" customFormat="1" x14ac:dyDescent="0.2">
      <c r="A349" t="s">
        <v>831</v>
      </c>
      <c r="B349" t="s">
        <v>887</v>
      </c>
      <c r="C349" t="s">
        <v>13</v>
      </c>
      <c r="D349">
        <v>0</v>
      </c>
      <c r="E349">
        <v>0</v>
      </c>
      <c r="F349" s="27"/>
      <c r="G349" s="27"/>
      <c r="H349"/>
      <c r="I349"/>
      <c r="J349"/>
      <c r="K349" s="20"/>
      <c r="L349" s="15" t="s">
        <v>16</v>
      </c>
      <c r="M349" s="1"/>
      <c r="N349" s="1"/>
      <c r="O349" s="6" t="str">
        <f>IF(ISERROR(M349*1000000/(N349*3600*24)),"",IF(ISBLANK(M349),"",M349*1000000/(N349*3600*24)))</f>
        <v/>
      </c>
      <c r="P349">
        <v>1980</v>
      </c>
      <c r="Q349" s="1"/>
      <c r="R349" s="12" t="s">
        <v>16</v>
      </c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</row>
    <row r="350" spans="1:167" x14ac:dyDescent="0.2">
      <c r="A350" t="s">
        <v>831</v>
      </c>
      <c r="B350" t="s">
        <v>888</v>
      </c>
      <c r="C350" t="s">
        <v>13</v>
      </c>
      <c r="D350">
        <v>0</v>
      </c>
      <c r="E350">
        <v>0</v>
      </c>
      <c r="F350" s="27"/>
      <c r="G350" s="27"/>
      <c r="K350" s="20"/>
      <c r="L350" s="15" t="s">
        <v>16</v>
      </c>
      <c r="M350" s="1"/>
      <c r="N350" s="1"/>
      <c r="O350" s="6" t="str">
        <f>IF(ISERROR(M350*1000000/(N350*3600*24)),"",IF(ISBLANK(M350),"",M350*1000000/(N350*3600*24)))</f>
        <v/>
      </c>
      <c r="P350">
        <v>1980</v>
      </c>
      <c r="Q350" s="1"/>
      <c r="R350" s="12" t="s">
        <v>16</v>
      </c>
    </row>
    <row r="351" spans="1:167" s="7" customFormat="1" x14ac:dyDescent="0.2">
      <c r="A351" s="4" t="s">
        <v>891</v>
      </c>
      <c r="B351" s="4" t="s">
        <v>924</v>
      </c>
      <c r="C351" s="4" t="s">
        <v>21</v>
      </c>
      <c r="D351">
        <v>0</v>
      </c>
      <c r="E351">
        <v>0</v>
      </c>
      <c r="F351" s="28"/>
      <c r="G351" s="28"/>
      <c r="H351" s="4" t="s">
        <v>893</v>
      </c>
      <c r="I351" s="4" t="s">
        <v>893</v>
      </c>
      <c r="J351" s="4"/>
      <c r="K351" s="14"/>
      <c r="L351" s="18"/>
      <c r="M351" s="19"/>
      <c r="N351" s="19"/>
      <c r="O351" s="16"/>
      <c r="P351" s="4">
        <v>2050</v>
      </c>
      <c r="Q351" s="1"/>
      <c r="R351" s="12" t="s">
        <v>16</v>
      </c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</row>
    <row r="352" spans="1:167" x14ac:dyDescent="0.2">
      <c r="A352" t="s">
        <v>133</v>
      </c>
      <c r="B352" t="s">
        <v>141</v>
      </c>
      <c r="C352" t="s">
        <v>13</v>
      </c>
      <c r="D352">
        <v>0</v>
      </c>
      <c r="E352">
        <v>0</v>
      </c>
      <c r="F352" s="27">
        <v>1.0511790000000001</v>
      </c>
      <c r="G352" s="27">
        <v>15.697065</v>
      </c>
      <c r="H352" t="s">
        <v>142</v>
      </c>
      <c r="I352" t="s">
        <v>39</v>
      </c>
      <c r="K352" s="14">
        <v>4225</v>
      </c>
      <c r="L352" s="15" t="s">
        <v>16</v>
      </c>
      <c r="M352" s="1"/>
      <c r="N352" s="1"/>
      <c r="O352" s="6" t="str">
        <f>IF(ISERROR(M352*1000000/(N352*3600*24)),"",IF(ISBLANK(M352),"",M352*1000000/(N352*3600*24)))</f>
        <v/>
      </c>
      <c r="P352">
        <v>2017</v>
      </c>
      <c r="Q352" s="1"/>
      <c r="R352" s="12" t="s">
        <v>16</v>
      </c>
    </row>
    <row r="353" spans="1:167" x14ac:dyDescent="0.2">
      <c r="A353" s="4" t="s">
        <v>116</v>
      </c>
      <c r="B353" s="4" t="s">
        <v>130</v>
      </c>
      <c r="C353" s="4" t="s">
        <v>21</v>
      </c>
      <c r="D353">
        <v>0</v>
      </c>
      <c r="E353">
        <v>0</v>
      </c>
      <c r="F353" s="28">
        <v>4.32</v>
      </c>
      <c r="G353" s="28">
        <v>17.47</v>
      </c>
      <c r="H353" s="4" t="s">
        <v>130</v>
      </c>
      <c r="I353" s="4" t="s">
        <v>39</v>
      </c>
      <c r="J353" s="4"/>
      <c r="K353" s="14">
        <v>3246</v>
      </c>
      <c r="L353" s="18"/>
      <c r="M353" s="19"/>
      <c r="N353" s="19"/>
      <c r="O353" s="16"/>
      <c r="P353" s="4">
        <v>2025</v>
      </c>
      <c r="Q353" s="1">
        <v>1.5</v>
      </c>
      <c r="R353" s="12">
        <v>3.366818274493506</v>
      </c>
    </row>
    <row r="354" spans="1:167" x14ac:dyDescent="0.2">
      <c r="A354" s="4" t="s">
        <v>116</v>
      </c>
      <c r="B354" s="9" t="s">
        <v>954</v>
      </c>
      <c r="C354" s="4" t="s">
        <v>21</v>
      </c>
      <c r="D354">
        <v>0</v>
      </c>
      <c r="E354">
        <v>0</v>
      </c>
      <c r="F354" s="28"/>
      <c r="G354" s="28"/>
      <c r="H354" s="4" t="s">
        <v>954</v>
      </c>
      <c r="I354" s="4" t="s">
        <v>39</v>
      </c>
      <c r="J354" s="4"/>
      <c r="K354" s="4">
        <v>3208</v>
      </c>
      <c r="L354" s="4"/>
      <c r="M354" s="4"/>
      <c r="N354" s="4"/>
      <c r="O354" s="16"/>
      <c r="P354" s="4">
        <v>2030</v>
      </c>
      <c r="R354" s="12" t="s">
        <v>16</v>
      </c>
    </row>
    <row r="355" spans="1:167" x14ac:dyDescent="0.2">
      <c r="A355" t="s">
        <v>724</v>
      </c>
      <c r="B355" t="s">
        <v>774</v>
      </c>
      <c r="C355" t="s">
        <v>13</v>
      </c>
      <c r="D355">
        <v>0</v>
      </c>
      <c r="E355">
        <v>0</v>
      </c>
      <c r="F355" s="27">
        <v>8.5796035064620906</v>
      </c>
      <c r="G355" s="27">
        <v>-9.4304323196361892</v>
      </c>
      <c r="I355" t="s">
        <v>774</v>
      </c>
      <c r="K355" s="14">
        <v>3404</v>
      </c>
      <c r="L355" s="15" t="s">
        <v>16</v>
      </c>
      <c r="M355" s="1"/>
      <c r="N355" s="1">
        <v>2.96</v>
      </c>
      <c r="O355" s="6" t="str">
        <f>IF(ISERROR(M355*1000000/(N355*3600*24)),"",IF(ISBLANK(M355),"",M355*1000000/(N355*3600*24)))</f>
        <v/>
      </c>
      <c r="P355">
        <v>1980</v>
      </c>
      <c r="Q355" s="1"/>
      <c r="R355" s="12">
        <v>10.39044955481674</v>
      </c>
    </row>
    <row r="356" spans="1:167" x14ac:dyDescent="0.2">
      <c r="A356" s="4" t="s">
        <v>791</v>
      </c>
      <c r="B356" s="4" t="s">
        <v>801</v>
      </c>
      <c r="C356" s="4" t="s">
        <v>21</v>
      </c>
      <c r="D356">
        <v>0</v>
      </c>
      <c r="E356">
        <v>0</v>
      </c>
      <c r="F356" s="28"/>
      <c r="G356" s="28"/>
      <c r="H356" s="4" t="s">
        <v>774</v>
      </c>
      <c r="I356" s="4" t="s">
        <v>774</v>
      </c>
      <c r="J356" s="4"/>
      <c r="K356" s="14"/>
      <c r="L356" s="18"/>
      <c r="M356" s="19"/>
      <c r="N356" s="19"/>
      <c r="O356" s="16"/>
      <c r="P356" s="4">
        <v>2050</v>
      </c>
      <c r="Q356" s="1"/>
      <c r="R356" s="12" t="s">
        <v>16</v>
      </c>
    </row>
    <row r="357" spans="1:167" x14ac:dyDescent="0.2">
      <c r="A357" s="4" t="s">
        <v>831</v>
      </c>
      <c r="B357" s="4" t="s">
        <v>854</v>
      </c>
      <c r="C357" s="4" t="s">
        <v>21</v>
      </c>
      <c r="D357">
        <v>0</v>
      </c>
      <c r="E357">
        <v>0</v>
      </c>
      <c r="F357" s="28">
        <v>7.8</v>
      </c>
      <c r="G357" s="28">
        <v>6.75</v>
      </c>
      <c r="H357" s="4" t="s">
        <v>855</v>
      </c>
      <c r="I357" s="4" t="s">
        <v>638</v>
      </c>
      <c r="J357" s="4"/>
      <c r="K357" s="20">
        <v>2555</v>
      </c>
      <c r="L357" s="18"/>
      <c r="M357" s="19"/>
      <c r="N357" s="19">
        <v>6031.42</v>
      </c>
      <c r="O357" s="16"/>
      <c r="P357" s="4">
        <v>2050</v>
      </c>
      <c r="Q357" s="1"/>
      <c r="R357" s="12">
        <v>11533.235540709889</v>
      </c>
    </row>
    <row r="358" spans="1:167" x14ac:dyDescent="0.2">
      <c r="A358" s="4" t="s">
        <v>724</v>
      </c>
      <c r="B358" s="4" t="s">
        <v>783</v>
      </c>
      <c r="C358" s="4" t="s">
        <v>21</v>
      </c>
      <c r="D358">
        <v>0</v>
      </c>
      <c r="E358">
        <v>0</v>
      </c>
      <c r="F358" s="28">
        <v>8.2799999999999994</v>
      </c>
      <c r="G358" s="28">
        <v>-8.9499999999999993</v>
      </c>
      <c r="H358" s="4"/>
      <c r="I358" s="4" t="s">
        <v>768</v>
      </c>
      <c r="J358" s="4"/>
      <c r="K358" s="14">
        <v>3423</v>
      </c>
      <c r="L358" s="18"/>
      <c r="M358" s="19"/>
      <c r="N358" s="19">
        <v>8.39</v>
      </c>
      <c r="O358" s="16"/>
      <c r="P358" s="4">
        <v>2050</v>
      </c>
      <c r="Q358" s="1"/>
      <c r="R358" s="12">
        <v>30.763772699295728</v>
      </c>
    </row>
    <row r="359" spans="1:167" s="7" customFormat="1" x14ac:dyDescent="0.2">
      <c r="A359" t="s">
        <v>936</v>
      </c>
      <c r="B359" t="s">
        <v>938</v>
      </c>
      <c r="C359" t="s">
        <v>13</v>
      </c>
      <c r="D359">
        <v>16082.274116825271</v>
      </c>
      <c r="E359">
        <v>79.220186459286595</v>
      </c>
      <c r="F359" s="27">
        <v>7.4240000000000004</v>
      </c>
      <c r="G359" s="27">
        <v>1.43599999999999</v>
      </c>
      <c r="H359" t="s">
        <v>659</v>
      </c>
      <c r="I359" t="s">
        <v>659</v>
      </c>
      <c r="J359"/>
      <c r="K359" s="14">
        <v>2961</v>
      </c>
      <c r="L359" s="15" t="s">
        <v>16</v>
      </c>
      <c r="M359" s="1">
        <v>1710</v>
      </c>
      <c r="N359" s="1">
        <v>72.14</v>
      </c>
      <c r="O359" s="6">
        <f>IF(ISERROR(M359*1000000/(N359*3600*24)),"",IF(ISBLANK(M359),"",M359*1000000/(N359*3600*24)))</f>
        <v>274.3507993715923</v>
      </c>
      <c r="P359">
        <v>1987</v>
      </c>
      <c r="Q359" s="1"/>
      <c r="R359" s="12">
        <v>116.86438089880789</v>
      </c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</row>
    <row r="360" spans="1:167" x14ac:dyDescent="0.2">
      <c r="A360" t="s">
        <v>11</v>
      </c>
      <c r="B360" t="s">
        <v>33</v>
      </c>
      <c r="C360" t="s">
        <v>13</v>
      </c>
      <c r="D360">
        <v>16848.852636219781</v>
      </c>
      <c r="E360">
        <v>0.40294868450178278</v>
      </c>
      <c r="F360" s="27">
        <v>-12.470800000000001</v>
      </c>
      <c r="G360" s="27">
        <v>13.7319</v>
      </c>
      <c r="H360" t="s">
        <v>14</v>
      </c>
      <c r="I360" t="s">
        <v>15</v>
      </c>
      <c r="K360" s="17">
        <v>4445</v>
      </c>
      <c r="L360" s="15" t="s">
        <v>16</v>
      </c>
      <c r="M360" s="1">
        <v>2.2000000000000002</v>
      </c>
      <c r="N360" s="1">
        <v>117.3</v>
      </c>
      <c r="O360" s="6">
        <f>IF(ISERROR(M360*1000000/(N360*3600*24)),"",IF(ISBLANK(M360),"",M360*1000000/(N360*3600*24)))</f>
        <v>0.21707555808152568</v>
      </c>
      <c r="P360">
        <v>1956</v>
      </c>
      <c r="Q360" s="1"/>
      <c r="R360" s="12">
        <v>456.81264654841237</v>
      </c>
    </row>
    <row r="361" spans="1:167" x14ac:dyDescent="0.2">
      <c r="A361" s="4" t="s">
        <v>724</v>
      </c>
      <c r="B361" s="8" t="s">
        <v>727</v>
      </c>
      <c r="C361" s="4" t="s">
        <v>24</v>
      </c>
      <c r="D361">
        <v>16861.77362985026</v>
      </c>
      <c r="E361">
        <v>482.81906410319192</v>
      </c>
      <c r="F361" s="28">
        <v>10.26</v>
      </c>
      <c r="G361" s="28">
        <v>-13.59</v>
      </c>
      <c r="H361" s="4" t="s">
        <v>726</v>
      </c>
      <c r="I361" s="4" t="s">
        <v>726</v>
      </c>
      <c r="J361" s="4" t="s">
        <v>728</v>
      </c>
      <c r="K361" s="17">
        <v>3102</v>
      </c>
      <c r="L361" s="18"/>
      <c r="M361" s="19">
        <v>16500</v>
      </c>
      <c r="N361" s="19">
        <v>356.68</v>
      </c>
      <c r="O361" s="16">
        <v>535.41999999999996</v>
      </c>
      <c r="P361" s="4">
        <v>2025</v>
      </c>
      <c r="Q361" s="1"/>
      <c r="R361" s="12">
        <v>1653.136909602885</v>
      </c>
    </row>
    <row r="362" spans="1:167" s="7" customFormat="1" x14ac:dyDescent="0.2">
      <c r="A362" s="4" t="s">
        <v>661</v>
      </c>
      <c r="B362" s="4" t="s">
        <v>675</v>
      </c>
      <c r="C362" s="4" t="s">
        <v>553</v>
      </c>
      <c r="D362">
        <v>0</v>
      </c>
      <c r="E362">
        <v>0</v>
      </c>
      <c r="F362" s="28">
        <v>5.05</v>
      </c>
      <c r="G362" s="28">
        <v>-6.22</v>
      </c>
      <c r="H362" s="4" t="s">
        <v>665</v>
      </c>
      <c r="I362" s="4" t="s">
        <v>665</v>
      </c>
      <c r="J362" s="4" t="s">
        <v>676</v>
      </c>
      <c r="K362" s="17">
        <v>2821</v>
      </c>
      <c r="L362" s="18"/>
      <c r="M362" s="19"/>
      <c r="N362" s="19">
        <v>473.61</v>
      </c>
      <c r="O362" s="16"/>
      <c r="P362" s="4">
        <v>2025</v>
      </c>
      <c r="Q362" s="1"/>
      <c r="R362" s="12">
        <v>1259.665983541681</v>
      </c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</row>
    <row r="363" spans="1:167" x14ac:dyDescent="0.2">
      <c r="A363" s="4" t="s">
        <v>724</v>
      </c>
      <c r="B363" s="4" t="s">
        <v>789</v>
      </c>
      <c r="C363" s="4" t="s">
        <v>21</v>
      </c>
      <c r="D363">
        <v>0</v>
      </c>
      <c r="E363">
        <v>0</v>
      </c>
      <c r="F363" s="28"/>
      <c r="G363" s="28"/>
      <c r="H363" s="4" t="s">
        <v>790</v>
      </c>
      <c r="I363" s="4"/>
      <c r="J363" s="4"/>
      <c r="K363" s="14"/>
      <c r="L363" s="18"/>
      <c r="M363" s="19"/>
      <c r="N363" s="19"/>
      <c r="O363" s="16"/>
      <c r="P363" s="4">
        <v>2050</v>
      </c>
      <c r="Q363" s="1"/>
      <c r="R363" s="12" t="s">
        <v>16</v>
      </c>
    </row>
    <row r="364" spans="1:167" x14ac:dyDescent="0.2">
      <c r="A364" s="4" t="s">
        <v>231</v>
      </c>
      <c r="B364" s="4" t="s">
        <v>288</v>
      </c>
      <c r="C364" s="4" t="s">
        <v>21</v>
      </c>
      <c r="D364">
        <v>0</v>
      </c>
      <c r="E364">
        <v>0</v>
      </c>
      <c r="F364" s="28">
        <v>9.93</v>
      </c>
      <c r="G364" s="28">
        <v>34.9</v>
      </c>
      <c r="H364" s="4" t="s">
        <v>281</v>
      </c>
      <c r="I364" s="4" t="s">
        <v>66</v>
      </c>
      <c r="J364" s="4" t="s">
        <v>280</v>
      </c>
      <c r="K364" s="17">
        <v>3518</v>
      </c>
      <c r="L364" s="18"/>
      <c r="M364" s="19">
        <v>1363</v>
      </c>
      <c r="N364" s="19">
        <v>168.9</v>
      </c>
      <c r="O364" s="16">
        <v>93.4</v>
      </c>
      <c r="P364" s="4">
        <v>2031</v>
      </c>
      <c r="Q364" s="1"/>
      <c r="R364" s="12">
        <v>564.32857251762721</v>
      </c>
    </row>
    <row r="365" spans="1:167" x14ac:dyDescent="0.2">
      <c r="A365" s="4" t="s">
        <v>231</v>
      </c>
      <c r="B365" s="4" t="s">
        <v>284</v>
      </c>
      <c r="C365" s="4" t="s">
        <v>21</v>
      </c>
      <c r="D365">
        <v>0</v>
      </c>
      <c r="E365">
        <v>0</v>
      </c>
      <c r="F365" s="28">
        <v>9.42</v>
      </c>
      <c r="G365" s="28">
        <v>35.97</v>
      </c>
      <c r="H365" s="4" t="s">
        <v>285</v>
      </c>
      <c r="I365" s="4" t="s">
        <v>66</v>
      </c>
      <c r="J365" s="4"/>
      <c r="K365" s="14">
        <v>3422</v>
      </c>
      <c r="L365" s="18"/>
      <c r="M365" s="19">
        <v>3525</v>
      </c>
      <c r="N365" s="19">
        <v>229.3</v>
      </c>
      <c r="O365" s="16">
        <v>177.93</v>
      </c>
      <c r="P365" s="4">
        <v>2025</v>
      </c>
      <c r="Q365" s="1"/>
      <c r="R365" s="12">
        <v>760.19331200337831</v>
      </c>
    </row>
    <row r="366" spans="1:167" x14ac:dyDescent="0.2">
      <c r="A366" s="4" t="s">
        <v>309</v>
      </c>
      <c r="B366" s="4" t="s">
        <v>328</v>
      </c>
      <c r="C366" s="4" t="s">
        <v>21</v>
      </c>
      <c r="D366">
        <v>0</v>
      </c>
      <c r="E366">
        <v>0</v>
      </c>
      <c r="F366" s="28">
        <v>-0.28000000000000003</v>
      </c>
      <c r="G366" s="28">
        <v>38.119999999999997</v>
      </c>
      <c r="H366" s="4" t="s">
        <v>311</v>
      </c>
      <c r="I366" s="4" t="s">
        <v>312</v>
      </c>
      <c r="J366" s="4"/>
      <c r="K366" s="14">
        <v>3932</v>
      </c>
      <c r="L366" s="18"/>
      <c r="M366" s="19"/>
      <c r="N366" s="19"/>
      <c r="O366" s="16"/>
      <c r="P366" s="4">
        <v>2026</v>
      </c>
      <c r="Q366" s="1">
        <v>122</v>
      </c>
      <c r="R366" s="12">
        <v>100.82071096584041</v>
      </c>
    </row>
    <row r="367" spans="1:167" s="7" customFormat="1" x14ac:dyDescent="0.2">
      <c r="A367" s="4" t="s">
        <v>220</v>
      </c>
      <c r="B367" s="4" t="s">
        <v>229</v>
      </c>
      <c r="C367" s="4" t="s">
        <v>24</v>
      </c>
      <c r="D367">
        <v>0</v>
      </c>
      <c r="E367">
        <v>0</v>
      </c>
      <c r="F367" s="28">
        <v>-26.62</v>
      </c>
      <c r="G367" s="28">
        <v>31.35</v>
      </c>
      <c r="H367" s="4" t="s">
        <v>225</v>
      </c>
      <c r="I367" s="4" t="s">
        <v>226</v>
      </c>
      <c r="J367" s="4"/>
      <c r="K367" s="14">
        <v>5489</v>
      </c>
      <c r="L367" s="18"/>
      <c r="M367" s="19"/>
      <c r="N367" s="19"/>
      <c r="O367" s="16"/>
      <c r="P367" s="4">
        <v>2025</v>
      </c>
      <c r="Q367" s="1"/>
      <c r="R367" s="12" t="s">
        <v>16</v>
      </c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</row>
    <row r="368" spans="1:167" x14ac:dyDescent="0.2">
      <c r="A368" t="s">
        <v>11</v>
      </c>
      <c r="B368" s="10" t="s">
        <v>951</v>
      </c>
      <c r="C368" t="s">
        <v>13</v>
      </c>
      <c r="D368">
        <v>0</v>
      </c>
      <c r="E368">
        <v>0</v>
      </c>
      <c r="F368" s="27">
        <v>-7.3742397516456997</v>
      </c>
      <c r="G368" s="27">
        <v>20.822088443446599</v>
      </c>
      <c r="H368" t="s">
        <v>951</v>
      </c>
      <c r="I368" t="s">
        <v>39</v>
      </c>
      <c r="K368">
        <v>3784</v>
      </c>
      <c r="O368" s="6" t="str">
        <f>IF(ISERROR(M368*1000000/(N368*3600*24)),"",IF(ISBLANK(M368),"",M368*1000000/(N368*3600*24)))</f>
        <v/>
      </c>
      <c r="P368">
        <v>2021</v>
      </c>
      <c r="Q368">
        <v>240</v>
      </c>
      <c r="R368" s="12">
        <v>383.16117527363411</v>
      </c>
    </row>
    <row r="369" spans="1:167" x14ac:dyDescent="0.2">
      <c r="A369" t="s">
        <v>467</v>
      </c>
      <c r="B369" t="s">
        <v>490</v>
      </c>
      <c r="C369" t="s">
        <v>13</v>
      </c>
      <c r="D369">
        <v>0</v>
      </c>
      <c r="E369">
        <v>0</v>
      </c>
      <c r="F369" s="27">
        <v>8.3699999999999997E-2</v>
      </c>
      <c r="G369" s="27">
        <v>29.761941</v>
      </c>
      <c r="H369" t="s">
        <v>490</v>
      </c>
      <c r="I369" t="s">
        <v>66</v>
      </c>
      <c r="K369" s="14">
        <v>2728</v>
      </c>
      <c r="L369" s="15" t="s">
        <v>16</v>
      </c>
      <c r="M369" s="1"/>
      <c r="N369" s="1"/>
      <c r="O369" s="6" t="str">
        <f>IF(ISERROR(M369*1000000/(N369*3600*24)),"",IF(ISBLANK(M369),"",M369*1000000/(N369*3600*24)))</f>
        <v/>
      </c>
      <c r="P369">
        <v>2018</v>
      </c>
      <c r="Q369" s="1"/>
      <c r="R369" s="12" t="s">
        <v>16</v>
      </c>
    </row>
    <row r="370" spans="1:167" s="7" customFormat="1" x14ac:dyDescent="0.2">
      <c r="A370" s="4" t="s">
        <v>503</v>
      </c>
      <c r="B370" s="4" t="s">
        <v>518</v>
      </c>
      <c r="C370" s="4" t="s">
        <v>21</v>
      </c>
      <c r="D370">
        <v>0</v>
      </c>
      <c r="E370">
        <v>0</v>
      </c>
      <c r="F370" s="28">
        <v>-12.07</v>
      </c>
      <c r="G370" s="28">
        <v>32.07</v>
      </c>
      <c r="H370" s="4" t="s">
        <v>518</v>
      </c>
      <c r="I370" s="4" t="s">
        <v>339</v>
      </c>
      <c r="J370" s="4"/>
      <c r="K370" s="14">
        <v>4691</v>
      </c>
      <c r="L370" s="18"/>
      <c r="M370" s="19"/>
      <c r="N370" s="19"/>
      <c r="O370" s="16"/>
      <c r="P370" s="4">
        <v>2024</v>
      </c>
      <c r="Q370" s="1">
        <v>9.08</v>
      </c>
      <c r="R370" s="12">
        <v>16.095907799084792</v>
      </c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</row>
    <row r="371" spans="1:167" s="7" customFormat="1" x14ac:dyDescent="0.2">
      <c r="A371" s="4" t="s">
        <v>503</v>
      </c>
      <c r="B371" s="9" t="s">
        <v>988</v>
      </c>
      <c r="C371" s="4" t="s">
        <v>21</v>
      </c>
      <c r="D371">
        <v>0</v>
      </c>
      <c r="E371">
        <v>0</v>
      </c>
      <c r="F371" s="28">
        <v>-8.82</v>
      </c>
      <c r="G371" s="28">
        <v>30.26</v>
      </c>
      <c r="H371" s="4" t="s">
        <v>989</v>
      </c>
      <c r="I371" s="4" t="s">
        <v>39</v>
      </c>
      <c r="J371" s="4"/>
      <c r="K371" s="17">
        <v>4769</v>
      </c>
      <c r="L371" s="4"/>
      <c r="M371" s="4">
        <v>1206</v>
      </c>
      <c r="N371" s="4">
        <v>41</v>
      </c>
      <c r="O371" s="16">
        <v>340.45</v>
      </c>
      <c r="P371" s="4">
        <v>2025</v>
      </c>
      <c r="Q371"/>
      <c r="R371" s="12">
        <v>165.1673367335118</v>
      </c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</row>
    <row r="372" spans="1:167" s="7" customFormat="1" x14ac:dyDescent="0.2">
      <c r="A372" t="s">
        <v>153</v>
      </c>
      <c r="B372" t="s">
        <v>187</v>
      </c>
      <c r="C372" t="s">
        <v>13</v>
      </c>
      <c r="D372">
        <v>0</v>
      </c>
      <c r="E372">
        <v>0</v>
      </c>
      <c r="F372" s="27"/>
      <c r="G372" s="27"/>
      <c r="H372" t="s">
        <v>188</v>
      </c>
      <c r="I372" t="s">
        <v>39</v>
      </c>
      <c r="J372"/>
      <c r="K372" s="14"/>
      <c r="L372" s="15" t="s">
        <v>16</v>
      </c>
      <c r="M372" s="1"/>
      <c r="N372" s="1"/>
      <c r="O372" s="6" t="str">
        <f>IF(ISERROR(M372*1000000/(N372*3600*24)),"",IF(ISBLANK(M372),"",M372*1000000/(N372*3600*24)))</f>
        <v/>
      </c>
      <c r="P372">
        <v>1992</v>
      </c>
      <c r="Q372" s="1">
        <v>0.56000000000000005</v>
      </c>
      <c r="R372" s="12" t="s">
        <v>16</v>
      </c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</row>
    <row r="373" spans="1:167" x14ac:dyDescent="0.2">
      <c r="A373" t="s">
        <v>153</v>
      </c>
      <c r="B373" t="s">
        <v>167</v>
      </c>
      <c r="C373" t="s">
        <v>13</v>
      </c>
      <c r="D373">
        <v>0</v>
      </c>
      <c r="E373">
        <v>0</v>
      </c>
      <c r="F373" s="27">
        <v>-6.5013889999999996</v>
      </c>
      <c r="G373" s="27">
        <v>20.889444000000001</v>
      </c>
      <c r="H373" t="s">
        <v>168</v>
      </c>
      <c r="I373" t="s">
        <v>39</v>
      </c>
      <c r="K373" s="17">
        <v>3730</v>
      </c>
      <c r="L373" s="15" t="s">
        <v>16</v>
      </c>
      <c r="M373" s="1"/>
      <c r="N373" s="1"/>
      <c r="O373" s="6" t="str">
        <f>IF(ISERROR(M373*1000000/(N373*3600*24)),"",IF(ISBLANK(M373),"",M373*1000000/(N373*3600*24)))</f>
        <v/>
      </c>
      <c r="P373">
        <v>1949</v>
      </c>
      <c r="Q373" s="1"/>
      <c r="R373" s="12" t="s">
        <v>16</v>
      </c>
    </row>
    <row r="374" spans="1:167" x14ac:dyDescent="0.2">
      <c r="A374" t="s">
        <v>503</v>
      </c>
      <c r="B374" t="s">
        <v>519</v>
      </c>
      <c r="C374" t="s">
        <v>13</v>
      </c>
      <c r="D374">
        <v>0</v>
      </c>
      <c r="E374">
        <v>0</v>
      </c>
      <c r="F374" s="27">
        <v>-14.2333</v>
      </c>
      <c r="G374" s="27">
        <v>29.113900000000001</v>
      </c>
      <c r="H374" t="s">
        <v>520</v>
      </c>
      <c r="I374" t="s">
        <v>339</v>
      </c>
      <c r="K374" s="17">
        <v>4644</v>
      </c>
      <c r="L374" s="15">
        <v>782</v>
      </c>
      <c r="M374" s="1"/>
      <c r="N374" s="1"/>
      <c r="O374" s="6" t="str">
        <f>IF(ISERROR(M374*1000000/(N374*3600*24)),"",IF(ISBLANK(M374),"",M374*1000000/(N374*3600*24)))</f>
        <v/>
      </c>
      <c r="P374">
        <v>2010</v>
      </c>
      <c r="Q374" s="1">
        <v>19</v>
      </c>
      <c r="R374" s="12">
        <v>46.646283086543953</v>
      </c>
    </row>
    <row r="375" spans="1:167" s="10" customFormat="1" x14ac:dyDescent="0.2">
      <c r="A375" s="4" t="s">
        <v>503</v>
      </c>
      <c r="B375" s="4" t="s">
        <v>521</v>
      </c>
      <c r="C375" s="4" t="s">
        <v>21</v>
      </c>
      <c r="D375">
        <v>0</v>
      </c>
      <c r="E375">
        <v>0</v>
      </c>
      <c r="F375" s="28">
        <v>-14.53</v>
      </c>
      <c r="G375" s="28">
        <v>29.11</v>
      </c>
      <c r="H375" s="4" t="s">
        <v>520</v>
      </c>
      <c r="I375" s="4" t="s">
        <v>339</v>
      </c>
      <c r="J375" s="4" t="s">
        <v>519</v>
      </c>
      <c r="K375" s="17">
        <v>4497</v>
      </c>
      <c r="L375" s="18"/>
      <c r="M375" s="19"/>
      <c r="N375" s="19"/>
      <c r="O375" s="16"/>
      <c r="P375" s="4">
        <v>2024</v>
      </c>
      <c r="Q375" s="1">
        <v>19</v>
      </c>
      <c r="R375" s="12">
        <v>38.422368957128377</v>
      </c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</row>
    <row r="376" spans="1:167" s="10" customFormat="1" x14ac:dyDescent="0.2">
      <c r="A376" t="s">
        <v>503</v>
      </c>
      <c r="B376" t="s">
        <v>527</v>
      </c>
      <c r="C376" t="s">
        <v>13</v>
      </c>
      <c r="D376">
        <v>0</v>
      </c>
      <c r="E376">
        <v>0</v>
      </c>
      <c r="F376" s="27">
        <v>-8.9332999999999991</v>
      </c>
      <c r="G376" s="27">
        <v>31.15</v>
      </c>
      <c r="H376" t="s">
        <v>528</v>
      </c>
      <c r="I376" t="s">
        <v>39</v>
      </c>
      <c r="J376"/>
      <c r="K376" s="14">
        <v>4769</v>
      </c>
      <c r="L376" s="15" t="s">
        <v>16</v>
      </c>
      <c r="M376" s="1"/>
      <c r="N376" s="1">
        <v>4.0419999999999998</v>
      </c>
      <c r="O376" s="6" t="str">
        <f>IF(ISERROR(M376*1000000/(N376*3600*24)),"",IF(ISBLANK(M376),"",M376*1000000/(N376*3600*24)))</f>
        <v/>
      </c>
      <c r="P376">
        <v>2014</v>
      </c>
      <c r="Q376" s="1"/>
      <c r="R376" s="12">
        <v>16.283082318947681</v>
      </c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</row>
    <row r="377" spans="1:167" s="10" customFormat="1" x14ac:dyDescent="0.2">
      <c r="A377" s="4" t="s">
        <v>357</v>
      </c>
      <c r="B377" s="9" t="s">
        <v>972</v>
      </c>
      <c r="C377" s="4" t="s">
        <v>21</v>
      </c>
      <c r="D377">
        <v>0</v>
      </c>
      <c r="E377">
        <v>0</v>
      </c>
      <c r="F377" s="28">
        <v>-16.62</v>
      </c>
      <c r="G377" s="28">
        <v>34.03</v>
      </c>
      <c r="H377" s="4" t="s">
        <v>364</v>
      </c>
      <c r="I377" s="4" t="s">
        <v>339</v>
      </c>
      <c r="J377" s="4" t="s">
        <v>971</v>
      </c>
      <c r="K377" s="17">
        <v>4241</v>
      </c>
      <c r="L377" s="18"/>
      <c r="M377" s="19"/>
      <c r="N377" s="19">
        <v>2486.75</v>
      </c>
      <c r="O377" s="16"/>
      <c r="P377" s="4">
        <v>2028</v>
      </c>
      <c r="Q377" s="1"/>
      <c r="R377" s="12">
        <v>7618.6558041090466</v>
      </c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</row>
    <row r="378" spans="1:167" s="10" customFormat="1" x14ac:dyDescent="0.2">
      <c r="A378" s="4" t="s">
        <v>357</v>
      </c>
      <c r="B378" s="4" t="s">
        <v>373</v>
      </c>
      <c r="C378" s="4" t="s">
        <v>21</v>
      </c>
      <c r="D378">
        <v>0</v>
      </c>
      <c r="E378">
        <v>0</v>
      </c>
      <c r="F378" s="28">
        <v>-14.79</v>
      </c>
      <c r="G378" s="28">
        <v>36.85</v>
      </c>
      <c r="H378" s="4" t="s">
        <v>373</v>
      </c>
      <c r="I378" s="4" t="s">
        <v>374</v>
      </c>
      <c r="J378" s="4"/>
      <c r="K378" s="17">
        <v>4605</v>
      </c>
      <c r="L378" s="18"/>
      <c r="M378" s="19"/>
      <c r="N378" s="19"/>
      <c r="O378" s="16"/>
      <c r="P378" s="4">
        <v>2026</v>
      </c>
      <c r="Q378" s="1"/>
      <c r="R378" s="12" t="s">
        <v>16</v>
      </c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</row>
    <row r="379" spans="1:167" x14ac:dyDescent="0.2">
      <c r="A379" t="s">
        <v>503</v>
      </c>
      <c r="B379" t="s">
        <v>529</v>
      </c>
      <c r="C379" t="s">
        <v>13</v>
      </c>
      <c r="D379">
        <v>0</v>
      </c>
      <c r="E379">
        <v>0</v>
      </c>
      <c r="F379" s="27">
        <v>-13.35</v>
      </c>
      <c r="G379" s="27">
        <v>31.2667</v>
      </c>
      <c r="H379" t="s">
        <v>529</v>
      </c>
      <c r="I379" t="s">
        <v>339</v>
      </c>
      <c r="K379" s="14">
        <v>4357</v>
      </c>
      <c r="L379" s="15" t="s">
        <v>16</v>
      </c>
      <c r="M379" s="1"/>
      <c r="N379" s="1">
        <v>10.39</v>
      </c>
      <c r="O379" s="6" t="str">
        <f>IF(ISERROR(M379*1000000/(N379*3600*24)),"",IF(ISBLANK(M379),"",M379*1000000/(N379*3600*24)))</f>
        <v/>
      </c>
      <c r="P379">
        <v>2014</v>
      </c>
      <c r="Q379" s="1"/>
      <c r="R379" s="12">
        <v>37.858405239979049</v>
      </c>
    </row>
    <row r="380" spans="1:167" x14ac:dyDescent="0.2">
      <c r="A380" s="4" t="s">
        <v>503</v>
      </c>
      <c r="B380" s="4" t="s">
        <v>533</v>
      </c>
      <c r="C380" s="4" t="s">
        <v>24</v>
      </c>
      <c r="D380">
        <v>0</v>
      </c>
      <c r="E380">
        <v>0</v>
      </c>
      <c r="F380" s="28">
        <v>-13.35</v>
      </c>
      <c r="G380" s="28">
        <v>31.27</v>
      </c>
      <c r="H380" s="4" t="s">
        <v>529</v>
      </c>
      <c r="I380" s="4" t="s">
        <v>339</v>
      </c>
      <c r="J380" s="4"/>
      <c r="K380" s="14">
        <v>4357</v>
      </c>
      <c r="L380" s="18"/>
      <c r="M380" s="19"/>
      <c r="N380" s="19">
        <v>10.39</v>
      </c>
      <c r="O380" s="16"/>
      <c r="P380" s="4">
        <v>2025</v>
      </c>
      <c r="Q380" s="1"/>
      <c r="R380" s="12">
        <v>37.858405239979049</v>
      </c>
    </row>
    <row r="381" spans="1:167" x14ac:dyDescent="0.2">
      <c r="A381" s="4" t="s">
        <v>503</v>
      </c>
      <c r="B381" s="4" t="s">
        <v>534</v>
      </c>
      <c r="C381" s="4" t="s">
        <v>24</v>
      </c>
      <c r="D381">
        <v>0</v>
      </c>
      <c r="E381">
        <v>0</v>
      </c>
      <c r="F381" s="28">
        <v>-13.35</v>
      </c>
      <c r="G381" s="28">
        <v>31.27</v>
      </c>
      <c r="H381" s="4" t="s">
        <v>529</v>
      </c>
      <c r="I381" s="4" t="s">
        <v>339</v>
      </c>
      <c r="J381" s="4"/>
      <c r="K381" s="14">
        <v>4357</v>
      </c>
      <c r="L381" s="18"/>
      <c r="M381" s="19"/>
      <c r="N381" s="19">
        <v>10.39</v>
      </c>
      <c r="O381" s="16"/>
      <c r="P381" s="4">
        <v>2025</v>
      </c>
      <c r="Q381" s="1"/>
      <c r="R381" s="12">
        <v>37.858405239979049</v>
      </c>
    </row>
    <row r="382" spans="1:167" x14ac:dyDescent="0.2">
      <c r="A382" t="s">
        <v>503</v>
      </c>
      <c r="B382" t="s">
        <v>530</v>
      </c>
      <c r="C382" t="s">
        <v>13</v>
      </c>
      <c r="D382">
        <v>0</v>
      </c>
      <c r="E382">
        <v>0</v>
      </c>
      <c r="F382" s="27">
        <v>-13.35</v>
      </c>
      <c r="G382" s="27">
        <v>31.2667</v>
      </c>
      <c r="H382" t="s">
        <v>529</v>
      </c>
      <c r="I382" t="s">
        <v>339</v>
      </c>
      <c r="K382" s="14">
        <v>4357</v>
      </c>
      <c r="L382" s="15" t="s">
        <v>16</v>
      </c>
      <c r="M382" s="1"/>
      <c r="N382" s="1">
        <v>10.39</v>
      </c>
      <c r="O382" s="6" t="str">
        <f>IF(ISERROR(M382*1000000/(N382*3600*24)),"",IF(ISBLANK(M382),"",M382*1000000/(N382*3600*24)))</f>
        <v/>
      </c>
      <c r="P382">
        <v>2014</v>
      </c>
      <c r="Q382" s="1"/>
      <c r="R382" s="12">
        <v>37.858405239979049</v>
      </c>
    </row>
    <row r="383" spans="1:167" x14ac:dyDescent="0.2">
      <c r="A383" t="s">
        <v>153</v>
      </c>
      <c r="B383" t="s">
        <v>178</v>
      </c>
      <c r="C383" t="s">
        <v>13</v>
      </c>
      <c r="D383">
        <v>0</v>
      </c>
      <c r="E383">
        <v>0</v>
      </c>
      <c r="F383" s="27">
        <v>-2.7058330000000002</v>
      </c>
      <c r="G383" s="27">
        <v>26.293889</v>
      </c>
      <c r="H383" t="s">
        <v>179</v>
      </c>
      <c r="I383" t="s">
        <v>39</v>
      </c>
      <c r="K383" s="14">
        <v>3910</v>
      </c>
      <c r="L383" s="15" t="s">
        <v>16</v>
      </c>
      <c r="M383" s="1"/>
      <c r="N383" s="1"/>
      <c r="O383" s="6" t="str">
        <f>IF(ISERROR(M383*1000000/(N383*3600*24)),"",IF(ISBLANK(M383),"",M383*1000000/(N383*3600*24)))</f>
        <v/>
      </c>
      <c r="P383">
        <v>1943</v>
      </c>
      <c r="Q383" s="1"/>
      <c r="R383" s="12" t="s">
        <v>16</v>
      </c>
    </row>
    <row r="384" spans="1:167" x14ac:dyDescent="0.2">
      <c r="A384" s="4" t="s">
        <v>557</v>
      </c>
      <c r="B384" s="4" t="s">
        <v>595</v>
      </c>
      <c r="C384" s="14" t="s">
        <v>553</v>
      </c>
      <c r="D384">
        <v>0</v>
      </c>
      <c r="E384">
        <v>0</v>
      </c>
      <c r="F384" s="29">
        <v>33.840000000000003</v>
      </c>
      <c r="G384" s="29">
        <v>-4.6399999999999997</v>
      </c>
      <c r="H384" s="14" t="s">
        <v>596</v>
      </c>
      <c r="I384" s="14"/>
      <c r="J384" s="4"/>
      <c r="K384" s="14">
        <v>239</v>
      </c>
      <c r="L384" s="14">
        <v>666</v>
      </c>
      <c r="M384" s="19"/>
      <c r="N384" s="19"/>
      <c r="O384" s="16"/>
      <c r="P384" s="4">
        <v>2025</v>
      </c>
      <c r="Q384" s="1">
        <v>48</v>
      </c>
      <c r="R384" s="12">
        <v>31.19393364876624</v>
      </c>
    </row>
    <row r="385" spans="1:167" x14ac:dyDescent="0.2">
      <c r="A385" t="s">
        <v>231</v>
      </c>
      <c r="B385" s="7" t="s">
        <v>243</v>
      </c>
      <c r="C385" t="s">
        <v>13</v>
      </c>
      <c r="D385">
        <v>17079.437881696711</v>
      </c>
      <c r="E385">
        <v>301.46491304926337</v>
      </c>
      <c r="F385" s="27">
        <v>11.485569999999999</v>
      </c>
      <c r="G385" s="27">
        <v>37.589790000000001</v>
      </c>
      <c r="H385" t="s">
        <v>203</v>
      </c>
      <c r="I385" t="s">
        <v>66</v>
      </c>
      <c r="K385" s="17">
        <v>2741</v>
      </c>
      <c r="L385" s="15" t="s">
        <v>16</v>
      </c>
      <c r="M385" s="1">
        <v>9100</v>
      </c>
      <c r="N385" s="1">
        <v>464.51900000000001</v>
      </c>
      <c r="O385" s="6">
        <f>IF(ISERROR(M385*1000000/(N385*3600*24)),"",IF(ISBLANK(M385),"",M385*1000000/(N385*3600*24)))</f>
        <v>226.73792476534672</v>
      </c>
      <c r="P385">
        <v>2000</v>
      </c>
      <c r="Q385" s="1">
        <v>11.4</v>
      </c>
      <c r="R385" s="12">
        <v>1918.6188485625</v>
      </c>
    </row>
    <row r="386" spans="1:167" x14ac:dyDescent="0.2">
      <c r="A386" s="4" t="s">
        <v>724</v>
      </c>
      <c r="B386" s="4" t="s">
        <v>776</v>
      </c>
      <c r="C386" s="4" t="s">
        <v>21</v>
      </c>
      <c r="D386">
        <v>0</v>
      </c>
      <c r="E386">
        <v>0</v>
      </c>
      <c r="F386" s="28"/>
      <c r="G386" s="28"/>
      <c r="H386" s="4" t="s">
        <v>777</v>
      </c>
      <c r="I386" s="4" t="s">
        <v>638</v>
      </c>
      <c r="J386" s="4"/>
      <c r="K386" s="14"/>
      <c r="L386" s="18"/>
      <c r="M386" s="19"/>
      <c r="N386" s="19"/>
      <c r="O386" s="16"/>
      <c r="P386" s="4">
        <v>2050</v>
      </c>
      <c r="Q386" s="1"/>
      <c r="R386" s="12" t="s">
        <v>16</v>
      </c>
    </row>
    <row r="387" spans="1:167" x14ac:dyDescent="0.2">
      <c r="A387" t="s">
        <v>220</v>
      </c>
      <c r="B387" t="s">
        <v>227</v>
      </c>
      <c r="C387" t="s">
        <v>13</v>
      </c>
      <c r="D387">
        <v>0</v>
      </c>
      <c r="E387">
        <v>0</v>
      </c>
      <c r="F387" s="27">
        <v>-26.615100000000002</v>
      </c>
      <c r="G387" s="27">
        <v>31.353090000000002</v>
      </c>
      <c r="H387" t="s">
        <v>225</v>
      </c>
      <c r="I387" t="s">
        <v>226</v>
      </c>
      <c r="K387" s="14">
        <v>5489</v>
      </c>
      <c r="L387" s="15" t="s">
        <v>16</v>
      </c>
      <c r="M387" s="1"/>
      <c r="N387" s="1"/>
      <c r="O387" s="6" t="str">
        <f>IF(ISERROR(M387*1000000/(N387*3600*24)),"",IF(ISBLANK(M387),"",M387*1000000/(N387*3600*24)))</f>
        <v/>
      </c>
      <c r="P387">
        <v>1970</v>
      </c>
      <c r="Q387" s="1"/>
      <c r="R387" s="12" t="s">
        <v>16</v>
      </c>
    </row>
    <row r="388" spans="1:167" x14ac:dyDescent="0.2">
      <c r="A388" t="s">
        <v>231</v>
      </c>
      <c r="B388" s="7" t="s">
        <v>244</v>
      </c>
      <c r="C388" t="s">
        <v>13</v>
      </c>
      <c r="D388">
        <v>17081.4137401357</v>
      </c>
      <c r="E388">
        <v>301.46972413458423</v>
      </c>
      <c r="F388" s="27">
        <v>11.4887</v>
      </c>
      <c r="G388" s="27">
        <v>37.599899999999998</v>
      </c>
      <c r="H388" t="s">
        <v>203</v>
      </c>
      <c r="I388" t="s">
        <v>66</v>
      </c>
      <c r="K388" s="17">
        <v>2741</v>
      </c>
      <c r="L388" s="15" t="s">
        <v>16</v>
      </c>
      <c r="M388" s="1">
        <v>9100</v>
      </c>
      <c r="N388" s="1">
        <v>464.51900000000001</v>
      </c>
      <c r="O388" s="6">
        <f>IF(ISERROR(M388*1000000/(N388*3600*24)),"",IF(ISBLANK(M388),"",M388*1000000/(N388*3600*24)))</f>
        <v>226.73792476534672</v>
      </c>
      <c r="P388">
        <v>2010</v>
      </c>
      <c r="Q388" s="1">
        <v>173.8</v>
      </c>
      <c r="R388" s="12">
        <v>1918.6188485625</v>
      </c>
    </row>
    <row r="389" spans="1:167" x14ac:dyDescent="0.2">
      <c r="A389" t="s">
        <v>467</v>
      </c>
      <c r="B389" t="s">
        <v>487</v>
      </c>
      <c r="C389" t="s">
        <v>13</v>
      </c>
      <c r="D389">
        <v>0</v>
      </c>
      <c r="E389">
        <v>0</v>
      </c>
      <c r="F389" s="27">
        <v>0.47858899999999999</v>
      </c>
      <c r="G389" s="27">
        <v>30.273067000000001</v>
      </c>
      <c r="H389" t="s">
        <v>487</v>
      </c>
      <c r="I389" t="s">
        <v>66</v>
      </c>
      <c r="K389" s="14">
        <v>4200</v>
      </c>
      <c r="L389" s="15" t="s">
        <v>16</v>
      </c>
      <c r="M389" s="1"/>
      <c r="N389" s="1"/>
      <c r="O389" s="6" t="str">
        <f>IF(ISERROR(M389*1000000/(N389*3600*24)),"",IF(ISBLANK(M389),"",M389*1000000/(N389*3600*24)))</f>
        <v/>
      </c>
      <c r="P389">
        <v>2018</v>
      </c>
      <c r="Q389" s="1"/>
      <c r="R389" s="12" t="s">
        <v>16</v>
      </c>
    </row>
    <row r="390" spans="1:167" x14ac:dyDescent="0.2">
      <c r="A390" t="s">
        <v>153</v>
      </c>
      <c r="B390" s="7" t="s">
        <v>172</v>
      </c>
      <c r="C390" t="s">
        <v>13</v>
      </c>
      <c r="D390">
        <v>17884.529516570488</v>
      </c>
      <c r="E390">
        <v>117.92917055887941</v>
      </c>
      <c r="F390" s="27">
        <v>-10.5</v>
      </c>
      <c r="G390" s="27">
        <v>25.466699999999999</v>
      </c>
      <c r="H390" t="s">
        <v>173</v>
      </c>
      <c r="I390" t="s">
        <v>39</v>
      </c>
      <c r="K390" s="17">
        <v>4716</v>
      </c>
      <c r="L390" s="15">
        <v>788</v>
      </c>
      <c r="M390" s="1">
        <v>2770</v>
      </c>
      <c r="N390" s="1"/>
      <c r="O390" s="6" t="str">
        <f>IF(ISERROR(M390*1000000/(N390*3600*24)),"",IF(ISBLANK(M390),"",M390*1000000/(N390*3600*24)))</f>
        <v/>
      </c>
      <c r="P390">
        <v>1954</v>
      </c>
      <c r="Q390" s="1">
        <v>156.6</v>
      </c>
      <c r="R390" s="12">
        <v>274.42550644542001</v>
      </c>
    </row>
    <row r="391" spans="1:167" x14ac:dyDescent="0.2">
      <c r="A391" t="s">
        <v>891</v>
      </c>
      <c r="B391" t="s">
        <v>933</v>
      </c>
      <c r="C391" t="s">
        <v>13</v>
      </c>
      <c r="D391">
        <v>0</v>
      </c>
      <c r="E391">
        <v>0</v>
      </c>
      <c r="F391" s="27">
        <v>8.6363237623546905</v>
      </c>
      <c r="G391" s="27">
        <v>-11.6444268822579</v>
      </c>
      <c r="K391" s="14">
        <v>3430</v>
      </c>
      <c r="L391" s="15" t="s">
        <v>16</v>
      </c>
      <c r="M391" s="1"/>
      <c r="N391" s="1">
        <v>1.84</v>
      </c>
      <c r="O391" s="6" t="str">
        <f>IF(ISERROR(M391*1000000/(N391*3600*24)),"",IF(ISBLANK(M391),"",M391*1000000/(N391*3600*24)))</f>
        <v/>
      </c>
      <c r="P391">
        <v>1980</v>
      </c>
      <c r="Q391" s="1"/>
      <c r="R391" s="12">
        <v>6.9155483629200267</v>
      </c>
    </row>
    <row r="392" spans="1:167" x14ac:dyDescent="0.2">
      <c r="A392" s="4" t="s">
        <v>891</v>
      </c>
      <c r="B392" s="4" t="s">
        <v>906</v>
      </c>
      <c r="C392" s="4" t="s">
        <v>21</v>
      </c>
      <c r="D392">
        <v>18699.614431014601</v>
      </c>
      <c r="E392">
        <v>36.515818063880772</v>
      </c>
      <c r="F392" s="28">
        <v>8.92</v>
      </c>
      <c r="G392" s="28">
        <v>-12.86</v>
      </c>
      <c r="H392" s="4" t="s">
        <v>758</v>
      </c>
      <c r="I392" s="4" t="s">
        <v>758</v>
      </c>
      <c r="J392" s="4"/>
      <c r="K392" s="14">
        <v>2959</v>
      </c>
      <c r="L392" s="18"/>
      <c r="M392" s="19">
        <v>628.4</v>
      </c>
      <c r="N392" s="19">
        <v>430.54</v>
      </c>
      <c r="O392" s="16">
        <v>16.89</v>
      </c>
      <c r="P392" s="4">
        <v>2050</v>
      </c>
      <c r="Q392" s="1"/>
      <c r="R392" s="12">
        <v>1792.3807145602011</v>
      </c>
    </row>
    <row r="393" spans="1:167" x14ac:dyDescent="0.2">
      <c r="A393" s="4" t="s">
        <v>831</v>
      </c>
      <c r="B393" s="4" t="s">
        <v>849</v>
      </c>
      <c r="C393" s="4" t="s">
        <v>21</v>
      </c>
      <c r="D393">
        <v>0</v>
      </c>
      <c r="E393">
        <v>0</v>
      </c>
      <c r="F393" s="28">
        <v>7.73</v>
      </c>
      <c r="G393" s="28">
        <v>8.5399999999999991</v>
      </c>
      <c r="H393" s="4" t="s">
        <v>850</v>
      </c>
      <c r="I393" s="4" t="s">
        <v>638</v>
      </c>
      <c r="J393" s="4"/>
      <c r="K393" s="20">
        <v>2570</v>
      </c>
      <c r="L393" s="18"/>
      <c r="M393" s="19"/>
      <c r="N393" s="19">
        <v>3169.07</v>
      </c>
      <c r="O393" s="16"/>
      <c r="P393" s="4">
        <v>2050</v>
      </c>
      <c r="Q393" s="1"/>
      <c r="R393" s="12">
        <v>10150.50441291244</v>
      </c>
    </row>
    <row r="394" spans="1:167" x14ac:dyDescent="0.2">
      <c r="A394" s="4" t="s">
        <v>891</v>
      </c>
      <c r="B394" s="4" t="s">
        <v>919</v>
      </c>
      <c r="C394" s="4" t="s">
        <v>21</v>
      </c>
      <c r="D394">
        <v>18699.614431014601</v>
      </c>
      <c r="E394">
        <v>32.114848656423312</v>
      </c>
      <c r="F394" s="28">
        <v>8.92</v>
      </c>
      <c r="G394" s="28">
        <v>-12.86</v>
      </c>
      <c r="H394" s="4" t="s">
        <v>758</v>
      </c>
      <c r="I394" s="4" t="s">
        <v>758</v>
      </c>
      <c r="J394" s="4"/>
      <c r="K394" s="14">
        <v>2959</v>
      </c>
      <c r="L394" s="18"/>
      <c r="M394" s="19">
        <v>534.6</v>
      </c>
      <c r="N394" s="19">
        <v>430.54</v>
      </c>
      <c r="O394" s="16">
        <v>14.37</v>
      </c>
      <c r="P394" s="4">
        <v>2050</v>
      </c>
      <c r="Q394" s="1"/>
      <c r="R394" s="12">
        <v>1792.3807145602011</v>
      </c>
    </row>
    <row r="395" spans="1:167" x14ac:dyDescent="0.2">
      <c r="A395" s="4" t="s">
        <v>661</v>
      </c>
      <c r="B395" s="4" t="s">
        <v>684</v>
      </c>
      <c r="C395" s="4" t="s">
        <v>21</v>
      </c>
      <c r="D395">
        <v>0</v>
      </c>
      <c r="E395">
        <v>0</v>
      </c>
      <c r="F395" s="28">
        <v>5.77</v>
      </c>
      <c r="G395" s="28">
        <v>-3.43</v>
      </c>
      <c r="H395" s="4" t="s">
        <v>682</v>
      </c>
      <c r="I395" s="4" t="s">
        <v>682</v>
      </c>
      <c r="J395" s="4" t="s">
        <v>681</v>
      </c>
      <c r="K395" s="17">
        <v>2779</v>
      </c>
      <c r="L395" s="18"/>
      <c r="M395" s="19"/>
      <c r="N395" s="19">
        <v>162.56</v>
      </c>
      <c r="O395" s="16"/>
      <c r="P395" s="4">
        <v>2050</v>
      </c>
      <c r="Q395" s="1"/>
      <c r="R395" s="12">
        <v>381.49698855382661</v>
      </c>
    </row>
    <row r="396" spans="1:167" x14ac:dyDescent="0.2">
      <c r="A396" s="4" t="s">
        <v>336</v>
      </c>
      <c r="B396" s="4" t="s">
        <v>351</v>
      </c>
      <c r="C396" s="4" t="s">
        <v>21</v>
      </c>
      <c r="D396">
        <v>0</v>
      </c>
      <c r="E396">
        <v>0</v>
      </c>
      <c r="F396" s="28">
        <v>-11.03</v>
      </c>
      <c r="G396" s="28">
        <v>33.86</v>
      </c>
      <c r="H396" s="4" t="s">
        <v>352</v>
      </c>
      <c r="I396" s="4" t="s">
        <v>339</v>
      </c>
      <c r="J396" s="4"/>
      <c r="K396" s="17"/>
      <c r="L396" s="18"/>
      <c r="M396" s="19"/>
      <c r="N396" s="19">
        <v>36.119999999999997</v>
      </c>
      <c r="O396" s="16"/>
      <c r="P396" s="4">
        <v>2025</v>
      </c>
      <c r="Q396" s="1">
        <v>35</v>
      </c>
      <c r="R396" s="12" t="s">
        <v>16</v>
      </c>
    </row>
    <row r="397" spans="1:167" x14ac:dyDescent="0.2">
      <c r="A397" s="4" t="s">
        <v>336</v>
      </c>
      <c r="B397" s="4" t="s">
        <v>353</v>
      </c>
      <c r="C397" s="4" t="s">
        <v>21</v>
      </c>
      <c r="D397">
        <v>0</v>
      </c>
      <c r="E397">
        <v>0</v>
      </c>
      <c r="F397" s="28">
        <v>-15.01</v>
      </c>
      <c r="G397" s="28">
        <v>35.24</v>
      </c>
      <c r="H397" s="4" t="s">
        <v>341</v>
      </c>
      <c r="I397" s="4" t="s">
        <v>339</v>
      </c>
      <c r="J397" s="4"/>
      <c r="K397" s="17">
        <v>4315</v>
      </c>
      <c r="L397" s="18"/>
      <c r="M397" s="19"/>
      <c r="N397" s="19">
        <v>471.46</v>
      </c>
      <c r="O397" s="16"/>
      <c r="P397" s="4">
        <v>2025</v>
      </c>
      <c r="Q397" s="1"/>
      <c r="R397" s="12">
        <v>1317.5697834177561</v>
      </c>
    </row>
    <row r="398" spans="1:167" s="7" customFormat="1" x14ac:dyDescent="0.2">
      <c r="A398" t="s">
        <v>153</v>
      </c>
      <c r="B398" t="s">
        <v>176</v>
      </c>
      <c r="C398" t="s">
        <v>13</v>
      </c>
      <c r="D398">
        <v>18903.681482971169</v>
      </c>
      <c r="E398">
        <v>2.8228346459543272</v>
      </c>
      <c r="F398" s="27">
        <v>-10.3253</v>
      </c>
      <c r="G398" s="27">
        <v>25.427700000000002</v>
      </c>
      <c r="H398" t="s">
        <v>173</v>
      </c>
      <c r="I398" t="s">
        <v>39</v>
      </c>
      <c r="J398" t="s">
        <v>172</v>
      </c>
      <c r="K398" s="17">
        <v>4416</v>
      </c>
      <c r="L398" s="15" t="s">
        <v>16</v>
      </c>
      <c r="M398" s="1">
        <v>25</v>
      </c>
      <c r="N398" s="1"/>
      <c r="O398" s="6" t="str">
        <f>IF(ISERROR(M398*1000000/(N398*3600*24)),"",IF(ISBLANK(M398),"",M398*1000000/(N398*3600*24)))</f>
        <v/>
      </c>
      <c r="P398">
        <v>1957</v>
      </c>
      <c r="Q398" s="1">
        <v>179</v>
      </c>
      <c r="R398" s="12">
        <v>289.87269263912572</v>
      </c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</row>
    <row r="399" spans="1:167" s="7" customFormat="1" x14ac:dyDescent="0.2">
      <c r="A399" s="4" t="s">
        <v>503</v>
      </c>
      <c r="B399" s="4" t="s">
        <v>522</v>
      </c>
      <c r="C399" s="4" t="s">
        <v>21</v>
      </c>
      <c r="D399">
        <v>0</v>
      </c>
      <c r="E399">
        <v>0</v>
      </c>
      <c r="F399" s="28">
        <v>-10.51</v>
      </c>
      <c r="G399" s="28">
        <v>28.63</v>
      </c>
      <c r="H399" s="4" t="s">
        <v>523</v>
      </c>
      <c r="I399" s="4" t="s">
        <v>39</v>
      </c>
      <c r="J399" s="4"/>
      <c r="K399" s="17">
        <v>4295</v>
      </c>
      <c r="L399" s="18"/>
      <c r="M399" s="19"/>
      <c r="N399" s="19"/>
      <c r="O399" s="16"/>
      <c r="P399" s="4">
        <v>2024</v>
      </c>
      <c r="Q399" s="1">
        <v>704</v>
      </c>
      <c r="R399" s="12">
        <v>1485.9904114266719</v>
      </c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</row>
    <row r="400" spans="1:167" x14ac:dyDescent="0.2">
      <c r="A400" s="4" t="s">
        <v>632</v>
      </c>
      <c r="B400" s="8" t="s">
        <v>644</v>
      </c>
      <c r="C400" s="4" t="s">
        <v>21</v>
      </c>
      <c r="D400">
        <v>19617.179217474131</v>
      </c>
      <c r="E400">
        <v>103.75198946255141</v>
      </c>
      <c r="F400" s="28">
        <v>8.4600000000000009</v>
      </c>
      <c r="G400" s="28">
        <v>2.3199999999999998</v>
      </c>
      <c r="H400" s="4" t="s">
        <v>635</v>
      </c>
      <c r="I400" s="4" t="s">
        <v>635</v>
      </c>
      <c r="J400" s="4" t="s">
        <v>645</v>
      </c>
      <c r="K400" s="17">
        <v>3533</v>
      </c>
      <c r="L400" s="18"/>
      <c r="M400" s="19">
        <v>2320</v>
      </c>
      <c r="N400" s="19">
        <v>89.62</v>
      </c>
      <c r="O400" s="16">
        <v>299.62</v>
      </c>
      <c r="P400" s="4">
        <v>2050</v>
      </c>
      <c r="Q400" s="1"/>
      <c r="R400" s="12">
        <v>368.5535901944815</v>
      </c>
    </row>
    <row r="401" spans="1:167" x14ac:dyDescent="0.2">
      <c r="A401" s="4" t="s">
        <v>67</v>
      </c>
      <c r="B401" s="8" t="s">
        <v>88</v>
      </c>
      <c r="C401" s="4" t="s">
        <v>24</v>
      </c>
      <c r="D401">
        <v>20093.258358462219</v>
      </c>
      <c r="E401">
        <v>221.44593469340151</v>
      </c>
      <c r="F401" s="28">
        <v>5.38</v>
      </c>
      <c r="G401" s="28">
        <v>13.5</v>
      </c>
      <c r="H401" s="4" t="s">
        <v>89</v>
      </c>
      <c r="I401" s="4" t="s">
        <v>81</v>
      </c>
      <c r="J401" s="4"/>
      <c r="K401" s="17">
        <v>2934</v>
      </c>
      <c r="L401" s="18"/>
      <c r="M401" s="19">
        <v>6000</v>
      </c>
      <c r="N401" s="19"/>
      <c r="O401" s="16"/>
      <c r="P401" s="4">
        <v>2025</v>
      </c>
      <c r="Q401" s="1">
        <v>100</v>
      </c>
      <c r="R401" s="12">
        <v>187.8908329996008</v>
      </c>
    </row>
    <row r="402" spans="1:167" x14ac:dyDescent="0.2">
      <c r="A402" s="4" t="s">
        <v>67</v>
      </c>
      <c r="B402" s="4" t="s">
        <v>111</v>
      </c>
      <c r="C402" s="4" t="s">
        <v>21</v>
      </c>
      <c r="D402">
        <v>0</v>
      </c>
      <c r="E402">
        <v>0</v>
      </c>
      <c r="F402" s="28">
        <v>7.29</v>
      </c>
      <c r="G402" s="28">
        <v>13.16</v>
      </c>
      <c r="H402" s="4" t="s">
        <v>110</v>
      </c>
      <c r="I402" s="4" t="s">
        <v>70</v>
      </c>
      <c r="J402" s="4"/>
      <c r="K402" s="4">
        <v>3374</v>
      </c>
      <c r="L402" s="18"/>
      <c r="M402" s="19"/>
      <c r="N402" s="19"/>
      <c r="O402" s="16"/>
      <c r="P402" s="4">
        <v>2025</v>
      </c>
      <c r="Q402" s="1"/>
      <c r="R402" s="12" t="s">
        <v>16</v>
      </c>
    </row>
    <row r="403" spans="1:167" x14ac:dyDescent="0.2">
      <c r="A403" t="s">
        <v>542</v>
      </c>
      <c r="B403" s="10" t="s">
        <v>547</v>
      </c>
      <c r="C403" s="14" t="s">
        <v>13</v>
      </c>
      <c r="D403">
        <v>0</v>
      </c>
      <c r="E403">
        <v>0</v>
      </c>
      <c r="F403" s="29">
        <v>-18.921274</v>
      </c>
      <c r="G403" s="29">
        <v>47.92942</v>
      </c>
      <c r="H403" s="14" t="s">
        <v>547</v>
      </c>
      <c r="I403" s="14" t="s">
        <v>548</v>
      </c>
      <c r="K403" s="20">
        <v>5303</v>
      </c>
      <c r="L403" s="20"/>
      <c r="M403" s="3">
        <v>0.36</v>
      </c>
      <c r="N403" s="1"/>
      <c r="O403" s="6" t="str">
        <f>IF(ISERROR(M403*1000000/(N403*3600*24)),"",IF(ISBLANK(M403),"",M403*1000000/(N403*3600*24)))</f>
        <v/>
      </c>
      <c r="P403">
        <v>1956</v>
      </c>
      <c r="Q403" s="1"/>
      <c r="R403" s="12" t="s">
        <v>16</v>
      </c>
    </row>
    <row r="404" spans="1:167" s="7" customFormat="1" x14ac:dyDescent="0.2">
      <c r="A404" t="s">
        <v>557</v>
      </c>
      <c r="B404" t="s">
        <v>576</v>
      </c>
      <c r="C404" s="14" t="s">
        <v>13</v>
      </c>
      <c r="D404">
        <v>20456.472064114922</v>
      </c>
      <c r="E404">
        <v>35.259303255094288</v>
      </c>
      <c r="F404" s="29">
        <v>30.912821999999998</v>
      </c>
      <c r="G404" s="27">
        <v>-6.7598599999999998</v>
      </c>
      <c r="H404" t="s">
        <v>577</v>
      </c>
      <c r="I404"/>
      <c r="J404" s="23"/>
      <c r="K404" s="17">
        <v>196</v>
      </c>
      <c r="L404" s="14">
        <v>676</v>
      </c>
      <c r="M404" s="1">
        <v>592</v>
      </c>
      <c r="N404" s="1">
        <v>13.318112633181126</v>
      </c>
      <c r="O404" s="6">
        <f>IF(ISERROR(M404*1000000/(N404*3600*24)),"",IF(ISBLANK(M404),"",M404*1000000/(N404*3600*24)))</f>
        <v>514.47619047619048</v>
      </c>
      <c r="P404">
        <v>1973</v>
      </c>
      <c r="Q404" s="1"/>
      <c r="R404" s="12">
        <v>39.413542988566597</v>
      </c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</row>
    <row r="405" spans="1:167" x14ac:dyDescent="0.2">
      <c r="A405" t="s">
        <v>11</v>
      </c>
      <c r="B405" t="s">
        <v>29</v>
      </c>
      <c r="C405" t="s">
        <v>13</v>
      </c>
      <c r="D405">
        <v>20883.159393648919</v>
      </c>
      <c r="E405">
        <v>19.29</v>
      </c>
      <c r="F405" s="27">
        <v>-7.3854537465068999</v>
      </c>
      <c r="G405" s="27">
        <v>21.180507660010299</v>
      </c>
      <c r="H405" t="s">
        <v>14</v>
      </c>
      <c r="I405" t="s">
        <v>15</v>
      </c>
      <c r="K405" s="17">
        <v>3773</v>
      </c>
      <c r="L405" s="15" t="s">
        <v>16</v>
      </c>
      <c r="M405" s="1">
        <v>78</v>
      </c>
      <c r="N405" s="1">
        <v>147.19999999999999</v>
      </c>
      <c r="O405" s="6">
        <f>IF(ISERROR(M405*1000000/(N405*3600*24)),"",IF(ISBLANK(M405),"",M405*1000000/(N405*3600*24)))</f>
        <v>6.1330012077294684</v>
      </c>
      <c r="P405">
        <v>2015</v>
      </c>
      <c r="Q405" s="1"/>
      <c r="R405" s="12">
        <v>464.86802678289359</v>
      </c>
    </row>
    <row r="406" spans="1:167" x14ac:dyDescent="0.2">
      <c r="A406" t="s">
        <v>153</v>
      </c>
      <c r="B406" t="s">
        <v>185</v>
      </c>
      <c r="C406" t="s">
        <v>13</v>
      </c>
      <c r="D406">
        <v>0</v>
      </c>
      <c r="E406">
        <v>0</v>
      </c>
      <c r="F406" s="27">
        <v>-4.0674429999999999</v>
      </c>
      <c r="G406" s="27">
        <v>27.993507000000001</v>
      </c>
      <c r="H406" t="s">
        <v>186</v>
      </c>
      <c r="I406" t="s">
        <v>39</v>
      </c>
      <c r="K406" s="14">
        <v>4043</v>
      </c>
      <c r="L406" s="15" t="s">
        <v>16</v>
      </c>
      <c r="M406" s="1"/>
      <c r="N406" s="1"/>
      <c r="O406" s="6" t="str">
        <f>IF(ISERROR(M406*1000000/(N406*3600*24)),"",IF(ISBLANK(M406),"",M406*1000000/(N406*3600*24)))</f>
        <v/>
      </c>
      <c r="P406">
        <v>1992</v>
      </c>
      <c r="Q406" s="1"/>
      <c r="R406" s="12" t="s">
        <v>16</v>
      </c>
    </row>
    <row r="407" spans="1:167" x14ac:dyDescent="0.2">
      <c r="A407" s="4" t="s">
        <v>791</v>
      </c>
      <c r="B407" s="4" t="s">
        <v>794</v>
      </c>
      <c r="C407" s="4" t="s">
        <v>21</v>
      </c>
      <c r="D407">
        <v>0</v>
      </c>
      <c r="E407">
        <v>0</v>
      </c>
      <c r="F407" s="28">
        <v>7.41</v>
      </c>
      <c r="G407" s="28">
        <v>-11.05</v>
      </c>
      <c r="H407" s="4" t="s">
        <v>795</v>
      </c>
      <c r="I407" s="4" t="s">
        <v>795</v>
      </c>
      <c r="J407" s="4"/>
      <c r="K407" s="14">
        <v>3373</v>
      </c>
      <c r="L407" s="18"/>
      <c r="M407" s="19"/>
      <c r="N407" s="19">
        <v>195.67</v>
      </c>
      <c r="O407" s="16"/>
      <c r="P407" s="4">
        <v>2050</v>
      </c>
      <c r="Q407" s="1"/>
      <c r="R407" s="12">
        <v>616.72707249727978</v>
      </c>
    </row>
    <row r="408" spans="1:167" x14ac:dyDescent="0.2">
      <c r="A408" s="4" t="s">
        <v>891</v>
      </c>
      <c r="B408" s="4" t="s">
        <v>909</v>
      </c>
      <c r="C408" s="4" t="s">
        <v>21</v>
      </c>
      <c r="D408">
        <v>0</v>
      </c>
      <c r="E408">
        <v>0</v>
      </c>
      <c r="F408" s="28">
        <v>7.41</v>
      </c>
      <c r="G408" s="28">
        <v>-11.05</v>
      </c>
      <c r="H408" s="4" t="s">
        <v>910</v>
      </c>
      <c r="I408" s="4" t="s">
        <v>910</v>
      </c>
      <c r="J408" s="4"/>
      <c r="K408" s="14">
        <v>3373</v>
      </c>
      <c r="L408" s="18"/>
      <c r="M408" s="19"/>
      <c r="N408" s="19">
        <v>195.67</v>
      </c>
      <c r="O408" s="16"/>
      <c r="P408" s="4">
        <v>2050</v>
      </c>
      <c r="Q408" s="1"/>
      <c r="R408" s="12">
        <v>616.72707249727978</v>
      </c>
    </row>
    <row r="409" spans="1:167" x14ac:dyDescent="0.2">
      <c r="A409" s="4" t="s">
        <v>791</v>
      </c>
      <c r="B409" s="4" t="s">
        <v>796</v>
      </c>
      <c r="C409" s="4" t="s">
        <v>21</v>
      </c>
      <c r="D409">
        <v>0</v>
      </c>
      <c r="E409">
        <v>0</v>
      </c>
      <c r="F409" s="28">
        <v>6.92</v>
      </c>
      <c r="G409" s="28">
        <v>-10.55</v>
      </c>
      <c r="H409" s="4" t="s">
        <v>768</v>
      </c>
      <c r="I409" s="4" t="s">
        <v>768</v>
      </c>
      <c r="J409" s="4"/>
      <c r="K409" s="14">
        <v>2991</v>
      </c>
      <c r="L409" s="18">
        <v>684</v>
      </c>
      <c r="M409" s="19"/>
      <c r="N409" s="19">
        <v>371.18</v>
      </c>
      <c r="O409" s="16"/>
      <c r="P409" s="4">
        <v>2050</v>
      </c>
      <c r="Q409" s="1"/>
      <c r="R409" s="12">
        <v>1315.3373332665219</v>
      </c>
    </row>
    <row r="410" spans="1:167" x14ac:dyDescent="0.2">
      <c r="A410" t="s">
        <v>597</v>
      </c>
      <c r="B410" t="s">
        <v>602</v>
      </c>
      <c r="C410" s="14" t="s">
        <v>13</v>
      </c>
      <c r="D410">
        <v>0</v>
      </c>
      <c r="E410">
        <v>0</v>
      </c>
      <c r="F410" s="29">
        <v>36.582140000000003</v>
      </c>
      <c r="G410" s="29">
        <v>5.5844810000000003</v>
      </c>
      <c r="H410" s="14" t="s">
        <v>601</v>
      </c>
      <c r="I410" s="14"/>
      <c r="J410" t="s">
        <v>600</v>
      </c>
      <c r="K410" s="14">
        <v>170</v>
      </c>
      <c r="L410" s="14" t="s">
        <v>16</v>
      </c>
      <c r="M410" s="1"/>
      <c r="N410" s="1"/>
      <c r="O410" s="6" t="str">
        <f>IF(ISERROR(M410*1000000/(N410*3600*24)),"",IF(ISBLANK(M410),"",M410*1000000/(N410*3600*24)))</f>
        <v/>
      </c>
      <c r="P410">
        <v>1963</v>
      </c>
      <c r="Q410" s="1"/>
      <c r="R410" s="12" t="s">
        <v>16</v>
      </c>
    </row>
    <row r="411" spans="1:167" x14ac:dyDescent="0.2">
      <c r="A411" t="s">
        <v>427</v>
      </c>
      <c r="B411" t="s">
        <v>449</v>
      </c>
      <c r="C411" t="s">
        <v>13</v>
      </c>
      <c r="D411">
        <v>0</v>
      </c>
      <c r="E411">
        <v>0</v>
      </c>
      <c r="F411" s="27">
        <v>-3.8304008999999999</v>
      </c>
      <c r="G411" s="27">
        <v>30.329105899999998</v>
      </c>
      <c r="H411" t="s">
        <v>437</v>
      </c>
      <c r="I411" t="s">
        <v>430</v>
      </c>
      <c r="K411" s="17">
        <v>4074</v>
      </c>
      <c r="L411" s="15" t="s">
        <v>16</v>
      </c>
      <c r="M411" s="1"/>
      <c r="N411" s="1">
        <v>67.863</v>
      </c>
      <c r="O411" s="6" t="str">
        <f>IF(ISERROR(M411*1000000/(N411*3600*24)),"",IF(ISBLANK(M411),"",M411*1000000/(N411*3600*24)))</f>
        <v/>
      </c>
      <c r="P411">
        <v>2014</v>
      </c>
      <c r="Q411" s="1">
        <v>30</v>
      </c>
      <c r="R411" s="12">
        <v>208.5737434012826</v>
      </c>
    </row>
    <row r="412" spans="1:167" x14ac:dyDescent="0.2">
      <c r="A412" s="4" t="s">
        <v>806</v>
      </c>
      <c r="B412" s="4" t="s">
        <v>822</v>
      </c>
      <c r="C412" s="4" t="s">
        <v>21</v>
      </c>
      <c r="D412">
        <v>0</v>
      </c>
      <c r="E412">
        <v>0</v>
      </c>
      <c r="F412" s="28">
        <v>13.68</v>
      </c>
      <c r="G412" s="28">
        <v>-6.09</v>
      </c>
      <c r="H412" s="4" t="s">
        <v>638</v>
      </c>
      <c r="I412" s="4" t="s">
        <v>638</v>
      </c>
      <c r="J412" s="4" t="s">
        <v>820</v>
      </c>
      <c r="K412" s="14">
        <v>1484</v>
      </c>
      <c r="L412" s="18"/>
      <c r="M412" s="19"/>
      <c r="N412" s="19">
        <v>973.39</v>
      </c>
      <c r="O412" s="16"/>
      <c r="P412" s="4">
        <v>2050</v>
      </c>
      <c r="Q412" s="1"/>
      <c r="R412" s="12">
        <v>4841.6777640179944</v>
      </c>
    </row>
    <row r="413" spans="1:167" x14ac:dyDescent="0.2">
      <c r="A413" s="4" t="s">
        <v>936</v>
      </c>
      <c r="B413" s="4" t="s">
        <v>660</v>
      </c>
      <c r="C413" s="4" t="s">
        <v>553</v>
      </c>
      <c r="D413">
        <v>21037.135931068351</v>
      </c>
      <c r="E413">
        <v>31.441971184296531</v>
      </c>
      <c r="F413" s="28">
        <v>7.02</v>
      </c>
      <c r="G413" s="28">
        <v>1.53</v>
      </c>
      <c r="H413" s="4" t="s">
        <v>659</v>
      </c>
      <c r="I413" s="4" t="s">
        <v>659</v>
      </c>
      <c r="J413" s="4" t="s">
        <v>938</v>
      </c>
      <c r="K413" s="14">
        <v>2961</v>
      </c>
      <c r="L413" s="18"/>
      <c r="M413" s="19">
        <v>510</v>
      </c>
      <c r="N413" s="19">
        <v>103.14</v>
      </c>
      <c r="O413" s="16">
        <v>57.23</v>
      </c>
      <c r="P413" s="4">
        <v>2025</v>
      </c>
      <c r="Q413" s="1"/>
      <c r="R413" s="12">
        <v>167.0833413626705</v>
      </c>
    </row>
    <row r="414" spans="1:167" x14ac:dyDescent="0.2">
      <c r="A414" s="4" t="s">
        <v>632</v>
      </c>
      <c r="B414" s="4" t="s">
        <v>658</v>
      </c>
      <c r="C414" s="4" t="s">
        <v>24</v>
      </c>
      <c r="D414">
        <v>21651.35851770005</v>
      </c>
      <c r="E414">
        <v>31.56705259923508</v>
      </c>
      <c r="F414" s="28">
        <v>6.9</v>
      </c>
      <c r="G414" s="28">
        <v>1.61</v>
      </c>
      <c r="H414" s="4" t="s">
        <v>659</v>
      </c>
      <c r="I414" s="4" t="s">
        <v>659</v>
      </c>
      <c r="J414" s="4" t="s">
        <v>660</v>
      </c>
      <c r="K414" s="14">
        <v>2961</v>
      </c>
      <c r="L414" s="18"/>
      <c r="M414" s="19">
        <v>510</v>
      </c>
      <c r="N414" s="19">
        <v>105.33</v>
      </c>
      <c r="O414" s="16">
        <v>56.04</v>
      </c>
      <c r="P414" s="4">
        <v>2025</v>
      </c>
      <c r="Q414" s="1"/>
      <c r="R414" s="12">
        <v>170.6310679244724</v>
      </c>
    </row>
    <row r="415" spans="1:167" x14ac:dyDescent="0.2">
      <c r="A415" s="4" t="s">
        <v>936</v>
      </c>
      <c r="B415" s="4" t="s">
        <v>937</v>
      </c>
      <c r="C415" s="4" t="s">
        <v>24</v>
      </c>
      <c r="D415">
        <v>21651.35851770005</v>
      </c>
      <c r="E415">
        <v>31.56705259923508</v>
      </c>
      <c r="F415" s="28">
        <v>6.9</v>
      </c>
      <c r="G415" s="28">
        <v>1.61</v>
      </c>
      <c r="H415" s="4" t="s">
        <v>659</v>
      </c>
      <c r="I415" s="4" t="s">
        <v>659</v>
      </c>
      <c r="J415" s="4" t="s">
        <v>660</v>
      </c>
      <c r="K415" s="14">
        <v>2961</v>
      </c>
      <c r="L415" s="18"/>
      <c r="M415" s="19">
        <v>510</v>
      </c>
      <c r="N415" s="19">
        <v>105.33</v>
      </c>
      <c r="O415" s="16">
        <v>56.04</v>
      </c>
      <c r="P415" s="4">
        <v>2025</v>
      </c>
      <c r="Q415" s="1"/>
      <c r="R415" s="12">
        <v>170.6310679244724</v>
      </c>
    </row>
    <row r="416" spans="1:167" x14ac:dyDescent="0.2">
      <c r="A416" s="4" t="s">
        <v>632</v>
      </c>
      <c r="B416" s="4" t="s">
        <v>646</v>
      </c>
      <c r="C416" s="4" t="s">
        <v>21</v>
      </c>
      <c r="D416">
        <v>22676.025221021111</v>
      </c>
      <c r="E416">
        <v>68.843532659695285</v>
      </c>
      <c r="F416" s="28">
        <v>8.23</v>
      </c>
      <c r="G416" s="28">
        <v>2.35</v>
      </c>
      <c r="H416" s="4" t="s">
        <v>635</v>
      </c>
      <c r="I416" s="4" t="s">
        <v>635</v>
      </c>
      <c r="J416" s="4" t="s">
        <v>644</v>
      </c>
      <c r="K416" s="17">
        <v>3533</v>
      </c>
      <c r="L416" s="18"/>
      <c r="M416" s="19">
        <v>1350</v>
      </c>
      <c r="N416" s="19">
        <v>100.85</v>
      </c>
      <c r="O416" s="16">
        <v>154.93</v>
      </c>
      <c r="P416" s="4">
        <v>2050</v>
      </c>
      <c r="Q416" s="1"/>
      <c r="R416" s="12">
        <v>414.73588006152028</v>
      </c>
    </row>
    <row r="417" spans="1:18" x14ac:dyDescent="0.2">
      <c r="A417" s="4" t="s">
        <v>67</v>
      </c>
      <c r="B417" s="4" t="s">
        <v>94</v>
      </c>
      <c r="C417" s="4" t="s">
        <v>21</v>
      </c>
      <c r="D417">
        <v>22940.262162629111</v>
      </c>
      <c r="E417">
        <v>15.126149213794131</v>
      </c>
      <c r="F417" s="28">
        <v>3.53</v>
      </c>
      <c r="G417" s="28">
        <v>10.43</v>
      </c>
      <c r="H417" s="4" t="s">
        <v>95</v>
      </c>
      <c r="I417" s="4" t="s">
        <v>96</v>
      </c>
      <c r="J417" s="4" t="s">
        <v>97</v>
      </c>
      <c r="K417" s="17">
        <v>3194</v>
      </c>
      <c r="L417" s="18"/>
      <c r="M417" s="19">
        <v>200</v>
      </c>
      <c r="N417" s="19">
        <v>442.59</v>
      </c>
      <c r="O417" s="16">
        <v>5.23</v>
      </c>
      <c r="P417" s="4">
        <v>2023</v>
      </c>
      <c r="Q417" s="1">
        <v>350</v>
      </c>
      <c r="R417" s="12">
        <v>1879.7371620683571</v>
      </c>
    </row>
    <row r="418" spans="1:18" x14ac:dyDescent="0.2">
      <c r="A418" s="4" t="s">
        <v>67</v>
      </c>
      <c r="B418" s="4" t="s">
        <v>76</v>
      </c>
      <c r="C418" s="4" t="s">
        <v>24</v>
      </c>
      <c r="D418">
        <v>26398.034404987971</v>
      </c>
      <c r="E418">
        <v>2.3768773913023602</v>
      </c>
      <c r="F418" s="28">
        <v>2.4</v>
      </c>
      <c r="G418" s="28">
        <v>10.4</v>
      </c>
      <c r="H418" s="4" t="s">
        <v>77</v>
      </c>
      <c r="I418" s="4" t="s">
        <v>78</v>
      </c>
      <c r="J418" s="4"/>
      <c r="K418" s="17">
        <v>3087</v>
      </c>
      <c r="L418" s="18"/>
      <c r="M418" s="19">
        <v>19</v>
      </c>
      <c r="N418" s="19">
        <v>278.26</v>
      </c>
      <c r="O418" s="16">
        <v>0.79</v>
      </c>
      <c r="P418" s="4">
        <v>2025</v>
      </c>
      <c r="Q418" s="1">
        <v>450</v>
      </c>
      <c r="R418" s="12">
        <v>977.12775095723237</v>
      </c>
    </row>
    <row r="419" spans="1:18" x14ac:dyDescent="0.2">
      <c r="A419" s="4" t="s">
        <v>67</v>
      </c>
      <c r="B419" s="4" t="s">
        <v>90</v>
      </c>
      <c r="C419" s="4" t="s">
        <v>21</v>
      </c>
      <c r="D419">
        <v>0</v>
      </c>
      <c r="E419">
        <v>0</v>
      </c>
      <c r="F419" s="28">
        <v>6.3</v>
      </c>
      <c r="G419" s="28">
        <v>12.8</v>
      </c>
      <c r="H419" s="4" t="s">
        <v>91</v>
      </c>
      <c r="I419" s="4" t="s">
        <v>81</v>
      </c>
      <c r="J419" s="4"/>
      <c r="K419" s="17">
        <v>3007</v>
      </c>
      <c r="L419" s="18">
        <v>704</v>
      </c>
      <c r="M419" s="19"/>
      <c r="N419" s="19">
        <v>386.52</v>
      </c>
      <c r="O419" s="16"/>
      <c r="P419" s="4">
        <v>2025</v>
      </c>
      <c r="Q419" s="1"/>
      <c r="R419" s="12">
        <v>1402.606907638695</v>
      </c>
    </row>
    <row r="420" spans="1:18" x14ac:dyDescent="0.2">
      <c r="A420" s="4" t="s">
        <v>67</v>
      </c>
      <c r="B420" s="4" t="s">
        <v>112</v>
      </c>
      <c r="C420" s="4" t="s">
        <v>21</v>
      </c>
      <c r="D420">
        <v>0</v>
      </c>
      <c r="E420">
        <v>0</v>
      </c>
      <c r="F420" s="28"/>
      <c r="G420" s="28"/>
      <c r="H420" s="4" t="s">
        <v>106</v>
      </c>
      <c r="I420" s="4" t="s">
        <v>81</v>
      </c>
      <c r="J420" s="4"/>
      <c r="K420" s="4"/>
      <c r="L420" s="18"/>
      <c r="M420" s="19"/>
      <c r="N420" s="19"/>
      <c r="O420" s="16"/>
      <c r="P420" s="4">
        <v>2023</v>
      </c>
      <c r="Q420" s="1"/>
      <c r="R420" s="12" t="s">
        <v>16</v>
      </c>
    </row>
    <row r="421" spans="1:18" x14ac:dyDescent="0.2">
      <c r="A421" s="4" t="s">
        <v>133</v>
      </c>
      <c r="B421" s="4" t="s">
        <v>144</v>
      </c>
      <c r="C421" s="4" t="s">
        <v>21</v>
      </c>
      <c r="D421">
        <v>0</v>
      </c>
      <c r="E421">
        <v>0</v>
      </c>
      <c r="F421" s="28"/>
      <c r="G421" s="28"/>
      <c r="H421" s="4"/>
      <c r="I421" s="4"/>
      <c r="J421" s="4"/>
      <c r="K421" s="14"/>
      <c r="L421" s="18"/>
      <c r="M421" s="19"/>
      <c r="N421" s="19"/>
      <c r="O421" s="16"/>
      <c r="P421" s="4">
        <v>2025</v>
      </c>
      <c r="Q421" s="1"/>
      <c r="R421" s="12" t="s">
        <v>16</v>
      </c>
    </row>
    <row r="422" spans="1:18" x14ac:dyDescent="0.2">
      <c r="A422" s="4" t="s">
        <v>116</v>
      </c>
      <c r="B422" s="4" t="s">
        <v>119</v>
      </c>
      <c r="C422" s="4" t="s">
        <v>21</v>
      </c>
      <c r="D422">
        <v>0</v>
      </c>
      <c r="E422">
        <v>0</v>
      </c>
      <c r="F422" s="28">
        <v>3.95</v>
      </c>
      <c r="G422" s="28">
        <v>18.010000000000002</v>
      </c>
      <c r="H422" s="4" t="s">
        <v>120</v>
      </c>
      <c r="I422" s="4" t="s">
        <v>39</v>
      </c>
      <c r="J422" s="4"/>
      <c r="K422" s="14">
        <v>2940</v>
      </c>
      <c r="L422" s="18"/>
      <c r="M422" s="19"/>
      <c r="N422" s="19">
        <v>1.63</v>
      </c>
      <c r="O422" s="16"/>
      <c r="P422" s="4">
        <v>2025</v>
      </c>
      <c r="Q422" s="1">
        <v>1.75</v>
      </c>
      <c r="R422" s="12">
        <v>7.325907414489822</v>
      </c>
    </row>
    <row r="423" spans="1:18" x14ac:dyDescent="0.2">
      <c r="A423" t="s">
        <v>289</v>
      </c>
      <c r="B423" t="s">
        <v>300</v>
      </c>
      <c r="C423" t="s">
        <v>13</v>
      </c>
      <c r="D423">
        <v>0</v>
      </c>
      <c r="E423">
        <v>0</v>
      </c>
      <c r="F423" s="27">
        <v>-1.9019440000000001</v>
      </c>
      <c r="G423" s="27">
        <v>11.907500000000001</v>
      </c>
      <c r="H423" t="s">
        <v>301</v>
      </c>
      <c r="K423" s="14">
        <v>4120</v>
      </c>
      <c r="L423" s="15" t="s">
        <v>16</v>
      </c>
      <c r="M423" s="1"/>
      <c r="N423" s="1"/>
      <c r="O423" s="6" t="str">
        <f>IF(ISERROR(M423*1000000/(N423*3600*24)),"",IF(ISBLANK(M423),"",M423*1000000/(N423*3600*24)))</f>
        <v/>
      </c>
      <c r="P423">
        <v>1995</v>
      </c>
      <c r="Q423" s="1"/>
      <c r="R423" s="12" t="s">
        <v>16</v>
      </c>
    </row>
    <row r="424" spans="1:18" x14ac:dyDescent="0.2">
      <c r="A424" s="4" t="s">
        <v>67</v>
      </c>
      <c r="B424" s="4" t="s">
        <v>109</v>
      </c>
      <c r="C424" s="4" t="s">
        <v>21</v>
      </c>
      <c r="D424">
        <v>0</v>
      </c>
      <c r="E424">
        <v>0</v>
      </c>
      <c r="F424" s="28"/>
      <c r="G424" s="28"/>
      <c r="H424" s="4" t="s">
        <v>110</v>
      </c>
      <c r="I424" s="4" t="s">
        <v>70</v>
      </c>
      <c r="J424" s="4"/>
      <c r="K424" s="4"/>
      <c r="L424" s="18"/>
      <c r="M424" s="19"/>
      <c r="N424" s="19"/>
      <c r="O424" s="16"/>
      <c r="P424" s="4">
        <v>2025</v>
      </c>
      <c r="Q424" s="1"/>
      <c r="R424" s="12" t="s">
        <v>16</v>
      </c>
    </row>
    <row r="425" spans="1:18" x14ac:dyDescent="0.2">
      <c r="A425" s="4" t="s">
        <v>503</v>
      </c>
      <c r="B425" s="9" t="s">
        <v>999</v>
      </c>
      <c r="C425" s="4" t="s">
        <v>21</v>
      </c>
      <c r="D425">
        <v>0</v>
      </c>
      <c r="E425">
        <v>0</v>
      </c>
      <c r="F425" s="28">
        <v>-9.8000000000000007</v>
      </c>
      <c r="G425" s="28">
        <v>29.87</v>
      </c>
      <c r="H425" s="4" t="s">
        <v>514</v>
      </c>
      <c r="I425" s="4" t="s">
        <v>39</v>
      </c>
      <c r="J425" s="4"/>
      <c r="K425" s="17">
        <v>4760</v>
      </c>
      <c r="L425" s="4"/>
      <c r="M425" s="4"/>
      <c r="N425" s="4"/>
      <c r="O425" s="16"/>
      <c r="P425" s="4">
        <v>2035</v>
      </c>
      <c r="R425" s="12" t="s">
        <v>16</v>
      </c>
    </row>
    <row r="426" spans="1:18" x14ac:dyDescent="0.2">
      <c r="A426" s="4" t="s">
        <v>357</v>
      </c>
      <c r="B426" s="4" t="s">
        <v>365</v>
      </c>
      <c r="C426" s="4" t="s">
        <v>24</v>
      </c>
      <c r="D426">
        <v>26978.488609475651</v>
      </c>
      <c r="E426">
        <v>44.67291553053655</v>
      </c>
      <c r="F426" s="28">
        <v>-25.5</v>
      </c>
      <c r="G426" s="28">
        <v>32.11</v>
      </c>
      <c r="H426" s="4" t="s">
        <v>222</v>
      </c>
      <c r="I426" s="4" t="s">
        <v>223</v>
      </c>
      <c r="J426" s="4"/>
      <c r="K426" s="17">
        <v>4909</v>
      </c>
      <c r="L426" s="18"/>
      <c r="M426" s="19">
        <v>760</v>
      </c>
      <c r="N426" s="19">
        <v>61.9</v>
      </c>
      <c r="O426" s="16">
        <v>142.11000000000001</v>
      </c>
      <c r="P426" s="4">
        <v>2024</v>
      </c>
      <c r="Q426" s="1"/>
      <c r="R426" s="12">
        <v>136.75504981333361</v>
      </c>
    </row>
    <row r="427" spans="1:18" x14ac:dyDescent="0.2">
      <c r="A427" s="4" t="s">
        <v>67</v>
      </c>
      <c r="B427" s="4" t="s">
        <v>98</v>
      </c>
      <c r="C427" s="4" t="s">
        <v>21</v>
      </c>
      <c r="D427">
        <v>0</v>
      </c>
      <c r="E427">
        <v>0</v>
      </c>
      <c r="F427" s="28"/>
      <c r="G427" s="28"/>
      <c r="H427" s="4" t="s">
        <v>99</v>
      </c>
      <c r="I427" s="4" t="s">
        <v>70</v>
      </c>
      <c r="J427" s="4"/>
      <c r="K427" s="14"/>
      <c r="L427" s="18"/>
      <c r="M427" s="19"/>
      <c r="N427" s="19"/>
      <c r="O427" s="16"/>
      <c r="P427" s="4">
        <v>2023</v>
      </c>
      <c r="Q427" s="1"/>
      <c r="R427" s="12" t="s">
        <v>16</v>
      </c>
    </row>
    <row r="428" spans="1:18" x14ac:dyDescent="0.2">
      <c r="A428" t="s">
        <v>607</v>
      </c>
      <c r="B428" t="s">
        <v>614</v>
      </c>
      <c r="C428" s="14" t="s">
        <v>13</v>
      </c>
      <c r="D428">
        <v>27675.93410083223</v>
      </c>
      <c r="E428">
        <v>40.11</v>
      </c>
      <c r="F428" s="29">
        <v>36.590972000000001</v>
      </c>
      <c r="G428" s="29">
        <v>9.3975019999999994</v>
      </c>
      <c r="H428" s="14" t="s">
        <v>612</v>
      </c>
      <c r="K428" s="17">
        <v>141</v>
      </c>
      <c r="L428" s="14" t="s">
        <v>16</v>
      </c>
      <c r="M428" s="1">
        <v>555</v>
      </c>
      <c r="N428" s="1">
        <v>18.178999999999998</v>
      </c>
      <c r="O428" s="6">
        <f>IF(ISERROR(M428*1000000/(N428*3600*24)),"",IF(ISBLANK(M428),"",M428*1000000/(N428*3600*24)))</f>
        <v>353.35338088514834</v>
      </c>
      <c r="P428">
        <v>1981</v>
      </c>
      <c r="Q428" s="1">
        <v>100</v>
      </c>
      <c r="R428" s="12">
        <v>39.698402908633142</v>
      </c>
    </row>
    <row r="429" spans="1:18" x14ac:dyDescent="0.2">
      <c r="A429" s="4" t="s">
        <v>831</v>
      </c>
      <c r="B429" s="4" t="s">
        <v>865</v>
      </c>
      <c r="C429" s="4" t="s">
        <v>21</v>
      </c>
      <c r="D429">
        <v>0</v>
      </c>
      <c r="E429">
        <v>0</v>
      </c>
      <c r="F429" s="28"/>
      <c r="G429" s="28"/>
      <c r="H429" s="4" t="s">
        <v>848</v>
      </c>
      <c r="I429" s="4" t="s">
        <v>638</v>
      </c>
      <c r="J429" s="4"/>
      <c r="K429" s="20"/>
      <c r="L429" s="18"/>
      <c r="M429" s="19"/>
      <c r="N429" s="19"/>
      <c r="O429" s="16"/>
      <c r="P429" s="4">
        <v>2050</v>
      </c>
      <c r="Q429" s="1"/>
      <c r="R429" s="12" t="s">
        <v>16</v>
      </c>
    </row>
    <row r="430" spans="1:18" x14ac:dyDescent="0.2">
      <c r="A430" s="4" t="s">
        <v>467</v>
      </c>
      <c r="B430" s="9" t="s">
        <v>986</v>
      </c>
      <c r="C430" s="4" t="s">
        <v>21</v>
      </c>
      <c r="D430">
        <v>0</v>
      </c>
      <c r="E430">
        <v>0</v>
      </c>
      <c r="F430" s="28">
        <v>-0.68</v>
      </c>
      <c r="G430" s="28">
        <v>29.8</v>
      </c>
      <c r="H430" s="4" t="s">
        <v>987</v>
      </c>
      <c r="I430" s="4" t="s">
        <v>66</v>
      </c>
      <c r="J430" s="4"/>
      <c r="K430" s="17">
        <v>4174</v>
      </c>
      <c r="L430" s="4"/>
      <c r="M430" s="4"/>
      <c r="N430" s="4"/>
      <c r="O430" s="16"/>
      <c r="P430" s="4">
        <v>2027</v>
      </c>
      <c r="R430" s="12" t="s">
        <v>16</v>
      </c>
    </row>
    <row r="431" spans="1:18" x14ac:dyDescent="0.2">
      <c r="A431" s="4" t="s">
        <v>503</v>
      </c>
      <c r="B431" s="4" t="s">
        <v>524</v>
      </c>
      <c r="C431" s="4" t="s">
        <v>21</v>
      </c>
      <c r="D431">
        <v>0</v>
      </c>
      <c r="E431">
        <v>0</v>
      </c>
      <c r="F431" s="28">
        <v>-14.63</v>
      </c>
      <c r="G431" s="28">
        <v>29.16</v>
      </c>
      <c r="H431" s="4" t="s">
        <v>524</v>
      </c>
      <c r="I431" s="4" t="s">
        <v>339</v>
      </c>
      <c r="J431" s="4"/>
      <c r="K431" s="17">
        <v>4615</v>
      </c>
      <c r="L431" s="18"/>
      <c r="M431" s="19"/>
      <c r="N431" s="19"/>
      <c r="O431" s="16"/>
      <c r="P431" s="4">
        <v>2024</v>
      </c>
      <c r="Q431" s="1">
        <v>21</v>
      </c>
      <c r="R431" s="12">
        <v>46.552467097178628</v>
      </c>
    </row>
    <row r="432" spans="1:18" x14ac:dyDescent="0.2">
      <c r="A432" t="s">
        <v>806</v>
      </c>
      <c r="B432" s="7" t="s">
        <v>807</v>
      </c>
      <c r="C432" t="s">
        <v>13</v>
      </c>
      <c r="D432">
        <v>29525.25572680504</v>
      </c>
      <c r="E432">
        <v>438.38</v>
      </c>
      <c r="F432" s="27">
        <v>13.198893826915</v>
      </c>
      <c r="G432" s="27">
        <v>-10.430960655210001</v>
      </c>
      <c r="H432" t="s">
        <v>672</v>
      </c>
      <c r="I432" t="s">
        <v>730</v>
      </c>
      <c r="K432" s="14">
        <v>1594</v>
      </c>
      <c r="L432" s="15" t="s">
        <v>16</v>
      </c>
      <c r="M432" s="1">
        <v>11000</v>
      </c>
      <c r="N432" s="1">
        <v>195.2</v>
      </c>
      <c r="O432" s="6">
        <f>IF(ISERROR(M432*1000000/(N432*3600*24)),"",IF(ISBLANK(M432),"",M432*1000000/(N432*3600*24)))</f>
        <v>652.22753491196113</v>
      </c>
      <c r="P432">
        <v>1988</v>
      </c>
      <c r="Q432" s="1"/>
      <c r="R432" s="12">
        <v>526.76175772107638</v>
      </c>
    </row>
    <row r="433" spans="1:167" x14ac:dyDescent="0.2">
      <c r="A433" t="s">
        <v>116</v>
      </c>
      <c r="B433" t="s">
        <v>125</v>
      </c>
      <c r="C433" t="s">
        <v>13</v>
      </c>
      <c r="D433">
        <v>0</v>
      </c>
      <c r="E433">
        <v>0</v>
      </c>
      <c r="F433" s="27">
        <v>4.3006000000000002</v>
      </c>
      <c r="G433" s="27">
        <v>21.183299999999999</v>
      </c>
      <c r="H433" t="s">
        <v>126</v>
      </c>
      <c r="I433" t="s">
        <v>39</v>
      </c>
      <c r="K433" s="14">
        <v>2770</v>
      </c>
      <c r="L433" s="15" t="s">
        <v>16</v>
      </c>
      <c r="M433" s="1"/>
      <c r="N433" s="1"/>
      <c r="O433" s="6" t="str">
        <f>IF(ISERROR(M433*1000000/(N433*3600*24)),"",IF(ISBLANK(M433),"",M433*1000000/(N433*3600*24)))</f>
        <v/>
      </c>
      <c r="P433">
        <v>1989</v>
      </c>
      <c r="Q433" s="1"/>
      <c r="R433" s="12" t="s">
        <v>16</v>
      </c>
    </row>
    <row r="434" spans="1:167" x14ac:dyDescent="0.2">
      <c r="A434" t="s">
        <v>153</v>
      </c>
      <c r="B434" t="s">
        <v>183</v>
      </c>
      <c r="C434" t="s">
        <v>13</v>
      </c>
      <c r="D434">
        <v>0</v>
      </c>
      <c r="E434">
        <v>0</v>
      </c>
      <c r="F434" s="27">
        <v>4.4166999999999996</v>
      </c>
      <c r="G434" s="27">
        <v>18.7944</v>
      </c>
      <c r="H434" t="s">
        <v>126</v>
      </c>
      <c r="I434" t="s">
        <v>39</v>
      </c>
      <c r="K434" s="17">
        <v>2764</v>
      </c>
      <c r="L434" s="15" t="s">
        <v>16</v>
      </c>
      <c r="M434" s="1"/>
      <c r="N434" s="1">
        <v>3761.0450000000001</v>
      </c>
      <c r="O434" s="6" t="str">
        <f>IF(ISERROR(M434*1000000/(N434*3600*24)),"",IF(ISBLANK(M434),"",M434*1000000/(N434*3600*24)))</f>
        <v/>
      </c>
      <c r="P434">
        <v>1987</v>
      </c>
      <c r="Q434" s="1">
        <v>237</v>
      </c>
      <c r="R434" s="12">
        <v>12938.19167241604</v>
      </c>
    </row>
    <row r="435" spans="1:167" x14ac:dyDescent="0.2">
      <c r="A435" t="s">
        <v>153</v>
      </c>
      <c r="B435" t="s">
        <v>189</v>
      </c>
      <c r="C435" t="s">
        <v>13</v>
      </c>
      <c r="D435">
        <v>0</v>
      </c>
      <c r="E435">
        <v>0</v>
      </c>
      <c r="F435" s="27">
        <v>-7.3</v>
      </c>
      <c r="G435" s="27">
        <v>27.45</v>
      </c>
      <c r="H435" t="s">
        <v>190</v>
      </c>
      <c r="I435" t="s">
        <v>39</v>
      </c>
      <c r="K435" s="17">
        <v>3993</v>
      </c>
      <c r="L435" s="15" t="s">
        <v>16</v>
      </c>
      <c r="M435" s="1"/>
      <c r="N435" s="1"/>
      <c r="O435" s="6" t="str">
        <f>IF(ISERROR(M435*1000000/(N435*3600*24)),"",IF(ISBLANK(M435),"",M435*1000000/(N435*3600*24)))</f>
        <v/>
      </c>
      <c r="P435">
        <v>1992</v>
      </c>
      <c r="Q435" s="1"/>
      <c r="R435" s="12" t="s">
        <v>16</v>
      </c>
    </row>
    <row r="436" spans="1:167" x14ac:dyDescent="0.2">
      <c r="A436" s="4" t="s">
        <v>412</v>
      </c>
      <c r="B436" s="4" t="s">
        <v>420</v>
      </c>
      <c r="C436" s="4" t="s">
        <v>21</v>
      </c>
      <c r="D436">
        <v>0</v>
      </c>
      <c r="E436">
        <v>0</v>
      </c>
      <c r="F436" s="28">
        <v>19.29</v>
      </c>
      <c r="G436" s="28">
        <v>32.69</v>
      </c>
      <c r="H436" s="4" t="s">
        <v>203</v>
      </c>
      <c r="I436" s="4" t="s">
        <v>66</v>
      </c>
      <c r="J436" s="4" t="s">
        <v>424</v>
      </c>
      <c r="K436" s="17">
        <v>1454</v>
      </c>
      <c r="L436" s="18"/>
      <c r="M436" s="19"/>
      <c r="N436" s="19">
        <v>2667</v>
      </c>
      <c r="O436" s="16"/>
      <c r="P436" s="4">
        <v>2030</v>
      </c>
      <c r="Q436" s="1"/>
      <c r="R436" s="12">
        <v>4219.5662986195348</v>
      </c>
    </row>
    <row r="437" spans="1:167" s="7" customFormat="1" x14ac:dyDescent="0.2">
      <c r="A437" s="4" t="s">
        <v>50</v>
      </c>
      <c r="B437" s="4" t="s">
        <v>64</v>
      </c>
      <c r="C437" s="4" t="s">
        <v>24</v>
      </c>
      <c r="D437">
        <v>30855.786609563209</v>
      </c>
      <c r="E437">
        <v>31.22818269198299</v>
      </c>
      <c r="F437" s="28">
        <v>-2.38</v>
      </c>
      <c r="G437" s="28">
        <v>30.78</v>
      </c>
      <c r="H437" s="4" t="s">
        <v>65</v>
      </c>
      <c r="I437" s="4" t="s">
        <v>66</v>
      </c>
      <c r="J437" s="4"/>
      <c r="K437" s="17">
        <v>3906</v>
      </c>
      <c r="L437" s="18"/>
      <c r="M437" s="19">
        <v>473.1</v>
      </c>
      <c r="N437" s="19">
        <v>224.07</v>
      </c>
      <c r="O437" s="16">
        <v>24.44</v>
      </c>
      <c r="P437" s="4">
        <v>2025</v>
      </c>
      <c r="Q437" s="1">
        <v>357</v>
      </c>
      <c r="R437" s="12">
        <v>497.0723202491813</v>
      </c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</row>
    <row r="438" spans="1:167" x14ac:dyDescent="0.2">
      <c r="A438" s="4" t="s">
        <v>724</v>
      </c>
      <c r="B438" s="4" t="s">
        <v>754</v>
      </c>
      <c r="C438" s="4" t="s">
        <v>553</v>
      </c>
      <c r="D438">
        <v>0</v>
      </c>
      <c r="E438">
        <v>0</v>
      </c>
      <c r="F438" s="28">
        <v>10.23</v>
      </c>
      <c r="G438" s="28">
        <v>-8.6199999999999992</v>
      </c>
      <c r="H438" s="4" t="s">
        <v>755</v>
      </c>
      <c r="I438" s="4" t="s">
        <v>638</v>
      </c>
      <c r="J438" s="4"/>
      <c r="K438" s="14">
        <v>2992</v>
      </c>
      <c r="L438" s="18"/>
      <c r="M438" s="19"/>
      <c r="N438" s="19">
        <v>167.09</v>
      </c>
      <c r="O438" s="16"/>
      <c r="P438" s="4">
        <v>2026</v>
      </c>
      <c r="Q438" s="1"/>
      <c r="R438" s="12">
        <v>711.02069766942134</v>
      </c>
    </row>
    <row r="439" spans="1:167" x14ac:dyDescent="0.2">
      <c r="A439" s="4" t="s">
        <v>67</v>
      </c>
      <c r="B439" s="4" t="s">
        <v>108</v>
      </c>
      <c r="C439" s="4" t="s">
        <v>21</v>
      </c>
      <c r="D439">
        <v>0</v>
      </c>
      <c r="E439">
        <v>0</v>
      </c>
      <c r="F439" s="28">
        <v>3.49</v>
      </c>
      <c r="G439" s="28">
        <v>10.81</v>
      </c>
      <c r="H439" s="4" t="s">
        <v>95</v>
      </c>
      <c r="I439" s="4" t="s">
        <v>96</v>
      </c>
      <c r="J439" s="4"/>
      <c r="K439" s="4">
        <v>3194</v>
      </c>
      <c r="L439" s="18"/>
      <c r="M439" s="19"/>
      <c r="N439" s="19">
        <v>256.95</v>
      </c>
      <c r="O439" s="16"/>
      <c r="P439" s="4">
        <v>2030</v>
      </c>
      <c r="Q439" s="1"/>
      <c r="R439" s="12">
        <v>1091.2925956656891</v>
      </c>
    </row>
    <row r="440" spans="1:167" x14ac:dyDescent="0.2">
      <c r="A440" s="4" t="s">
        <v>379</v>
      </c>
      <c r="B440" s="4" t="s">
        <v>389</v>
      </c>
      <c r="C440" s="4" t="s">
        <v>24</v>
      </c>
      <c r="D440">
        <v>30855.786609563209</v>
      </c>
      <c r="E440">
        <v>31.22818269198299</v>
      </c>
      <c r="F440" s="28">
        <v>-2.38</v>
      </c>
      <c r="G440" s="28">
        <v>30.78</v>
      </c>
      <c r="H440" s="4" t="s">
        <v>65</v>
      </c>
      <c r="I440" s="4" t="s">
        <v>66</v>
      </c>
      <c r="J440" s="4"/>
      <c r="K440" s="17">
        <v>3906</v>
      </c>
      <c r="L440" s="18"/>
      <c r="M440" s="19">
        <v>473.1</v>
      </c>
      <c r="N440" s="19">
        <v>224.07</v>
      </c>
      <c r="O440" s="16">
        <v>24.44</v>
      </c>
      <c r="P440" s="4">
        <v>2025</v>
      </c>
      <c r="Q440" s="1">
        <v>357</v>
      </c>
      <c r="R440" s="12">
        <v>497.0723202491813</v>
      </c>
    </row>
    <row r="441" spans="1:167" x14ac:dyDescent="0.2">
      <c r="A441" s="4" t="s">
        <v>427</v>
      </c>
      <c r="B441" s="4" t="s">
        <v>438</v>
      </c>
      <c r="C441" s="4" t="s">
        <v>24</v>
      </c>
      <c r="D441">
        <v>30855.786609563209</v>
      </c>
      <c r="E441">
        <v>31.22818269198299</v>
      </c>
      <c r="F441" s="28">
        <v>-2.38</v>
      </c>
      <c r="G441" s="28">
        <v>30.78</v>
      </c>
      <c r="H441" s="4" t="s">
        <v>65</v>
      </c>
      <c r="I441" s="4" t="s">
        <v>66</v>
      </c>
      <c r="J441" s="4"/>
      <c r="K441" s="17">
        <v>3906</v>
      </c>
      <c r="L441" s="18"/>
      <c r="M441" s="19">
        <v>473.1</v>
      </c>
      <c r="N441" s="19">
        <v>224.07</v>
      </c>
      <c r="O441" s="16">
        <v>24.44</v>
      </c>
      <c r="P441" s="4">
        <v>2025</v>
      </c>
      <c r="Q441" s="1">
        <v>357</v>
      </c>
      <c r="R441" s="12">
        <v>497.0723202491813</v>
      </c>
    </row>
    <row r="442" spans="1:167" x14ac:dyDescent="0.2">
      <c r="A442" t="s">
        <v>791</v>
      </c>
      <c r="B442" t="s">
        <v>802</v>
      </c>
      <c r="C442" t="s">
        <v>13</v>
      </c>
      <c r="D442">
        <v>0</v>
      </c>
      <c r="E442">
        <v>0</v>
      </c>
      <c r="F442" s="27">
        <v>6.5104695207893002</v>
      </c>
      <c r="G442" s="27">
        <v>-10.6510734558109</v>
      </c>
      <c r="H442" t="s">
        <v>768</v>
      </c>
      <c r="I442" t="s">
        <v>768</v>
      </c>
      <c r="K442" s="14">
        <v>2991</v>
      </c>
      <c r="L442" s="15">
        <v>684</v>
      </c>
      <c r="M442" s="1"/>
      <c r="N442" s="1">
        <v>405.61</v>
      </c>
      <c r="O442" s="6" t="str">
        <f>IF(ISERROR(M442*1000000/(N442*3600*24)),"",IF(ISBLANK(M442),"",M442*1000000/(N442*3600*24)))</f>
        <v/>
      </c>
      <c r="P442">
        <v>2016</v>
      </c>
      <c r="Q442" s="1"/>
      <c r="R442" s="12">
        <v>1437.3456968215801</v>
      </c>
    </row>
    <row r="443" spans="1:167" x14ac:dyDescent="0.2">
      <c r="A443" s="4" t="s">
        <v>133</v>
      </c>
      <c r="B443" s="4" t="s">
        <v>146</v>
      </c>
      <c r="C443" s="4" t="s">
        <v>21</v>
      </c>
      <c r="D443">
        <v>0</v>
      </c>
      <c r="E443">
        <v>0</v>
      </c>
      <c r="F443" s="28">
        <v>-2.94</v>
      </c>
      <c r="G443" s="28">
        <v>12.86</v>
      </c>
      <c r="H443" s="4" t="s">
        <v>147</v>
      </c>
      <c r="I443" s="4" t="s">
        <v>140</v>
      </c>
      <c r="J443" s="4"/>
      <c r="K443" s="17">
        <v>4101</v>
      </c>
      <c r="L443" s="18"/>
      <c r="M443" s="19"/>
      <c r="N443" s="19"/>
      <c r="O443" s="16"/>
      <c r="P443" s="4">
        <v>2025</v>
      </c>
      <c r="Q443" s="1"/>
      <c r="R443" s="12" t="s">
        <v>16</v>
      </c>
    </row>
    <row r="444" spans="1:167" x14ac:dyDescent="0.2">
      <c r="A444" s="4" t="s">
        <v>806</v>
      </c>
      <c r="B444" s="4" t="s">
        <v>815</v>
      </c>
      <c r="C444" s="4" t="s">
        <v>21</v>
      </c>
      <c r="D444">
        <v>0</v>
      </c>
      <c r="E444">
        <v>0</v>
      </c>
      <c r="F444" s="28">
        <v>12.47</v>
      </c>
      <c r="G444" s="28">
        <v>-11.22</v>
      </c>
      <c r="H444" s="4" t="s">
        <v>816</v>
      </c>
      <c r="I444" s="4" t="s">
        <v>730</v>
      </c>
      <c r="J444" s="4"/>
      <c r="K444" s="14">
        <v>2092</v>
      </c>
      <c r="L444" s="18"/>
      <c r="M444" s="19"/>
      <c r="N444" s="19">
        <v>32.659999999999997</v>
      </c>
      <c r="O444" s="16"/>
      <c r="P444" s="4">
        <v>2050</v>
      </c>
      <c r="Q444" s="1"/>
      <c r="R444" s="12">
        <v>158.09036021435651</v>
      </c>
    </row>
    <row r="445" spans="1:167" x14ac:dyDescent="0.2">
      <c r="A445" t="s">
        <v>67</v>
      </c>
      <c r="B445" s="7" t="s">
        <v>68</v>
      </c>
      <c r="C445" t="s">
        <v>13</v>
      </c>
      <c r="D445">
        <v>31688.738829530292</v>
      </c>
      <c r="E445">
        <v>623.12</v>
      </c>
      <c r="F445" s="27">
        <v>9.06</v>
      </c>
      <c r="G445" s="27">
        <v>13.688056</v>
      </c>
      <c r="H445" t="s">
        <v>69</v>
      </c>
      <c r="I445" t="s">
        <v>70</v>
      </c>
      <c r="K445" s="17">
        <v>3002</v>
      </c>
      <c r="L445" s="15" t="s">
        <v>16</v>
      </c>
      <c r="M445" s="1">
        <v>7800</v>
      </c>
      <c r="N445" s="1">
        <v>241.20099999999999</v>
      </c>
      <c r="O445" s="6">
        <f>IF(ISERROR(M445*1000000/(N445*3600*24)),"",IF(ISBLANK(M445),"",M445*1000000/(N445*3600*24)))</f>
        <v>374.28442576016596</v>
      </c>
      <c r="P445">
        <v>1984</v>
      </c>
      <c r="Q445" s="1">
        <v>436</v>
      </c>
      <c r="R445" s="12">
        <v>1359.649565788417</v>
      </c>
    </row>
    <row r="446" spans="1:167" x14ac:dyDescent="0.2">
      <c r="A446" s="4" t="s">
        <v>50</v>
      </c>
      <c r="B446" s="4" t="s">
        <v>60</v>
      </c>
      <c r="C446" s="4" t="s">
        <v>24</v>
      </c>
      <c r="D446">
        <v>0</v>
      </c>
      <c r="E446">
        <v>0</v>
      </c>
      <c r="F446" s="28">
        <v>-3.11</v>
      </c>
      <c r="G446" s="28">
        <v>29.43</v>
      </c>
      <c r="H446" s="4" t="s">
        <v>60</v>
      </c>
      <c r="I446" s="4" t="s">
        <v>39</v>
      </c>
      <c r="J446" s="4"/>
      <c r="K446" s="14">
        <v>3966</v>
      </c>
      <c r="L446" s="18"/>
      <c r="M446" s="19"/>
      <c r="N446" s="19">
        <v>4.3499999999999996</v>
      </c>
      <c r="O446" s="16"/>
      <c r="P446" s="4">
        <v>2025</v>
      </c>
      <c r="Q446" s="1">
        <v>1</v>
      </c>
      <c r="R446" s="12">
        <v>8.3271174610283278</v>
      </c>
    </row>
    <row r="447" spans="1:167" x14ac:dyDescent="0.2">
      <c r="A447" t="s">
        <v>231</v>
      </c>
      <c r="B447" s="7" t="s">
        <v>237</v>
      </c>
      <c r="C447" t="s">
        <v>13</v>
      </c>
      <c r="D447">
        <v>32438.858311599481</v>
      </c>
      <c r="E447">
        <v>326.48125686606852</v>
      </c>
      <c r="F447" s="27">
        <v>13.347630000000001</v>
      </c>
      <c r="G447" s="27">
        <v>38.743160000000003</v>
      </c>
      <c r="H447" t="s">
        <v>236</v>
      </c>
      <c r="I447" t="s">
        <v>66</v>
      </c>
      <c r="K447" s="17">
        <v>1904</v>
      </c>
      <c r="L447" s="15" t="s">
        <v>16</v>
      </c>
      <c r="M447" s="1">
        <v>9000</v>
      </c>
      <c r="N447" s="1">
        <v>221.96854388635211</v>
      </c>
      <c r="O447" s="6">
        <f>IF(ISERROR(M447*1000000/(N447*3600*24)),"",IF(ISBLANK(M447),"",M447*1000000/(N447*3600*24)))</f>
        <v>469.28571428571433</v>
      </c>
      <c r="P447">
        <v>2010</v>
      </c>
      <c r="Q447" s="1">
        <v>184</v>
      </c>
      <c r="R447" s="12">
        <v>1333.2932998584231</v>
      </c>
    </row>
    <row r="448" spans="1:167" x14ac:dyDescent="0.2">
      <c r="A448" t="s">
        <v>467</v>
      </c>
      <c r="B448" t="s">
        <v>479</v>
      </c>
      <c r="C448" t="s">
        <v>13</v>
      </c>
      <c r="D448">
        <v>0</v>
      </c>
      <c r="E448">
        <v>0</v>
      </c>
      <c r="F448" s="27">
        <v>6.6503000000000007E-2</v>
      </c>
      <c r="G448" s="27">
        <v>30.321345999999998</v>
      </c>
      <c r="H448" t="s">
        <v>462</v>
      </c>
      <c r="I448" t="s">
        <v>66</v>
      </c>
      <c r="K448" s="17">
        <v>4200</v>
      </c>
      <c r="L448" s="15" t="s">
        <v>16</v>
      </c>
      <c r="M448" s="1"/>
      <c r="N448" s="1"/>
      <c r="O448" s="6" t="str">
        <f>IF(ISERROR(M448*1000000/(N448*3600*24)),"",IF(ISBLANK(M448),"",M448*1000000/(N448*3600*24)))</f>
        <v/>
      </c>
      <c r="P448">
        <v>2011</v>
      </c>
      <c r="Q448" s="1"/>
      <c r="R448" s="12" t="s">
        <v>16</v>
      </c>
    </row>
    <row r="449" spans="1:18" x14ac:dyDescent="0.2">
      <c r="A449" s="4" t="s">
        <v>336</v>
      </c>
      <c r="B449" s="4" t="s">
        <v>355</v>
      </c>
      <c r="C449" s="4" t="s">
        <v>21</v>
      </c>
      <c r="D449">
        <v>0</v>
      </c>
      <c r="E449">
        <v>0</v>
      </c>
      <c r="F449" s="28">
        <v>-14.52</v>
      </c>
      <c r="G449" s="28">
        <v>35.25</v>
      </c>
      <c r="H449" s="4" t="s">
        <v>341</v>
      </c>
      <c r="I449" s="4" t="s">
        <v>339</v>
      </c>
      <c r="J449" s="4"/>
      <c r="K449" s="17">
        <v>4321</v>
      </c>
      <c r="L449" s="18">
        <v>784</v>
      </c>
      <c r="M449" s="19"/>
      <c r="N449" s="19"/>
      <c r="O449" s="16"/>
      <c r="P449" s="4">
        <v>2025</v>
      </c>
      <c r="Q449" s="1"/>
      <c r="R449" s="12" t="s">
        <v>16</v>
      </c>
    </row>
    <row r="450" spans="1:18" x14ac:dyDescent="0.2">
      <c r="A450" t="s">
        <v>806</v>
      </c>
      <c r="B450" s="7" t="s">
        <v>808</v>
      </c>
      <c r="C450" t="s">
        <v>13</v>
      </c>
      <c r="D450">
        <v>33161.556024348443</v>
      </c>
      <c r="E450">
        <v>105.6216340852869</v>
      </c>
      <c r="F450" s="27">
        <v>11.6387999999999</v>
      </c>
      <c r="G450" s="27">
        <v>-8.2294999999999892</v>
      </c>
      <c r="H450" t="s">
        <v>755</v>
      </c>
      <c r="I450" t="s">
        <v>638</v>
      </c>
      <c r="K450" s="14">
        <v>1639</v>
      </c>
      <c r="L450" s="15">
        <v>685</v>
      </c>
      <c r="M450" s="1">
        <v>2166</v>
      </c>
      <c r="N450" s="1">
        <v>260.91000000000003</v>
      </c>
      <c r="O450" s="6">
        <f>IF(ISERROR(M450*1000000/(N450*3600*24)),"",IF(ISBLANK(M450),"",M450*1000000/(N450*3600*24)))</f>
        <v>96.084643917229855</v>
      </c>
      <c r="P450">
        <v>1980</v>
      </c>
      <c r="Q450" s="1"/>
      <c r="R450" s="12">
        <v>1023.69367874415</v>
      </c>
    </row>
    <row r="451" spans="1:18" x14ac:dyDescent="0.2">
      <c r="A451" s="4" t="s">
        <v>133</v>
      </c>
      <c r="B451" s="9" t="s">
        <v>956</v>
      </c>
      <c r="C451" s="4" t="s">
        <v>21</v>
      </c>
      <c r="D451">
        <v>0</v>
      </c>
      <c r="E451">
        <v>0</v>
      </c>
      <c r="F451" s="28">
        <v>-2.97</v>
      </c>
      <c r="G451" s="28">
        <v>13.11</v>
      </c>
      <c r="H451" s="4" t="s">
        <v>956</v>
      </c>
      <c r="I451" s="4" t="s">
        <v>957</v>
      </c>
      <c r="J451" s="4"/>
      <c r="K451" s="4">
        <v>4095</v>
      </c>
      <c r="L451" s="4"/>
      <c r="M451" s="4"/>
      <c r="N451" s="4"/>
      <c r="O451" s="16"/>
      <c r="P451" s="4">
        <v>2035</v>
      </c>
      <c r="R451" s="12" t="s">
        <v>16</v>
      </c>
    </row>
    <row r="452" spans="1:18" x14ac:dyDescent="0.2">
      <c r="A452" t="s">
        <v>153</v>
      </c>
      <c r="B452" t="s">
        <v>164</v>
      </c>
      <c r="C452" t="s">
        <v>13</v>
      </c>
      <c r="D452">
        <v>0</v>
      </c>
      <c r="E452">
        <v>0</v>
      </c>
      <c r="F452" s="27">
        <v>-5.8430559999999998</v>
      </c>
      <c r="G452" s="27">
        <v>13.499722</v>
      </c>
      <c r="H452" t="s">
        <v>164</v>
      </c>
      <c r="I452" t="s">
        <v>39</v>
      </c>
      <c r="K452" s="17">
        <v>4021</v>
      </c>
      <c r="L452" s="15" t="s">
        <v>16</v>
      </c>
      <c r="M452" s="1"/>
      <c r="N452" s="1"/>
      <c r="O452" s="6" t="str">
        <f t="shared" ref="O452:O457" si="1">IF(ISERROR(M452*1000000/(N452*3600*24)),"",IF(ISBLANK(M452),"",M452*1000000/(N452*3600*24)))</f>
        <v/>
      </c>
      <c r="P452">
        <v>1934</v>
      </c>
      <c r="Q452" s="1">
        <v>30.41</v>
      </c>
      <c r="R452" s="12">
        <v>62.282849526593537</v>
      </c>
    </row>
    <row r="453" spans="1:18" x14ac:dyDescent="0.2">
      <c r="A453" t="s">
        <v>607</v>
      </c>
      <c r="B453" t="s">
        <v>611</v>
      </c>
      <c r="C453" s="14" t="s">
        <v>13</v>
      </c>
      <c r="D453">
        <v>33438.341720257937</v>
      </c>
      <c r="E453">
        <v>0.85029627253771545</v>
      </c>
      <c r="F453" s="29">
        <v>36.799754999999998</v>
      </c>
      <c r="G453" s="29">
        <v>9.773085</v>
      </c>
      <c r="H453" s="14" t="s">
        <v>612</v>
      </c>
      <c r="K453" s="17">
        <v>141</v>
      </c>
      <c r="L453" s="14" t="s">
        <v>16</v>
      </c>
      <c r="M453" s="1">
        <v>5</v>
      </c>
      <c r="N453" s="1"/>
      <c r="O453" s="6" t="str">
        <f t="shared" si="1"/>
        <v/>
      </c>
      <c r="P453">
        <v>1957</v>
      </c>
      <c r="Q453" s="1"/>
      <c r="R453" s="12" t="s">
        <v>16</v>
      </c>
    </row>
    <row r="454" spans="1:18" x14ac:dyDescent="0.2">
      <c r="A454" t="s">
        <v>467</v>
      </c>
      <c r="B454" t="s">
        <v>474</v>
      </c>
      <c r="C454" t="s">
        <v>13</v>
      </c>
      <c r="D454">
        <v>0</v>
      </c>
      <c r="E454">
        <v>0</v>
      </c>
      <c r="F454" s="27">
        <v>0.318521</v>
      </c>
      <c r="G454" s="27">
        <v>30.100394999999999</v>
      </c>
      <c r="H454" t="s">
        <v>473</v>
      </c>
      <c r="I454" t="s">
        <v>66</v>
      </c>
      <c r="K454" s="14">
        <v>4200</v>
      </c>
      <c r="L454" s="15" t="s">
        <v>16</v>
      </c>
      <c r="M454" s="1"/>
      <c r="N454" s="1"/>
      <c r="O454" s="6" t="str">
        <f t="shared" si="1"/>
        <v/>
      </c>
      <c r="P454">
        <v>1950</v>
      </c>
      <c r="Q454" s="1"/>
      <c r="R454" s="12" t="s">
        <v>16</v>
      </c>
    </row>
    <row r="455" spans="1:18" x14ac:dyDescent="0.2">
      <c r="A455" t="s">
        <v>467</v>
      </c>
      <c r="B455" t="s">
        <v>480</v>
      </c>
      <c r="C455" t="s">
        <v>13</v>
      </c>
      <c r="D455">
        <v>0</v>
      </c>
      <c r="E455">
        <v>0</v>
      </c>
      <c r="F455" s="27">
        <v>0.26100000000000001</v>
      </c>
      <c r="G455" s="27">
        <v>30.149322000000002</v>
      </c>
      <c r="H455" t="s">
        <v>473</v>
      </c>
      <c r="I455" t="s">
        <v>66</v>
      </c>
      <c r="J455" t="s">
        <v>472</v>
      </c>
      <c r="K455" s="14">
        <v>4200</v>
      </c>
      <c r="L455" s="15" t="s">
        <v>16</v>
      </c>
      <c r="M455" s="1"/>
      <c r="N455" s="1"/>
      <c r="O455" s="6" t="str">
        <f t="shared" si="1"/>
        <v/>
      </c>
      <c r="P455">
        <v>2009</v>
      </c>
      <c r="Q455" s="1"/>
      <c r="R455" s="12" t="s">
        <v>16</v>
      </c>
    </row>
    <row r="456" spans="1:18" x14ac:dyDescent="0.2">
      <c r="A456" t="s">
        <v>831</v>
      </c>
      <c r="B456" t="s">
        <v>845</v>
      </c>
      <c r="C456" t="s">
        <v>13</v>
      </c>
      <c r="D456">
        <v>33504.584321785493</v>
      </c>
      <c r="E456">
        <v>47.942583805832911</v>
      </c>
      <c r="F456" s="27">
        <v>10.321755766631</v>
      </c>
      <c r="G456" s="27">
        <v>11.481235921386</v>
      </c>
      <c r="H456" t="s">
        <v>846</v>
      </c>
      <c r="I456" t="s">
        <v>638</v>
      </c>
      <c r="K456" s="20">
        <v>2710</v>
      </c>
      <c r="L456" s="15" t="s">
        <v>16</v>
      </c>
      <c r="M456" s="1">
        <v>800</v>
      </c>
      <c r="N456" s="1">
        <v>93.44</v>
      </c>
      <c r="O456" s="6">
        <f t="shared" si="1"/>
        <v>99.093099949264328</v>
      </c>
      <c r="P456">
        <v>1980</v>
      </c>
      <c r="Q456" s="1"/>
      <c r="R456" s="12">
        <v>146.70841423465481</v>
      </c>
    </row>
    <row r="457" spans="1:18" x14ac:dyDescent="0.2">
      <c r="A457" t="s">
        <v>661</v>
      </c>
      <c r="B457" s="7" t="s">
        <v>662</v>
      </c>
      <c r="C457" t="s">
        <v>13</v>
      </c>
      <c r="D457">
        <v>33688.421867669342</v>
      </c>
      <c r="E457">
        <v>500.38</v>
      </c>
      <c r="F457" s="27">
        <v>7.0260913995368002</v>
      </c>
      <c r="G457" s="27">
        <v>-5.47121286392629</v>
      </c>
      <c r="H457" t="s">
        <v>663</v>
      </c>
      <c r="I457" t="s">
        <v>663</v>
      </c>
      <c r="K457" s="17">
        <v>2826</v>
      </c>
      <c r="L457" s="15" t="s">
        <v>16</v>
      </c>
      <c r="M457" s="1">
        <v>28800</v>
      </c>
      <c r="N457" s="1">
        <v>72.430000000000007</v>
      </c>
      <c r="O457" s="6">
        <f t="shared" si="1"/>
        <v>4602.1445993833122</v>
      </c>
      <c r="P457">
        <v>2004</v>
      </c>
      <c r="Q457" s="1"/>
      <c r="R457" s="12">
        <v>164.9532742399951</v>
      </c>
    </row>
    <row r="458" spans="1:18" x14ac:dyDescent="0.2">
      <c r="A458" s="4" t="s">
        <v>357</v>
      </c>
      <c r="B458" s="9" t="s">
        <v>973</v>
      </c>
      <c r="C458" s="4" t="s">
        <v>21</v>
      </c>
      <c r="D458">
        <v>0</v>
      </c>
      <c r="E458">
        <v>0</v>
      </c>
      <c r="F458" s="28">
        <v>-16.510000000000002</v>
      </c>
      <c r="G458" s="28">
        <v>37.17</v>
      </c>
      <c r="H458" s="4" t="s">
        <v>974</v>
      </c>
      <c r="I458" s="4" t="s">
        <v>974</v>
      </c>
      <c r="J458" s="4"/>
      <c r="K458" s="17">
        <v>4501</v>
      </c>
      <c r="L458" s="4"/>
      <c r="M458" s="4">
        <v>200</v>
      </c>
      <c r="N458" s="4">
        <v>66.73</v>
      </c>
      <c r="O458" s="16">
        <v>34.69</v>
      </c>
      <c r="P458" s="4">
        <v>2030</v>
      </c>
      <c r="R458" s="12">
        <v>216.24453962393781</v>
      </c>
    </row>
    <row r="459" spans="1:18" x14ac:dyDescent="0.2">
      <c r="A459" t="s">
        <v>50</v>
      </c>
      <c r="B459" t="s">
        <v>61</v>
      </c>
      <c r="C459" t="s">
        <v>13</v>
      </c>
      <c r="D459">
        <v>0</v>
      </c>
      <c r="E459">
        <v>0</v>
      </c>
      <c r="F459" s="27"/>
      <c r="G459" s="27"/>
      <c r="H459" t="s">
        <v>61</v>
      </c>
      <c r="K459" s="14"/>
      <c r="L459" s="15" t="s">
        <v>16</v>
      </c>
      <c r="M459" s="1"/>
      <c r="N459" s="1"/>
      <c r="O459" s="6" t="str">
        <f>IF(ISERROR(M459*1000000/(N459*3600*24)),"",IF(ISBLANK(M459),"",M459*1000000/(N459*3600*24)))</f>
        <v/>
      </c>
      <c r="P459">
        <v>1982</v>
      </c>
      <c r="Q459" s="1"/>
      <c r="R459" s="12" t="s">
        <v>16</v>
      </c>
    </row>
    <row r="460" spans="1:18" x14ac:dyDescent="0.2">
      <c r="A460" t="s">
        <v>379</v>
      </c>
      <c r="B460" t="s">
        <v>382</v>
      </c>
      <c r="C460" t="s">
        <v>13</v>
      </c>
      <c r="D460">
        <v>0</v>
      </c>
      <c r="E460">
        <v>0</v>
      </c>
      <c r="F460" s="27">
        <v>-1.581691</v>
      </c>
      <c r="G460" s="27">
        <v>29.654937</v>
      </c>
      <c r="H460" t="s">
        <v>381</v>
      </c>
      <c r="I460" t="s">
        <v>66</v>
      </c>
      <c r="K460" s="14">
        <v>4136</v>
      </c>
      <c r="L460" s="15" t="s">
        <v>16</v>
      </c>
      <c r="M460" s="1"/>
      <c r="N460" s="1"/>
      <c r="O460" s="6" t="str">
        <f>IF(ISERROR(M460*1000000/(N460*3600*24)),"",IF(ISBLANK(M460),"",M460*1000000/(N460*3600*24)))</f>
        <v/>
      </c>
      <c r="P460">
        <v>1982</v>
      </c>
      <c r="Q460" s="1"/>
      <c r="R460" s="12" t="s">
        <v>16</v>
      </c>
    </row>
    <row r="461" spans="1:18" x14ac:dyDescent="0.2">
      <c r="A461" s="4" t="s">
        <v>503</v>
      </c>
      <c r="B461" s="9" t="s">
        <v>991</v>
      </c>
      <c r="C461" s="4" t="s">
        <v>21</v>
      </c>
      <c r="D461">
        <v>0</v>
      </c>
      <c r="E461">
        <v>0</v>
      </c>
      <c r="F461" s="28">
        <v>-13.86</v>
      </c>
      <c r="G461" s="28">
        <v>30.08</v>
      </c>
      <c r="H461" s="4" t="s">
        <v>992</v>
      </c>
      <c r="I461" s="4" t="s">
        <v>339</v>
      </c>
      <c r="J461" s="4"/>
      <c r="K461" s="17">
        <v>4652</v>
      </c>
      <c r="L461" s="4"/>
      <c r="M461" s="4"/>
      <c r="N461" s="4"/>
      <c r="O461" s="16"/>
      <c r="P461" s="4">
        <v>2026</v>
      </c>
      <c r="R461" s="12" t="s">
        <v>16</v>
      </c>
    </row>
    <row r="462" spans="1:18" x14ac:dyDescent="0.2">
      <c r="A462" s="4" t="s">
        <v>403</v>
      </c>
      <c r="B462" s="8" t="s">
        <v>410</v>
      </c>
      <c r="C462" s="4" t="s">
        <v>21</v>
      </c>
      <c r="D462">
        <v>33751.682129801236</v>
      </c>
      <c r="E462">
        <v>99.380141759959614</v>
      </c>
      <c r="F462" s="28">
        <v>7.68</v>
      </c>
      <c r="G462" s="28">
        <v>28.05</v>
      </c>
      <c r="H462" s="4" t="s">
        <v>411</v>
      </c>
      <c r="I462" s="4" t="s">
        <v>66</v>
      </c>
      <c r="J462" s="4"/>
      <c r="K462" s="17">
        <v>2849</v>
      </c>
      <c r="L462" s="18"/>
      <c r="M462" s="19">
        <v>2000</v>
      </c>
      <c r="N462" s="19"/>
      <c r="O462" s="16"/>
      <c r="P462" s="4">
        <v>2030</v>
      </c>
      <c r="Q462" s="1"/>
      <c r="R462" s="12" t="s">
        <v>16</v>
      </c>
    </row>
    <row r="463" spans="1:18" x14ac:dyDescent="0.2">
      <c r="A463" t="s">
        <v>231</v>
      </c>
      <c r="B463" s="7" t="s">
        <v>238</v>
      </c>
      <c r="C463" t="s">
        <v>13</v>
      </c>
      <c r="D463">
        <v>34942.120617896951</v>
      </c>
      <c r="E463">
        <v>149.5</v>
      </c>
      <c r="F463" s="27">
        <v>6.8497849999999998</v>
      </c>
      <c r="G463" s="27">
        <v>37.302407000000002</v>
      </c>
      <c r="H463" t="s">
        <v>239</v>
      </c>
      <c r="I463" t="s">
        <v>240</v>
      </c>
      <c r="K463" s="17">
        <v>2949</v>
      </c>
      <c r="L463" s="15" t="s">
        <v>16</v>
      </c>
      <c r="M463" s="1">
        <v>14690</v>
      </c>
      <c r="N463" s="1">
        <v>435</v>
      </c>
      <c r="O463" s="6">
        <f>IF(ISERROR(M463*1000000/(N463*3600*24)),"",IF(ISBLANK(M463),"",M463*1000000/(N463*3600*24)))</f>
        <v>390.85781183482334</v>
      </c>
      <c r="P463">
        <v>2017</v>
      </c>
      <c r="Q463" s="1">
        <v>950</v>
      </c>
      <c r="R463" s="12">
        <v>1311.001060822575</v>
      </c>
    </row>
    <row r="464" spans="1:18" x14ac:dyDescent="0.2">
      <c r="A464" s="4" t="s">
        <v>503</v>
      </c>
      <c r="B464" s="9" t="s">
        <v>997</v>
      </c>
      <c r="C464" s="4" t="s">
        <v>21</v>
      </c>
      <c r="D464">
        <v>0</v>
      </c>
      <c r="E464">
        <v>0</v>
      </c>
      <c r="F464" s="28">
        <v>-10.36</v>
      </c>
      <c r="G464" s="28">
        <v>28.95</v>
      </c>
      <c r="H464" s="4" t="s">
        <v>998</v>
      </c>
      <c r="I464" s="4" t="s">
        <v>39</v>
      </c>
      <c r="J464" s="4"/>
      <c r="K464" s="17">
        <v>4515</v>
      </c>
      <c r="L464" s="4"/>
      <c r="M464" s="4"/>
      <c r="N464" s="4"/>
      <c r="O464" s="16"/>
      <c r="P464" s="4">
        <v>2026</v>
      </c>
      <c r="R464" s="12" t="s">
        <v>16</v>
      </c>
    </row>
    <row r="465" spans="1:18" x14ac:dyDescent="0.2">
      <c r="A465" s="4" t="s">
        <v>661</v>
      </c>
      <c r="B465" s="4" t="s">
        <v>673</v>
      </c>
      <c r="C465" s="4" t="s">
        <v>21</v>
      </c>
      <c r="D465">
        <v>35664.350374018708</v>
      </c>
      <c r="E465">
        <v>75.429711855992139</v>
      </c>
      <c r="F465" s="28">
        <v>7.11</v>
      </c>
      <c r="G465" s="28">
        <v>-7.06</v>
      </c>
      <c r="H465" s="4" t="s">
        <v>665</v>
      </c>
      <c r="I465" s="4" t="s">
        <v>665</v>
      </c>
      <c r="J465" s="4"/>
      <c r="K465" s="17">
        <v>2927</v>
      </c>
      <c r="L465" s="18"/>
      <c r="M465" s="19">
        <v>1400</v>
      </c>
      <c r="N465" s="19">
        <v>233.45</v>
      </c>
      <c r="O465" s="16">
        <v>69.41</v>
      </c>
      <c r="P465" s="4">
        <v>2050</v>
      </c>
      <c r="Q465" s="1"/>
      <c r="R465" s="12">
        <v>757.22249658799797</v>
      </c>
    </row>
    <row r="466" spans="1:18" x14ac:dyDescent="0.2">
      <c r="A466" t="s">
        <v>831</v>
      </c>
      <c r="B466" s="7" t="s">
        <v>837</v>
      </c>
      <c r="C466" t="s">
        <v>13</v>
      </c>
      <c r="D466">
        <v>36071.440554564811</v>
      </c>
      <c r="E466">
        <v>271.12</v>
      </c>
      <c r="F466" s="27">
        <v>9.9746098324309909</v>
      </c>
      <c r="G466" s="27">
        <v>6.83345317840649</v>
      </c>
      <c r="H466" t="s">
        <v>838</v>
      </c>
      <c r="I466" t="s">
        <v>638</v>
      </c>
      <c r="K466" s="20">
        <v>2904</v>
      </c>
      <c r="L466" s="15">
        <v>703</v>
      </c>
      <c r="M466" s="1">
        <v>7000</v>
      </c>
      <c r="N466" s="1">
        <v>319.14</v>
      </c>
      <c r="O466" s="6">
        <f>IF(ISERROR(M466*1000000/(N466*3600*24)),"",IF(ISBLANK(M466),"",M466*1000000/(N466*3600*24)))</f>
        <v>253.86513291507964</v>
      </c>
      <c r="P466">
        <v>1989</v>
      </c>
      <c r="Q466" s="1"/>
      <c r="R466" s="12">
        <v>1146.1985004561941</v>
      </c>
    </row>
    <row r="467" spans="1:18" x14ac:dyDescent="0.2">
      <c r="A467" s="4" t="s">
        <v>467</v>
      </c>
      <c r="B467" s="4" t="s">
        <v>502</v>
      </c>
      <c r="C467" s="4" t="s">
        <v>21</v>
      </c>
      <c r="D467">
        <v>0</v>
      </c>
      <c r="E467">
        <v>0</v>
      </c>
      <c r="F467" s="28">
        <v>2.2799999999999998</v>
      </c>
      <c r="G467" s="28">
        <v>31.69</v>
      </c>
      <c r="H467" s="4" t="s">
        <v>469</v>
      </c>
      <c r="I467" s="4" t="s">
        <v>66</v>
      </c>
      <c r="J467" s="4"/>
      <c r="K467" s="17">
        <v>2640</v>
      </c>
      <c r="L467" s="18"/>
      <c r="M467" s="19"/>
      <c r="N467" s="19"/>
      <c r="O467" s="16"/>
      <c r="P467" s="4">
        <v>2035</v>
      </c>
      <c r="Q467" s="1">
        <v>1040</v>
      </c>
      <c r="R467" s="12">
        <v>1303.3956838997819</v>
      </c>
    </row>
    <row r="468" spans="1:18" x14ac:dyDescent="0.2">
      <c r="A468" t="s">
        <v>209</v>
      </c>
      <c r="B468" t="s">
        <v>217</v>
      </c>
      <c r="C468" t="s">
        <v>13</v>
      </c>
      <c r="D468">
        <v>0</v>
      </c>
      <c r="E468">
        <v>0</v>
      </c>
      <c r="F468" s="27"/>
      <c r="G468" s="27"/>
      <c r="H468" t="s">
        <v>218</v>
      </c>
      <c r="K468" s="14"/>
      <c r="L468" s="15" t="s">
        <v>16</v>
      </c>
      <c r="M468" s="1"/>
      <c r="N468" s="1"/>
      <c r="O468" s="6" t="str">
        <f>IF(ISERROR(M468*1000000/(N468*3600*24)),"",IF(ISBLANK(M468),"",M468*1000000/(N468*3600*24)))</f>
        <v/>
      </c>
      <c r="P468">
        <v>2002</v>
      </c>
      <c r="Q468" s="1"/>
      <c r="R468" s="12" t="s">
        <v>16</v>
      </c>
    </row>
    <row r="469" spans="1:18" x14ac:dyDescent="0.2">
      <c r="A469" t="s">
        <v>503</v>
      </c>
      <c r="B469" t="s">
        <v>531</v>
      </c>
      <c r="C469" t="s">
        <v>13</v>
      </c>
      <c r="D469">
        <v>0</v>
      </c>
      <c r="E469">
        <v>0</v>
      </c>
      <c r="F469" s="27">
        <v>-17.841899999999999</v>
      </c>
      <c r="G469" s="27">
        <v>25.854299999999999</v>
      </c>
      <c r="H469" t="s">
        <v>532</v>
      </c>
      <c r="I469" t="s">
        <v>339</v>
      </c>
      <c r="K469" s="14">
        <v>4794</v>
      </c>
      <c r="L469" s="15" t="s">
        <v>16</v>
      </c>
      <c r="M469" s="1"/>
      <c r="N469" s="1"/>
      <c r="O469" s="6" t="str">
        <f>IF(ISERROR(M469*1000000/(N469*3600*24)),"",IF(ISBLANK(M469),"",M469*1000000/(N469*3600*24)))</f>
        <v/>
      </c>
      <c r="P469">
        <v>2014</v>
      </c>
      <c r="Q469" s="1"/>
      <c r="R469" s="12" t="s">
        <v>16</v>
      </c>
    </row>
    <row r="470" spans="1:18" x14ac:dyDescent="0.2">
      <c r="A470" s="4" t="s">
        <v>503</v>
      </c>
      <c r="B470" s="4" t="s">
        <v>526</v>
      </c>
      <c r="C470" s="4" t="s">
        <v>21</v>
      </c>
      <c r="D470">
        <v>0</v>
      </c>
      <c r="E470">
        <v>0</v>
      </c>
      <c r="F470" s="28">
        <v>-12.21</v>
      </c>
      <c r="G470" s="28">
        <v>32.21</v>
      </c>
      <c r="H470" s="4" t="s">
        <v>526</v>
      </c>
      <c r="I470" s="4" t="s">
        <v>339</v>
      </c>
      <c r="J470" s="4"/>
      <c r="K470" s="14">
        <v>4691</v>
      </c>
      <c r="L470" s="18"/>
      <c r="M470" s="19"/>
      <c r="N470" s="19"/>
      <c r="O470" s="16"/>
      <c r="P470" s="4">
        <v>2024</v>
      </c>
      <c r="Q470" s="1">
        <v>9.9600000000000009</v>
      </c>
      <c r="R470" s="12">
        <v>17.655863621022519</v>
      </c>
    </row>
    <row r="471" spans="1:18" x14ac:dyDescent="0.2">
      <c r="A471" t="s">
        <v>467</v>
      </c>
      <c r="B471" t="s">
        <v>484</v>
      </c>
      <c r="C471" t="s">
        <v>13</v>
      </c>
      <c r="D471">
        <v>0</v>
      </c>
      <c r="E471">
        <v>0</v>
      </c>
      <c r="F471" s="27">
        <v>-1.318462</v>
      </c>
      <c r="G471" s="27">
        <v>30.078914999999999</v>
      </c>
      <c r="H471" t="s">
        <v>485</v>
      </c>
      <c r="I471" t="s">
        <v>66</v>
      </c>
      <c r="K471" s="14">
        <v>4166</v>
      </c>
      <c r="L471" s="15" t="s">
        <v>16</v>
      </c>
      <c r="M471" s="1"/>
      <c r="N471" s="1"/>
      <c r="O471" s="6" t="str">
        <f>IF(ISERROR(M471*1000000/(N471*3600*24)),"",IF(ISBLANK(M471),"",M471*1000000/(N471*3600*24)))</f>
        <v/>
      </c>
      <c r="P471">
        <v>2017</v>
      </c>
      <c r="Q471" s="1"/>
      <c r="R471" s="12" t="s">
        <v>16</v>
      </c>
    </row>
    <row r="472" spans="1:18" x14ac:dyDescent="0.2">
      <c r="A472" s="4" t="s">
        <v>467</v>
      </c>
      <c r="B472" s="9" t="s">
        <v>977</v>
      </c>
      <c r="C472" s="4" t="s">
        <v>21</v>
      </c>
      <c r="D472">
        <v>0</v>
      </c>
      <c r="E472">
        <v>0</v>
      </c>
      <c r="F472" s="28">
        <v>1.03</v>
      </c>
      <c r="G472" s="28">
        <v>30.58</v>
      </c>
      <c r="H472" s="4" t="s">
        <v>978</v>
      </c>
      <c r="I472" s="4" t="s">
        <v>66</v>
      </c>
      <c r="J472" s="4"/>
      <c r="K472" s="17">
        <v>2731</v>
      </c>
      <c r="L472" s="4"/>
      <c r="M472" s="4">
        <v>0.27</v>
      </c>
      <c r="N472" s="4">
        <v>19</v>
      </c>
      <c r="O472" s="16">
        <v>0.16</v>
      </c>
      <c r="P472" s="4">
        <v>2025</v>
      </c>
      <c r="Q472">
        <v>12</v>
      </c>
      <c r="R472" s="12">
        <v>42.350279360681057</v>
      </c>
    </row>
    <row r="473" spans="1:18" x14ac:dyDescent="0.2">
      <c r="A473" t="s">
        <v>616</v>
      </c>
      <c r="B473" s="7" t="s">
        <v>620</v>
      </c>
      <c r="C473" t="s">
        <v>13</v>
      </c>
      <c r="D473">
        <v>37401.594513350268</v>
      </c>
      <c r="E473">
        <v>88.588966097881524</v>
      </c>
      <c r="F473" s="27">
        <v>11.47700764304</v>
      </c>
      <c r="G473" s="27">
        <v>-0.54687023163631898</v>
      </c>
      <c r="H473" t="s">
        <v>621</v>
      </c>
      <c r="I473" t="s">
        <v>619</v>
      </c>
      <c r="K473" s="17">
        <v>1916</v>
      </c>
      <c r="L473" s="15" t="s">
        <v>16</v>
      </c>
      <c r="M473" s="1">
        <v>1700</v>
      </c>
      <c r="N473" s="1">
        <v>33.58</v>
      </c>
      <c r="O473" s="6">
        <f>IF(ISERROR(M473*1000000/(N473*3600*24)),"",IF(ISBLANK(M473),"",M473*1000000/(N473*3600*24)))</f>
        <v>585.94180839565001</v>
      </c>
      <c r="P473">
        <v>1993</v>
      </c>
      <c r="Q473" s="1"/>
      <c r="R473" s="12">
        <v>58.932221032803191</v>
      </c>
    </row>
    <row r="474" spans="1:18" x14ac:dyDescent="0.2">
      <c r="A474" t="s">
        <v>427</v>
      </c>
      <c r="B474" t="s">
        <v>448</v>
      </c>
      <c r="C474" t="s">
        <v>13</v>
      </c>
      <c r="D474">
        <v>0</v>
      </c>
      <c r="E474">
        <v>0</v>
      </c>
      <c r="F474" s="27">
        <v>-5.2485033025651697</v>
      </c>
      <c r="G474" s="27">
        <v>29.847656786441799</v>
      </c>
      <c r="H474" t="s">
        <v>448</v>
      </c>
      <c r="I474" t="s">
        <v>430</v>
      </c>
      <c r="K474" s="17">
        <v>3862</v>
      </c>
      <c r="L474" s="15" t="s">
        <v>16</v>
      </c>
      <c r="M474" s="1"/>
      <c r="N474" s="1"/>
      <c r="O474" s="6" t="str">
        <f>IF(ISERROR(M474*1000000/(N474*3600*24)),"",IF(ISBLANK(M474),"",M474*1000000/(N474*3600*24)))</f>
        <v/>
      </c>
      <c r="P474">
        <v>2012</v>
      </c>
      <c r="Q474" s="1">
        <v>8</v>
      </c>
      <c r="R474" s="12">
        <v>12.05832120723182</v>
      </c>
    </row>
    <row r="475" spans="1:18" x14ac:dyDescent="0.2">
      <c r="A475" s="4" t="s">
        <v>661</v>
      </c>
      <c r="B475" s="4" t="s">
        <v>681</v>
      </c>
      <c r="C475" s="4" t="s">
        <v>21</v>
      </c>
      <c r="D475">
        <v>0</v>
      </c>
      <c r="E475">
        <v>0</v>
      </c>
      <c r="F475" s="28">
        <v>5.94</v>
      </c>
      <c r="G475" s="28">
        <v>-3.42</v>
      </c>
      <c r="H475" s="4" t="s">
        <v>682</v>
      </c>
      <c r="I475" s="4" t="s">
        <v>682</v>
      </c>
      <c r="J475" s="4" t="s">
        <v>683</v>
      </c>
      <c r="K475" s="17">
        <v>2779</v>
      </c>
      <c r="L475" s="18"/>
      <c r="M475" s="19"/>
      <c r="N475" s="19">
        <v>160.15</v>
      </c>
      <c r="O475" s="16"/>
      <c r="P475" s="4">
        <v>2050</v>
      </c>
      <c r="Q475" s="1"/>
      <c r="R475" s="12">
        <v>375.84118305176759</v>
      </c>
    </row>
    <row r="476" spans="1:18" x14ac:dyDescent="0.2">
      <c r="A476" s="4" t="s">
        <v>133</v>
      </c>
      <c r="B476" s="4" t="s">
        <v>148</v>
      </c>
      <c r="C476" s="4" t="s">
        <v>21</v>
      </c>
      <c r="D476">
        <v>0</v>
      </c>
      <c r="E476">
        <v>0</v>
      </c>
      <c r="F476" s="28"/>
      <c r="G476" s="28"/>
      <c r="H476" s="4" t="s">
        <v>149</v>
      </c>
      <c r="I476" s="4"/>
      <c r="J476" s="4"/>
      <c r="K476" s="14"/>
      <c r="L476" s="18"/>
      <c r="M476" s="19"/>
      <c r="N476" s="19"/>
      <c r="O476" s="16"/>
      <c r="P476" s="4">
        <v>2025</v>
      </c>
      <c r="Q476" s="1"/>
      <c r="R476" s="12" t="s">
        <v>16</v>
      </c>
    </row>
    <row r="477" spans="1:18" x14ac:dyDescent="0.2">
      <c r="A477" s="4" t="s">
        <v>724</v>
      </c>
      <c r="B477" s="4" t="s">
        <v>766</v>
      </c>
      <c r="C477" s="4" t="s">
        <v>553</v>
      </c>
      <c r="D477">
        <v>0</v>
      </c>
      <c r="E477">
        <v>0</v>
      </c>
      <c r="F477" s="28">
        <v>8.1300000000000008</v>
      </c>
      <c r="G477" s="28">
        <v>-9.1300000000000008</v>
      </c>
      <c r="H477" s="4" t="s">
        <v>767</v>
      </c>
      <c r="I477" s="4" t="s">
        <v>768</v>
      </c>
      <c r="J477" s="4" t="s">
        <v>769</v>
      </c>
      <c r="K477" s="14">
        <v>3423</v>
      </c>
      <c r="L477" s="18"/>
      <c r="M477" s="19"/>
      <c r="N477" s="19">
        <v>42.63</v>
      </c>
      <c r="O477" s="16"/>
      <c r="P477" s="4">
        <v>2025</v>
      </c>
      <c r="Q477" s="1"/>
      <c r="R477" s="12">
        <v>156.31223243992571</v>
      </c>
    </row>
    <row r="478" spans="1:18" x14ac:dyDescent="0.2">
      <c r="A478" s="4" t="s">
        <v>632</v>
      </c>
      <c r="B478" s="8" t="s">
        <v>633</v>
      </c>
      <c r="C478" s="4" t="s">
        <v>21</v>
      </c>
      <c r="D478">
        <v>37611.199632936121</v>
      </c>
      <c r="E478">
        <v>112.7216093864366</v>
      </c>
      <c r="F478" s="28">
        <v>7.69</v>
      </c>
      <c r="G478" s="28">
        <v>2.4900000000000002</v>
      </c>
      <c r="H478" s="4" t="s">
        <v>634</v>
      </c>
      <c r="I478" s="4" t="s">
        <v>635</v>
      </c>
      <c r="J478" s="4"/>
      <c r="K478" s="17">
        <v>2888</v>
      </c>
      <c r="L478" s="18"/>
      <c r="M478" s="19">
        <v>2300</v>
      </c>
      <c r="N478" s="19">
        <v>46.22</v>
      </c>
      <c r="O478" s="16">
        <v>575.95000000000005</v>
      </c>
      <c r="P478" s="4">
        <v>2050</v>
      </c>
      <c r="Q478" s="1"/>
      <c r="R478" s="12">
        <v>167.48396848695589</v>
      </c>
    </row>
    <row r="479" spans="1:18" x14ac:dyDescent="0.2">
      <c r="A479" s="4" t="s">
        <v>67</v>
      </c>
      <c r="B479" s="4" t="s">
        <v>82</v>
      </c>
      <c r="C479" s="4" t="s">
        <v>21</v>
      </c>
      <c r="D479">
        <v>0</v>
      </c>
      <c r="E479">
        <v>0</v>
      </c>
      <c r="F479" s="28">
        <v>4.3899999999999997</v>
      </c>
      <c r="G479" s="28">
        <v>11.54</v>
      </c>
      <c r="H479" s="4" t="s">
        <v>80</v>
      </c>
      <c r="I479" s="4" t="s">
        <v>81</v>
      </c>
      <c r="J479" s="4" t="s">
        <v>79</v>
      </c>
      <c r="K479" s="17">
        <v>2818</v>
      </c>
      <c r="L479" s="18"/>
      <c r="M479" s="19"/>
      <c r="N479" s="19">
        <v>1075.48</v>
      </c>
      <c r="O479" s="16"/>
      <c r="P479" s="4">
        <v>2024</v>
      </c>
      <c r="Q479" s="1">
        <v>860</v>
      </c>
      <c r="R479" s="12">
        <v>3568.7592630894569</v>
      </c>
    </row>
    <row r="480" spans="1:18" x14ac:dyDescent="0.2">
      <c r="A480" t="s">
        <v>201</v>
      </c>
      <c r="B480" t="s">
        <v>207</v>
      </c>
      <c r="C480" t="s">
        <v>13</v>
      </c>
      <c r="D480">
        <v>0</v>
      </c>
      <c r="E480">
        <v>0</v>
      </c>
      <c r="F480" s="27">
        <v>26.045996917309001</v>
      </c>
      <c r="G480" s="27">
        <v>32.248625099746</v>
      </c>
      <c r="H480" t="s">
        <v>203</v>
      </c>
      <c r="I480" t="s">
        <v>66</v>
      </c>
      <c r="J480" t="s">
        <v>206</v>
      </c>
      <c r="K480" s="17">
        <v>475</v>
      </c>
      <c r="L480" s="15" t="s">
        <v>16</v>
      </c>
      <c r="M480" s="1"/>
      <c r="N480" s="1">
        <v>1494.0360000000001</v>
      </c>
      <c r="O480" s="6" t="str">
        <f>IF(ISERROR(M480*1000000/(N480*3600*24)),"",IF(ISBLANK(M480),"",M480*1000000/(N480*3600*24)))</f>
        <v/>
      </c>
      <c r="P480">
        <v>2010</v>
      </c>
      <c r="Q480" s="1">
        <v>1280</v>
      </c>
      <c r="R480" s="12">
        <v>94.782710312468907</v>
      </c>
    </row>
    <row r="481" spans="1:167" x14ac:dyDescent="0.2">
      <c r="A481" s="4" t="s">
        <v>632</v>
      </c>
      <c r="B481" s="8" t="s">
        <v>643</v>
      </c>
      <c r="C481" s="4" t="s">
        <v>24</v>
      </c>
      <c r="D481">
        <v>37844.120549495638</v>
      </c>
      <c r="E481">
        <v>90.387510876986596</v>
      </c>
      <c r="F481" s="28">
        <v>7.65</v>
      </c>
      <c r="G481" s="28">
        <v>2.4700000000000002</v>
      </c>
      <c r="H481" s="4" t="s">
        <v>635</v>
      </c>
      <c r="I481" s="4" t="s">
        <v>635</v>
      </c>
      <c r="J481" s="4" t="s">
        <v>633</v>
      </c>
      <c r="K481" s="17">
        <v>2888</v>
      </c>
      <c r="L481" s="18"/>
      <c r="M481" s="19">
        <v>1740</v>
      </c>
      <c r="N481" s="19">
        <v>159.72999999999999</v>
      </c>
      <c r="O481" s="16">
        <v>126.08</v>
      </c>
      <c r="P481" s="4">
        <v>2025</v>
      </c>
      <c r="Q481" s="1"/>
      <c r="R481" s="12">
        <v>540.7264380394065</v>
      </c>
    </row>
    <row r="482" spans="1:167" x14ac:dyDescent="0.2">
      <c r="A482" s="4" t="s">
        <v>826</v>
      </c>
      <c r="B482" s="4" t="s">
        <v>829</v>
      </c>
      <c r="C482" s="4" t="s">
        <v>21</v>
      </c>
      <c r="D482">
        <v>0</v>
      </c>
      <c r="E482">
        <v>0</v>
      </c>
      <c r="F482" s="28">
        <v>14.33</v>
      </c>
      <c r="G482" s="28">
        <v>1.24</v>
      </c>
      <c r="H482" s="4" t="s">
        <v>638</v>
      </c>
      <c r="I482" s="4" t="s">
        <v>638</v>
      </c>
      <c r="J482" s="4" t="s">
        <v>827</v>
      </c>
      <c r="K482" s="14">
        <v>1402</v>
      </c>
      <c r="L482" s="18"/>
      <c r="M482" s="19"/>
      <c r="N482" s="19">
        <v>726.4</v>
      </c>
      <c r="O482" s="16"/>
      <c r="P482" s="4">
        <v>2025</v>
      </c>
      <c r="Q482" s="1"/>
      <c r="R482" s="12">
        <v>1203.7895639161379</v>
      </c>
    </row>
    <row r="483" spans="1:167" x14ac:dyDescent="0.2">
      <c r="A483" s="4" t="s">
        <v>632</v>
      </c>
      <c r="B483" s="4" t="s">
        <v>647</v>
      </c>
      <c r="C483" s="4" t="s">
        <v>21</v>
      </c>
      <c r="D483">
        <v>38936.711061822207</v>
      </c>
      <c r="E483">
        <v>40.485691478454839</v>
      </c>
      <c r="F483" s="28">
        <v>7.45</v>
      </c>
      <c r="G483" s="28">
        <v>2.41</v>
      </c>
      <c r="H483" s="4" t="s">
        <v>635</v>
      </c>
      <c r="I483" s="4" t="s">
        <v>635</v>
      </c>
      <c r="J483" s="4" t="s">
        <v>648</v>
      </c>
      <c r="K483" s="17">
        <v>2888</v>
      </c>
      <c r="L483" s="18"/>
      <c r="M483" s="19">
        <v>630</v>
      </c>
      <c r="N483" s="19">
        <v>164</v>
      </c>
      <c r="O483" s="16">
        <v>44.46</v>
      </c>
      <c r="P483" s="4">
        <v>2050</v>
      </c>
      <c r="Q483" s="1"/>
      <c r="R483" s="12">
        <v>555.18146771716442</v>
      </c>
    </row>
    <row r="484" spans="1:167" x14ac:dyDescent="0.2">
      <c r="A484" t="s">
        <v>427</v>
      </c>
      <c r="B484" t="s">
        <v>442</v>
      </c>
      <c r="C484" t="s">
        <v>13</v>
      </c>
      <c r="D484">
        <v>39057.229735799388</v>
      </c>
      <c r="E484">
        <v>1.05</v>
      </c>
      <c r="F484" s="27">
        <v>-5.2832999999999997</v>
      </c>
      <c r="G484" s="27">
        <v>38.6</v>
      </c>
      <c r="H484" t="s">
        <v>440</v>
      </c>
      <c r="I484" t="s">
        <v>441</v>
      </c>
      <c r="J484" t="s">
        <v>443</v>
      </c>
      <c r="K484" s="17">
        <v>3832</v>
      </c>
      <c r="L484" s="15" t="s">
        <v>16</v>
      </c>
      <c r="M484" s="1">
        <v>1.9</v>
      </c>
      <c r="N484" s="1"/>
      <c r="O484" s="6" t="str">
        <f t="shared" ref="O484:O489" si="2">IF(ISERROR(M484*1000000/(N484*3600*24)),"",IF(ISBLANK(M484),"",M484*1000000/(N484*3600*24)))</f>
        <v/>
      </c>
      <c r="P484">
        <v>1967</v>
      </c>
      <c r="Q484" s="1">
        <v>45</v>
      </c>
      <c r="R484" s="12">
        <v>86.040545343482805</v>
      </c>
    </row>
    <row r="485" spans="1:167" x14ac:dyDescent="0.2">
      <c r="A485" t="s">
        <v>467</v>
      </c>
      <c r="B485" t="s">
        <v>494</v>
      </c>
      <c r="C485" t="s">
        <v>13</v>
      </c>
      <c r="D485">
        <v>0</v>
      </c>
      <c r="E485">
        <v>0</v>
      </c>
      <c r="F485" s="27">
        <v>0.61563599999999996</v>
      </c>
      <c r="G485" s="27">
        <v>29.979436</v>
      </c>
      <c r="H485" t="s">
        <v>494</v>
      </c>
      <c r="I485" t="s">
        <v>66</v>
      </c>
      <c r="K485" s="14">
        <v>2728</v>
      </c>
      <c r="L485" s="15" t="s">
        <v>16</v>
      </c>
      <c r="M485" s="1"/>
      <c r="N485" s="1"/>
      <c r="O485" s="6" t="str">
        <f t="shared" si="2"/>
        <v/>
      </c>
      <c r="P485">
        <v>2019</v>
      </c>
      <c r="Q485" s="1"/>
      <c r="R485" s="12" t="s">
        <v>16</v>
      </c>
    </row>
    <row r="486" spans="1:167" x14ac:dyDescent="0.2">
      <c r="A486" t="s">
        <v>427</v>
      </c>
      <c r="B486" t="s">
        <v>439</v>
      </c>
      <c r="C486" t="s">
        <v>13</v>
      </c>
      <c r="D486">
        <v>39144.307496668218</v>
      </c>
      <c r="E486">
        <v>0.31609107087001109</v>
      </c>
      <c r="F486" s="27">
        <v>-5.35</v>
      </c>
      <c r="G486" s="27">
        <v>38.65</v>
      </c>
      <c r="H486" t="s">
        <v>440</v>
      </c>
      <c r="I486" t="s">
        <v>441</v>
      </c>
      <c r="J486" t="s">
        <v>442</v>
      </c>
      <c r="K486" s="17">
        <v>3832</v>
      </c>
      <c r="L486" s="15" t="s">
        <v>16</v>
      </c>
      <c r="M486" s="1">
        <v>1.4</v>
      </c>
      <c r="N486" s="1">
        <v>27.527000000000001</v>
      </c>
      <c r="O486" s="6">
        <f t="shared" si="2"/>
        <v>0.58864764426576466</v>
      </c>
      <c r="P486">
        <v>1995</v>
      </c>
      <c r="Q486" s="1">
        <v>45</v>
      </c>
      <c r="R486" s="12">
        <v>105.26391518533561</v>
      </c>
    </row>
    <row r="487" spans="1:167" x14ac:dyDescent="0.2">
      <c r="A487" t="s">
        <v>390</v>
      </c>
      <c r="B487" t="s">
        <v>398</v>
      </c>
      <c r="C487" t="s">
        <v>13</v>
      </c>
      <c r="D487">
        <v>0</v>
      </c>
      <c r="E487">
        <v>0</v>
      </c>
      <c r="F487" s="27">
        <v>-28.755240000000001</v>
      </c>
      <c r="G487" s="27">
        <v>20.620519999999999</v>
      </c>
      <c r="H487" t="s">
        <v>392</v>
      </c>
      <c r="I487" t="s">
        <v>332</v>
      </c>
      <c r="K487" s="17">
        <v>5354</v>
      </c>
      <c r="L487" s="15" t="s">
        <v>16</v>
      </c>
      <c r="M487" s="1"/>
      <c r="N487" s="1">
        <v>207.983</v>
      </c>
      <c r="O487" s="6" t="str">
        <f t="shared" si="2"/>
        <v/>
      </c>
      <c r="P487">
        <v>2015</v>
      </c>
      <c r="Q487" s="1">
        <v>90</v>
      </c>
      <c r="R487" s="12">
        <v>250.8975277224626</v>
      </c>
    </row>
    <row r="488" spans="1:167" x14ac:dyDescent="0.2">
      <c r="A488" t="s">
        <v>201</v>
      </c>
      <c r="B488" t="s">
        <v>208</v>
      </c>
      <c r="C488" t="s">
        <v>13</v>
      </c>
      <c r="D488">
        <v>0</v>
      </c>
      <c r="E488">
        <v>0</v>
      </c>
      <c r="F488" s="27">
        <v>29.996935100000002</v>
      </c>
      <c r="G488" s="27">
        <v>31.2463061999999</v>
      </c>
      <c r="H488" t="s">
        <v>203</v>
      </c>
      <c r="I488" t="s">
        <v>66</v>
      </c>
      <c r="J488" t="s">
        <v>207</v>
      </c>
      <c r="K488" s="17">
        <v>2</v>
      </c>
      <c r="L488" s="15" t="s">
        <v>16</v>
      </c>
      <c r="M488" s="1"/>
      <c r="N488" s="1">
        <v>1253.184</v>
      </c>
      <c r="O488" s="6" t="str">
        <f t="shared" si="2"/>
        <v/>
      </c>
      <c r="P488">
        <v>2018</v>
      </c>
      <c r="Q488" s="1">
        <v>908</v>
      </c>
      <c r="R488" s="12">
        <v>3602.2366323691731</v>
      </c>
    </row>
    <row r="489" spans="1:167" s="7" customFormat="1" x14ac:dyDescent="0.2">
      <c r="A489" t="s">
        <v>831</v>
      </c>
      <c r="B489" t="s">
        <v>880</v>
      </c>
      <c r="C489" t="s">
        <v>13</v>
      </c>
      <c r="D489">
        <v>0</v>
      </c>
      <c r="E489">
        <v>0</v>
      </c>
      <c r="F489" s="27">
        <v>9.8313621239007905</v>
      </c>
      <c r="G489" s="27">
        <v>8.6705303192123004</v>
      </c>
      <c r="H489" t="s">
        <v>836</v>
      </c>
      <c r="I489" t="s">
        <v>638</v>
      </c>
      <c r="J489"/>
      <c r="K489" s="14">
        <v>3558</v>
      </c>
      <c r="L489" s="15" t="s">
        <v>16</v>
      </c>
      <c r="M489" s="1"/>
      <c r="N489" s="1">
        <v>3.43</v>
      </c>
      <c r="O489" s="6" t="str">
        <f t="shared" si="2"/>
        <v/>
      </c>
      <c r="P489">
        <v>1980</v>
      </c>
      <c r="Q489" s="1"/>
      <c r="R489" s="12">
        <v>11.03488046218567</v>
      </c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</row>
    <row r="490" spans="1:167" x14ac:dyDescent="0.2">
      <c r="A490" s="4" t="s">
        <v>467</v>
      </c>
      <c r="B490" s="9" t="s">
        <v>985</v>
      </c>
      <c r="C490" s="4" t="s">
        <v>21</v>
      </c>
      <c r="D490">
        <v>0</v>
      </c>
      <c r="E490">
        <v>0</v>
      </c>
      <c r="F490" s="28"/>
      <c r="G490" s="28"/>
      <c r="H490" s="4"/>
      <c r="I490" s="4"/>
      <c r="J490" s="4"/>
      <c r="K490" s="4"/>
      <c r="L490" s="4"/>
      <c r="M490" s="4"/>
      <c r="N490" s="4"/>
      <c r="O490" s="16"/>
      <c r="P490" s="4">
        <v>2030</v>
      </c>
      <c r="R490" s="12" t="s">
        <v>16</v>
      </c>
    </row>
    <row r="491" spans="1:167" x14ac:dyDescent="0.2">
      <c r="A491" s="4" t="s">
        <v>67</v>
      </c>
      <c r="B491" s="4" t="s">
        <v>100</v>
      </c>
      <c r="C491" s="4" t="s">
        <v>21</v>
      </c>
      <c r="D491">
        <v>0</v>
      </c>
      <c r="E491">
        <v>0</v>
      </c>
      <c r="F491" s="28">
        <v>2.63</v>
      </c>
      <c r="G491" s="28">
        <v>14.03</v>
      </c>
      <c r="H491" s="4" t="s">
        <v>101</v>
      </c>
      <c r="I491" s="4" t="s">
        <v>39</v>
      </c>
      <c r="J491" s="4"/>
      <c r="K491" s="17">
        <v>3041</v>
      </c>
      <c r="L491" s="18"/>
      <c r="M491" s="19"/>
      <c r="N491" s="19">
        <v>204.71</v>
      </c>
      <c r="O491" s="16"/>
      <c r="P491" s="4">
        <v>2023</v>
      </c>
      <c r="Q491" s="1"/>
      <c r="R491" s="12">
        <v>641.66320058822964</v>
      </c>
    </row>
    <row r="492" spans="1:167" x14ac:dyDescent="0.2">
      <c r="A492" s="4" t="s">
        <v>503</v>
      </c>
      <c r="B492" s="9" t="s">
        <v>990</v>
      </c>
      <c r="C492" s="4" t="s">
        <v>21</v>
      </c>
      <c r="D492">
        <v>0</v>
      </c>
      <c r="E492">
        <v>0</v>
      </c>
      <c r="F492" s="28">
        <v>-16.649999999999999</v>
      </c>
      <c r="G492" s="28">
        <v>23.57</v>
      </c>
      <c r="H492" s="4" t="s">
        <v>364</v>
      </c>
      <c r="I492" s="4" t="s">
        <v>339</v>
      </c>
      <c r="J492" s="4"/>
      <c r="K492" s="17">
        <v>4297</v>
      </c>
      <c r="L492" s="4"/>
      <c r="M492" s="4"/>
      <c r="N492" s="4"/>
      <c r="O492" s="16"/>
      <c r="P492" s="4">
        <v>2025</v>
      </c>
      <c r="R492" s="12" t="s">
        <v>16</v>
      </c>
    </row>
    <row r="493" spans="1:167" x14ac:dyDescent="0.2">
      <c r="A493" s="4" t="s">
        <v>289</v>
      </c>
      <c r="B493" s="4" t="s">
        <v>307</v>
      </c>
      <c r="C493" s="4" t="s">
        <v>21</v>
      </c>
      <c r="D493">
        <v>0</v>
      </c>
      <c r="E493">
        <v>0</v>
      </c>
      <c r="F493" s="28">
        <v>0.36</v>
      </c>
      <c r="G493" s="28">
        <v>10.5</v>
      </c>
      <c r="H493" s="4" t="s">
        <v>308</v>
      </c>
      <c r="I493" s="4"/>
      <c r="J493" s="4"/>
      <c r="K493" s="14">
        <v>4206</v>
      </c>
      <c r="L493" s="18"/>
      <c r="M493" s="19"/>
      <c r="N493" s="19"/>
      <c r="O493" s="16"/>
      <c r="P493" s="4">
        <v>2025</v>
      </c>
      <c r="Q493" s="1"/>
      <c r="R493" s="12" t="s">
        <v>16</v>
      </c>
    </row>
    <row r="494" spans="1:167" x14ac:dyDescent="0.2">
      <c r="A494" s="4" t="s">
        <v>220</v>
      </c>
      <c r="B494" s="4" t="s">
        <v>230</v>
      </c>
      <c r="C494" s="4" t="s">
        <v>21</v>
      </c>
      <c r="D494">
        <v>0</v>
      </c>
      <c r="E494">
        <v>0</v>
      </c>
      <c r="F494" s="28">
        <v>-26.72</v>
      </c>
      <c r="G494" s="28">
        <v>31.11</v>
      </c>
      <c r="H494" s="4" t="s">
        <v>230</v>
      </c>
      <c r="I494" s="4" t="s">
        <v>226</v>
      </c>
      <c r="J494" s="4"/>
      <c r="K494" s="17">
        <v>5513</v>
      </c>
      <c r="L494" s="18"/>
      <c r="M494" s="19"/>
      <c r="N494" s="19">
        <v>9.3800000000000008</v>
      </c>
      <c r="O494" s="16"/>
      <c r="P494" s="4">
        <v>2025</v>
      </c>
      <c r="Q494" s="1"/>
      <c r="R494" s="12">
        <v>14.84989668561648</v>
      </c>
    </row>
    <row r="495" spans="1:167" x14ac:dyDescent="0.2">
      <c r="A495" t="s">
        <v>616</v>
      </c>
      <c r="B495" t="s">
        <v>630</v>
      </c>
      <c r="C495" t="s">
        <v>13</v>
      </c>
      <c r="D495">
        <v>0</v>
      </c>
      <c r="E495">
        <v>0</v>
      </c>
      <c r="F495" s="27">
        <v>10.678189</v>
      </c>
      <c r="G495" s="27">
        <v>-5.1022280000000002</v>
      </c>
      <c r="H495" t="s">
        <v>618</v>
      </c>
      <c r="I495" t="s">
        <v>619</v>
      </c>
      <c r="J495" t="s">
        <v>631</v>
      </c>
      <c r="K495" s="14">
        <v>3570</v>
      </c>
      <c r="L495" s="15" t="s">
        <v>16</v>
      </c>
      <c r="M495" s="1"/>
      <c r="N495" s="1">
        <v>1.81</v>
      </c>
      <c r="O495" s="6" t="str">
        <f>IF(ISERROR(M495*1000000/(N495*3600*24)),"",IF(ISBLANK(M495),"",M495*1000000/(N495*3600*24)))</f>
        <v/>
      </c>
      <c r="P495">
        <v>1996</v>
      </c>
      <c r="Q495" s="1"/>
      <c r="R495" s="12">
        <v>3.5811389988568778</v>
      </c>
    </row>
    <row r="496" spans="1:167" x14ac:dyDescent="0.2">
      <c r="A496" t="s">
        <v>336</v>
      </c>
      <c r="B496" t="s">
        <v>342</v>
      </c>
      <c r="C496" t="s">
        <v>13</v>
      </c>
      <c r="D496">
        <v>0</v>
      </c>
      <c r="E496">
        <v>0</v>
      </c>
      <c r="F496" s="27">
        <v>-15.057403897261</v>
      </c>
      <c r="G496" s="27">
        <v>35.225051867309901</v>
      </c>
      <c r="H496" t="s">
        <v>341</v>
      </c>
      <c r="I496" t="s">
        <v>339</v>
      </c>
      <c r="J496" t="s">
        <v>340</v>
      </c>
      <c r="K496" s="17">
        <v>4315</v>
      </c>
      <c r="L496" s="15" t="s">
        <v>16</v>
      </c>
      <c r="M496" s="1"/>
      <c r="N496" s="1">
        <v>471.464</v>
      </c>
      <c r="O496" s="6" t="str">
        <f>IF(ISERROR(M496*1000000/(N496*3600*24)),"",IF(ISBLANK(M496),"",M496*1000000/(N496*3600*24)))</f>
        <v/>
      </c>
      <c r="P496">
        <v>2011</v>
      </c>
      <c r="Q496" s="1"/>
      <c r="R496" s="12">
        <v>1317.5697834177561</v>
      </c>
    </row>
    <row r="497" spans="1:167" x14ac:dyDescent="0.2">
      <c r="A497" t="s">
        <v>336</v>
      </c>
      <c r="B497" t="s">
        <v>343</v>
      </c>
      <c r="C497" t="s">
        <v>13</v>
      </c>
      <c r="D497">
        <v>0</v>
      </c>
      <c r="E497">
        <v>0</v>
      </c>
      <c r="F497" s="27">
        <v>-15.057403897261</v>
      </c>
      <c r="G497" s="27">
        <v>35.225051867309901</v>
      </c>
      <c r="H497" t="s">
        <v>341</v>
      </c>
      <c r="I497" t="s">
        <v>339</v>
      </c>
      <c r="J497" t="s">
        <v>342</v>
      </c>
      <c r="K497" s="17">
        <v>4315</v>
      </c>
      <c r="L497" s="15" t="s">
        <v>16</v>
      </c>
      <c r="M497" s="1"/>
      <c r="N497" s="1">
        <v>471.464</v>
      </c>
      <c r="O497" s="6" t="str">
        <f>IF(ISERROR(M497*1000000/(N497*3600*24)),"",IF(ISBLANK(M497),"",M497*1000000/(N497*3600*24)))</f>
        <v/>
      </c>
      <c r="P497">
        <v>2011</v>
      </c>
      <c r="Q497" s="1"/>
      <c r="R497" s="12">
        <v>1317.5697834177561</v>
      </c>
    </row>
    <row r="498" spans="1:167" x14ac:dyDescent="0.2">
      <c r="A498" t="s">
        <v>467</v>
      </c>
      <c r="B498" t="s">
        <v>489</v>
      </c>
      <c r="C498" t="s">
        <v>13</v>
      </c>
      <c r="D498">
        <v>0</v>
      </c>
      <c r="E498">
        <v>0</v>
      </c>
      <c r="F498" s="27">
        <v>1.1207640000000001</v>
      </c>
      <c r="G498" s="27">
        <v>30.668569000000002</v>
      </c>
      <c r="H498" t="s">
        <v>489</v>
      </c>
      <c r="I498" t="s">
        <v>66</v>
      </c>
      <c r="K498" s="14">
        <v>2731</v>
      </c>
      <c r="L498" s="15" t="s">
        <v>16</v>
      </c>
      <c r="M498" s="1"/>
      <c r="N498" s="1"/>
      <c r="O498" s="6" t="str">
        <f>IF(ISERROR(M498*1000000/(N498*3600*24)),"",IF(ISBLANK(M498),"",M498*1000000/(N498*3600*24)))</f>
        <v/>
      </c>
      <c r="P498">
        <v>2018</v>
      </c>
      <c r="Q498" s="1"/>
      <c r="R498" s="12" t="s">
        <v>16</v>
      </c>
    </row>
    <row r="499" spans="1:167" x14ac:dyDescent="0.2">
      <c r="A499" s="4" t="s">
        <v>724</v>
      </c>
      <c r="B499" s="4" t="s">
        <v>781</v>
      </c>
      <c r="C499" s="4" t="s">
        <v>21</v>
      </c>
      <c r="D499">
        <v>0</v>
      </c>
      <c r="E499">
        <v>0</v>
      </c>
      <c r="F499" s="28">
        <v>8.52</v>
      </c>
      <c r="G499" s="28">
        <v>-10.33</v>
      </c>
      <c r="H499" s="4" t="s">
        <v>782</v>
      </c>
      <c r="I499" s="4" t="s">
        <v>774</v>
      </c>
      <c r="J499" s="4"/>
      <c r="K499" s="20">
        <v>3454</v>
      </c>
      <c r="L499" s="18"/>
      <c r="M499" s="19"/>
      <c r="N499" s="19">
        <v>50.12</v>
      </c>
      <c r="O499" s="16"/>
      <c r="P499" s="4">
        <v>2050</v>
      </c>
      <c r="Q499" s="1"/>
      <c r="R499" s="12">
        <v>170.24872898364481</v>
      </c>
    </row>
    <row r="500" spans="1:167" x14ac:dyDescent="0.2">
      <c r="A500" t="s">
        <v>557</v>
      </c>
      <c r="B500" s="7" t="s">
        <v>561</v>
      </c>
      <c r="C500" s="14" t="s">
        <v>13</v>
      </c>
      <c r="D500">
        <v>40350.66754167511</v>
      </c>
      <c r="E500">
        <v>131.56002853065539</v>
      </c>
      <c r="F500" s="29">
        <v>32.475349999999999</v>
      </c>
      <c r="G500" s="29">
        <v>-7.637543</v>
      </c>
      <c r="H500" s="14" t="s">
        <v>562</v>
      </c>
      <c r="I500" s="14"/>
      <c r="J500" s="22"/>
      <c r="K500" s="17">
        <v>151</v>
      </c>
      <c r="L500" s="14">
        <v>673</v>
      </c>
      <c r="M500" s="3">
        <v>2760</v>
      </c>
      <c r="N500" s="1"/>
      <c r="O500" s="6" t="str">
        <f>IF(ISERROR(M500*1000000/(N500*3600*24)),"",IF(ISBLANK(M500),"",M500*1000000/(N500*3600*24)))</f>
        <v/>
      </c>
      <c r="P500">
        <v>1980</v>
      </c>
      <c r="Q500" s="1"/>
      <c r="R500" s="12" t="s">
        <v>16</v>
      </c>
    </row>
    <row r="501" spans="1:167" x14ac:dyDescent="0.2">
      <c r="A501" s="4" t="s">
        <v>831</v>
      </c>
      <c r="B501" s="8" t="s">
        <v>835</v>
      </c>
      <c r="C501" s="4" t="s">
        <v>553</v>
      </c>
      <c r="D501">
        <v>42158.434486645769</v>
      </c>
      <c r="E501">
        <v>408.43139276749389</v>
      </c>
      <c r="F501" s="28">
        <v>9.9</v>
      </c>
      <c r="G501" s="28">
        <v>6.29</v>
      </c>
      <c r="H501" s="4" t="s">
        <v>836</v>
      </c>
      <c r="I501" s="4" t="s">
        <v>638</v>
      </c>
      <c r="J501" s="4" t="s">
        <v>837</v>
      </c>
      <c r="K501" s="20">
        <v>2885</v>
      </c>
      <c r="L501" s="18"/>
      <c r="M501" s="19">
        <v>11400</v>
      </c>
      <c r="N501" s="19">
        <v>386.52</v>
      </c>
      <c r="O501" s="16">
        <v>341.37</v>
      </c>
      <c r="P501" s="4">
        <v>2025</v>
      </c>
      <c r="Q501" s="1"/>
      <c r="R501" s="12">
        <v>1311.4708725719729</v>
      </c>
    </row>
    <row r="502" spans="1:167" x14ac:dyDescent="0.2">
      <c r="A502" s="4" t="s">
        <v>467</v>
      </c>
      <c r="B502" s="4" t="s">
        <v>498</v>
      </c>
      <c r="C502" s="4" t="s">
        <v>24</v>
      </c>
      <c r="D502">
        <v>43294.683331483597</v>
      </c>
      <c r="E502">
        <v>7.9631160454073129</v>
      </c>
      <c r="F502" s="28">
        <v>1.5</v>
      </c>
      <c r="G502" s="28">
        <v>32.83</v>
      </c>
      <c r="H502" s="4" t="s">
        <v>414</v>
      </c>
      <c r="I502" s="4" t="s">
        <v>66</v>
      </c>
      <c r="J502" s="4"/>
      <c r="K502" s="17">
        <v>3768</v>
      </c>
      <c r="L502" s="18"/>
      <c r="M502" s="19">
        <v>79.87</v>
      </c>
      <c r="N502" s="19"/>
      <c r="O502" s="16"/>
      <c r="P502" s="4">
        <v>2025</v>
      </c>
      <c r="Q502" s="1">
        <v>1000</v>
      </c>
      <c r="R502" s="12">
        <v>987.55017432711077</v>
      </c>
    </row>
    <row r="503" spans="1:167" x14ac:dyDescent="0.2">
      <c r="A503" s="4" t="s">
        <v>467</v>
      </c>
      <c r="B503" s="9" t="s">
        <v>979</v>
      </c>
      <c r="C503" s="4" t="s">
        <v>21</v>
      </c>
      <c r="D503">
        <v>0</v>
      </c>
      <c r="E503">
        <v>0</v>
      </c>
      <c r="F503" s="28">
        <v>-0.99</v>
      </c>
      <c r="G503" s="28">
        <v>30.75</v>
      </c>
      <c r="H503" s="4" t="s">
        <v>65</v>
      </c>
      <c r="I503" s="4" t="s">
        <v>66</v>
      </c>
      <c r="J503" s="4"/>
      <c r="K503" s="17">
        <v>3865</v>
      </c>
      <c r="L503" s="4"/>
      <c r="M503" s="4"/>
      <c r="N503" s="4"/>
      <c r="O503" s="16"/>
      <c r="P503" s="4">
        <v>2032</v>
      </c>
      <c r="R503" s="12" t="s">
        <v>16</v>
      </c>
    </row>
    <row r="504" spans="1:167" s="7" customFormat="1" x14ac:dyDescent="0.2">
      <c r="A504" t="s">
        <v>379</v>
      </c>
      <c r="B504" t="s">
        <v>380</v>
      </c>
      <c r="C504" t="s">
        <v>13</v>
      </c>
      <c r="D504">
        <v>0</v>
      </c>
      <c r="E504">
        <v>0</v>
      </c>
      <c r="F504" s="27">
        <v>-1.4766950000000001</v>
      </c>
      <c r="G504" s="27">
        <v>29.750699999999998</v>
      </c>
      <c r="H504" t="s">
        <v>381</v>
      </c>
      <c r="I504" t="s">
        <v>66</v>
      </c>
      <c r="J504"/>
      <c r="K504" s="14">
        <v>4136</v>
      </c>
      <c r="L504" s="15" t="s">
        <v>16</v>
      </c>
      <c r="M504" s="1"/>
      <c r="N504" s="1"/>
      <c r="O504" s="6" t="str">
        <f>IF(ISERROR(M504*1000000/(N504*3600*24)),"",IF(ISBLANK(M504),"",M504*1000000/(N504*3600*24)))</f>
        <v/>
      </c>
      <c r="P504">
        <v>1959</v>
      </c>
      <c r="Q504" s="1"/>
      <c r="R504" s="12" t="s">
        <v>16</v>
      </c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</row>
    <row r="505" spans="1:167" x14ac:dyDescent="0.2">
      <c r="A505" t="s">
        <v>557</v>
      </c>
      <c r="B505" t="s">
        <v>563</v>
      </c>
      <c r="C505" s="14" t="s">
        <v>13</v>
      </c>
      <c r="D505">
        <v>44046.661341567597</v>
      </c>
      <c r="E505">
        <v>2.0299999999999998</v>
      </c>
      <c r="F505" s="29">
        <v>32.725872000000003</v>
      </c>
      <c r="G505" s="29">
        <v>-7.926844</v>
      </c>
      <c r="H505" s="14" t="s">
        <v>562</v>
      </c>
      <c r="I505" s="14"/>
      <c r="J505" t="s">
        <v>561</v>
      </c>
      <c r="K505" s="17">
        <v>124</v>
      </c>
      <c r="L505" s="14" t="s">
        <v>16</v>
      </c>
      <c r="M505" s="3">
        <v>83</v>
      </c>
      <c r="N505" s="1">
        <v>100</v>
      </c>
      <c r="O505" s="6">
        <f>IF(ISERROR(M505*1000000/(N505*3600*24)),"",IF(ISBLANK(M505),"",M505*1000000/(N505*3600*24)))</f>
        <v>9.606481481481481</v>
      </c>
      <c r="P505">
        <v>1949</v>
      </c>
      <c r="Q505" s="1"/>
      <c r="R505" s="12">
        <v>82.721666437949892</v>
      </c>
    </row>
    <row r="506" spans="1:167" x14ac:dyDescent="0.2">
      <c r="A506" t="s">
        <v>557</v>
      </c>
      <c r="B506" t="s">
        <v>564</v>
      </c>
      <c r="C506" s="14" t="s">
        <v>13</v>
      </c>
      <c r="D506">
        <v>45523.421795531169</v>
      </c>
      <c r="E506">
        <v>1.4774308940165291</v>
      </c>
      <c r="F506" s="29">
        <v>32.935808999999999</v>
      </c>
      <c r="G506" s="29">
        <v>-8.0634650000000008</v>
      </c>
      <c r="H506" s="14" t="s">
        <v>562</v>
      </c>
      <c r="I506" s="14"/>
      <c r="J506" t="s">
        <v>563</v>
      </c>
      <c r="K506" s="17">
        <v>124</v>
      </c>
      <c r="L506" s="14" t="s">
        <v>16</v>
      </c>
      <c r="M506" s="3">
        <v>9.5</v>
      </c>
      <c r="N506" s="1"/>
      <c r="O506" s="6" t="str">
        <f>IF(ISERROR(M506*1000000/(N506*3600*24)),"",IF(ISBLANK(M506),"",M506*1000000/(N506*3600*24)))</f>
        <v/>
      </c>
      <c r="P506">
        <v>1950</v>
      </c>
      <c r="Q506" s="1"/>
      <c r="R506" s="12" t="s">
        <v>16</v>
      </c>
    </row>
    <row r="507" spans="1:167" x14ac:dyDescent="0.2">
      <c r="A507" s="4" t="s">
        <v>379</v>
      </c>
      <c r="B507" s="4" t="s">
        <v>387</v>
      </c>
      <c r="C507" s="4" t="s">
        <v>24</v>
      </c>
      <c r="D507">
        <v>0</v>
      </c>
      <c r="E507">
        <v>0</v>
      </c>
      <c r="F507" s="28">
        <v>-1.87</v>
      </c>
      <c r="G507" s="28">
        <v>29.93</v>
      </c>
      <c r="H507" s="4" t="s">
        <v>385</v>
      </c>
      <c r="I507" s="4" t="s">
        <v>66</v>
      </c>
      <c r="J507" s="4"/>
      <c r="K507" s="14">
        <v>4136</v>
      </c>
      <c r="L507" s="18"/>
      <c r="M507" s="19"/>
      <c r="N507" s="19"/>
      <c r="O507" s="16"/>
      <c r="P507" s="4">
        <v>2025</v>
      </c>
      <c r="Q507" s="1">
        <v>51</v>
      </c>
      <c r="R507" s="12">
        <v>63.025553039946757</v>
      </c>
    </row>
    <row r="508" spans="1:167" x14ac:dyDescent="0.2">
      <c r="A508" t="s">
        <v>467</v>
      </c>
      <c r="B508" t="s">
        <v>481</v>
      </c>
      <c r="C508" t="s">
        <v>13</v>
      </c>
      <c r="D508">
        <v>0</v>
      </c>
      <c r="E508">
        <v>0</v>
      </c>
      <c r="F508" s="27">
        <v>2.4283290000000002</v>
      </c>
      <c r="G508" s="27">
        <v>30.973329</v>
      </c>
      <c r="H508" t="s">
        <v>481</v>
      </c>
      <c r="I508" t="s">
        <v>66</v>
      </c>
      <c r="K508" s="14">
        <v>2638</v>
      </c>
      <c r="L508" s="15" t="s">
        <v>16</v>
      </c>
      <c r="M508" s="1"/>
      <c r="N508" s="1"/>
      <c r="O508" s="6" t="str">
        <f>IF(ISERROR(M508*1000000/(N508*3600*24)),"",IF(ISBLANK(M508),"",M508*1000000/(N508*3600*24)))</f>
        <v/>
      </c>
      <c r="P508">
        <v>2012</v>
      </c>
      <c r="Q508" s="1"/>
      <c r="R508" s="12" t="s">
        <v>16</v>
      </c>
    </row>
    <row r="509" spans="1:167" x14ac:dyDescent="0.2">
      <c r="A509" s="4" t="s">
        <v>467</v>
      </c>
      <c r="B509" s="9" t="s">
        <v>982</v>
      </c>
      <c r="C509" s="4" t="s">
        <v>24</v>
      </c>
      <c r="D509">
        <v>0</v>
      </c>
      <c r="E509">
        <v>0</v>
      </c>
      <c r="F509" s="28">
        <v>0.27</v>
      </c>
      <c r="G509" s="28">
        <v>29.98</v>
      </c>
      <c r="H509" s="4" t="s">
        <v>983</v>
      </c>
      <c r="I509" s="4" t="s">
        <v>66</v>
      </c>
      <c r="J509" s="4"/>
      <c r="K509" s="17">
        <v>4200</v>
      </c>
      <c r="L509" s="4"/>
      <c r="M509" s="4"/>
      <c r="N509" s="4"/>
      <c r="O509" s="16"/>
      <c r="P509" s="4">
        <v>2021</v>
      </c>
      <c r="R509" s="12" t="s">
        <v>16</v>
      </c>
    </row>
    <row r="510" spans="1:167" x14ac:dyDescent="0.2">
      <c r="A510" t="s">
        <v>467</v>
      </c>
      <c r="B510" t="s">
        <v>488</v>
      </c>
      <c r="C510" t="s">
        <v>13</v>
      </c>
      <c r="D510">
        <v>0</v>
      </c>
      <c r="E510">
        <v>0</v>
      </c>
      <c r="F510" s="27">
        <v>0.21238199999999999</v>
      </c>
      <c r="G510" s="27">
        <v>30.005469000000002</v>
      </c>
      <c r="H510" t="s">
        <v>488</v>
      </c>
      <c r="I510" t="s">
        <v>66</v>
      </c>
      <c r="K510" s="14">
        <v>4200</v>
      </c>
      <c r="L510" s="15" t="s">
        <v>16</v>
      </c>
      <c r="M510" s="1"/>
      <c r="N510" s="1"/>
      <c r="O510" s="6" t="str">
        <f>IF(ISERROR(M510*1000000/(N510*3600*24)),"",IF(ISBLANK(M510),"",M510*1000000/(N510*3600*24)))</f>
        <v/>
      </c>
      <c r="P510">
        <v>2018</v>
      </c>
      <c r="Q510" s="1"/>
      <c r="R510" s="12" t="s">
        <v>16</v>
      </c>
    </row>
    <row r="511" spans="1:167" x14ac:dyDescent="0.2">
      <c r="A511" s="4" t="s">
        <v>891</v>
      </c>
      <c r="B511" s="4" t="s">
        <v>926</v>
      </c>
      <c r="C511" s="4" t="s">
        <v>21</v>
      </c>
      <c r="D511">
        <v>0</v>
      </c>
      <c r="E511">
        <v>0</v>
      </c>
      <c r="F511" s="28"/>
      <c r="G511" s="28"/>
      <c r="H511" s="4" t="s">
        <v>782</v>
      </c>
      <c r="I511" s="4" t="s">
        <v>782</v>
      </c>
      <c r="J511" s="4"/>
      <c r="K511" s="14"/>
      <c r="L511" s="18"/>
      <c r="M511" s="19"/>
      <c r="N511" s="19"/>
      <c r="O511" s="16"/>
      <c r="P511" s="4">
        <v>2050</v>
      </c>
      <c r="Q511" s="1"/>
      <c r="R511" s="12" t="s">
        <v>16</v>
      </c>
    </row>
    <row r="512" spans="1:167" x14ac:dyDescent="0.2">
      <c r="A512" s="4" t="s">
        <v>133</v>
      </c>
      <c r="B512" s="9" t="s">
        <v>955</v>
      </c>
      <c r="C512" s="4" t="s">
        <v>21</v>
      </c>
      <c r="D512">
        <v>0</v>
      </c>
      <c r="E512">
        <v>0</v>
      </c>
      <c r="F512" s="28">
        <v>-2.9</v>
      </c>
      <c r="G512" s="28">
        <v>11.9</v>
      </c>
      <c r="H512" s="4" t="s">
        <v>955</v>
      </c>
      <c r="I512" s="4" t="s">
        <v>955</v>
      </c>
      <c r="J512" s="4"/>
      <c r="K512" s="4">
        <v>3957</v>
      </c>
      <c r="L512" s="4"/>
      <c r="M512" s="4"/>
      <c r="N512" s="4"/>
      <c r="O512" s="16"/>
      <c r="P512" s="4">
        <v>2032</v>
      </c>
      <c r="R512" s="12" t="s">
        <v>16</v>
      </c>
    </row>
    <row r="513" spans="1:18" x14ac:dyDescent="0.2">
      <c r="A513" s="4" t="s">
        <v>67</v>
      </c>
      <c r="B513" s="4" t="s">
        <v>107</v>
      </c>
      <c r="C513" s="4" t="s">
        <v>21</v>
      </c>
      <c r="D513">
        <v>0</v>
      </c>
      <c r="E513">
        <v>0</v>
      </c>
      <c r="F513" s="28"/>
      <c r="G513" s="28"/>
      <c r="H513" s="4" t="s">
        <v>106</v>
      </c>
      <c r="I513" s="4" t="s">
        <v>81</v>
      </c>
      <c r="J513" s="4"/>
      <c r="K513" s="4"/>
      <c r="L513" s="18"/>
      <c r="M513" s="19"/>
      <c r="N513" s="19"/>
      <c r="O513" s="16"/>
      <c r="P513" s="4">
        <v>2050</v>
      </c>
      <c r="Q513" s="1"/>
      <c r="R513" s="12" t="s">
        <v>16</v>
      </c>
    </row>
    <row r="514" spans="1:18" x14ac:dyDescent="0.2">
      <c r="A514" s="4" t="s">
        <v>696</v>
      </c>
      <c r="B514" s="8" t="s">
        <v>700</v>
      </c>
      <c r="C514" s="4" t="s">
        <v>553</v>
      </c>
      <c r="D514">
        <v>45631.296286973848</v>
      </c>
      <c r="E514">
        <v>186.7885346817134</v>
      </c>
      <c r="F514" s="28">
        <v>10.76</v>
      </c>
      <c r="G514" s="28">
        <v>-0.35</v>
      </c>
      <c r="H514" s="4" t="s">
        <v>621</v>
      </c>
      <c r="I514" s="4" t="s">
        <v>619</v>
      </c>
      <c r="J514" s="4" t="s">
        <v>620</v>
      </c>
      <c r="K514" s="17">
        <v>2719</v>
      </c>
      <c r="L514" s="18"/>
      <c r="M514" s="19">
        <v>4200</v>
      </c>
      <c r="N514" s="19">
        <v>63.11</v>
      </c>
      <c r="O514" s="16">
        <v>770.26</v>
      </c>
      <c r="P514" s="4">
        <v>2025</v>
      </c>
      <c r="Q514" s="1"/>
      <c r="R514" s="12">
        <v>68.090771144972678</v>
      </c>
    </row>
    <row r="515" spans="1:18" x14ac:dyDescent="0.2">
      <c r="A515" t="s">
        <v>661</v>
      </c>
      <c r="B515" s="7" t="s">
        <v>664</v>
      </c>
      <c r="C515" t="s">
        <v>13</v>
      </c>
      <c r="D515">
        <v>48924.036382845647</v>
      </c>
      <c r="E515">
        <v>509.2</v>
      </c>
      <c r="F515" s="27">
        <v>6.2446000000000002</v>
      </c>
      <c r="G515" s="27">
        <v>-7.0274999999999901</v>
      </c>
      <c r="H515" t="s">
        <v>665</v>
      </c>
      <c r="I515" t="s">
        <v>665</v>
      </c>
      <c r="K515" s="17">
        <v>2862</v>
      </c>
      <c r="L515" s="15" t="s">
        <v>16</v>
      </c>
      <c r="M515" s="1">
        <v>8300.0000000000018</v>
      </c>
      <c r="N515" s="1">
        <v>350.71</v>
      </c>
      <c r="O515" s="6">
        <f>IF(ISERROR(M515*1000000/(N515*3600*24)),"",IF(ISBLANK(M515),"",M515*1000000/(N515*3600*24)))</f>
        <v>273.91524283543339</v>
      </c>
      <c r="P515">
        <v>1980</v>
      </c>
      <c r="Q515" s="1"/>
      <c r="R515" s="12">
        <v>1086.1386151267659</v>
      </c>
    </row>
    <row r="516" spans="1:18" x14ac:dyDescent="0.2">
      <c r="A516" s="4" t="s">
        <v>153</v>
      </c>
      <c r="B516" s="4" t="s">
        <v>198</v>
      </c>
      <c r="C516" s="4" t="s">
        <v>21</v>
      </c>
      <c r="D516">
        <v>0</v>
      </c>
      <c r="E516">
        <v>0</v>
      </c>
      <c r="F516" s="28">
        <v>0.19</v>
      </c>
      <c r="G516" s="28">
        <v>25.52</v>
      </c>
      <c r="H516" s="4" t="s">
        <v>198</v>
      </c>
      <c r="I516" s="4" t="s">
        <v>39</v>
      </c>
      <c r="J516" s="4"/>
      <c r="K516" s="17">
        <v>4188</v>
      </c>
      <c r="L516" s="18"/>
      <c r="M516" s="19"/>
      <c r="N516" s="19">
        <v>6703.36</v>
      </c>
      <c r="O516" s="16"/>
      <c r="P516" s="4">
        <v>2024</v>
      </c>
      <c r="Q516" s="1">
        <v>44</v>
      </c>
      <c r="R516" s="12">
        <v>13006.703851484839</v>
      </c>
    </row>
    <row r="517" spans="1:18" x14ac:dyDescent="0.2">
      <c r="A517" t="s">
        <v>557</v>
      </c>
      <c r="B517" t="s">
        <v>565</v>
      </c>
      <c r="C517" s="14" t="s">
        <v>13</v>
      </c>
      <c r="D517">
        <v>49023.126166659371</v>
      </c>
      <c r="E517">
        <v>0.43286739193682339</v>
      </c>
      <c r="F517" s="29">
        <v>33.142606999999998</v>
      </c>
      <c r="G517" s="29">
        <v>-8.1066769999999995</v>
      </c>
      <c r="H517" s="14" t="s">
        <v>562</v>
      </c>
      <c r="I517" s="14"/>
      <c r="J517" t="s">
        <v>564</v>
      </c>
      <c r="K517" s="17">
        <v>124</v>
      </c>
      <c r="L517" s="14" t="s">
        <v>16</v>
      </c>
      <c r="M517" s="3">
        <v>2</v>
      </c>
      <c r="N517" s="1"/>
      <c r="O517" s="6" t="str">
        <f>IF(ISERROR(M517*1000000/(N517*3600*24)),"",IF(ISBLANK(M517),"",M517*1000000/(N517*3600*24)))</f>
        <v/>
      </c>
      <c r="P517">
        <v>1929</v>
      </c>
      <c r="Q517" s="1">
        <v>277.77777777777777</v>
      </c>
      <c r="R517" s="12">
        <v>114.8912033860415</v>
      </c>
    </row>
    <row r="518" spans="1:18" x14ac:dyDescent="0.2">
      <c r="A518" s="4" t="s">
        <v>632</v>
      </c>
      <c r="B518" s="4" t="s">
        <v>645</v>
      </c>
      <c r="C518" s="4" t="s">
        <v>21</v>
      </c>
      <c r="D518">
        <v>0</v>
      </c>
      <c r="E518">
        <v>0</v>
      </c>
      <c r="F518" s="28">
        <v>8.84</v>
      </c>
      <c r="G518" s="28">
        <v>2.2200000000000002</v>
      </c>
      <c r="H518" s="4" t="s">
        <v>635</v>
      </c>
      <c r="I518" s="4" t="s">
        <v>635</v>
      </c>
      <c r="J518" s="4" t="s">
        <v>639</v>
      </c>
      <c r="K518" s="17">
        <v>3533</v>
      </c>
      <c r="L518" s="18"/>
      <c r="M518" s="19"/>
      <c r="N518" s="19">
        <v>73.62</v>
      </c>
      <c r="O518" s="16"/>
      <c r="P518" s="4">
        <v>2050</v>
      </c>
      <c r="Q518" s="1"/>
      <c r="R518" s="12">
        <v>302.75513624322389</v>
      </c>
    </row>
    <row r="519" spans="1:18" x14ac:dyDescent="0.2">
      <c r="A519" s="4" t="s">
        <v>831</v>
      </c>
      <c r="B519" s="4" t="s">
        <v>851</v>
      </c>
      <c r="C519" s="4" t="s">
        <v>21</v>
      </c>
      <c r="D519">
        <v>0</v>
      </c>
      <c r="E519">
        <v>0</v>
      </c>
      <c r="F519" s="28">
        <v>6.17</v>
      </c>
      <c r="G519" s="28">
        <v>6.78</v>
      </c>
      <c r="H519" s="4" t="s">
        <v>638</v>
      </c>
      <c r="I519" s="4" t="s">
        <v>638</v>
      </c>
      <c r="J519" s="4"/>
      <c r="K519" s="20">
        <v>3037</v>
      </c>
      <c r="L519" s="18"/>
      <c r="M519" s="19"/>
      <c r="N519" s="19">
        <v>6222.81</v>
      </c>
      <c r="O519" s="16"/>
      <c r="P519" s="4">
        <v>2050</v>
      </c>
      <c r="Q519" s="1"/>
      <c r="R519" s="12">
        <v>13001.126535532339</v>
      </c>
    </row>
    <row r="520" spans="1:18" x14ac:dyDescent="0.2">
      <c r="A520" s="4" t="s">
        <v>467</v>
      </c>
      <c r="B520" s="4" t="s">
        <v>500</v>
      </c>
      <c r="C520" s="4" t="s">
        <v>21</v>
      </c>
      <c r="D520">
        <v>0</v>
      </c>
      <c r="E520">
        <v>0</v>
      </c>
      <c r="F520" s="28">
        <v>2.27</v>
      </c>
      <c r="G520" s="28">
        <v>32.08</v>
      </c>
      <c r="H520" s="4" t="s">
        <v>469</v>
      </c>
      <c r="I520" s="4" t="s">
        <v>66</v>
      </c>
      <c r="J520" s="4"/>
      <c r="K520" s="17">
        <v>2640</v>
      </c>
      <c r="L520" s="18"/>
      <c r="M520" s="19"/>
      <c r="N520" s="19"/>
      <c r="O520" s="16"/>
      <c r="P520" s="4">
        <v>2022</v>
      </c>
      <c r="Q520" s="1"/>
      <c r="R520" s="12" t="s">
        <v>16</v>
      </c>
    </row>
    <row r="521" spans="1:18" x14ac:dyDescent="0.2">
      <c r="A521" s="4" t="s">
        <v>231</v>
      </c>
      <c r="B521" s="8" t="s">
        <v>235</v>
      </c>
      <c r="C521" s="4" t="s">
        <v>21</v>
      </c>
      <c r="D521">
        <v>50273.468644233493</v>
      </c>
      <c r="E521">
        <v>346.82301038146841</v>
      </c>
      <c r="F521" s="28">
        <v>13.79</v>
      </c>
      <c r="G521" s="28">
        <v>38</v>
      </c>
      <c r="H521" s="4" t="s">
        <v>236</v>
      </c>
      <c r="I521" s="4" t="s">
        <v>66</v>
      </c>
      <c r="J521" s="4" t="s">
        <v>237</v>
      </c>
      <c r="K521" s="17">
        <v>1863</v>
      </c>
      <c r="L521" s="18"/>
      <c r="M521" s="19">
        <v>9000</v>
      </c>
      <c r="N521" s="19">
        <v>221.97</v>
      </c>
      <c r="O521" s="16">
        <v>469.29</v>
      </c>
      <c r="P521" s="4">
        <v>2025</v>
      </c>
      <c r="Q521" s="1">
        <v>168</v>
      </c>
      <c r="R521" s="12">
        <v>1214.085194941646</v>
      </c>
    </row>
    <row r="522" spans="1:18" x14ac:dyDescent="0.2">
      <c r="A522" t="s">
        <v>557</v>
      </c>
      <c r="B522" t="s">
        <v>589</v>
      </c>
      <c r="C522" s="14" t="s">
        <v>13</v>
      </c>
      <c r="D522">
        <v>0</v>
      </c>
      <c r="E522">
        <v>0</v>
      </c>
      <c r="F522" s="29">
        <v>35.245578999999999</v>
      </c>
      <c r="G522" s="29">
        <v>-5.2909030000000001</v>
      </c>
      <c r="H522" s="14" t="s">
        <v>589</v>
      </c>
      <c r="I522" s="14"/>
      <c r="K522" s="17"/>
      <c r="L522" s="14" t="s">
        <v>16</v>
      </c>
      <c r="M522" s="1"/>
      <c r="N522" s="1"/>
      <c r="O522" s="6" t="str">
        <f>IF(ISERROR(M522*1000000/(N522*3600*24)),"",IF(ISBLANK(M522),"",M522*1000000/(N522*3600*24)))</f>
        <v/>
      </c>
      <c r="P522">
        <v>1989</v>
      </c>
      <c r="Q522" s="1"/>
      <c r="R522" s="12" t="s">
        <v>16</v>
      </c>
    </row>
    <row r="523" spans="1:18" x14ac:dyDescent="0.2">
      <c r="A523" s="4" t="s">
        <v>616</v>
      </c>
      <c r="B523" s="4" t="s">
        <v>624</v>
      </c>
      <c r="C523" s="4" t="s">
        <v>21</v>
      </c>
      <c r="D523">
        <v>0</v>
      </c>
      <c r="E523">
        <v>0</v>
      </c>
      <c r="F523" s="28"/>
      <c r="G523" s="28"/>
      <c r="H523" s="4" t="s">
        <v>618</v>
      </c>
      <c r="I523" s="4" t="s">
        <v>619</v>
      </c>
      <c r="J523" s="4"/>
      <c r="K523" s="17"/>
      <c r="L523" s="18"/>
      <c r="M523" s="19"/>
      <c r="N523" s="19"/>
      <c r="O523" s="16"/>
      <c r="P523" s="4">
        <v>2050</v>
      </c>
      <c r="Q523" s="1"/>
      <c r="R523" s="12" t="s">
        <v>16</v>
      </c>
    </row>
    <row r="524" spans="1:18" x14ac:dyDescent="0.2">
      <c r="A524" s="4" t="s">
        <v>557</v>
      </c>
      <c r="B524" s="4" t="s">
        <v>588</v>
      </c>
      <c r="C524" s="14" t="s">
        <v>553</v>
      </c>
      <c r="D524">
        <v>0</v>
      </c>
      <c r="E524">
        <v>0</v>
      </c>
      <c r="F524" s="29">
        <v>33.6</v>
      </c>
      <c r="G524" s="29">
        <v>-5.85</v>
      </c>
      <c r="H524" s="14" t="s">
        <v>594</v>
      </c>
      <c r="I524" s="14"/>
      <c r="J524" s="4"/>
      <c r="K524" s="14">
        <v>409</v>
      </c>
      <c r="L524" s="14">
        <v>669</v>
      </c>
      <c r="M524" s="19"/>
      <c r="N524" s="19"/>
      <c r="O524" s="16"/>
      <c r="P524" s="4">
        <v>2025</v>
      </c>
      <c r="Q524" s="1">
        <v>25</v>
      </c>
      <c r="R524" s="12">
        <v>23.01544362619039</v>
      </c>
    </row>
    <row r="525" spans="1:18" x14ac:dyDescent="0.2">
      <c r="A525" t="s">
        <v>831</v>
      </c>
      <c r="B525" t="s">
        <v>882</v>
      </c>
      <c r="C525" t="s">
        <v>13</v>
      </c>
      <c r="D525">
        <v>0</v>
      </c>
      <c r="E525">
        <v>0</v>
      </c>
      <c r="F525" s="27">
        <v>9.7732995739469892</v>
      </c>
      <c r="G525" s="27">
        <v>8.6960649490345006</v>
      </c>
      <c r="I525" t="s">
        <v>638</v>
      </c>
      <c r="K525" s="14">
        <v>3558</v>
      </c>
      <c r="L525" s="15" t="s">
        <v>16</v>
      </c>
      <c r="M525" s="1"/>
      <c r="N525" s="1">
        <v>0.69</v>
      </c>
      <c r="O525" s="6" t="str">
        <f>IF(ISERROR(M525*1000000/(N525*3600*24)),"",IF(ISBLANK(M525),"",M525*1000000/(N525*3600*24)))</f>
        <v/>
      </c>
      <c r="P525">
        <v>1980</v>
      </c>
      <c r="Q525" s="1"/>
      <c r="R525" s="12">
        <v>2.2198447576991578</v>
      </c>
    </row>
    <row r="526" spans="1:18" x14ac:dyDescent="0.2">
      <c r="A526" s="4" t="s">
        <v>329</v>
      </c>
      <c r="B526" s="4" t="s">
        <v>334</v>
      </c>
      <c r="C526" s="4" t="s">
        <v>21</v>
      </c>
      <c r="D526">
        <v>0</v>
      </c>
      <c r="E526">
        <v>0</v>
      </c>
      <c r="F526" s="28">
        <v>-28.77</v>
      </c>
      <c r="G526" s="28">
        <v>28.64</v>
      </c>
      <c r="H526" s="4" t="s">
        <v>335</v>
      </c>
      <c r="I526" s="4" t="s">
        <v>332</v>
      </c>
      <c r="J526" s="4"/>
      <c r="K526" s="14">
        <v>5600</v>
      </c>
      <c r="L526" s="18"/>
      <c r="M526" s="19"/>
      <c r="N526" s="19">
        <v>1.32</v>
      </c>
      <c r="O526" s="16"/>
      <c r="P526" s="4">
        <v>2022</v>
      </c>
      <c r="Q526" s="1"/>
      <c r="R526" s="12">
        <v>2.415591515791387</v>
      </c>
    </row>
    <row r="527" spans="1:18" x14ac:dyDescent="0.2">
      <c r="A527" s="4" t="s">
        <v>153</v>
      </c>
      <c r="B527" s="4" t="s">
        <v>154</v>
      </c>
      <c r="C527" s="4" t="s">
        <v>21</v>
      </c>
      <c r="D527">
        <v>52926.147528346977</v>
      </c>
      <c r="E527">
        <v>13.507067404349209</v>
      </c>
      <c r="F527" s="28">
        <v>-8.67</v>
      </c>
      <c r="G527" s="28">
        <v>26.73</v>
      </c>
      <c r="H527" s="4" t="s">
        <v>155</v>
      </c>
      <c r="I527" s="4" t="s">
        <v>39</v>
      </c>
      <c r="J527" s="4"/>
      <c r="K527" s="17">
        <v>4379</v>
      </c>
      <c r="L527" s="18"/>
      <c r="M527" s="19">
        <v>150</v>
      </c>
      <c r="N527" s="19">
        <v>6703.36</v>
      </c>
      <c r="O527" s="16">
        <v>0.26</v>
      </c>
      <c r="P527" s="4">
        <v>2024</v>
      </c>
      <c r="Q527" s="1"/>
      <c r="R527" s="12">
        <v>22509.29024345562</v>
      </c>
    </row>
    <row r="528" spans="1:18" x14ac:dyDescent="0.2">
      <c r="A528" s="4" t="s">
        <v>116</v>
      </c>
      <c r="B528" s="4" t="s">
        <v>132</v>
      </c>
      <c r="C528" s="4" t="s">
        <v>21</v>
      </c>
      <c r="D528">
        <v>0</v>
      </c>
      <c r="E528">
        <v>0</v>
      </c>
      <c r="F528" s="28">
        <v>4.57</v>
      </c>
      <c r="G528" s="28">
        <v>18.829999999999998</v>
      </c>
      <c r="H528" s="4" t="s">
        <v>126</v>
      </c>
      <c r="I528" s="4" t="s">
        <v>39</v>
      </c>
      <c r="J528" s="4"/>
      <c r="K528" s="14">
        <v>2764</v>
      </c>
      <c r="L528" s="18"/>
      <c r="M528" s="19"/>
      <c r="N528" s="19">
        <v>3761.05</v>
      </c>
      <c r="O528" s="16"/>
      <c r="P528" s="4">
        <v>2025</v>
      </c>
      <c r="Q528" s="1">
        <v>376</v>
      </c>
      <c r="R528" s="12">
        <v>12938.19167241604</v>
      </c>
    </row>
    <row r="529" spans="1:18" x14ac:dyDescent="0.2">
      <c r="A529" t="s">
        <v>831</v>
      </c>
      <c r="B529" t="s">
        <v>840</v>
      </c>
      <c r="C529" t="s">
        <v>13</v>
      </c>
      <c r="D529">
        <v>54053.151691252191</v>
      </c>
      <c r="E529">
        <v>68.52</v>
      </c>
      <c r="F529" s="27">
        <v>9.6805590197020006</v>
      </c>
      <c r="G529" s="27">
        <v>12.015145719054001</v>
      </c>
      <c r="H529" t="s">
        <v>841</v>
      </c>
      <c r="I529" t="s">
        <v>638</v>
      </c>
      <c r="K529" s="20">
        <v>2691</v>
      </c>
      <c r="L529" s="15" t="s">
        <v>16</v>
      </c>
      <c r="M529" s="1">
        <v>615</v>
      </c>
      <c r="N529" s="1">
        <v>169.65</v>
      </c>
      <c r="O529" s="6">
        <f>IF(ISERROR(M529*1000000/(N529*3600*24)),"",IF(ISBLANK(M529),"",M529*1000000/(N529*3600*24)))</f>
        <v>41.957297704424143</v>
      </c>
      <c r="P529">
        <v>1980</v>
      </c>
      <c r="Q529" s="1"/>
      <c r="R529" s="12">
        <v>246.49909822872451</v>
      </c>
    </row>
    <row r="530" spans="1:18" x14ac:dyDescent="0.2">
      <c r="A530" t="s">
        <v>153</v>
      </c>
      <c r="B530" t="s">
        <v>192</v>
      </c>
      <c r="C530" t="s">
        <v>13</v>
      </c>
      <c r="D530">
        <v>0</v>
      </c>
      <c r="E530">
        <v>0</v>
      </c>
      <c r="F530" s="27">
        <v>-7.6666999999999996</v>
      </c>
      <c r="G530" s="27">
        <v>28.166699999999999</v>
      </c>
      <c r="H530" t="s">
        <v>193</v>
      </c>
      <c r="I530" t="s">
        <v>39</v>
      </c>
      <c r="K530" s="17">
        <v>3686</v>
      </c>
      <c r="L530" s="15" t="s">
        <v>16</v>
      </c>
      <c r="M530" s="1"/>
      <c r="N530" s="1"/>
      <c r="O530" s="6" t="str">
        <f>IF(ISERROR(M530*1000000/(N530*3600*24)),"",IF(ISBLANK(M530),"",M530*1000000/(N530*3600*24)))</f>
        <v/>
      </c>
      <c r="P530">
        <v>2014</v>
      </c>
      <c r="Q530" s="1">
        <v>200</v>
      </c>
      <c r="R530" s="12">
        <v>401.58187152785371</v>
      </c>
    </row>
    <row r="531" spans="1:18" x14ac:dyDescent="0.2">
      <c r="A531" t="s">
        <v>891</v>
      </c>
      <c r="B531" t="s">
        <v>931</v>
      </c>
      <c r="C531" t="s">
        <v>13</v>
      </c>
      <c r="D531">
        <v>0</v>
      </c>
      <c r="E531">
        <v>0</v>
      </c>
      <c r="F531" s="27">
        <v>8.7583714176062006</v>
      </c>
      <c r="G531" s="27">
        <v>-12.7868333458919</v>
      </c>
      <c r="H531" t="s">
        <v>932</v>
      </c>
      <c r="I531" t="s">
        <v>897</v>
      </c>
      <c r="K531" s="14">
        <v>3013</v>
      </c>
      <c r="L531" s="15" t="s">
        <v>16</v>
      </c>
      <c r="M531" s="1"/>
      <c r="N531" s="1">
        <v>19.03</v>
      </c>
      <c r="O531" s="6" t="str">
        <f>IF(ISERROR(M531*1000000/(N531*3600*24)),"",IF(ISBLANK(M531),"",M531*1000000/(N531*3600*24)))</f>
        <v/>
      </c>
      <c r="P531">
        <v>1980</v>
      </c>
      <c r="Q531" s="1"/>
      <c r="R531" s="12">
        <v>72.959268825809531</v>
      </c>
    </row>
    <row r="532" spans="1:18" x14ac:dyDescent="0.2">
      <c r="A532" t="s">
        <v>289</v>
      </c>
      <c r="B532" t="s">
        <v>293</v>
      </c>
      <c r="C532" t="s">
        <v>13</v>
      </c>
      <c r="D532">
        <v>0</v>
      </c>
      <c r="E532">
        <v>0</v>
      </c>
      <c r="F532" s="27">
        <v>-1.773236</v>
      </c>
      <c r="G532" s="27">
        <v>13.551505000000001</v>
      </c>
      <c r="H532" t="s">
        <v>294</v>
      </c>
      <c r="I532" t="s">
        <v>1001</v>
      </c>
      <c r="K532" s="17">
        <v>4111</v>
      </c>
      <c r="L532" s="15" t="s">
        <v>16</v>
      </c>
      <c r="M532" s="1"/>
      <c r="N532" s="1">
        <v>259.86700000000002</v>
      </c>
      <c r="O532" s="6" t="str">
        <f>IF(ISERROR(M532*1000000/(N532*3600*24)),"",IF(ISBLANK(M532),"",M532*1000000/(N532*3600*24)))</f>
        <v/>
      </c>
      <c r="P532">
        <v>1975</v>
      </c>
      <c r="Q532" s="1">
        <v>108</v>
      </c>
      <c r="R532" s="12">
        <v>532.11737474240601</v>
      </c>
    </row>
    <row r="533" spans="1:18" x14ac:dyDescent="0.2">
      <c r="A533" s="4" t="s">
        <v>724</v>
      </c>
      <c r="B533" s="4" t="s">
        <v>756</v>
      </c>
      <c r="C533" s="4" t="s">
        <v>553</v>
      </c>
      <c r="D533">
        <v>0</v>
      </c>
      <c r="E533">
        <v>0</v>
      </c>
      <c r="F533" s="28">
        <v>11.37</v>
      </c>
      <c r="G533" s="28">
        <v>-13.93</v>
      </c>
      <c r="H533" s="4" t="s">
        <v>751</v>
      </c>
      <c r="I533" s="4" t="s">
        <v>751</v>
      </c>
      <c r="J533" s="4" t="s">
        <v>750</v>
      </c>
      <c r="K533" s="14">
        <v>2619</v>
      </c>
      <c r="L533" s="18"/>
      <c r="M533" s="19"/>
      <c r="N533" s="19">
        <v>91.66</v>
      </c>
      <c r="O533" s="16"/>
      <c r="P533" s="4">
        <v>2040</v>
      </c>
      <c r="Q533" s="1"/>
      <c r="R533" s="12">
        <v>452.27008438023699</v>
      </c>
    </row>
    <row r="534" spans="1:18" x14ac:dyDescent="0.2">
      <c r="A534" t="s">
        <v>661</v>
      </c>
      <c r="B534" t="s">
        <v>669</v>
      </c>
      <c r="C534" t="s">
        <v>13</v>
      </c>
      <c r="D534">
        <v>61182.994583028703</v>
      </c>
      <c r="E534">
        <v>29.67</v>
      </c>
      <c r="F534" s="27">
        <v>6.2106574361589901</v>
      </c>
      <c r="G534" s="27">
        <v>-5.0838804244959004</v>
      </c>
      <c r="H534" t="s">
        <v>663</v>
      </c>
      <c r="I534" t="s">
        <v>663</v>
      </c>
      <c r="K534" s="17">
        <v>2798</v>
      </c>
      <c r="L534" s="15" t="s">
        <v>16</v>
      </c>
      <c r="M534" s="1">
        <v>630</v>
      </c>
      <c r="N534" s="1">
        <v>162.04</v>
      </c>
      <c r="O534" s="6">
        <f>IF(ISERROR(M534*1000000/(N534*3600*24)),"",IF(ISBLANK(M534),"",M534*1000000/(N534*3600*24)))</f>
        <v>44.999177157903397</v>
      </c>
      <c r="P534">
        <v>2004</v>
      </c>
      <c r="Q534" s="1"/>
      <c r="R534" s="12">
        <v>393.14493361074148</v>
      </c>
    </row>
    <row r="535" spans="1:18" x14ac:dyDescent="0.2">
      <c r="A535" s="4" t="s">
        <v>11</v>
      </c>
      <c r="B535" s="4" t="s">
        <v>49</v>
      </c>
      <c r="C535" s="4" t="s">
        <v>21</v>
      </c>
      <c r="D535">
        <v>0</v>
      </c>
      <c r="E535">
        <v>0</v>
      </c>
      <c r="F535" s="28"/>
      <c r="G535" s="28"/>
      <c r="H535" s="4" t="s">
        <v>42</v>
      </c>
      <c r="I535" s="4" t="s">
        <v>43</v>
      </c>
      <c r="J535" s="4"/>
      <c r="K535" s="14"/>
      <c r="L535" s="18"/>
      <c r="M535" s="19"/>
      <c r="N535" s="19"/>
      <c r="O535" s="16"/>
      <c r="P535" s="4">
        <v>2025</v>
      </c>
      <c r="Q535" s="1"/>
      <c r="R535" s="12" t="s">
        <v>16</v>
      </c>
    </row>
    <row r="536" spans="1:18" x14ac:dyDescent="0.2">
      <c r="A536" s="4" t="s">
        <v>661</v>
      </c>
      <c r="B536" s="4" t="s">
        <v>674</v>
      </c>
      <c r="C536" s="4" t="s">
        <v>21</v>
      </c>
      <c r="D536">
        <v>61575.952747517673</v>
      </c>
      <c r="E536">
        <v>10.38892959258353</v>
      </c>
      <c r="F536" s="28">
        <v>6.08</v>
      </c>
      <c r="G536" s="28">
        <v>-4.95</v>
      </c>
      <c r="H536" s="4" t="s">
        <v>663</v>
      </c>
      <c r="I536" s="4" t="s">
        <v>663</v>
      </c>
      <c r="J536" s="4" t="s">
        <v>669</v>
      </c>
      <c r="K536" s="17">
        <v>2798</v>
      </c>
      <c r="L536" s="18"/>
      <c r="M536" s="19">
        <v>105</v>
      </c>
      <c r="N536" s="19">
        <v>163.19999999999999</v>
      </c>
      <c r="O536" s="16">
        <v>7.45</v>
      </c>
      <c r="P536" s="4">
        <v>2050</v>
      </c>
      <c r="Q536" s="1"/>
      <c r="R536" s="12">
        <v>395.9593505632746</v>
      </c>
    </row>
    <row r="537" spans="1:18" x14ac:dyDescent="0.2">
      <c r="A537" t="s">
        <v>209</v>
      </c>
      <c r="B537" t="s">
        <v>212</v>
      </c>
      <c r="C537" t="s">
        <v>13</v>
      </c>
      <c r="D537">
        <v>0</v>
      </c>
      <c r="E537">
        <v>0</v>
      </c>
      <c r="F537" s="27">
        <v>3.3869440000000002</v>
      </c>
      <c r="G537" s="27">
        <v>8.7491669999999999</v>
      </c>
      <c r="H537" t="s">
        <v>213</v>
      </c>
      <c r="K537" s="14"/>
      <c r="L537" s="15" t="s">
        <v>16</v>
      </c>
      <c r="M537" s="1"/>
      <c r="N537" s="1"/>
      <c r="O537" s="6" t="str">
        <f>IF(ISERROR(M537*1000000/(N537*3600*24)),"",IF(ISBLANK(M537),"",M537*1000000/(N537*3600*24)))</f>
        <v/>
      </c>
      <c r="P537">
        <v>1989</v>
      </c>
      <c r="Q537" s="1"/>
      <c r="R537" s="12" t="s">
        <v>16</v>
      </c>
    </row>
    <row r="538" spans="1:18" x14ac:dyDescent="0.2">
      <c r="A538" s="4" t="s">
        <v>891</v>
      </c>
      <c r="B538" s="4" t="s">
        <v>923</v>
      </c>
      <c r="C538" s="4" t="s">
        <v>21</v>
      </c>
      <c r="D538">
        <v>0</v>
      </c>
      <c r="E538">
        <v>0</v>
      </c>
      <c r="F538" s="28"/>
      <c r="G538" s="28"/>
      <c r="H538" s="4" t="s">
        <v>896</v>
      </c>
      <c r="I538" s="4" t="s">
        <v>897</v>
      </c>
      <c r="J538" s="4"/>
      <c r="K538" s="14"/>
      <c r="L538" s="18"/>
      <c r="M538" s="19"/>
      <c r="N538" s="19"/>
      <c r="O538" s="16"/>
      <c r="P538" s="4">
        <v>2050</v>
      </c>
      <c r="Q538" s="1"/>
      <c r="R538" s="12" t="s">
        <v>16</v>
      </c>
    </row>
    <row r="539" spans="1:18" x14ac:dyDescent="0.2">
      <c r="A539" t="s">
        <v>661</v>
      </c>
      <c r="B539" t="s">
        <v>670</v>
      </c>
      <c r="C539" t="s">
        <v>13</v>
      </c>
      <c r="D539">
        <v>63933.892561956738</v>
      </c>
      <c r="E539">
        <v>8.6636607644825574</v>
      </c>
      <c r="F539" s="27">
        <v>5.7906189020031</v>
      </c>
      <c r="G539" s="27">
        <v>-6.6355276107799002</v>
      </c>
      <c r="H539" t="s">
        <v>665</v>
      </c>
      <c r="I539" t="s">
        <v>665</v>
      </c>
      <c r="J539" t="s">
        <v>664</v>
      </c>
      <c r="K539" s="17">
        <v>2832</v>
      </c>
      <c r="L539" s="15" t="s">
        <v>16</v>
      </c>
      <c r="M539" s="1">
        <v>83</v>
      </c>
      <c r="N539" s="1">
        <v>439.8</v>
      </c>
      <c r="O539" s="6">
        <f>IF(ISERROR(M539*1000000/(N539*3600*24)),"",IF(ISBLANK(M539),"",M539*1000000/(N539*3600*24)))</f>
        <v>2.1842841022013375</v>
      </c>
      <c r="P539">
        <v>2017</v>
      </c>
      <c r="Q539" s="1"/>
      <c r="R539" s="12">
        <v>1246.3040898418731</v>
      </c>
    </row>
    <row r="540" spans="1:18" x14ac:dyDescent="0.2">
      <c r="A540" t="s">
        <v>412</v>
      </c>
      <c r="B540" t="s">
        <v>418</v>
      </c>
      <c r="C540" t="s">
        <v>13</v>
      </c>
      <c r="D540">
        <v>71003.494312899318</v>
      </c>
      <c r="E540">
        <v>0.57821742232549567</v>
      </c>
      <c r="F540" s="27">
        <v>14.2767</v>
      </c>
      <c r="G540" s="27">
        <v>35.896900000000002</v>
      </c>
      <c r="H540" t="s">
        <v>417</v>
      </c>
      <c r="I540" t="s">
        <v>66</v>
      </c>
      <c r="K540" s="17">
        <v>1897</v>
      </c>
      <c r="L540" s="15" t="s">
        <v>16</v>
      </c>
      <c r="M540" s="1">
        <v>2.7</v>
      </c>
      <c r="N540" s="1">
        <v>348.80771182141041</v>
      </c>
      <c r="O540" s="6">
        <f>IF(ISERROR(M540*1000000/(N540*3600*24)),"",IF(ISBLANK(M540),"",M540*1000000/(N540*3600*24)))</f>
        <v>8.9590909090909096E-2</v>
      </c>
      <c r="P540">
        <v>2017</v>
      </c>
      <c r="Q540" s="1"/>
      <c r="R540" s="12">
        <v>1460.946815140785</v>
      </c>
    </row>
    <row r="541" spans="1:18" x14ac:dyDescent="0.2">
      <c r="A541" s="4" t="s">
        <v>696</v>
      </c>
      <c r="B541" s="4" t="s">
        <v>701</v>
      </c>
      <c r="C541" s="4" t="s">
        <v>553</v>
      </c>
      <c r="D541">
        <v>71097.974857094712</v>
      </c>
      <c r="E541">
        <v>73.399442703043746</v>
      </c>
      <c r="F541" s="28">
        <v>8.68</v>
      </c>
      <c r="G541" s="28">
        <v>0.12</v>
      </c>
      <c r="H541" s="4" t="s">
        <v>702</v>
      </c>
      <c r="I541" s="4" t="s">
        <v>619</v>
      </c>
      <c r="J541" s="4"/>
      <c r="K541" s="17">
        <v>2674</v>
      </c>
      <c r="L541" s="18"/>
      <c r="M541" s="19">
        <v>1200</v>
      </c>
      <c r="N541" s="19">
        <v>402.25</v>
      </c>
      <c r="O541" s="16">
        <v>34.53</v>
      </c>
      <c r="P541" s="4">
        <v>2025</v>
      </c>
      <c r="Q541" s="1"/>
      <c r="R541" s="12">
        <v>1729.8100011967631</v>
      </c>
    </row>
    <row r="542" spans="1:18" x14ac:dyDescent="0.2">
      <c r="A542" t="s">
        <v>379</v>
      </c>
      <c r="B542" t="s">
        <v>383</v>
      </c>
      <c r="C542" t="s">
        <v>13</v>
      </c>
      <c r="D542">
        <v>0</v>
      </c>
      <c r="E542">
        <v>0</v>
      </c>
      <c r="F542" s="27">
        <v>-2.468289</v>
      </c>
      <c r="G542" s="27">
        <v>29.553341</v>
      </c>
      <c r="H542" t="s">
        <v>383</v>
      </c>
      <c r="I542" t="s">
        <v>66</v>
      </c>
      <c r="K542" s="14">
        <v>4136</v>
      </c>
      <c r="L542" s="15" t="s">
        <v>16</v>
      </c>
      <c r="M542" s="1"/>
      <c r="N542" s="1"/>
      <c r="O542" s="6" t="str">
        <f>IF(ISERROR(M542*1000000/(N542*3600*24)),"",IF(ISBLANK(M542),"",M542*1000000/(N542*3600*24)))</f>
        <v/>
      </c>
      <c r="P542">
        <v>2010</v>
      </c>
      <c r="Q542" s="1"/>
      <c r="R542" s="12" t="s">
        <v>16</v>
      </c>
    </row>
    <row r="543" spans="1:18" x14ac:dyDescent="0.2">
      <c r="A543" s="4" t="s">
        <v>427</v>
      </c>
      <c r="B543" s="4" t="s">
        <v>459</v>
      </c>
      <c r="C543" s="4" t="s">
        <v>21</v>
      </c>
      <c r="D543">
        <v>0</v>
      </c>
      <c r="E543">
        <v>0</v>
      </c>
      <c r="F543" s="28">
        <v>-9.32</v>
      </c>
      <c r="G543" s="28">
        <v>33.97</v>
      </c>
      <c r="H543" s="4" t="s">
        <v>459</v>
      </c>
      <c r="I543" s="4" t="s">
        <v>339</v>
      </c>
      <c r="J543" s="4"/>
      <c r="K543" s="14">
        <v>4756</v>
      </c>
      <c r="L543" s="18"/>
      <c r="M543" s="19"/>
      <c r="N543" s="19">
        <v>13</v>
      </c>
      <c r="O543" s="16"/>
      <c r="P543" s="4">
        <v>2025</v>
      </c>
      <c r="Q543" s="1">
        <v>19</v>
      </c>
      <c r="R543" s="12">
        <v>47.12615942218995</v>
      </c>
    </row>
    <row r="544" spans="1:18" x14ac:dyDescent="0.2">
      <c r="A544" t="s">
        <v>427</v>
      </c>
      <c r="B544" s="7" t="s">
        <v>431</v>
      </c>
      <c r="C544" t="s">
        <v>13</v>
      </c>
      <c r="D544">
        <v>71562.806600885844</v>
      </c>
      <c r="E544">
        <v>443.68</v>
      </c>
      <c r="F544" s="27">
        <v>-7.1507509999999996</v>
      </c>
      <c r="G544" s="27">
        <v>36.038173</v>
      </c>
      <c r="H544" t="s">
        <v>446</v>
      </c>
      <c r="I544" t="s">
        <v>430</v>
      </c>
      <c r="K544" s="17">
        <v>3740</v>
      </c>
      <c r="L544" s="15">
        <v>815</v>
      </c>
      <c r="M544" s="1">
        <v>3200</v>
      </c>
      <c r="N544" s="1"/>
      <c r="O544" s="6" t="str">
        <f>IF(ISERROR(M544*1000000/(N544*3600*24)),"",IF(ISBLANK(M544),"",M544*1000000/(N544*3600*24)))</f>
        <v/>
      </c>
      <c r="P544">
        <v>1988</v>
      </c>
      <c r="Q544" s="1">
        <v>98</v>
      </c>
      <c r="R544" s="12">
        <v>198.63116070973251</v>
      </c>
    </row>
    <row r="545" spans="1:167" x14ac:dyDescent="0.2">
      <c r="A545" t="s">
        <v>557</v>
      </c>
      <c r="B545" t="s">
        <v>580</v>
      </c>
      <c r="C545" s="14" t="s">
        <v>13</v>
      </c>
      <c r="D545">
        <v>72516.822398710108</v>
      </c>
      <c r="E545">
        <v>49.319614201730893</v>
      </c>
      <c r="F545" s="29">
        <v>34.662965</v>
      </c>
      <c r="G545" s="27">
        <v>-2.9379960000000001</v>
      </c>
      <c r="H545" t="s">
        <v>581</v>
      </c>
      <c r="K545" s="17">
        <v>115</v>
      </c>
      <c r="L545" s="14">
        <v>664</v>
      </c>
      <c r="M545" s="1">
        <v>725</v>
      </c>
      <c r="N545" s="1">
        <v>20.190000000000001</v>
      </c>
      <c r="O545" s="6">
        <f>IF(ISERROR(M545*1000000/(N545*3600*24)),"",IF(ISBLANK(M545),"",M545*1000000/(N545*3600*24)))</f>
        <v>415.6118723974098</v>
      </c>
      <c r="P545">
        <v>1967</v>
      </c>
      <c r="Q545" s="1"/>
      <c r="R545" s="12">
        <v>27.070084170873251</v>
      </c>
    </row>
    <row r="546" spans="1:167" s="7" customFormat="1" x14ac:dyDescent="0.2">
      <c r="A546" s="4" t="s">
        <v>67</v>
      </c>
      <c r="B546" s="4" t="s">
        <v>79</v>
      </c>
      <c r="C546" s="4" t="s">
        <v>21</v>
      </c>
      <c r="D546">
        <v>77700.076516536268</v>
      </c>
      <c r="E546">
        <v>3.7325143755582388</v>
      </c>
      <c r="F546" s="28">
        <v>4.33</v>
      </c>
      <c r="G546" s="28">
        <v>11.62</v>
      </c>
      <c r="H546" s="4" t="s">
        <v>80</v>
      </c>
      <c r="I546" s="4" t="s">
        <v>81</v>
      </c>
      <c r="J546" s="4"/>
      <c r="K546" s="17">
        <v>2818</v>
      </c>
      <c r="L546" s="18"/>
      <c r="M546" s="19">
        <v>27.8</v>
      </c>
      <c r="N546" s="19">
        <v>1075.48</v>
      </c>
      <c r="O546" s="16">
        <v>0.3</v>
      </c>
      <c r="P546" s="4">
        <v>2023</v>
      </c>
      <c r="Q546" s="1">
        <v>980</v>
      </c>
      <c r="R546" s="12">
        <v>3568.7592630894569</v>
      </c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</row>
    <row r="547" spans="1:167" x14ac:dyDescent="0.2">
      <c r="A547" s="4" t="s">
        <v>50</v>
      </c>
      <c r="B547" s="4" t="s">
        <v>57</v>
      </c>
      <c r="C547" s="4" t="s">
        <v>21</v>
      </c>
      <c r="D547">
        <v>0</v>
      </c>
      <c r="E547">
        <v>0</v>
      </c>
      <c r="F547" s="28">
        <v>-3.72</v>
      </c>
      <c r="G547" s="28">
        <v>29.34</v>
      </c>
      <c r="H547" s="4" t="s">
        <v>57</v>
      </c>
      <c r="I547" s="4" t="s">
        <v>39</v>
      </c>
      <c r="J547" s="4"/>
      <c r="K547" s="14">
        <v>3966</v>
      </c>
      <c r="L547" s="18"/>
      <c r="M547" s="19"/>
      <c r="N547" s="19">
        <v>5.51</v>
      </c>
      <c r="O547" s="16"/>
      <c r="P547" s="4">
        <v>2025</v>
      </c>
      <c r="Q547" s="1"/>
      <c r="R547" s="12">
        <v>10.556364177826159</v>
      </c>
    </row>
    <row r="548" spans="1:167" x14ac:dyDescent="0.2">
      <c r="A548" s="4" t="s">
        <v>231</v>
      </c>
      <c r="B548" s="4" t="s">
        <v>268</v>
      </c>
      <c r="C548" s="4" t="s">
        <v>21</v>
      </c>
      <c r="D548">
        <v>77974.274103397023</v>
      </c>
      <c r="E548">
        <v>26.335532523018841</v>
      </c>
      <c r="F548" s="28">
        <v>10.3</v>
      </c>
      <c r="G548" s="28">
        <v>37.76</v>
      </c>
      <c r="H548" s="4" t="s">
        <v>242</v>
      </c>
      <c r="I548" s="4" t="s">
        <v>66</v>
      </c>
      <c r="J548" s="4"/>
      <c r="K548" s="17">
        <v>3575</v>
      </c>
      <c r="L548" s="18"/>
      <c r="M548" s="19">
        <v>325</v>
      </c>
      <c r="N548" s="19">
        <v>10.6</v>
      </c>
      <c r="O548" s="16">
        <v>354.87</v>
      </c>
      <c r="P548" s="4">
        <v>2025</v>
      </c>
      <c r="Q548" s="1">
        <v>18.7</v>
      </c>
      <c r="R548" s="12">
        <v>44.629040339924423</v>
      </c>
    </row>
    <row r="549" spans="1:167" x14ac:dyDescent="0.2">
      <c r="A549" t="s">
        <v>427</v>
      </c>
      <c r="B549" t="s">
        <v>428</v>
      </c>
      <c r="C549" t="s">
        <v>13</v>
      </c>
      <c r="D549">
        <v>83302.191813163474</v>
      </c>
      <c r="E549">
        <v>5.57</v>
      </c>
      <c r="F549" s="27">
        <v>-7.68</v>
      </c>
      <c r="G549" s="27">
        <v>36.97</v>
      </c>
      <c r="H549" t="s">
        <v>429</v>
      </c>
      <c r="I549" t="s">
        <v>430</v>
      </c>
      <c r="J549" t="s">
        <v>431</v>
      </c>
      <c r="K549" s="17">
        <v>3719</v>
      </c>
      <c r="L549" s="15" t="s">
        <v>16</v>
      </c>
      <c r="M549" s="1">
        <v>165</v>
      </c>
      <c r="N549" s="1"/>
      <c r="O549" s="6" t="str">
        <f>IF(ISERROR(M549*1000000/(N549*3600*24)),"",IF(ISBLANK(M549),"",M549*1000000/(N549*3600*24)))</f>
        <v/>
      </c>
      <c r="P549">
        <v>1975</v>
      </c>
      <c r="Q549" s="1">
        <v>132</v>
      </c>
      <c r="R549" s="12">
        <v>285.86983451081471</v>
      </c>
    </row>
    <row r="550" spans="1:167" x14ac:dyDescent="0.2">
      <c r="A550" s="4" t="s">
        <v>153</v>
      </c>
      <c r="B550" s="4" t="s">
        <v>197</v>
      </c>
      <c r="C550" s="4" t="s">
        <v>24</v>
      </c>
      <c r="D550">
        <v>0</v>
      </c>
      <c r="E550">
        <v>0</v>
      </c>
      <c r="F550" s="28">
        <v>-2.69</v>
      </c>
      <c r="G550" s="28">
        <v>28.94</v>
      </c>
      <c r="H550" s="4" t="s">
        <v>52</v>
      </c>
      <c r="I550" s="4" t="s">
        <v>39</v>
      </c>
      <c r="J550" s="4" t="s">
        <v>51</v>
      </c>
      <c r="K550" s="17">
        <v>3966</v>
      </c>
      <c r="L550" s="18"/>
      <c r="M550" s="19"/>
      <c r="N550" s="19"/>
      <c r="O550" s="16"/>
      <c r="P550" s="4">
        <v>2023</v>
      </c>
      <c r="Q550" s="1">
        <v>151.19999999999999</v>
      </c>
      <c r="R550" s="12">
        <v>144.78612696728189</v>
      </c>
    </row>
    <row r="551" spans="1:167" x14ac:dyDescent="0.2">
      <c r="A551" s="4" t="s">
        <v>357</v>
      </c>
      <c r="B551" s="8" t="s">
        <v>360</v>
      </c>
      <c r="C551" s="4" t="s">
        <v>21</v>
      </c>
      <c r="D551">
        <v>84419.165094554759</v>
      </c>
      <c r="E551">
        <v>124.1032269655841</v>
      </c>
      <c r="F551" s="28">
        <v>-23.92</v>
      </c>
      <c r="G551" s="28">
        <v>32.17</v>
      </c>
      <c r="H551" s="4" t="s">
        <v>361</v>
      </c>
      <c r="I551" s="4" t="s">
        <v>362</v>
      </c>
      <c r="J551" s="4"/>
      <c r="K551" s="17">
        <v>4861</v>
      </c>
      <c r="L551" s="18"/>
      <c r="M551" s="19">
        <v>2256</v>
      </c>
      <c r="N551" s="19">
        <v>45.98</v>
      </c>
      <c r="O551" s="16">
        <v>567.86</v>
      </c>
      <c r="P551" s="4">
        <v>2026</v>
      </c>
      <c r="Q551" s="1"/>
      <c r="R551" s="12">
        <v>62.600868638941087</v>
      </c>
    </row>
    <row r="552" spans="1:167" x14ac:dyDescent="0.2">
      <c r="A552" t="s">
        <v>376</v>
      </c>
      <c r="B552" s="7" t="s">
        <v>377</v>
      </c>
      <c r="C552" t="s">
        <v>13</v>
      </c>
      <c r="D552">
        <v>91659.419447075386</v>
      </c>
      <c r="E552">
        <v>237.4870133144054</v>
      </c>
      <c r="F552" s="27">
        <v>-17.385999999999999</v>
      </c>
      <c r="G552" s="27">
        <v>14.214</v>
      </c>
      <c r="H552" t="s">
        <v>14</v>
      </c>
      <c r="I552" t="s">
        <v>15</v>
      </c>
      <c r="K552" s="17">
        <v>4261</v>
      </c>
      <c r="L552" s="15" t="s">
        <v>16</v>
      </c>
      <c r="M552" s="1">
        <v>5034.1000000000004</v>
      </c>
      <c r="N552" s="1">
        <v>178.006</v>
      </c>
      <c r="O552" s="6">
        <f>IF(ISERROR(M552*1000000/(N552*3600*24)),"",IF(ISBLANK(M552),"",M552*1000000/(N552*3600*24)))</f>
        <v>327.32068748410899</v>
      </c>
      <c r="P552">
        <v>2015</v>
      </c>
      <c r="Q552" s="1">
        <v>280</v>
      </c>
      <c r="R552" s="12">
        <v>382.30502754281218</v>
      </c>
    </row>
    <row r="553" spans="1:167" x14ac:dyDescent="0.2">
      <c r="A553" s="4" t="s">
        <v>379</v>
      </c>
      <c r="B553" s="4" t="s">
        <v>386</v>
      </c>
      <c r="C553" s="4" t="s">
        <v>21</v>
      </c>
      <c r="D553">
        <v>0</v>
      </c>
      <c r="E553">
        <v>0</v>
      </c>
      <c r="F553" s="28">
        <v>-2.59</v>
      </c>
      <c r="G553" s="28">
        <v>28.9</v>
      </c>
      <c r="H553" s="4" t="s">
        <v>52</v>
      </c>
      <c r="I553" s="4" t="s">
        <v>39</v>
      </c>
      <c r="J553" s="4" t="s">
        <v>53</v>
      </c>
      <c r="K553" s="17">
        <v>3966</v>
      </c>
      <c r="L553" s="18"/>
      <c r="M553" s="19"/>
      <c r="N553" s="19"/>
      <c r="O553" s="16"/>
      <c r="P553" s="4">
        <v>2025</v>
      </c>
      <c r="Q553" s="1">
        <v>150</v>
      </c>
      <c r="R553" s="12">
        <v>143.6370307215098</v>
      </c>
    </row>
    <row r="554" spans="1:167" x14ac:dyDescent="0.2">
      <c r="A554" t="s">
        <v>50</v>
      </c>
      <c r="B554" t="s">
        <v>62</v>
      </c>
      <c r="C554" t="s">
        <v>13</v>
      </c>
      <c r="D554">
        <v>0</v>
      </c>
      <c r="E554">
        <v>0</v>
      </c>
      <c r="F554" s="27">
        <v>-2.8961199999999998</v>
      </c>
      <c r="G554" s="27">
        <v>29.473485</v>
      </c>
      <c r="H554" t="s">
        <v>63</v>
      </c>
      <c r="I554" t="s">
        <v>39</v>
      </c>
      <c r="K554" s="14"/>
      <c r="L554" s="15" t="s">
        <v>16</v>
      </c>
      <c r="M554" s="1"/>
      <c r="N554" s="1"/>
      <c r="O554" s="6" t="str">
        <f>IF(ISERROR(M554*1000000/(N554*3600*24)),"",IF(ISBLANK(M554),"",M554*1000000/(N554*3600*24)))</f>
        <v/>
      </c>
      <c r="P554">
        <v>1991</v>
      </c>
      <c r="Q554" s="1"/>
      <c r="R554" s="12" t="s">
        <v>16</v>
      </c>
    </row>
    <row r="555" spans="1:167" x14ac:dyDescent="0.2">
      <c r="A555" t="s">
        <v>467</v>
      </c>
      <c r="B555" t="s">
        <v>486</v>
      </c>
      <c r="C555" t="s">
        <v>13</v>
      </c>
      <c r="D555">
        <v>0</v>
      </c>
      <c r="E555">
        <v>0</v>
      </c>
      <c r="F555" s="27">
        <v>0.38624900000000001</v>
      </c>
      <c r="G555" s="27">
        <v>30.185285</v>
      </c>
      <c r="H555" t="s">
        <v>486</v>
      </c>
      <c r="I555" t="s">
        <v>66</v>
      </c>
      <c r="K555" s="14">
        <v>4200</v>
      </c>
      <c r="L555" s="15" t="s">
        <v>16</v>
      </c>
      <c r="M555" s="1"/>
      <c r="N555" s="1"/>
      <c r="O555" s="6" t="str">
        <f>IF(ISERROR(M555*1000000/(N555*3600*24)),"",IF(ISBLANK(M555),"",M555*1000000/(N555*3600*24)))</f>
        <v/>
      </c>
      <c r="P555">
        <v>2017</v>
      </c>
      <c r="Q555" s="1"/>
      <c r="R555" s="12" t="s">
        <v>16</v>
      </c>
    </row>
    <row r="556" spans="1:167" x14ac:dyDescent="0.2">
      <c r="A556" s="4" t="s">
        <v>412</v>
      </c>
      <c r="B556" s="4" t="s">
        <v>426</v>
      </c>
      <c r="C556" s="4" t="s">
        <v>21</v>
      </c>
      <c r="D556">
        <v>0</v>
      </c>
      <c r="E556">
        <v>0</v>
      </c>
      <c r="F556" s="28">
        <v>16.36</v>
      </c>
      <c r="G556" s="28">
        <v>32.71</v>
      </c>
      <c r="H556" s="4" t="s">
        <v>203</v>
      </c>
      <c r="I556" s="4" t="s">
        <v>66</v>
      </c>
      <c r="J556" s="4"/>
      <c r="K556" s="17">
        <v>1483</v>
      </c>
      <c r="L556" s="18"/>
      <c r="M556" s="19"/>
      <c r="N556" s="19">
        <v>2305.3000000000002</v>
      </c>
      <c r="O556" s="16"/>
      <c r="P556" s="4">
        <v>2030</v>
      </c>
      <c r="Q556" s="1">
        <v>1700</v>
      </c>
      <c r="R556" s="12">
        <v>3671.1315344923669</v>
      </c>
    </row>
    <row r="557" spans="1:167" x14ac:dyDescent="0.2">
      <c r="A557" s="4" t="s">
        <v>542</v>
      </c>
      <c r="B557" s="9" t="s">
        <v>552</v>
      </c>
      <c r="C557" s="14" t="s">
        <v>553</v>
      </c>
      <c r="D557">
        <v>0</v>
      </c>
      <c r="E557">
        <v>0</v>
      </c>
      <c r="F557" s="29">
        <v>-19.760000000000002</v>
      </c>
      <c r="G557" s="29">
        <v>47.87</v>
      </c>
      <c r="H557" s="14" t="s">
        <v>554</v>
      </c>
      <c r="I557" s="14" t="s">
        <v>548</v>
      </c>
      <c r="J557" s="4"/>
      <c r="K557" s="17">
        <v>5280</v>
      </c>
      <c r="L557" s="17"/>
      <c r="M557" s="3">
        <v>0.14000000000000001</v>
      </c>
      <c r="N557" s="19">
        <v>73.680000000000007</v>
      </c>
      <c r="O557" s="16">
        <v>0.02</v>
      </c>
      <c r="P557" s="4">
        <v>2024</v>
      </c>
      <c r="Q557" s="1">
        <v>35</v>
      </c>
      <c r="R557" s="12">
        <v>242.83462765632129</v>
      </c>
    </row>
    <row r="558" spans="1:167" x14ac:dyDescent="0.2">
      <c r="A558" s="4" t="s">
        <v>791</v>
      </c>
      <c r="B558" s="4" t="s">
        <v>799</v>
      </c>
      <c r="C558" s="4" t="s">
        <v>553</v>
      </c>
      <c r="D558">
        <v>0</v>
      </c>
      <c r="E558">
        <v>0</v>
      </c>
      <c r="F558" s="28">
        <v>6.95</v>
      </c>
      <c r="G558" s="28">
        <v>-10.28</v>
      </c>
      <c r="H558" s="4" t="s">
        <v>768</v>
      </c>
      <c r="I558" s="4" t="s">
        <v>768</v>
      </c>
      <c r="J558" s="4" t="s">
        <v>798</v>
      </c>
      <c r="K558" s="14">
        <v>2991</v>
      </c>
      <c r="L558" s="18">
        <v>684</v>
      </c>
      <c r="M558" s="19"/>
      <c r="N558" s="19">
        <v>347.27</v>
      </c>
      <c r="O558" s="16"/>
      <c r="P558" s="4">
        <v>2025</v>
      </c>
      <c r="Q558" s="1"/>
      <c r="R558" s="12">
        <v>1230.6083186687461</v>
      </c>
    </row>
    <row r="559" spans="1:167" x14ac:dyDescent="0.2">
      <c r="A559" s="4" t="s">
        <v>791</v>
      </c>
      <c r="B559" s="4" t="s">
        <v>798</v>
      </c>
      <c r="C559" s="4" t="s">
        <v>553</v>
      </c>
      <c r="D559">
        <v>0</v>
      </c>
      <c r="E559">
        <v>0</v>
      </c>
      <c r="F559" s="28">
        <v>7.01</v>
      </c>
      <c r="G559" s="28">
        <v>-10.16</v>
      </c>
      <c r="H559" s="4" t="s">
        <v>768</v>
      </c>
      <c r="I559" s="4" t="s">
        <v>768</v>
      </c>
      <c r="J559" s="4" t="s">
        <v>797</v>
      </c>
      <c r="K559" s="14">
        <v>2991</v>
      </c>
      <c r="L559" s="18">
        <v>684</v>
      </c>
      <c r="M559" s="19"/>
      <c r="N559" s="19">
        <v>333.57</v>
      </c>
      <c r="O559" s="16"/>
      <c r="P559" s="4">
        <v>2027</v>
      </c>
      <c r="Q559" s="1"/>
      <c r="R559" s="12">
        <v>1182.0601170798909</v>
      </c>
    </row>
    <row r="560" spans="1:167" x14ac:dyDescent="0.2">
      <c r="A560" s="4" t="s">
        <v>791</v>
      </c>
      <c r="B560" s="4" t="s">
        <v>792</v>
      </c>
      <c r="C560" s="4" t="s">
        <v>21</v>
      </c>
      <c r="D560">
        <v>0</v>
      </c>
      <c r="E560">
        <v>0</v>
      </c>
      <c r="F560" s="28">
        <v>6.19</v>
      </c>
      <c r="G560" s="28">
        <v>-9.85</v>
      </c>
      <c r="H560" s="4" t="s">
        <v>793</v>
      </c>
      <c r="I560" s="4" t="s">
        <v>793</v>
      </c>
      <c r="J560" s="4"/>
      <c r="K560" s="14">
        <v>3364</v>
      </c>
      <c r="L560" s="18"/>
      <c r="M560" s="19"/>
      <c r="N560" s="19">
        <v>264.58999999999997</v>
      </c>
      <c r="O560" s="16"/>
      <c r="P560" s="4">
        <v>2050</v>
      </c>
      <c r="Q560" s="1"/>
      <c r="R560" s="12">
        <v>857.94754015933199</v>
      </c>
    </row>
    <row r="561" spans="1:18" x14ac:dyDescent="0.2">
      <c r="A561" s="4" t="s">
        <v>720</v>
      </c>
      <c r="B561" s="4" t="s">
        <v>723</v>
      </c>
      <c r="C561" s="4" t="s">
        <v>553</v>
      </c>
      <c r="D561">
        <v>0</v>
      </c>
      <c r="E561">
        <v>0</v>
      </c>
      <c r="F561" s="28">
        <v>11.62</v>
      </c>
      <c r="G561" s="28">
        <v>-14.68</v>
      </c>
      <c r="H561" s="4" t="s">
        <v>722</v>
      </c>
      <c r="I561" s="4" t="s">
        <v>722</v>
      </c>
      <c r="J561" s="4"/>
      <c r="K561" s="17">
        <v>1844</v>
      </c>
      <c r="L561" s="18"/>
      <c r="M561" s="19"/>
      <c r="N561" s="19">
        <v>338.68</v>
      </c>
      <c r="O561" s="16"/>
      <c r="P561" s="4">
        <v>2025</v>
      </c>
      <c r="Q561" s="1"/>
      <c r="R561" s="12">
        <v>1409.6323877460591</v>
      </c>
    </row>
    <row r="562" spans="1:18" x14ac:dyDescent="0.2">
      <c r="A562" t="s">
        <v>390</v>
      </c>
      <c r="B562" s="7" t="s">
        <v>399</v>
      </c>
      <c r="C562" t="s">
        <v>13</v>
      </c>
      <c r="D562">
        <v>94278.158493431154</v>
      </c>
      <c r="E562">
        <v>262.18046600967182</v>
      </c>
      <c r="F562" s="27">
        <v>-30.62396</v>
      </c>
      <c r="G562" s="27">
        <v>25.50403</v>
      </c>
      <c r="H562" t="s">
        <v>392</v>
      </c>
      <c r="I562" t="s">
        <v>332</v>
      </c>
      <c r="K562" s="17">
        <v>5402</v>
      </c>
      <c r="L562" s="15" t="s">
        <v>16</v>
      </c>
      <c r="M562" s="1">
        <v>5673.8</v>
      </c>
      <c r="N562" s="1">
        <v>141.56100000000001</v>
      </c>
      <c r="O562" s="6">
        <f>IF(ISERROR(M562*1000000/(N562*3600*24)),"",IF(ISBLANK(M562),"",M562*1000000/(N562*3600*24)))</f>
        <v>463.89176031167824</v>
      </c>
      <c r="P562">
        <v>1971</v>
      </c>
      <c r="Q562" s="1">
        <v>880</v>
      </c>
      <c r="R562" s="12">
        <v>98.760157523034806</v>
      </c>
    </row>
    <row r="563" spans="1:18" x14ac:dyDescent="0.2">
      <c r="A563" s="4" t="s">
        <v>724</v>
      </c>
      <c r="B563" s="4" t="s">
        <v>748</v>
      </c>
      <c r="C563" s="4" t="s">
        <v>553</v>
      </c>
      <c r="D563">
        <v>0</v>
      </c>
      <c r="E563">
        <v>0</v>
      </c>
      <c r="F563" s="28">
        <v>10.91</v>
      </c>
      <c r="G563" s="28">
        <v>-13.07</v>
      </c>
      <c r="H563" s="4"/>
      <c r="I563" s="4" t="s">
        <v>749</v>
      </c>
      <c r="J563" s="4"/>
      <c r="K563" s="14">
        <v>3591</v>
      </c>
      <c r="L563" s="18"/>
      <c r="M563" s="19"/>
      <c r="N563" s="19">
        <v>2.4</v>
      </c>
      <c r="O563" s="16"/>
      <c r="P563" s="4">
        <v>2025</v>
      </c>
      <c r="Q563" s="1"/>
      <c r="R563" s="12">
        <v>10.40089017372579</v>
      </c>
    </row>
    <row r="564" spans="1:18" x14ac:dyDescent="0.2">
      <c r="A564" s="4" t="s">
        <v>696</v>
      </c>
      <c r="B564" s="8" t="s">
        <v>704</v>
      </c>
      <c r="C564" s="4" t="s">
        <v>553</v>
      </c>
      <c r="D564">
        <v>96869.022818827681</v>
      </c>
      <c r="E564">
        <v>317.99169035304351</v>
      </c>
      <c r="F564" s="28">
        <v>9.89</v>
      </c>
      <c r="G564" s="28">
        <v>-1.01</v>
      </c>
      <c r="H564" s="4" t="s">
        <v>621</v>
      </c>
      <c r="I564" s="4" t="s">
        <v>619</v>
      </c>
      <c r="J564" s="4"/>
      <c r="K564" s="17">
        <v>2609</v>
      </c>
      <c r="L564" s="18"/>
      <c r="M564" s="19">
        <v>7200</v>
      </c>
      <c r="N564" s="19">
        <v>186.52</v>
      </c>
      <c r="O564" s="16">
        <v>446.78</v>
      </c>
      <c r="P564" s="4">
        <v>2025</v>
      </c>
      <c r="Q564" s="1"/>
      <c r="R564" s="12">
        <v>541.90195017957956</v>
      </c>
    </row>
    <row r="565" spans="1:18" x14ac:dyDescent="0.2">
      <c r="A565" t="s">
        <v>309</v>
      </c>
      <c r="B565" t="s">
        <v>327</v>
      </c>
      <c r="C565" t="s">
        <v>13</v>
      </c>
      <c r="D565">
        <v>0</v>
      </c>
      <c r="E565">
        <v>0</v>
      </c>
      <c r="F565" s="27">
        <v>-0.352574</v>
      </c>
      <c r="G565" s="27">
        <v>34.813516999999997</v>
      </c>
      <c r="H565" t="s">
        <v>322</v>
      </c>
      <c r="I565" t="s">
        <v>66</v>
      </c>
      <c r="K565" s="14">
        <v>4189</v>
      </c>
      <c r="L565" s="15" t="s">
        <v>16</v>
      </c>
      <c r="M565" s="1"/>
      <c r="N565" s="1"/>
      <c r="O565" s="6" t="str">
        <f>IF(ISERROR(M565*1000000/(N565*3600*24)),"",IF(ISBLANK(M565),"",M565*1000000/(N565*3600*24)))</f>
        <v/>
      </c>
      <c r="P565">
        <v>2012</v>
      </c>
      <c r="Q565" s="1">
        <v>39.799999999999997</v>
      </c>
      <c r="R565" s="12">
        <v>34.964786580438528</v>
      </c>
    </row>
    <row r="566" spans="1:18" x14ac:dyDescent="0.2">
      <c r="A566" t="s">
        <v>153</v>
      </c>
      <c r="B566" t="s">
        <v>160</v>
      </c>
      <c r="C566" t="s">
        <v>13</v>
      </c>
      <c r="D566">
        <v>0</v>
      </c>
      <c r="E566">
        <v>0</v>
      </c>
      <c r="F566" s="27">
        <v>-4.8419439999999998</v>
      </c>
      <c r="G566" s="27">
        <v>14.960556</v>
      </c>
      <c r="H566" t="s">
        <v>161</v>
      </c>
      <c r="I566" t="s">
        <v>39</v>
      </c>
      <c r="K566" s="17">
        <v>4013</v>
      </c>
      <c r="L566" s="15" t="s">
        <v>16</v>
      </c>
      <c r="M566" s="1"/>
      <c r="N566" s="1"/>
      <c r="O566" s="6" t="str">
        <f>IF(ISERROR(M566*1000000/(N566*3600*24)),"",IF(ISBLANK(M566),"",M566*1000000/(N566*3600*24)))</f>
        <v/>
      </c>
      <c r="P566">
        <v>1932</v>
      </c>
      <c r="Q566" s="1">
        <v>76</v>
      </c>
      <c r="R566" s="12">
        <v>117.5735675308884</v>
      </c>
    </row>
    <row r="567" spans="1:18" x14ac:dyDescent="0.2">
      <c r="A567" s="4" t="s">
        <v>936</v>
      </c>
      <c r="B567" s="4" t="s">
        <v>944</v>
      </c>
      <c r="C567" s="4" t="s">
        <v>21</v>
      </c>
      <c r="D567">
        <v>0</v>
      </c>
      <c r="E567">
        <v>0</v>
      </c>
      <c r="F567" s="28"/>
      <c r="G567" s="28"/>
      <c r="H567" s="4" t="s">
        <v>940</v>
      </c>
      <c r="I567" s="4" t="s">
        <v>619</v>
      </c>
      <c r="J567" s="4"/>
      <c r="K567" s="14"/>
      <c r="L567" s="18"/>
      <c r="M567" s="19"/>
      <c r="N567" s="19"/>
      <c r="O567" s="16"/>
      <c r="P567" s="4">
        <v>2050</v>
      </c>
      <c r="Q567" s="1"/>
      <c r="R567" s="12" t="s">
        <v>16</v>
      </c>
    </row>
    <row r="568" spans="1:18" x14ac:dyDescent="0.2">
      <c r="A568" s="4" t="s">
        <v>696</v>
      </c>
      <c r="B568" s="4" t="s">
        <v>716</v>
      </c>
      <c r="C568" s="4" t="s">
        <v>21</v>
      </c>
      <c r="D568">
        <v>0</v>
      </c>
      <c r="E568">
        <v>0</v>
      </c>
      <c r="F568" s="28">
        <v>5.98</v>
      </c>
      <c r="G568" s="28">
        <v>-2.57</v>
      </c>
      <c r="H568" s="4" t="s">
        <v>668</v>
      </c>
      <c r="I568" s="4" t="s">
        <v>668</v>
      </c>
      <c r="J568" s="4" t="s">
        <v>713</v>
      </c>
      <c r="K568" s="17">
        <v>3344</v>
      </c>
      <c r="L568" s="18"/>
      <c r="M568" s="19"/>
      <c r="N568" s="19">
        <v>38.880000000000003</v>
      </c>
      <c r="O568" s="16"/>
      <c r="P568" s="4">
        <v>2050</v>
      </c>
      <c r="Q568" s="1"/>
      <c r="R568" s="12">
        <v>93.25002419074832</v>
      </c>
    </row>
    <row r="569" spans="1:18" x14ac:dyDescent="0.2">
      <c r="A569" s="4" t="s">
        <v>231</v>
      </c>
      <c r="B569" s="4" t="s">
        <v>254</v>
      </c>
      <c r="C569" s="4" t="s">
        <v>21</v>
      </c>
      <c r="D569">
        <v>103585.5459625834</v>
      </c>
      <c r="E569">
        <v>2.6886996778905279</v>
      </c>
      <c r="F569" s="28">
        <v>10.34</v>
      </c>
      <c r="G569" s="28">
        <v>36.65</v>
      </c>
      <c r="H569" s="4" t="s">
        <v>242</v>
      </c>
      <c r="I569" s="4" t="s">
        <v>66</v>
      </c>
      <c r="J569" s="4" t="s">
        <v>245</v>
      </c>
      <c r="K569" s="17">
        <v>2682</v>
      </c>
      <c r="L569" s="18"/>
      <c r="M569" s="19">
        <v>1235</v>
      </c>
      <c r="N569" s="19">
        <v>646.4</v>
      </c>
      <c r="O569" s="16">
        <v>22.11</v>
      </c>
      <c r="P569" s="4">
        <v>2028</v>
      </c>
      <c r="Q569" s="1"/>
      <c r="R569" s="12">
        <v>2779.9358548923378</v>
      </c>
    </row>
    <row r="570" spans="1:18" x14ac:dyDescent="0.2">
      <c r="A570" s="4" t="s">
        <v>696</v>
      </c>
      <c r="B570" s="8" t="s">
        <v>703</v>
      </c>
      <c r="C570" s="4" t="s">
        <v>553</v>
      </c>
      <c r="D570">
        <v>104912.91563798299</v>
      </c>
      <c r="E570">
        <v>178.38414594125189</v>
      </c>
      <c r="F570" s="28">
        <v>9.5299999999999994</v>
      </c>
      <c r="G570" s="28">
        <v>-1.39</v>
      </c>
      <c r="H570" s="4" t="s">
        <v>621</v>
      </c>
      <c r="I570" s="4" t="s">
        <v>619</v>
      </c>
      <c r="J570" s="4" t="s">
        <v>704</v>
      </c>
      <c r="K570" s="17">
        <v>2609</v>
      </c>
      <c r="L570" s="18"/>
      <c r="M570" s="19">
        <v>3430</v>
      </c>
      <c r="N570" s="19">
        <v>214.11</v>
      </c>
      <c r="O570" s="16">
        <v>185.41</v>
      </c>
      <c r="P570" s="4">
        <v>2025</v>
      </c>
      <c r="Q570" s="1"/>
      <c r="R570" s="12">
        <v>447.11102794744659</v>
      </c>
    </row>
    <row r="571" spans="1:18" x14ac:dyDescent="0.2">
      <c r="A571" t="s">
        <v>412</v>
      </c>
      <c r="B571" s="7" t="s">
        <v>416</v>
      </c>
      <c r="C571" t="s">
        <v>13</v>
      </c>
      <c r="D571">
        <v>106540.46200784011</v>
      </c>
      <c r="E571">
        <v>82.707007057776536</v>
      </c>
      <c r="F571" s="27">
        <v>14.9222</v>
      </c>
      <c r="G571" s="27">
        <v>35.908299999999997</v>
      </c>
      <c r="H571" t="s">
        <v>417</v>
      </c>
      <c r="I571" t="s">
        <v>66</v>
      </c>
      <c r="J571" t="s">
        <v>418</v>
      </c>
      <c r="K571" s="17">
        <v>1736</v>
      </c>
      <c r="L571" s="15">
        <v>814</v>
      </c>
      <c r="M571" s="1">
        <v>1300</v>
      </c>
      <c r="N571" s="1">
        <v>348.80771182141041</v>
      </c>
      <c r="O571" s="6">
        <f>IF(ISERROR(M571*1000000/(N571*3600*24)),"",IF(ISBLANK(M571),"",M571*1000000/(N571*3600*24)))</f>
        <v>43.13636363636364</v>
      </c>
      <c r="P571">
        <v>1964</v>
      </c>
      <c r="Q571" s="1">
        <v>60</v>
      </c>
      <c r="R571" s="12">
        <v>1745.7392651121991</v>
      </c>
    </row>
    <row r="572" spans="1:18" x14ac:dyDescent="0.2">
      <c r="A572" s="4" t="s">
        <v>11</v>
      </c>
      <c r="B572" s="8" t="s">
        <v>20</v>
      </c>
      <c r="C572" s="4" t="s">
        <v>21</v>
      </c>
      <c r="D572">
        <v>111114.8322517812</v>
      </c>
      <c r="E572">
        <v>146.4812927810589</v>
      </c>
      <c r="F572" s="28">
        <v>-17.190000000000001</v>
      </c>
      <c r="G572" s="28">
        <v>12.65</v>
      </c>
      <c r="H572" s="4" t="s">
        <v>14</v>
      </c>
      <c r="I572" s="4" t="s">
        <v>15</v>
      </c>
      <c r="J572" s="4"/>
      <c r="K572" s="17">
        <v>4255</v>
      </c>
      <c r="L572" s="18"/>
      <c r="M572" s="19">
        <v>2650</v>
      </c>
      <c r="N572" s="19">
        <v>160</v>
      </c>
      <c r="O572" s="16">
        <v>191.7</v>
      </c>
      <c r="P572" s="4">
        <v>2026</v>
      </c>
      <c r="Q572" s="1">
        <v>165</v>
      </c>
      <c r="R572" s="12">
        <v>283.56087581466039</v>
      </c>
    </row>
    <row r="573" spans="1:18" x14ac:dyDescent="0.2">
      <c r="A573" s="4" t="s">
        <v>412</v>
      </c>
      <c r="B573" s="4" t="s">
        <v>422</v>
      </c>
      <c r="C573" s="4" t="s">
        <v>21</v>
      </c>
      <c r="D573">
        <v>0</v>
      </c>
      <c r="E573">
        <v>0</v>
      </c>
      <c r="F573" s="28">
        <v>19.23</v>
      </c>
      <c r="G573" s="28">
        <v>33.479999999999997</v>
      </c>
      <c r="H573" s="4" t="s">
        <v>203</v>
      </c>
      <c r="I573" s="4" t="s">
        <v>66</v>
      </c>
      <c r="J573" s="4"/>
      <c r="K573" s="17">
        <v>1462</v>
      </c>
      <c r="L573" s="18"/>
      <c r="M573" s="19"/>
      <c r="N573" s="19">
        <v>2657.28</v>
      </c>
      <c r="O573" s="16"/>
      <c r="P573" s="4">
        <v>2025</v>
      </c>
      <c r="Q573" s="1">
        <v>1945</v>
      </c>
      <c r="R573" s="12">
        <v>4204.1803651768523</v>
      </c>
    </row>
    <row r="574" spans="1:18" x14ac:dyDescent="0.2">
      <c r="A574" s="4" t="s">
        <v>376</v>
      </c>
      <c r="B574" s="8" t="s">
        <v>378</v>
      </c>
      <c r="C574" s="4" t="s">
        <v>21</v>
      </c>
      <c r="D574">
        <v>111114.8322517812</v>
      </c>
      <c r="E574">
        <v>146.4812927810589</v>
      </c>
      <c r="F574" s="28">
        <v>-17.190000000000001</v>
      </c>
      <c r="G574" s="28">
        <v>12.65</v>
      </c>
      <c r="H574" s="4" t="s">
        <v>14</v>
      </c>
      <c r="I574" s="4" t="s">
        <v>15</v>
      </c>
      <c r="J574" s="4"/>
      <c r="K574" s="17">
        <v>4255</v>
      </c>
      <c r="L574" s="18"/>
      <c r="M574" s="19">
        <v>2650</v>
      </c>
      <c r="N574" s="19">
        <v>160</v>
      </c>
      <c r="O574" s="16">
        <v>191.7</v>
      </c>
      <c r="P574" s="4">
        <v>2026</v>
      </c>
      <c r="Q574" s="1">
        <v>165</v>
      </c>
      <c r="R574" s="12">
        <v>283.56087581466039</v>
      </c>
    </row>
    <row r="575" spans="1:18" x14ac:dyDescent="0.2">
      <c r="A575" s="4" t="s">
        <v>403</v>
      </c>
      <c r="B575" s="4" t="s">
        <v>409</v>
      </c>
      <c r="C575" s="4" t="s">
        <v>21</v>
      </c>
      <c r="D575">
        <v>0</v>
      </c>
      <c r="E575">
        <v>0</v>
      </c>
      <c r="F575" s="28">
        <v>3.92</v>
      </c>
      <c r="G575" s="28">
        <v>31.77</v>
      </c>
      <c r="H575" s="4" t="s">
        <v>405</v>
      </c>
      <c r="I575" s="4" t="s">
        <v>66</v>
      </c>
      <c r="J575" s="4"/>
      <c r="K575" s="17">
        <v>2637</v>
      </c>
      <c r="L575" s="18"/>
      <c r="M575" s="19"/>
      <c r="N575" s="19">
        <v>1142</v>
      </c>
      <c r="O575" s="16"/>
      <c r="P575" s="4">
        <v>2024</v>
      </c>
      <c r="Q575" s="1"/>
      <c r="R575" s="12">
        <v>2729.7134896320858</v>
      </c>
    </row>
    <row r="576" spans="1:18" x14ac:dyDescent="0.2">
      <c r="A576" t="s">
        <v>503</v>
      </c>
      <c r="B576" s="7" t="s">
        <v>504</v>
      </c>
      <c r="C576" t="s">
        <v>13</v>
      </c>
      <c r="D576">
        <v>113614.18559915089</v>
      </c>
      <c r="E576">
        <v>328.54</v>
      </c>
      <c r="F576" s="27">
        <v>-15.75985</v>
      </c>
      <c r="G576" s="27">
        <v>26.021260000000002</v>
      </c>
      <c r="H576" t="s">
        <v>505</v>
      </c>
      <c r="I576" t="s">
        <v>339</v>
      </c>
      <c r="K576" s="17">
        <v>4307</v>
      </c>
      <c r="L576" s="15" t="s">
        <v>16</v>
      </c>
      <c r="M576" s="1">
        <v>4925</v>
      </c>
      <c r="N576" s="1">
        <v>351.15499999999997</v>
      </c>
      <c r="O576" s="6">
        <f>IF(ISERROR(M576*1000000/(N576*3600*24)),"",IF(ISBLANK(M576),"",M576*1000000/(N576*3600*24)))</f>
        <v>162.32807396965674</v>
      </c>
      <c r="P576">
        <v>2014</v>
      </c>
      <c r="Q576" s="1">
        <v>306</v>
      </c>
      <c r="R576" s="12">
        <v>1225.5043586788979</v>
      </c>
    </row>
    <row r="577" spans="1:167" x14ac:dyDescent="0.2">
      <c r="A577" t="s">
        <v>11</v>
      </c>
      <c r="B577" s="7" t="s">
        <v>17</v>
      </c>
      <c r="C577" t="s">
        <v>13</v>
      </c>
      <c r="D577">
        <v>115590.5407119306</v>
      </c>
      <c r="E577">
        <v>178.85</v>
      </c>
      <c r="F577" s="27">
        <v>-9.7952999999999992</v>
      </c>
      <c r="G577" s="27">
        <v>15.466900000000001</v>
      </c>
      <c r="H577" t="s">
        <v>18</v>
      </c>
      <c r="I577" t="s">
        <v>19</v>
      </c>
      <c r="K577" s="17">
        <v>4323</v>
      </c>
      <c r="L577" s="15">
        <v>709</v>
      </c>
      <c r="M577" s="1">
        <v>4975</v>
      </c>
      <c r="N577" s="1">
        <v>380</v>
      </c>
      <c r="O577" s="6">
        <f>IF(ISERROR(M577*1000000/(N577*3600*24)),"",IF(ISBLANK(M577),"",M577*1000000/(N577*3600*24)))</f>
        <v>151.52899610136453</v>
      </c>
      <c r="P577">
        <v>2004</v>
      </c>
      <c r="Q577" s="1">
        <v>760</v>
      </c>
      <c r="R577" s="12">
        <v>1330.2196271794351</v>
      </c>
    </row>
    <row r="578" spans="1:167" x14ac:dyDescent="0.2">
      <c r="A578" t="s">
        <v>467</v>
      </c>
      <c r="B578" t="s">
        <v>495</v>
      </c>
      <c r="C578" t="s">
        <v>13</v>
      </c>
      <c r="D578">
        <v>0</v>
      </c>
      <c r="E578">
        <v>0</v>
      </c>
      <c r="F578" s="27">
        <v>0.63006700000000004</v>
      </c>
      <c r="G578" s="27">
        <v>29.978051000000001</v>
      </c>
      <c r="H578" t="s">
        <v>496</v>
      </c>
      <c r="I578" t="s">
        <v>66</v>
      </c>
      <c r="K578" s="14">
        <v>2728</v>
      </c>
      <c r="L578" s="15" t="s">
        <v>16</v>
      </c>
      <c r="M578" s="1"/>
      <c r="N578" s="1"/>
      <c r="O578" s="6" t="str">
        <f>IF(ISERROR(M578*1000000/(N578*3600*24)),"",IF(ISBLANK(M578),"",M578*1000000/(N578*3600*24)))</f>
        <v/>
      </c>
      <c r="P578">
        <v>2019</v>
      </c>
      <c r="Q578" s="1"/>
      <c r="R578" s="12" t="s">
        <v>16</v>
      </c>
    </row>
    <row r="579" spans="1:167" x14ac:dyDescent="0.2">
      <c r="A579" s="4" t="s">
        <v>616</v>
      </c>
      <c r="B579" s="8" t="s">
        <v>617</v>
      </c>
      <c r="C579" s="4" t="s">
        <v>553</v>
      </c>
      <c r="D579">
        <v>118633.9688879188</v>
      </c>
      <c r="E579">
        <v>467.80733608013611</v>
      </c>
      <c r="F579" s="28">
        <v>9.74</v>
      </c>
      <c r="G579" s="28">
        <v>-2.79</v>
      </c>
      <c r="H579" s="4" t="s">
        <v>618</v>
      </c>
      <c r="I579" s="4" t="s">
        <v>619</v>
      </c>
      <c r="J579" s="4"/>
      <c r="K579" s="17">
        <v>2706</v>
      </c>
      <c r="L579" s="18"/>
      <c r="M579" s="19">
        <v>11300</v>
      </c>
      <c r="N579" s="19">
        <v>129.99</v>
      </c>
      <c r="O579" s="16">
        <v>1006.13</v>
      </c>
      <c r="P579" s="4">
        <v>2025</v>
      </c>
      <c r="Q579" s="1"/>
      <c r="R579" s="12">
        <v>584.93290032192999</v>
      </c>
    </row>
    <row r="580" spans="1:167" s="7" customFormat="1" x14ac:dyDescent="0.2">
      <c r="A580" s="4" t="s">
        <v>724</v>
      </c>
      <c r="B580" s="4" t="s">
        <v>772</v>
      </c>
      <c r="C580" s="4" t="s">
        <v>21</v>
      </c>
      <c r="D580">
        <v>0</v>
      </c>
      <c r="E580">
        <v>0</v>
      </c>
      <c r="F580" s="28">
        <v>8.5399999999999991</v>
      </c>
      <c r="G580" s="28">
        <v>-9.4700000000000006</v>
      </c>
      <c r="H580" s="4" t="s">
        <v>773</v>
      </c>
      <c r="I580" s="4" t="s">
        <v>774</v>
      </c>
      <c r="J580" s="4" t="s">
        <v>774</v>
      </c>
      <c r="K580" s="14">
        <v>3404</v>
      </c>
      <c r="L580" s="18"/>
      <c r="M580" s="19"/>
      <c r="N580" s="19">
        <v>7.77</v>
      </c>
      <c r="O580" s="16"/>
      <c r="P580" s="4">
        <v>2050</v>
      </c>
      <c r="Q580" s="1"/>
      <c r="R580" s="12">
        <v>27.274930081393929</v>
      </c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</row>
    <row r="581" spans="1:167" x14ac:dyDescent="0.2">
      <c r="A581" t="s">
        <v>467</v>
      </c>
      <c r="B581" t="s">
        <v>482</v>
      </c>
      <c r="C581" t="s">
        <v>13</v>
      </c>
      <c r="D581">
        <v>0</v>
      </c>
      <c r="E581">
        <v>0</v>
      </c>
      <c r="F581" s="27">
        <v>1.2783599999999999</v>
      </c>
      <c r="G581" s="27">
        <v>34.659274000000003</v>
      </c>
      <c r="H581" t="s">
        <v>482</v>
      </c>
      <c r="I581" t="s">
        <v>483</v>
      </c>
      <c r="K581" s="14">
        <v>3127</v>
      </c>
      <c r="L581" s="15">
        <v>802</v>
      </c>
      <c r="M581" s="1"/>
      <c r="N581" s="1"/>
      <c r="O581" s="6" t="str">
        <f>IF(ISERROR(M581*1000000/(N581*3600*24)),"",IF(ISBLANK(M581),"",M581*1000000/(N581*3600*24)))</f>
        <v/>
      </c>
      <c r="P581">
        <v>2017</v>
      </c>
      <c r="Q581" s="1"/>
      <c r="R581" s="12" t="s">
        <v>16</v>
      </c>
    </row>
    <row r="582" spans="1:167" x14ac:dyDescent="0.2">
      <c r="A582" s="4" t="s">
        <v>696</v>
      </c>
      <c r="B582" s="8" t="s">
        <v>705</v>
      </c>
      <c r="C582" s="4" t="s">
        <v>553</v>
      </c>
      <c r="D582">
        <v>118633.9688879188</v>
      </c>
      <c r="E582">
        <v>467.80733608013611</v>
      </c>
      <c r="F582" s="28">
        <v>9.74</v>
      </c>
      <c r="G582" s="28">
        <v>-2.79</v>
      </c>
      <c r="H582" s="4" t="s">
        <v>618</v>
      </c>
      <c r="I582" s="4" t="s">
        <v>619</v>
      </c>
      <c r="J582" s="4"/>
      <c r="K582" s="17">
        <v>2706</v>
      </c>
      <c r="L582" s="18"/>
      <c r="M582" s="19">
        <v>11300</v>
      </c>
      <c r="N582" s="19">
        <v>129.99</v>
      </c>
      <c r="O582" s="16">
        <v>1006.13</v>
      </c>
      <c r="P582" s="4">
        <v>2025</v>
      </c>
      <c r="Q582" s="1"/>
      <c r="R582" s="12">
        <v>584.93290032192999</v>
      </c>
    </row>
    <row r="583" spans="1:167" x14ac:dyDescent="0.2">
      <c r="A583" t="s">
        <v>153</v>
      </c>
      <c r="B583" t="s">
        <v>158</v>
      </c>
      <c r="C583" t="s">
        <v>13</v>
      </c>
      <c r="D583">
        <v>0</v>
      </c>
      <c r="E583">
        <v>0</v>
      </c>
      <c r="F583" s="27">
        <v>1.56</v>
      </c>
      <c r="G583" s="27">
        <v>30.24</v>
      </c>
      <c r="H583" t="s">
        <v>159</v>
      </c>
      <c r="I583" t="s">
        <v>39</v>
      </c>
      <c r="K583" s="17">
        <v>3814</v>
      </c>
      <c r="L583" s="15" t="s">
        <v>16</v>
      </c>
      <c r="M583" s="1"/>
      <c r="N583" s="1"/>
      <c r="O583" s="6" t="str">
        <f>IF(ISERROR(M583*1000000/(N583*3600*24)),"",IF(ISBLANK(M583),"",M583*1000000/(N583*3600*24)))</f>
        <v/>
      </c>
      <c r="P583">
        <v>1924</v>
      </c>
      <c r="Q583" s="1"/>
      <c r="R583" s="12" t="s">
        <v>16</v>
      </c>
    </row>
    <row r="584" spans="1:167" x14ac:dyDescent="0.2">
      <c r="A584" t="s">
        <v>11</v>
      </c>
      <c r="B584" t="s">
        <v>22</v>
      </c>
      <c r="C584" t="s">
        <v>13</v>
      </c>
      <c r="D584">
        <v>119338.4136685064</v>
      </c>
      <c r="E584">
        <v>41.373320824829641</v>
      </c>
      <c r="F584" s="27">
        <v>-9.7411359999999991</v>
      </c>
      <c r="G584" s="27">
        <v>15.130165</v>
      </c>
      <c r="H584" t="s">
        <v>18</v>
      </c>
      <c r="I584" t="s">
        <v>19</v>
      </c>
      <c r="J584" t="s">
        <v>17</v>
      </c>
      <c r="K584" s="17">
        <v>4323</v>
      </c>
      <c r="L584" s="15">
        <v>709</v>
      </c>
      <c r="M584" s="1">
        <v>533</v>
      </c>
      <c r="N584" s="1">
        <v>449.9</v>
      </c>
      <c r="O584" s="6">
        <f>IF(ISERROR(M584*1000000/(N584*3600*24)),"",IF(ISBLANK(M584),"",M584*1000000/(N584*3600*24)))</f>
        <v>13.711894824364261</v>
      </c>
      <c r="P584">
        <v>2020</v>
      </c>
      <c r="Q584" s="1">
        <v>1104</v>
      </c>
      <c r="R584" s="12">
        <v>1574.9100270211261</v>
      </c>
    </row>
    <row r="585" spans="1:167" x14ac:dyDescent="0.2">
      <c r="A585" t="s">
        <v>309</v>
      </c>
      <c r="B585" t="s">
        <v>321</v>
      </c>
      <c r="C585" t="s">
        <v>13</v>
      </c>
      <c r="D585">
        <v>0</v>
      </c>
      <c r="E585">
        <v>0</v>
      </c>
      <c r="F585" s="27">
        <v>-0.39881800000000001</v>
      </c>
      <c r="G585" s="27">
        <v>34.888862000000003</v>
      </c>
      <c r="H585" t="s">
        <v>322</v>
      </c>
      <c r="I585" t="s">
        <v>66</v>
      </c>
      <c r="K585" s="14">
        <v>4189</v>
      </c>
      <c r="L585" s="15" t="s">
        <v>16</v>
      </c>
      <c r="M585" s="1"/>
      <c r="N585" s="1"/>
      <c r="O585" s="6" t="str">
        <f>IF(ISERROR(M585*1000000/(N585*3600*24)),"",IF(ISBLANK(M585),"",M585*1000000/(N585*3600*24)))</f>
        <v/>
      </c>
      <c r="P585">
        <v>2008</v>
      </c>
      <c r="Q585" s="1">
        <v>39.1</v>
      </c>
      <c r="R585" s="12">
        <v>34.349828022491117</v>
      </c>
    </row>
    <row r="586" spans="1:167" x14ac:dyDescent="0.2">
      <c r="A586" s="4" t="s">
        <v>67</v>
      </c>
      <c r="B586" s="4" t="s">
        <v>85</v>
      </c>
      <c r="C586" s="4" t="s">
        <v>21</v>
      </c>
      <c r="D586">
        <v>0</v>
      </c>
      <c r="E586">
        <v>0</v>
      </c>
      <c r="F586" s="28">
        <v>4.04</v>
      </c>
      <c r="G586" s="28">
        <v>10.55</v>
      </c>
      <c r="H586" s="4" t="s">
        <v>80</v>
      </c>
      <c r="I586" s="4" t="s">
        <v>81</v>
      </c>
      <c r="J586" s="4" t="s">
        <v>84</v>
      </c>
      <c r="K586" s="17">
        <v>2804</v>
      </c>
      <c r="L586" s="18">
        <v>705</v>
      </c>
      <c r="M586" s="19"/>
      <c r="N586" s="19"/>
      <c r="O586" s="16"/>
      <c r="P586" s="4">
        <v>2024</v>
      </c>
      <c r="Q586" s="1">
        <v>1400</v>
      </c>
      <c r="R586" s="12">
        <v>2075.471978357883</v>
      </c>
    </row>
    <row r="587" spans="1:167" x14ac:dyDescent="0.2">
      <c r="A587" s="4" t="s">
        <v>67</v>
      </c>
      <c r="B587" s="4" t="s">
        <v>104</v>
      </c>
      <c r="C587" s="4" t="s">
        <v>21</v>
      </c>
      <c r="D587">
        <v>0</v>
      </c>
      <c r="E587">
        <v>0</v>
      </c>
      <c r="F587" s="28"/>
      <c r="G587" s="28"/>
      <c r="H587" s="4" t="s">
        <v>80</v>
      </c>
      <c r="I587" s="4" t="s">
        <v>81</v>
      </c>
      <c r="J587" s="4"/>
      <c r="K587" s="4"/>
      <c r="L587" s="18"/>
      <c r="M587" s="19"/>
      <c r="N587" s="19"/>
      <c r="O587" s="16"/>
      <c r="P587" s="4">
        <v>2031</v>
      </c>
      <c r="Q587" s="1"/>
      <c r="R587" s="12" t="s">
        <v>16</v>
      </c>
    </row>
    <row r="588" spans="1:167" x14ac:dyDescent="0.2">
      <c r="A588" s="4" t="s">
        <v>11</v>
      </c>
      <c r="B588" s="4" t="s">
        <v>23</v>
      </c>
      <c r="C588" s="4" t="s">
        <v>24</v>
      </c>
      <c r="D588">
        <v>119338.4136685064</v>
      </c>
      <c r="E588">
        <v>41.373320824829641</v>
      </c>
      <c r="F588" s="28">
        <v>-9.74</v>
      </c>
      <c r="G588" s="28">
        <v>15.13</v>
      </c>
      <c r="H588" s="4" t="s">
        <v>18</v>
      </c>
      <c r="I588" s="4" t="s">
        <v>19</v>
      </c>
      <c r="J588" s="4"/>
      <c r="K588" s="17">
        <v>4323</v>
      </c>
      <c r="L588" s="18">
        <v>709</v>
      </c>
      <c r="M588" s="19">
        <v>533</v>
      </c>
      <c r="N588" s="19">
        <v>449.9</v>
      </c>
      <c r="O588" s="16">
        <v>13.71</v>
      </c>
      <c r="P588" s="4">
        <v>2025</v>
      </c>
      <c r="Q588" s="1">
        <v>60</v>
      </c>
      <c r="R588" s="12">
        <v>1574.9100270211261</v>
      </c>
    </row>
    <row r="589" spans="1:167" x14ac:dyDescent="0.2">
      <c r="A589" s="4" t="s">
        <v>67</v>
      </c>
      <c r="B589" s="4" t="s">
        <v>97</v>
      </c>
      <c r="C589" s="4" t="s">
        <v>21</v>
      </c>
      <c r="D589">
        <v>0</v>
      </c>
      <c r="E589">
        <v>0</v>
      </c>
      <c r="F589" s="28">
        <v>3.48</v>
      </c>
      <c r="G589" s="28">
        <v>10.52</v>
      </c>
      <c r="H589" s="4" t="s">
        <v>95</v>
      </c>
      <c r="I589" s="4" t="s">
        <v>96</v>
      </c>
      <c r="J589" s="4"/>
      <c r="K589" s="17">
        <v>3194</v>
      </c>
      <c r="L589" s="18"/>
      <c r="M589" s="4">
        <v>7.7</v>
      </c>
      <c r="N589" s="19">
        <v>280</v>
      </c>
      <c r="O589" s="16">
        <v>0.32</v>
      </c>
      <c r="P589" s="4">
        <v>2025</v>
      </c>
      <c r="Q589" s="1"/>
      <c r="R589" s="12">
        <v>1189.188273151947</v>
      </c>
    </row>
    <row r="590" spans="1:167" x14ac:dyDescent="0.2">
      <c r="A590" s="4" t="s">
        <v>336</v>
      </c>
      <c r="B590" s="4" t="s">
        <v>354</v>
      </c>
      <c r="C590" s="4" t="s">
        <v>21</v>
      </c>
      <c r="D590">
        <v>0</v>
      </c>
      <c r="E590">
        <v>0</v>
      </c>
      <c r="F590" s="28">
        <v>-9.6999999999999993</v>
      </c>
      <c r="G590" s="28">
        <v>33.92</v>
      </c>
      <c r="H590" s="4" t="s">
        <v>354</v>
      </c>
      <c r="I590" s="4" t="s">
        <v>339</v>
      </c>
      <c r="J590" s="4"/>
      <c r="K590" s="17">
        <v>4761</v>
      </c>
      <c r="L590" s="18"/>
      <c r="M590" s="19"/>
      <c r="N590" s="19"/>
      <c r="O590" s="16"/>
      <c r="P590" s="4">
        <v>2025</v>
      </c>
      <c r="Q590" s="1"/>
      <c r="R590" s="12" t="s">
        <v>16</v>
      </c>
    </row>
    <row r="591" spans="1:167" x14ac:dyDescent="0.2">
      <c r="A591" t="s">
        <v>390</v>
      </c>
      <c r="B591" s="7" t="s">
        <v>391</v>
      </c>
      <c r="C591" t="s">
        <v>13</v>
      </c>
      <c r="D591">
        <v>120171.9534574542</v>
      </c>
      <c r="E591">
        <v>173.7123122748568</v>
      </c>
      <c r="F591" s="27">
        <v>-29.993369999999999</v>
      </c>
      <c r="G591" s="27">
        <v>24.733840000000001</v>
      </c>
      <c r="H591" t="s">
        <v>392</v>
      </c>
      <c r="I591" t="s">
        <v>332</v>
      </c>
      <c r="K591" s="17">
        <v>5401</v>
      </c>
      <c r="L591" s="15">
        <v>738</v>
      </c>
      <c r="M591" s="1">
        <v>3240</v>
      </c>
      <c r="N591" s="1">
        <v>141.56100000000001</v>
      </c>
      <c r="O591" s="6">
        <f>IF(ISERROR(M591*1000000/(N591*3600*24)),"",IF(ISBLANK(M591),"",M591*1000000/(N591*3600*24)))</f>
        <v>264.9034691758323</v>
      </c>
      <c r="P591">
        <v>1977</v>
      </c>
      <c r="Q591" s="1">
        <v>400</v>
      </c>
      <c r="R591" s="12">
        <v>137.12415924357941</v>
      </c>
    </row>
    <row r="592" spans="1:167" x14ac:dyDescent="0.2">
      <c r="A592" t="s">
        <v>11</v>
      </c>
      <c r="B592" t="s">
        <v>32</v>
      </c>
      <c r="C592" t="s">
        <v>13</v>
      </c>
      <c r="D592">
        <v>122352.21176320191</v>
      </c>
      <c r="E592">
        <v>1.02</v>
      </c>
      <c r="F592" s="27">
        <v>-9.7533835999999994</v>
      </c>
      <c r="G592" s="27">
        <v>14.4808372999999</v>
      </c>
      <c r="H592" t="s">
        <v>18</v>
      </c>
      <c r="I592" t="s">
        <v>19</v>
      </c>
      <c r="J592" t="s">
        <v>22</v>
      </c>
      <c r="K592" s="17">
        <v>4306</v>
      </c>
      <c r="L592" s="15" t="s">
        <v>16</v>
      </c>
      <c r="M592" s="1">
        <v>20</v>
      </c>
      <c r="N592" s="1">
        <v>728</v>
      </c>
      <c r="O592" s="6">
        <f>IF(ISERROR(M592*1000000/(N592*3600*24)),"",IF(ISBLANK(M592),"",M592*1000000/(N592*3600*24)))</f>
        <v>0.31796906796906799</v>
      </c>
      <c r="P592">
        <v>2014</v>
      </c>
      <c r="Q592" s="1">
        <v>288.8</v>
      </c>
      <c r="R592" s="12">
        <v>2438.3925290893189</v>
      </c>
    </row>
    <row r="593" spans="1:167" x14ac:dyDescent="0.2">
      <c r="A593" s="4" t="s">
        <v>427</v>
      </c>
      <c r="B593" s="4" t="s">
        <v>455</v>
      </c>
      <c r="C593" s="4" t="s">
        <v>24</v>
      </c>
      <c r="D593">
        <v>128203.6542406324</v>
      </c>
      <c r="E593">
        <v>0.15297769790404281</v>
      </c>
      <c r="F593" s="28">
        <v>-5.19</v>
      </c>
      <c r="G593" s="28">
        <v>30.08</v>
      </c>
      <c r="H593" s="4" t="s">
        <v>456</v>
      </c>
      <c r="I593" s="4" t="s">
        <v>39</v>
      </c>
      <c r="J593" s="4"/>
      <c r="K593" s="17">
        <v>3862</v>
      </c>
      <c r="L593" s="18"/>
      <c r="M593" s="19">
        <v>0.46</v>
      </c>
      <c r="N593" s="19"/>
      <c r="O593" s="16"/>
      <c r="P593" s="4">
        <v>2022</v>
      </c>
      <c r="Q593" s="1">
        <v>40</v>
      </c>
      <c r="R593" s="12">
        <v>60.291606036159102</v>
      </c>
    </row>
    <row r="594" spans="1:167" x14ac:dyDescent="0.2">
      <c r="A594" t="s">
        <v>231</v>
      </c>
      <c r="B594" t="s">
        <v>267</v>
      </c>
      <c r="C594" t="s">
        <v>13</v>
      </c>
      <c r="D594">
        <v>0</v>
      </c>
      <c r="E594">
        <v>0</v>
      </c>
      <c r="F594" s="27">
        <v>8.3554658179836494</v>
      </c>
      <c r="G594" s="27">
        <v>35.495086270286201</v>
      </c>
      <c r="H594" t="s">
        <v>267</v>
      </c>
      <c r="I594" t="s">
        <v>66</v>
      </c>
      <c r="K594" s="14">
        <v>3444</v>
      </c>
      <c r="L594" s="15" t="s">
        <v>16</v>
      </c>
      <c r="M594" s="1"/>
      <c r="N594" s="1">
        <v>1.7</v>
      </c>
      <c r="O594" s="6" t="str">
        <f t="shared" ref="O594:O599" si="3">IF(ISERROR(M594*1000000/(N594*3600*24)),"",IF(ISBLANK(M594),"",M594*1000000/(N594*3600*24)))</f>
        <v/>
      </c>
      <c r="P594">
        <v>2014</v>
      </c>
      <c r="Q594" s="1"/>
      <c r="R594" s="12">
        <v>4.5206661358730704</v>
      </c>
    </row>
    <row r="595" spans="1:167" x14ac:dyDescent="0.2">
      <c r="A595" t="s">
        <v>67</v>
      </c>
      <c r="B595" t="s">
        <v>86</v>
      </c>
      <c r="C595" t="s">
        <v>13</v>
      </c>
      <c r="D595">
        <v>132219.39601542431</v>
      </c>
      <c r="E595">
        <v>1.7827360273968029</v>
      </c>
      <c r="F595" s="27">
        <v>4.0780560000000001</v>
      </c>
      <c r="G595" s="27">
        <v>10.465</v>
      </c>
      <c r="H595" t="s">
        <v>80</v>
      </c>
      <c r="I595" t="s">
        <v>81</v>
      </c>
      <c r="J595" t="s">
        <v>85</v>
      </c>
      <c r="K595" s="17">
        <v>2804</v>
      </c>
      <c r="L595" s="15">
        <v>705</v>
      </c>
      <c r="M595" s="1">
        <v>10</v>
      </c>
      <c r="N595" s="1">
        <v>1991.645</v>
      </c>
      <c r="O595" s="6">
        <f t="shared" si="3"/>
        <v>5.8113138004383683E-2</v>
      </c>
      <c r="P595">
        <v>1980</v>
      </c>
      <c r="Q595" s="1">
        <v>1100</v>
      </c>
      <c r="R595" s="12">
        <v>5905.1476976236954</v>
      </c>
    </row>
    <row r="596" spans="1:167" s="7" customFormat="1" x14ac:dyDescent="0.2">
      <c r="A596" t="s">
        <v>806</v>
      </c>
      <c r="B596" t="s">
        <v>825</v>
      </c>
      <c r="C596" t="s">
        <v>13</v>
      </c>
      <c r="D596">
        <v>0</v>
      </c>
      <c r="E596">
        <v>0</v>
      </c>
      <c r="F596" s="27">
        <v>12.643682340664</v>
      </c>
      <c r="G596" s="27">
        <v>-7.9272365570063004</v>
      </c>
      <c r="H596" t="s">
        <v>638</v>
      </c>
      <c r="I596" t="s">
        <v>638</v>
      </c>
      <c r="J596"/>
      <c r="K596" s="14">
        <v>1488</v>
      </c>
      <c r="L596" s="15" t="s">
        <v>16</v>
      </c>
      <c r="M596" s="1"/>
      <c r="N596" s="1">
        <v>1050.18</v>
      </c>
      <c r="O596" s="6" t="str">
        <f t="shared" si="3"/>
        <v/>
      </c>
      <c r="P596">
        <v>1966</v>
      </c>
      <c r="Q596" s="1"/>
      <c r="R596" s="12">
        <v>5231.6676728928223</v>
      </c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</row>
    <row r="597" spans="1:167" x14ac:dyDescent="0.2">
      <c r="A597" t="s">
        <v>67</v>
      </c>
      <c r="B597" t="s">
        <v>87</v>
      </c>
      <c r="C597" t="s">
        <v>13</v>
      </c>
      <c r="D597">
        <v>133951.82294279349</v>
      </c>
      <c r="E597">
        <v>0.68</v>
      </c>
      <c r="F597" s="27">
        <v>3.8127779999999998</v>
      </c>
      <c r="G597" s="27">
        <v>10.127777999999999</v>
      </c>
      <c r="H597" t="s">
        <v>80</v>
      </c>
      <c r="I597" t="s">
        <v>81</v>
      </c>
      <c r="J597" t="s">
        <v>86</v>
      </c>
      <c r="K597" s="17">
        <v>2781</v>
      </c>
      <c r="L597" s="15" t="s">
        <v>16</v>
      </c>
      <c r="M597" s="1">
        <v>5.8</v>
      </c>
      <c r="N597" s="1">
        <v>1991.645</v>
      </c>
      <c r="O597" s="6">
        <f t="shared" si="3"/>
        <v>3.3705620042542538E-2</v>
      </c>
      <c r="P597">
        <v>1958</v>
      </c>
      <c r="Q597" s="3">
        <v>1250</v>
      </c>
      <c r="R597" s="12">
        <v>5899.0654015246137</v>
      </c>
    </row>
    <row r="598" spans="1:167" x14ac:dyDescent="0.2">
      <c r="A598" t="s">
        <v>696</v>
      </c>
      <c r="B598" s="7" t="s">
        <v>698</v>
      </c>
      <c r="C598" t="s">
        <v>13</v>
      </c>
      <c r="D598">
        <v>137405.13216696199</v>
      </c>
      <c r="E598">
        <v>352.64</v>
      </c>
      <c r="F598" s="27">
        <v>8.2771853773261004</v>
      </c>
      <c r="G598" s="27">
        <v>-2.2352027893078001</v>
      </c>
      <c r="H598" t="s">
        <v>699</v>
      </c>
      <c r="I598" t="s">
        <v>619</v>
      </c>
      <c r="K598" s="17">
        <v>2688</v>
      </c>
      <c r="L598" s="15" t="s">
        <v>16</v>
      </c>
      <c r="M598" s="1">
        <v>12570</v>
      </c>
      <c r="N598" s="1">
        <v>161.11000000000001</v>
      </c>
      <c r="O598" s="6">
        <f t="shared" si="3"/>
        <v>903.02346912737335</v>
      </c>
      <c r="P598">
        <v>2013</v>
      </c>
      <c r="Q598" s="1"/>
      <c r="R598" s="12">
        <v>565.47595140446845</v>
      </c>
    </row>
    <row r="599" spans="1:167" x14ac:dyDescent="0.2">
      <c r="A599" t="s">
        <v>597</v>
      </c>
      <c r="B599" t="s">
        <v>604</v>
      </c>
      <c r="C599" s="14" t="s">
        <v>13</v>
      </c>
      <c r="D599">
        <v>0</v>
      </c>
      <c r="E599">
        <v>0</v>
      </c>
      <c r="F599" s="29"/>
      <c r="G599" s="29"/>
      <c r="H599" s="14"/>
      <c r="I599" s="14"/>
      <c r="K599" s="17"/>
      <c r="L599" s="14" t="s">
        <v>16</v>
      </c>
      <c r="M599" s="1"/>
      <c r="N599" s="1"/>
      <c r="O599" s="6" t="str">
        <f t="shared" si="3"/>
        <v/>
      </c>
      <c r="P599">
        <v>1948</v>
      </c>
      <c r="Q599" s="1">
        <v>3.8</v>
      </c>
      <c r="R599" s="12" t="s">
        <v>16</v>
      </c>
    </row>
    <row r="600" spans="1:167" x14ac:dyDescent="0.2">
      <c r="A600" s="4" t="s">
        <v>133</v>
      </c>
      <c r="B600" s="4" t="s">
        <v>150</v>
      </c>
      <c r="C600" s="4" t="s">
        <v>21</v>
      </c>
      <c r="D600">
        <v>0</v>
      </c>
      <c r="E600">
        <v>0</v>
      </c>
      <c r="F600" s="28">
        <v>-4.08</v>
      </c>
      <c r="G600" s="28">
        <v>12.14</v>
      </c>
      <c r="H600" s="4" t="s">
        <v>151</v>
      </c>
      <c r="I600" s="4" t="s">
        <v>140</v>
      </c>
      <c r="J600" s="4"/>
      <c r="K600" s="17">
        <v>3864</v>
      </c>
      <c r="L600" s="18"/>
      <c r="M600" s="19"/>
      <c r="N600" s="19">
        <v>874.96</v>
      </c>
      <c r="O600" s="16"/>
      <c r="P600" s="4">
        <v>2025</v>
      </c>
      <c r="Q600" s="1"/>
      <c r="R600" s="12">
        <v>1778.230929085252</v>
      </c>
    </row>
    <row r="601" spans="1:167" x14ac:dyDescent="0.2">
      <c r="A601" s="4" t="s">
        <v>427</v>
      </c>
      <c r="B601" s="8" t="s">
        <v>434</v>
      </c>
      <c r="C601" s="4" t="s">
        <v>24</v>
      </c>
      <c r="D601">
        <v>162419.2845826048</v>
      </c>
      <c r="E601">
        <v>512.41919922317015</v>
      </c>
      <c r="F601" s="28">
        <v>-7.8</v>
      </c>
      <c r="G601" s="28">
        <v>37.869999999999997</v>
      </c>
      <c r="H601" s="4" t="s">
        <v>435</v>
      </c>
      <c r="I601" s="4" t="s">
        <v>430</v>
      </c>
      <c r="J601" s="4"/>
      <c r="K601" s="17">
        <v>3710</v>
      </c>
      <c r="L601" s="18"/>
      <c r="M601" s="19">
        <v>12000</v>
      </c>
      <c r="N601" s="19">
        <v>933.54</v>
      </c>
      <c r="O601" s="16">
        <v>148.78</v>
      </c>
      <c r="P601" s="4">
        <v>2025</v>
      </c>
      <c r="Q601" s="1">
        <v>353</v>
      </c>
      <c r="R601" s="12">
        <v>3214.764735795171</v>
      </c>
    </row>
    <row r="602" spans="1:167" x14ac:dyDescent="0.2">
      <c r="A602" s="4" t="s">
        <v>427</v>
      </c>
      <c r="B602" s="8" t="s">
        <v>436</v>
      </c>
      <c r="C602" s="4" t="s">
        <v>24</v>
      </c>
      <c r="D602">
        <v>162419.2845826048</v>
      </c>
      <c r="E602">
        <v>512.41919922317015</v>
      </c>
      <c r="F602" s="28">
        <v>-7.8</v>
      </c>
      <c r="G602" s="28">
        <v>37.869999999999997</v>
      </c>
      <c r="H602" s="4" t="s">
        <v>435</v>
      </c>
      <c r="I602" s="4" t="s">
        <v>430</v>
      </c>
      <c r="J602" s="4" t="s">
        <v>434</v>
      </c>
      <c r="K602" s="17">
        <v>3710</v>
      </c>
      <c r="L602" s="18"/>
      <c r="M602" s="19">
        <v>12000</v>
      </c>
      <c r="N602" s="19">
        <v>933.54</v>
      </c>
      <c r="O602" s="16">
        <v>148.78</v>
      </c>
      <c r="P602" s="4">
        <v>2025</v>
      </c>
      <c r="Q602" s="1">
        <v>706</v>
      </c>
      <c r="R602" s="12">
        <v>3214.764735795171</v>
      </c>
    </row>
    <row r="603" spans="1:167" x14ac:dyDescent="0.2">
      <c r="A603" t="s">
        <v>390</v>
      </c>
      <c r="B603" t="s">
        <v>397</v>
      </c>
      <c r="C603" t="s">
        <v>13</v>
      </c>
      <c r="D603">
        <v>0</v>
      </c>
      <c r="E603">
        <v>0</v>
      </c>
      <c r="F603" s="27">
        <v>-28.43055</v>
      </c>
      <c r="G603" s="27">
        <v>28.385000000000002</v>
      </c>
      <c r="H603" t="s">
        <v>331</v>
      </c>
      <c r="I603" t="s">
        <v>332</v>
      </c>
      <c r="K603" s="14">
        <v>5620</v>
      </c>
      <c r="L603" s="15" t="s">
        <v>16</v>
      </c>
      <c r="M603" s="1"/>
      <c r="N603" s="1">
        <v>8.4429999999999996</v>
      </c>
      <c r="O603" s="6" t="str">
        <f>IF(ISERROR(M603*1000000/(N603*3600*24)),"",IF(ISBLANK(M603),"",M603*1000000/(N603*3600*24)))</f>
        <v/>
      </c>
      <c r="P603">
        <v>2010</v>
      </c>
      <c r="Q603" s="1">
        <v>35</v>
      </c>
      <c r="R603" s="12">
        <v>18.46497874625523</v>
      </c>
    </row>
    <row r="604" spans="1:167" x14ac:dyDescent="0.2">
      <c r="A604" t="s">
        <v>503</v>
      </c>
      <c r="B604" t="s">
        <v>511</v>
      </c>
      <c r="C604" t="s">
        <v>13</v>
      </c>
      <c r="D604">
        <v>164344.71287492031</v>
      </c>
      <c r="E604">
        <v>12.95</v>
      </c>
      <c r="F604" s="27">
        <v>-15.8667</v>
      </c>
      <c r="G604" s="27">
        <v>28.5</v>
      </c>
      <c r="H604" t="s">
        <v>505</v>
      </c>
      <c r="I604" t="s">
        <v>339</v>
      </c>
      <c r="K604" s="17">
        <v>4290</v>
      </c>
      <c r="L604" s="15" t="s">
        <v>16</v>
      </c>
      <c r="M604" s="1">
        <v>785</v>
      </c>
      <c r="N604" s="1"/>
      <c r="O604" s="6" t="str">
        <f>IF(ISERROR(M604*1000000/(N604*3600*24)),"",IF(ISBLANK(M604),"",M604*1000000/(N604*3600*24)))</f>
        <v/>
      </c>
      <c r="P604">
        <v>2014</v>
      </c>
      <c r="Q604" s="1">
        <v>46</v>
      </c>
      <c r="R604" s="12">
        <v>85.009504975947166</v>
      </c>
    </row>
    <row r="605" spans="1:167" x14ac:dyDescent="0.2">
      <c r="A605" s="4" t="s">
        <v>661</v>
      </c>
      <c r="B605" s="4" t="s">
        <v>686</v>
      </c>
      <c r="C605" s="4" t="s">
        <v>21</v>
      </c>
      <c r="D605">
        <v>0</v>
      </c>
      <c r="E605">
        <v>0</v>
      </c>
      <c r="F605" s="28">
        <v>6.62</v>
      </c>
      <c r="G605" s="28">
        <v>-8.27</v>
      </c>
      <c r="H605" s="4" t="s">
        <v>678</v>
      </c>
      <c r="I605" s="4" t="s">
        <v>678</v>
      </c>
      <c r="J605" s="4"/>
      <c r="K605" s="17">
        <v>3342</v>
      </c>
      <c r="L605" s="18"/>
      <c r="M605" s="19"/>
      <c r="N605" s="19">
        <v>44.48</v>
      </c>
      <c r="O605" s="16"/>
      <c r="P605" s="4">
        <v>2050</v>
      </c>
      <c r="Q605" s="1"/>
      <c r="R605" s="12">
        <v>127.52527871261439</v>
      </c>
    </row>
    <row r="606" spans="1:167" x14ac:dyDescent="0.2">
      <c r="A606" s="4" t="s">
        <v>231</v>
      </c>
      <c r="B606" s="4" t="s">
        <v>248</v>
      </c>
      <c r="C606" s="4" t="s">
        <v>21</v>
      </c>
      <c r="D606">
        <v>0</v>
      </c>
      <c r="E606">
        <v>0</v>
      </c>
      <c r="F606" s="28">
        <v>8.17</v>
      </c>
      <c r="G606" s="28">
        <v>34.72</v>
      </c>
      <c r="H606" s="4" t="s">
        <v>249</v>
      </c>
      <c r="I606" s="4" t="s">
        <v>66</v>
      </c>
      <c r="J606" s="4"/>
      <c r="K606" s="14">
        <v>3012</v>
      </c>
      <c r="L606" s="18"/>
      <c r="M606" s="19">
        <v>4800</v>
      </c>
      <c r="N606" s="19">
        <v>352.6</v>
      </c>
      <c r="O606" s="16">
        <v>157.56</v>
      </c>
      <c r="P606" s="4">
        <v>2031</v>
      </c>
      <c r="Q606" s="1"/>
      <c r="R606" s="12">
        <v>970.58670520514283</v>
      </c>
    </row>
    <row r="607" spans="1:167" x14ac:dyDescent="0.2">
      <c r="A607" t="s">
        <v>309</v>
      </c>
      <c r="B607" t="s">
        <v>311</v>
      </c>
      <c r="C607" t="s">
        <v>13</v>
      </c>
      <c r="D607">
        <v>0</v>
      </c>
      <c r="E607">
        <v>0</v>
      </c>
      <c r="F607" s="27">
        <v>-0.71666700000000005</v>
      </c>
      <c r="G607" s="27">
        <v>37.15</v>
      </c>
      <c r="H607" t="s">
        <v>311</v>
      </c>
      <c r="I607" t="s">
        <v>312</v>
      </c>
      <c r="K607" s="14">
        <v>4177</v>
      </c>
      <c r="L607" s="15">
        <v>797</v>
      </c>
      <c r="M607" s="1"/>
      <c r="N607" s="1"/>
      <c r="O607" s="6" t="str">
        <f>IF(ISERROR(M607*1000000/(N607*3600*24)),"",IF(ISBLANK(M607),"",M607*1000000/(N607*3600*24)))</f>
        <v/>
      </c>
      <c r="P607">
        <v>1955</v>
      </c>
      <c r="Q607" s="1">
        <v>30.5</v>
      </c>
      <c r="R607" s="12">
        <v>44.577611840143028</v>
      </c>
    </row>
    <row r="608" spans="1:167" x14ac:dyDescent="0.2">
      <c r="A608" t="s">
        <v>557</v>
      </c>
      <c r="B608" t="s">
        <v>593</v>
      </c>
      <c r="C608" s="14" t="s">
        <v>13</v>
      </c>
      <c r="D608">
        <v>0</v>
      </c>
      <c r="E608">
        <v>0</v>
      </c>
      <c r="F608" s="29">
        <v>33.078740000000003</v>
      </c>
      <c r="G608" s="29">
        <v>-5.5100720000000001</v>
      </c>
      <c r="H608" s="14" t="s">
        <v>562</v>
      </c>
      <c r="I608" s="14"/>
      <c r="K608" s="14">
        <v>387</v>
      </c>
      <c r="L608" s="14" t="s">
        <v>16</v>
      </c>
      <c r="M608" s="1"/>
      <c r="N608" s="1"/>
      <c r="O608" s="6" t="str">
        <f>IF(ISERROR(M608*1000000/(N608*3600*24)),"",IF(ISBLANK(M608),"",M608*1000000/(N608*3600*24)))</f>
        <v/>
      </c>
      <c r="P608">
        <v>2009</v>
      </c>
      <c r="Q608" s="1"/>
      <c r="R608" s="12" t="s">
        <v>16</v>
      </c>
    </row>
    <row r="609" spans="1:167" x14ac:dyDescent="0.2">
      <c r="A609" s="4" t="s">
        <v>696</v>
      </c>
      <c r="B609" s="4" t="s">
        <v>708</v>
      </c>
      <c r="C609" s="4" t="s">
        <v>21</v>
      </c>
      <c r="D609">
        <v>0</v>
      </c>
      <c r="E609">
        <v>0</v>
      </c>
      <c r="F609" s="28">
        <v>5.37</v>
      </c>
      <c r="G609" s="28">
        <v>-2.66</v>
      </c>
      <c r="H609" s="4" t="s">
        <v>668</v>
      </c>
      <c r="I609" s="4" t="s">
        <v>668</v>
      </c>
      <c r="J609" s="4"/>
      <c r="K609" s="17">
        <v>3344</v>
      </c>
      <c r="L609" s="18"/>
      <c r="M609" s="19"/>
      <c r="N609" s="19">
        <v>74.760000000000005</v>
      </c>
      <c r="O609" s="16"/>
      <c r="P609" s="4">
        <v>2050</v>
      </c>
      <c r="Q609" s="1"/>
      <c r="R609" s="12">
        <v>179.3048304655438</v>
      </c>
    </row>
    <row r="610" spans="1:167" x14ac:dyDescent="0.2">
      <c r="A610" s="4" t="s">
        <v>503</v>
      </c>
      <c r="B610" s="4" t="s">
        <v>513</v>
      </c>
      <c r="C610" s="4" t="s">
        <v>24</v>
      </c>
      <c r="D610">
        <v>164344.71287492031</v>
      </c>
      <c r="E610">
        <v>9.5844219616654041</v>
      </c>
      <c r="F610" s="28">
        <v>-15.87</v>
      </c>
      <c r="G610" s="28">
        <v>28.5</v>
      </c>
      <c r="H610" s="4" t="s">
        <v>505</v>
      </c>
      <c r="I610" s="4" t="s">
        <v>339</v>
      </c>
      <c r="J610" s="4" t="s">
        <v>511</v>
      </c>
      <c r="K610" s="17">
        <v>4290</v>
      </c>
      <c r="L610" s="18"/>
      <c r="M610" s="19">
        <v>80</v>
      </c>
      <c r="N610" s="19"/>
      <c r="O610" s="16"/>
      <c r="P610" s="4">
        <v>2025</v>
      </c>
      <c r="Q610" s="1">
        <v>434</v>
      </c>
      <c r="R610" s="12">
        <v>802.04619912089288</v>
      </c>
    </row>
    <row r="611" spans="1:167" x14ac:dyDescent="0.2">
      <c r="A611" t="s">
        <v>557</v>
      </c>
      <c r="B611" t="s">
        <v>590</v>
      </c>
      <c r="C611" s="14" t="s">
        <v>13</v>
      </c>
      <c r="D611">
        <v>0</v>
      </c>
      <c r="E611">
        <v>0</v>
      </c>
      <c r="F611" s="29"/>
      <c r="G611" s="29"/>
      <c r="H611" s="14"/>
      <c r="I611" s="14"/>
      <c r="K611" s="17"/>
      <c r="L611" s="14" t="s">
        <v>16</v>
      </c>
      <c r="M611" s="1"/>
      <c r="N611" s="1"/>
      <c r="O611" s="6" t="str">
        <f>IF(ISERROR(M611*1000000/(N611*3600*24)),"",IF(ISBLANK(M611),"",M611*1000000/(N611*3600*24)))</f>
        <v/>
      </c>
      <c r="P611">
        <v>1954</v>
      </c>
      <c r="Q611" s="1"/>
      <c r="R611" s="12" t="s">
        <v>16</v>
      </c>
    </row>
    <row r="612" spans="1:167" x14ac:dyDescent="0.2">
      <c r="A612" s="4" t="s">
        <v>231</v>
      </c>
      <c r="B612" s="8" t="s">
        <v>241</v>
      </c>
      <c r="C612" s="4" t="s">
        <v>24</v>
      </c>
      <c r="D612">
        <v>181042.2463515019</v>
      </c>
      <c r="E612">
        <v>2206.8544555377621</v>
      </c>
      <c r="F612" s="28">
        <v>11.21</v>
      </c>
      <c r="G612" s="28">
        <v>35.090000000000003</v>
      </c>
      <c r="H612" s="4" t="s">
        <v>242</v>
      </c>
      <c r="I612" s="4" t="s">
        <v>66</v>
      </c>
      <c r="J612" s="4"/>
      <c r="K612" s="17">
        <v>1541</v>
      </c>
      <c r="L612" s="18"/>
      <c r="M612" s="19">
        <v>74000</v>
      </c>
      <c r="N612" s="19">
        <v>1544.27</v>
      </c>
      <c r="O612" s="16">
        <v>554.62</v>
      </c>
      <c r="P612" s="4">
        <v>2023</v>
      </c>
      <c r="Q612" s="1">
        <f>U612</f>
        <v>0</v>
      </c>
      <c r="R612" s="12">
        <v>6014.3284853058622</v>
      </c>
    </row>
    <row r="613" spans="1:167" x14ac:dyDescent="0.2">
      <c r="A613" t="s">
        <v>412</v>
      </c>
      <c r="B613" s="7" t="s">
        <v>415</v>
      </c>
      <c r="C613" t="s">
        <v>13</v>
      </c>
      <c r="D613">
        <v>195806.15260471069</v>
      </c>
      <c r="E613">
        <v>225.28</v>
      </c>
      <c r="F613" s="27">
        <v>11.798333333333334</v>
      </c>
      <c r="G613" s="27">
        <v>34.388333333333335</v>
      </c>
      <c r="H613" t="s">
        <v>242</v>
      </c>
      <c r="I613" t="s">
        <v>66</v>
      </c>
      <c r="J613" t="s">
        <v>241</v>
      </c>
      <c r="K613" s="17">
        <v>1539</v>
      </c>
      <c r="L613" s="15"/>
      <c r="M613" s="1">
        <v>3000</v>
      </c>
      <c r="N613" s="1">
        <v>1544.2668696093353</v>
      </c>
      <c r="O613" s="6">
        <f>IF(ISERROR(M613*1000000/(N613*3600*24)),"",IF(ISBLANK(M613),"",M613*1000000/(N613*3600*24)))</f>
        <v>22.484599589322382</v>
      </c>
      <c r="P613">
        <v>1966</v>
      </c>
      <c r="Q613" s="1"/>
      <c r="R613" s="12">
        <v>6023.4087715404303</v>
      </c>
    </row>
    <row r="614" spans="1:167" x14ac:dyDescent="0.2">
      <c r="A614" t="s">
        <v>412</v>
      </c>
      <c r="B614" t="s">
        <v>421</v>
      </c>
      <c r="C614" t="s">
        <v>13</v>
      </c>
      <c r="D614">
        <v>206904.12613993089</v>
      </c>
      <c r="E614">
        <v>20.21</v>
      </c>
      <c r="F614" s="27">
        <v>13.29707</v>
      </c>
      <c r="G614" s="27">
        <v>33.886060000000001</v>
      </c>
      <c r="H614" t="s">
        <v>242</v>
      </c>
      <c r="I614" t="s">
        <v>66</v>
      </c>
      <c r="J614" t="s">
        <v>415</v>
      </c>
      <c r="K614" s="17">
        <v>1534</v>
      </c>
      <c r="L614" s="15">
        <v>810</v>
      </c>
      <c r="M614" s="1">
        <v>930</v>
      </c>
      <c r="N614" s="1">
        <v>1544.2668696093353</v>
      </c>
      <c r="O614" s="6">
        <f>IF(ISERROR(M614*1000000/(N614*3600*24)),"",IF(ISBLANK(M614),"",M614*1000000/(N614*3600*24)))</f>
        <v>6.9702258726899391</v>
      </c>
      <c r="P614">
        <v>1962</v>
      </c>
      <c r="Q614" s="1"/>
      <c r="R614" s="12">
        <v>4490.4658450032284</v>
      </c>
    </row>
    <row r="615" spans="1:167" x14ac:dyDescent="0.2">
      <c r="A615" t="s">
        <v>336</v>
      </c>
      <c r="B615" t="s">
        <v>344</v>
      </c>
      <c r="C615" t="s">
        <v>13</v>
      </c>
      <c r="D615">
        <v>0</v>
      </c>
      <c r="E615">
        <v>0</v>
      </c>
      <c r="F615" s="27">
        <v>-15.5268222</v>
      </c>
      <c r="G615" s="27">
        <v>34.8181805555555</v>
      </c>
      <c r="H615" t="s">
        <v>341</v>
      </c>
      <c r="I615" t="s">
        <v>339</v>
      </c>
      <c r="J615" t="s">
        <v>343</v>
      </c>
      <c r="K615" s="17">
        <v>4305</v>
      </c>
      <c r="L615" s="15" t="s">
        <v>16</v>
      </c>
      <c r="M615" s="1"/>
      <c r="N615" s="1">
        <v>670.42100000000005</v>
      </c>
      <c r="O615" s="6" t="str">
        <f>IF(ISERROR(M615*1000000/(N615*3600*24)),"",IF(ISBLANK(M615),"",M615*1000000/(N615*3600*24)))</f>
        <v/>
      </c>
      <c r="P615">
        <v>2012</v>
      </c>
      <c r="Q615" s="1"/>
      <c r="R615" s="12">
        <v>1924.4555568500009</v>
      </c>
    </row>
    <row r="616" spans="1:167" x14ac:dyDescent="0.2">
      <c r="A616" s="4" t="s">
        <v>336</v>
      </c>
      <c r="B616" s="4" t="s">
        <v>346</v>
      </c>
      <c r="C616" s="4" t="s">
        <v>24</v>
      </c>
      <c r="D616">
        <v>0</v>
      </c>
      <c r="E616">
        <v>0</v>
      </c>
      <c r="F616" s="28">
        <v>-15.53</v>
      </c>
      <c r="G616" s="28">
        <v>34.82</v>
      </c>
      <c r="H616" s="4" t="s">
        <v>341</v>
      </c>
      <c r="I616" s="4" t="s">
        <v>339</v>
      </c>
      <c r="J616" s="4"/>
      <c r="K616" s="17">
        <v>4305</v>
      </c>
      <c r="L616" s="18"/>
      <c r="M616" s="19"/>
      <c r="N616" s="19">
        <v>670.42</v>
      </c>
      <c r="O616" s="16"/>
      <c r="P616" s="4">
        <v>2025</v>
      </c>
      <c r="Q616" s="1"/>
      <c r="R616" s="12">
        <v>1924.4555568500009</v>
      </c>
    </row>
    <row r="617" spans="1:167" x14ac:dyDescent="0.2">
      <c r="A617" t="s">
        <v>467</v>
      </c>
      <c r="B617" s="7" t="s">
        <v>470</v>
      </c>
      <c r="C617" t="s">
        <v>13</v>
      </c>
      <c r="D617">
        <v>266241.88930216827</v>
      </c>
      <c r="E617">
        <v>5225.1639334459351</v>
      </c>
      <c r="F617" s="27">
        <v>0.44362000000000001</v>
      </c>
      <c r="G617" s="27">
        <v>33.184519999999999</v>
      </c>
      <c r="H617" t="s">
        <v>414</v>
      </c>
      <c r="I617" t="s">
        <v>66</v>
      </c>
      <c r="K617" s="17">
        <v>3824</v>
      </c>
      <c r="L617" s="15" t="s">
        <v>16</v>
      </c>
      <c r="M617" s="1">
        <v>204800</v>
      </c>
      <c r="N617" s="1">
        <v>909.07299999999998</v>
      </c>
      <c r="O617" s="6">
        <f>IF(ISERROR(M617*1000000/(N617*3600*24)),"",IF(ISBLANK(M617),"",M617*1000000/(N617*3600*24)))</f>
        <v>2607.4587743452626</v>
      </c>
      <c r="P617">
        <v>2018</v>
      </c>
      <c r="Q617" s="1">
        <v>619.5</v>
      </c>
      <c r="R617" s="12">
        <v>2301.0890461597901</v>
      </c>
    </row>
    <row r="618" spans="1:167" x14ac:dyDescent="0.2">
      <c r="A618" t="s">
        <v>467</v>
      </c>
      <c r="B618" t="s">
        <v>471</v>
      </c>
      <c r="C618" t="s">
        <v>13</v>
      </c>
      <c r="D618">
        <v>266305.78783580719</v>
      </c>
      <c r="E618">
        <v>0.25081063547948729</v>
      </c>
      <c r="F618" s="27">
        <v>0.49833</v>
      </c>
      <c r="G618" s="27">
        <v>33.137500000000003</v>
      </c>
      <c r="H618" t="s">
        <v>203</v>
      </c>
      <c r="I618" t="s">
        <v>66</v>
      </c>
      <c r="J618" t="s">
        <v>468</v>
      </c>
      <c r="K618" s="17">
        <v>3824</v>
      </c>
      <c r="L618" s="15" t="s">
        <v>16</v>
      </c>
      <c r="M618" s="1">
        <v>0.75</v>
      </c>
      <c r="N618" s="1">
        <v>1176.1579999999999</v>
      </c>
      <c r="O618" s="6">
        <f>IF(ISERROR(M618*1000000/(N618*3600*24)),"",IF(ISBLANK(M618),"",M618*1000000/(N618*3600*24)))</f>
        <v>7.3804332033243466E-3</v>
      </c>
      <c r="P618">
        <v>2010</v>
      </c>
      <c r="Q618" s="1">
        <v>280</v>
      </c>
      <c r="R618" s="12">
        <v>2987.9351413657591</v>
      </c>
    </row>
    <row r="619" spans="1:167" x14ac:dyDescent="0.2">
      <c r="A619" t="s">
        <v>696</v>
      </c>
      <c r="B619" s="7" t="s">
        <v>697</v>
      </c>
      <c r="C619" t="s">
        <v>13</v>
      </c>
      <c r="D619">
        <v>419801.10171372083</v>
      </c>
      <c r="E619">
        <v>6045.16</v>
      </c>
      <c r="F619" s="27">
        <v>6.2998000000000003</v>
      </c>
      <c r="G619" s="27">
        <v>5.9400000000000001E-2</v>
      </c>
      <c r="H619" t="s">
        <v>619</v>
      </c>
      <c r="I619" t="s">
        <v>619</v>
      </c>
      <c r="K619" s="17">
        <v>2594</v>
      </c>
      <c r="L619" s="15">
        <v>691</v>
      </c>
      <c r="M619" s="1">
        <v>148017.821</v>
      </c>
      <c r="N619" s="1">
        <v>1171.6500000000001</v>
      </c>
      <c r="O619" s="6">
        <f>IF(ISERROR(M619*1000000/(N619*3600*24)),"",IF(ISBLANK(M619),"",M619*1000000/(N619*3600*24)))</f>
        <v>1462.1851444860129</v>
      </c>
      <c r="P619">
        <v>2005</v>
      </c>
      <c r="Q619" s="1"/>
      <c r="R619" s="12">
        <v>3005.502521572027</v>
      </c>
    </row>
    <row r="620" spans="1:167" s="7" customFormat="1" x14ac:dyDescent="0.2">
      <c r="A620" s="4" t="s">
        <v>724</v>
      </c>
      <c r="B620" s="4" t="s">
        <v>761</v>
      </c>
      <c r="C620" s="4" t="s">
        <v>21</v>
      </c>
      <c r="D620">
        <v>0</v>
      </c>
      <c r="E620">
        <v>0</v>
      </c>
      <c r="F620" s="28">
        <v>11.07</v>
      </c>
      <c r="G620" s="28">
        <v>-11.65</v>
      </c>
      <c r="H620" s="4" t="s">
        <v>762</v>
      </c>
      <c r="I620" s="4" t="s">
        <v>730</v>
      </c>
      <c r="J620" s="4"/>
      <c r="K620" s="14">
        <v>3614</v>
      </c>
      <c r="L620" s="18"/>
      <c r="M620" s="19"/>
      <c r="N620" s="19">
        <v>38.36</v>
      </c>
      <c r="O620" s="16"/>
      <c r="P620" s="4">
        <v>2050</v>
      </c>
      <c r="Q620" s="1"/>
      <c r="R620" s="12">
        <v>163.08805502341761</v>
      </c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</row>
    <row r="621" spans="1:167" x14ac:dyDescent="0.2">
      <c r="A621" s="4" t="s">
        <v>806</v>
      </c>
      <c r="B621" s="8" t="s">
        <v>809</v>
      </c>
      <c r="C621" s="4" t="s">
        <v>24</v>
      </c>
      <c r="D621">
        <v>440046.33900705562</v>
      </c>
      <c r="E621">
        <v>195.4535763305696</v>
      </c>
      <c r="F621" s="28">
        <v>16.940000000000001</v>
      </c>
      <c r="G621" s="28">
        <v>-0.56999999999999995</v>
      </c>
      <c r="H621" s="4" t="s">
        <v>638</v>
      </c>
      <c r="I621" s="4" t="s">
        <v>638</v>
      </c>
      <c r="J621" s="4"/>
      <c r="K621" s="14">
        <v>1409</v>
      </c>
      <c r="L621" s="18"/>
      <c r="M621" s="19">
        <v>3000</v>
      </c>
      <c r="N621" s="19">
        <v>699.51</v>
      </c>
      <c r="O621" s="16">
        <v>49.64</v>
      </c>
      <c r="P621" s="4">
        <v>2025</v>
      </c>
      <c r="Q621" s="1"/>
      <c r="R621" s="12">
        <v>1471.7651105075399</v>
      </c>
    </row>
    <row r="622" spans="1:167" x14ac:dyDescent="0.2">
      <c r="A622" s="4" t="s">
        <v>661</v>
      </c>
      <c r="B622" s="4" t="s">
        <v>690</v>
      </c>
      <c r="C622" s="4" t="s">
        <v>553</v>
      </c>
      <c r="D622">
        <v>0</v>
      </c>
      <c r="E622">
        <v>0</v>
      </c>
      <c r="F622" s="28">
        <v>5.9</v>
      </c>
      <c r="G622" s="28">
        <v>-4.82</v>
      </c>
      <c r="H622" s="4" t="s">
        <v>663</v>
      </c>
      <c r="I622" s="4" t="s">
        <v>663</v>
      </c>
      <c r="J622" s="4"/>
      <c r="K622" s="17">
        <v>2793</v>
      </c>
      <c r="L622" s="18"/>
      <c r="M622" s="19"/>
      <c r="N622" s="19">
        <v>236.07</v>
      </c>
      <c r="O622" s="16"/>
      <c r="P622" s="4">
        <v>2030</v>
      </c>
      <c r="Q622" s="1"/>
      <c r="R622" s="12">
        <v>558.23895381761361</v>
      </c>
    </row>
    <row r="623" spans="1:167" x14ac:dyDescent="0.2">
      <c r="A623" s="4" t="s">
        <v>661</v>
      </c>
      <c r="B623" s="4" t="s">
        <v>677</v>
      </c>
      <c r="C623" s="4" t="s">
        <v>553</v>
      </c>
      <c r="D623">
        <v>0</v>
      </c>
      <c r="E623">
        <v>0</v>
      </c>
      <c r="F623" s="28">
        <v>4.8499999999999996</v>
      </c>
      <c r="G623" s="28">
        <v>-7.59</v>
      </c>
      <c r="H623" s="4" t="s">
        <v>678</v>
      </c>
      <c r="I623" s="4" t="s">
        <v>678</v>
      </c>
      <c r="J623" s="4"/>
      <c r="K623" s="17">
        <v>2876</v>
      </c>
      <c r="L623" s="18"/>
      <c r="M623" s="19"/>
      <c r="N623" s="19">
        <v>418.35</v>
      </c>
      <c r="O623" s="16"/>
      <c r="P623" s="4">
        <v>2022</v>
      </c>
      <c r="Q623" s="1"/>
      <c r="R623" s="12">
        <v>909.51754680265742</v>
      </c>
    </row>
    <row r="624" spans="1:167" x14ac:dyDescent="0.2">
      <c r="A624" s="4" t="s">
        <v>791</v>
      </c>
      <c r="B624" s="4" t="s">
        <v>805</v>
      </c>
      <c r="C624" s="4" t="s">
        <v>553</v>
      </c>
      <c r="D624">
        <v>0</v>
      </c>
      <c r="E624">
        <v>0</v>
      </c>
      <c r="F624" s="28">
        <v>4.8499999999999996</v>
      </c>
      <c r="G624" s="28">
        <v>-7.59</v>
      </c>
      <c r="H624" s="4" t="s">
        <v>678</v>
      </c>
      <c r="I624" s="4" t="s">
        <v>678</v>
      </c>
      <c r="J624" s="4"/>
      <c r="K624" s="17">
        <v>2876</v>
      </c>
      <c r="L624" s="18"/>
      <c r="M624" s="19"/>
      <c r="N624" s="19">
        <v>418.35</v>
      </c>
      <c r="O624" s="16"/>
      <c r="P624" s="4">
        <v>2022</v>
      </c>
      <c r="Q624" s="1"/>
      <c r="R624" s="12">
        <v>909.51754680265742</v>
      </c>
    </row>
    <row r="625" spans="1:167" x14ac:dyDescent="0.2">
      <c r="A625" t="s">
        <v>831</v>
      </c>
      <c r="B625" t="s">
        <v>886</v>
      </c>
      <c r="C625" t="s">
        <v>13</v>
      </c>
      <c r="D625">
        <v>0</v>
      </c>
      <c r="E625">
        <v>0</v>
      </c>
      <c r="F625" s="27"/>
      <c r="G625" s="27"/>
      <c r="K625" s="20"/>
      <c r="L625" s="15" t="s">
        <v>16</v>
      </c>
      <c r="M625" s="1"/>
      <c r="N625" s="1"/>
      <c r="O625" s="6" t="str">
        <f>IF(ISERROR(M625*1000000/(N625*3600*24)),"",IF(ISBLANK(M625),"",M625*1000000/(N625*3600*24)))</f>
        <v/>
      </c>
      <c r="P625">
        <v>1980</v>
      </c>
      <c r="Q625" s="1"/>
      <c r="R625" s="12" t="s">
        <v>16</v>
      </c>
    </row>
    <row r="626" spans="1:167" x14ac:dyDescent="0.2">
      <c r="A626" t="s">
        <v>724</v>
      </c>
      <c r="B626" t="s">
        <v>785</v>
      </c>
      <c r="C626" t="s">
        <v>13</v>
      </c>
      <c r="D626">
        <v>0</v>
      </c>
      <c r="E626">
        <v>0</v>
      </c>
      <c r="F626" s="27">
        <v>10.728664185153001</v>
      </c>
      <c r="G626" s="27">
        <v>-11.172108650207001</v>
      </c>
      <c r="I626" t="s">
        <v>638</v>
      </c>
      <c r="K626" s="14">
        <v>1505</v>
      </c>
      <c r="L626" s="15" t="s">
        <v>16</v>
      </c>
      <c r="M626" s="1"/>
      <c r="N626" s="1">
        <v>9.23</v>
      </c>
      <c r="O626" s="6" t="str">
        <f>IF(ISERROR(M626*1000000/(N626*3600*24)),"",IF(ISBLANK(M626),"",M626*1000000/(N626*3600*24)))</f>
        <v/>
      </c>
      <c r="P626">
        <v>2005</v>
      </c>
      <c r="Q626" s="1"/>
      <c r="R626" s="12">
        <v>44.952691292819182</v>
      </c>
    </row>
    <row r="627" spans="1:167" x14ac:dyDescent="0.2">
      <c r="A627" s="4" t="s">
        <v>724</v>
      </c>
      <c r="B627" s="4" t="s">
        <v>750</v>
      </c>
      <c r="C627" s="4" t="s">
        <v>21</v>
      </c>
      <c r="D627">
        <v>0</v>
      </c>
      <c r="E627">
        <v>0</v>
      </c>
      <c r="F627" s="28">
        <v>11.35</v>
      </c>
      <c r="G627" s="28">
        <v>-13.92</v>
      </c>
      <c r="H627" s="4" t="s">
        <v>751</v>
      </c>
      <c r="I627" s="4" t="s">
        <v>751</v>
      </c>
      <c r="J627" s="4"/>
      <c r="K627" s="14">
        <v>2619</v>
      </c>
      <c r="L627" s="18"/>
      <c r="M627" s="19"/>
      <c r="N627" s="19">
        <v>91.16</v>
      </c>
      <c r="O627" s="16"/>
      <c r="P627" s="4">
        <v>2050</v>
      </c>
      <c r="Q627" s="1"/>
      <c r="R627" s="12">
        <v>449.80297722127858</v>
      </c>
    </row>
    <row r="628" spans="1:167" x14ac:dyDescent="0.2">
      <c r="A628" s="4" t="s">
        <v>503</v>
      </c>
      <c r="B628" s="8" t="s">
        <v>507</v>
      </c>
      <c r="C628" s="4" t="s">
        <v>24</v>
      </c>
      <c r="D628">
        <v>560468.91663693055</v>
      </c>
      <c r="E628">
        <v>109.67565967253481</v>
      </c>
      <c r="F628" s="28">
        <v>-17.920000000000002</v>
      </c>
      <c r="G628" s="28">
        <v>26.13</v>
      </c>
      <c r="H628" s="4" t="s">
        <v>364</v>
      </c>
      <c r="I628" s="4" t="s">
        <v>339</v>
      </c>
      <c r="J628" s="4"/>
      <c r="K628" s="17">
        <v>4794</v>
      </c>
      <c r="L628" s="18"/>
      <c r="M628" s="19">
        <v>1390</v>
      </c>
      <c r="N628" s="19"/>
      <c r="O628" s="16"/>
      <c r="P628" s="4">
        <v>2023</v>
      </c>
      <c r="Q628" s="1"/>
      <c r="R628" s="12" t="s">
        <v>16</v>
      </c>
    </row>
    <row r="629" spans="1:167" x14ac:dyDescent="0.2">
      <c r="A629" s="4" t="s">
        <v>535</v>
      </c>
      <c r="B629" s="8" t="s">
        <v>536</v>
      </c>
      <c r="C629" s="4" t="s">
        <v>24</v>
      </c>
      <c r="D629">
        <v>560468.91663693055</v>
      </c>
      <c r="E629">
        <v>109.67565967253481</v>
      </c>
      <c r="F629" s="28">
        <v>-17.920000000000002</v>
      </c>
      <c r="G629" s="28">
        <v>26.13</v>
      </c>
      <c r="H629" s="4" t="s">
        <v>364</v>
      </c>
      <c r="I629" s="4" t="s">
        <v>339</v>
      </c>
      <c r="J629" s="4"/>
      <c r="K629" s="17">
        <v>4794</v>
      </c>
      <c r="L629" s="18"/>
      <c r="M629" s="19">
        <v>1390</v>
      </c>
      <c r="N629" s="19"/>
      <c r="O629" s="16"/>
      <c r="P629" s="4">
        <v>2023</v>
      </c>
      <c r="Q629" s="1"/>
      <c r="R629" s="12" t="s">
        <v>16</v>
      </c>
    </row>
    <row r="630" spans="1:167" s="2" customFormat="1" x14ac:dyDescent="0.2">
      <c r="A630" s="4" t="s">
        <v>891</v>
      </c>
      <c r="B630" s="4" t="s">
        <v>912</v>
      </c>
      <c r="C630" s="4" t="s">
        <v>21</v>
      </c>
      <c r="D630">
        <v>0</v>
      </c>
      <c r="E630">
        <v>0</v>
      </c>
      <c r="F630" s="28"/>
      <c r="G630" s="28"/>
      <c r="H630" s="4" t="s">
        <v>893</v>
      </c>
      <c r="I630" s="4" t="s">
        <v>893</v>
      </c>
      <c r="J630" s="4"/>
      <c r="K630" s="14"/>
      <c r="L630" s="18"/>
      <c r="M630" s="19">
        <v>41.8</v>
      </c>
      <c r="N630" s="19"/>
      <c r="O630" s="16"/>
      <c r="P630" s="4">
        <v>2050</v>
      </c>
      <c r="Q630" s="1"/>
      <c r="R630" s="12" t="s">
        <v>16</v>
      </c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</row>
    <row r="631" spans="1:167" s="2" customFormat="1" x14ac:dyDescent="0.2">
      <c r="A631" s="4" t="s">
        <v>826</v>
      </c>
      <c r="B631" s="8" t="s">
        <v>827</v>
      </c>
      <c r="C631" s="4" t="s">
        <v>24</v>
      </c>
      <c r="D631">
        <v>636932.03067440097</v>
      </c>
      <c r="E631">
        <v>124.8293766846063</v>
      </c>
      <c r="F631" s="28">
        <v>14.63</v>
      </c>
      <c r="G631" s="28">
        <v>0.97</v>
      </c>
      <c r="H631" s="4" t="s">
        <v>638</v>
      </c>
      <c r="I631" s="4" t="s">
        <v>638</v>
      </c>
      <c r="J631" s="4" t="s">
        <v>813</v>
      </c>
      <c r="K631" s="14">
        <v>1404</v>
      </c>
      <c r="L631" s="18"/>
      <c r="M631" s="19">
        <v>1600</v>
      </c>
      <c r="N631" s="19">
        <v>725.84</v>
      </c>
      <c r="O631" s="16">
        <v>25.51</v>
      </c>
      <c r="P631" s="4">
        <v>2025</v>
      </c>
      <c r="Q631" s="1"/>
      <c r="R631" s="12">
        <v>1154.6015018228129</v>
      </c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</row>
    <row r="632" spans="1:167" s="7" customFormat="1" x14ac:dyDescent="0.2">
      <c r="A632" t="s">
        <v>597</v>
      </c>
      <c r="B632" t="s">
        <v>605</v>
      </c>
      <c r="C632" s="14" t="s">
        <v>13</v>
      </c>
      <c r="D632">
        <v>0</v>
      </c>
      <c r="E632">
        <v>0</v>
      </c>
      <c r="F632" s="29"/>
      <c r="G632" s="29"/>
      <c r="H632" s="14"/>
      <c r="I632" s="14"/>
      <c r="J632"/>
      <c r="K632" s="17"/>
      <c r="L632" s="14" t="s">
        <v>16</v>
      </c>
      <c r="M632" s="1"/>
      <c r="N632" s="1"/>
      <c r="O632" s="6" t="str">
        <f>IF(ISERROR(M632*1000000/(N632*3600*24)),"",IF(ISBLANK(M632),"",M632*1000000/(N632*3600*24)))</f>
        <v/>
      </c>
      <c r="P632">
        <v>1946</v>
      </c>
      <c r="Q632" s="1">
        <v>2.5</v>
      </c>
      <c r="R632" s="12" t="s">
        <v>16</v>
      </c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</row>
    <row r="633" spans="1:167" s="2" customFormat="1" ht="14" customHeight="1" x14ac:dyDescent="0.2">
      <c r="A633" s="4" t="s">
        <v>724</v>
      </c>
      <c r="B633" s="4" t="s">
        <v>787</v>
      </c>
      <c r="C633" s="4" t="s">
        <v>21</v>
      </c>
      <c r="D633">
        <v>0</v>
      </c>
      <c r="E633">
        <v>0</v>
      </c>
      <c r="F633" s="28"/>
      <c r="G633" s="28"/>
      <c r="H633" s="4" t="s">
        <v>788</v>
      </c>
      <c r="I633" s="4" t="s">
        <v>722</v>
      </c>
      <c r="J633" s="4"/>
      <c r="K633" s="14"/>
      <c r="L633" s="18"/>
      <c r="M633" s="19"/>
      <c r="N633" s="19"/>
      <c r="O633" s="16"/>
      <c r="P633" s="4">
        <v>2050</v>
      </c>
      <c r="Q633" s="1"/>
      <c r="R633" s="12" t="s">
        <v>16</v>
      </c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</row>
    <row r="634" spans="1:167" s="2" customFormat="1" x14ac:dyDescent="0.2">
      <c r="A634" t="s">
        <v>616</v>
      </c>
      <c r="B634" t="s">
        <v>631</v>
      </c>
      <c r="C634" t="s">
        <v>13</v>
      </c>
      <c r="D634">
        <v>0</v>
      </c>
      <c r="E634">
        <v>0</v>
      </c>
      <c r="F634" s="27">
        <v>10.7713586772309</v>
      </c>
      <c r="G634" s="27">
        <v>-5.1570054888680898</v>
      </c>
      <c r="H634" t="s">
        <v>618</v>
      </c>
      <c r="I634" t="s">
        <v>619</v>
      </c>
      <c r="J634"/>
      <c r="K634" s="14">
        <v>3570</v>
      </c>
      <c r="L634" s="15" t="s">
        <v>16</v>
      </c>
      <c r="M634" s="1"/>
      <c r="N634" s="1">
        <v>1.31</v>
      </c>
      <c r="O634" s="6" t="str">
        <f>IF(ISERROR(M634*1000000/(N634*3600*24)),"",IF(ISBLANK(M634),"",M634*1000000/(N634*3600*24)))</f>
        <v/>
      </c>
      <c r="P634">
        <v>1996</v>
      </c>
      <c r="Q634" s="1"/>
      <c r="R634" s="12">
        <v>2.5918740820455861</v>
      </c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</row>
    <row r="635" spans="1:167" s="7" customFormat="1" x14ac:dyDescent="0.2">
      <c r="A635" s="4" t="s">
        <v>116</v>
      </c>
      <c r="B635" s="4" t="s">
        <v>121</v>
      </c>
      <c r="C635" s="4" t="s">
        <v>24</v>
      </c>
      <c r="D635">
        <v>0</v>
      </c>
      <c r="E635">
        <v>0</v>
      </c>
      <c r="F635" s="28">
        <v>4.8499999999999996</v>
      </c>
      <c r="G635" s="28">
        <v>15.81</v>
      </c>
      <c r="H635" s="4" t="s">
        <v>121</v>
      </c>
      <c r="I635" s="4" t="s">
        <v>39</v>
      </c>
      <c r="J635" s="4"/>
      <c r="K635" s="14">
        <v>2977</v>
      </c>
      <c r="L635" s="18"/>
      <c r="M635" s="19"/>
      <c r="N635" s="19"/>
      <c r="O635" s="16"/>
      <c r="P635" s="4">
        <v>2025</v>
      </c>
      <c r="Q635" s="1">
        <v>1.4</v>
      </c>
      <c r="R635" s="12">
        <v>3.027640083045255</v>
      </c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</row>
    <row r="636" spans="1:167" s="2" customFormat="1" x14ac:dyDescent="0.2">
      <c r="A636" s="4" t="s">
        <v>357</v>
      </c>
      <c r="B636" s="4" t="s">
        <v>375</v>
      </c>
      <c r="C636" s="4" t="s">
        <v>21</v>
      </c>
      <c r="D636">
        <v>0</v>
      </c>
      <c r="E636">
        <v>0</v>
      </c>
      <c r="F636" s="28">
        <v>-25.6</v>
      </c>
      <c r="G636" s="28">
        <v>32.24</v>
      </c>
      <c r="H636" s="4" t="s">
        <v>367</v>
      </c>
      <c r="I636" s="4" t="s">
        <v>368</v>
      </c>
      <c r="J636" s="4" t="s">
        <v>365</v>
      </c>
      <c r="K636" s="17">
        <v>4909</v>
      </c>
      <c r="L636" s="18"/>
      <c r="M636" s="19"/>
      <c r="N636" s="19">
        <v>61.9</v>
      </c>
      <c r="O636" s="16"/>
      <c r="P636" s="4">
        <v>2026</v>
      </c>
      <c r="Q636" s="1"/>
      <c r="R636" s="12">
        <v>136.75504981333361</v>
      </c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</row>
    <row r="637" spans="1:167" s="2" customFormat="1" x14ac:dyDescent="0.2">
      <c r="A637" s="4" t="s">
        <v>289</v>
      </c>
      <c r="B637" s="9" t="s">
        <v>966</v>
      </c>
      <c r="C637" s="4" t="s">
        <v>21</v>
      </c>
      <c r="D637">
        <v>0</v>
      </c>
      <c r="E637">
        <v>0</v>
      </c>
      <c r="F637" s="28">
        <v>0.31</v>
      </c>
      <c r="G637" s="28">
        <v>12.35</v>
      </c>
      <c r="H637" s="4" t="s">
        <v>962</v>
      </c>
      <c r="I637" s="4" t="s">
        <v>1001</v>
      </c>
      <c r="J637" s="4"/>
      <c r="K637" s="17">
        <v>3752</v>
      </c>
      <c r="L637" s="4"/>
      <c r="M637" s="4"/>
      <c r="N637" s="4">
        <v>300</v>
      </c>
      <c r="O637" s="16"/>
      <c r="P637" s="4">
        <v>2030</v>
      </c>
      <c r="Q637"/>
      <c r="R637" s="12">
        <v>709.46878513698937</v>
      </c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</row>
    <row r="638" spans="1:167" s="2" customFormat="1" x14ac:dyDescent="0.2">
      <c r="A638" t="s">
        <v>153</v>
      </c>
      <c r="B638" t="s">
        <v>162</v>
      </c>
      <c r="C638" t="s">
        <v>13</v>
      </c>
      <c r="D638">
        <v>0</v>
      </c>
      <c r="E638">
        <v>0</v>
      </c>
      <c r="F638" s="27">
        <v>-6.085</v>
      </c>
      <c r="G638" s="27">
        <v>23.765833000000001</v>
      </c>
      <c r="H638" t="s">
        <v>163</v>
      </c>
      <c r="I638" t="s">
        <v>39</v>
      </c>
      <c r="J638"/>
      <c r="K638" s="17">
        <v>3737</v>
      </c>
      <c r="L638" s="15" t="s">
        <v>16</v>
      </c>
      <c r="M638" s="1"/>
      <c r="N638" s="1"/>
      <c r="O638" s="6" t="str">
        <f>IF(ISERROR(M638*1000000/(N638*3600*24)),"",IF(ISBLANK(M638),"",M638*1000000/(N638*3600*24)))</f>
        <v/>
      </c>
      <c r="P638">
        <v>1933</v>
      </c>
      <c r="Q638" s="1"/>
      <c r="R638" s="12" t="s">
        <v>16</v>
      </c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</row>
    <row r="639" spans="1:167" s="2" customFormat="1" x14ac:dyDescent="0.2">
      <c r="A639" t="s">
        <v>153</v>
      </c>
      <c r="B639" t="s">
        <v>174</v>
      </c>
      <c r="C639" t="s">
        <v>13</v>
      </c>
      <c r="D639">
        <v>0</v>
      </c>
      <c r="E639">
        <v>0</v>
      </c>
      <c r="F639" s="27">
        <v>0.53749999999999998</v>
      </c>
      <c r="G639" s="27">
        <v>25.1875</v>
      </c>
      <c r="H639" t="s">
        <v>174</v>
      </c>
      <c r="I639" t="s">
        <v>39</v>
      </c>
      <c r="J639"/>
      <c r="K639" s="17">
        <v>3934</v>
      </c>
      <c r="L639" s="15" t="s">
        <v>16</v>
      </c>
      <c r="M639" s="1"/>
      <c r="N639" s="1"/>
      <c r="O639" s="6" t="str">
        <f>IF(ISERROR(M639*1000000/(N639*3600*24)),"",IF(ISBLANK(M639),"",M639*1000000/(N639*3600*24)))</f>
        <v/>
      </c>
      <c r="P639">
        <v>1955</v>
      </c>
      <c r="Q639" s="1">
        <v>120</v>
      </c>
      <c r="R639" s="12">
        <v>127.2420876988118</v>
      </c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</row>
    <row r="640" spans="1:167" s="2" customFormat="1" x14ac:dyDescent="0.2">
      <c r="A640" t="s">
        <v>542</v>
      </c>
      <c r="B640" s="10" t="s">
        <v>545</v>
      </c>
      <c r="C640" s="14" t="s">
        <v>13</v>
      </c>
      <c r="D640">
        <v>0</v>
      </c>
      <c r="E640">
        <v>0</v>
      </c>
      <c r="F640" s="29">
        <v>-19.254511000000001</v>
      </c>
      <c r="G640" s="29">
        <v>47.845753999999999</v>
      </c>
      <c r="H640" s="14" t="s">
        <v>546</v>
      </c>
      <c r="I640" s="14" t="s">
        <v>544</v>
      </c>
      <c r="J640" s="22"/>
      <c r="K640" s="14">
        <v>5304</v>
      </c>
      <c r="L640" s="14"/>
      <c r="M640" s="3">
        <v>260</v>
      </c>
      <c r="N640" s="1">
        <v>8.4</v>
      </c>
      <c r="O640" s="6">
        <f>IF(ISERROR(M640*1000000/(N640*3600*24)),"",IF(ISBLANK(M640),"",M640*1000000/(N640*3600*24)))</f>
        <v>358.24514991181655</v>
      </c>
      <c r="P640">
        <v>2011</v>
      </c>
      <c r="Q640" s="1"/>
      <c r="R640" s="12">
        <v>27.36599791102357</v>
      </c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</row>
    <row r="641" spans="1:167" s="2" customFormat="1" x14ac:dyDescent="0.2">
      <c r="A641" s="4" t="s">
        <v>11</v>
      </c>
      <c r="B641" s="4" t="s">
        <v>47</v>
      </c>
      <c r="C641" s="4" t="s">
        <v>21</v>
      </c>
      <c r="D641">
        <v>0</v>
      </c>
      <c r="E641">
        <v>0</v>
      </c>
      <c r="F641" s="28">
        <v>-9.77</v>
      </c>
      <c r="G641" s="28">
        <v>14.66</v>
      </c>
      <c r="H641" s="4" t="s">
        <v>18</v>
      </c>
      <c r="I641" s="4" t="s">
        <v>19</v>
      </c>
      <c r="J641" s="4"/>
      <c r="K641" s="17">
        <v>4323</v>
      </c>
      <c r="L641" s="18">
        <v>709</v>
      </c>
      <c r="M641" s="19"/>
      <c r="N641" s="19"/>
      <c r="O641" s="16"/>
      <c r="P641" s="4">
        <v>2023</v>
      </c>
      <c r="Q641" s="1"/>
      <c r="R641" s="12" t="s">
        <v>16</v>
      </c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</row>
    <row r="642" spans="1:167" s="10" customFormat="1" x14ac:dyDescent="0.2">
      <c r="A642" t="s">
        <v>831</v>
      </c>
      <c r="B642" t="s">
        <v>885</v>
      </c>
      <c r="C642" t="s">
        <v>13</v>
      </c>
      <c r="D642">
        <v>0</v>
      </c>
      <c r="E642">
        <v>0</v>
      </c>
      <c r="F642" s="27">
        <v>6.8680522484733899</v>
      </c>
      <c r="G642" s="27">
        <v>11.182794570923001</v>
      </c>
      <c r="H642"/>
      <c r="I642" t="s">
        <v>638</v>
      </c>
      <c r="J642"/>
      <c r="K642" s="14">
        <v>3326</v>
      </c>
      <c r="L642" s="15" t="s">
        <v>16</v>
      </c>
      <c r="M642" s="1"/>
      <c r="N642" s="1">
        <v>0.39</v>
      </c>
      <c r="O642" s="6" t="str">
        <f>IF(ISERROR(M642*1000000/(N642*3600*24)),"",IF(ISBLANK(M642),"",M642*1000000/(N642*3600*24)))</f>
        <v/>
      </c>
      <c r="P642">
        <v>1980</v>
      </c>
      <c r="Q642" s="1"/>
      <c r="R642" s="12">
        <v>1.2155588200014451</v>
      </c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</row>
    <row r="643" spans="1:167" s="10" customFormat="1" x14ac:dyDescent="0.2">
      <c r="A643" s="4" t="s">
        <v>826</v>
      </c>
      <c r="B643" s="4" t="s">
        <v>828</v>
      </c>
      <c r="C643" s="4" t="s">
        <v>21</v>
      </c>
      <c r="D643">
        <v>763907.35716033343</v>
      </c>
      <c r="E643">
        <v>45.067350311132287</v>
      </c>
      <c r="F643" s="28">
        <v>12.57</v>
      </c>
      <c r="G643" s="28">
        <v>2.62</v>
      </c>
      <c r="H643" s="4" t="s">
        <v>638</v>
      </c>
      <c r="I643" s="4" t="s">
        <v>638</v>
      </c>
      <c r="J643" s="4"/>
      <c r="K643" s="14">
        <v>1394</v>
      </c>
      <c r="L643" s="18"/>
      <c r="M643" s="19">
        <v>430</v>
      </c>
      <c r="N643" s="19">
        <v>789.59</v>
      </c>
      <c r="O643" s="16">
        <v>6.3</v>
      </c>
      <c r="P643" s="4">
        <v>2025</v>
      </c>
      <c r="Q643" s="1"/>
      <c r="R643" s="12">
        <v>1296.026090599785</v>
      </c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</row>
    <row r="644" spans="1:167" s="10" customFormat="1" x14ac:dyDescent="0.2">
      <c r="A644" s="4" t="s">
        <v>535</v>
      </c>
      <c r="B644" s="4" t="s">
        <v>539</v>
      </c>
      <c r="C644" s="4" t="s">
        <v>21</v>
      </c>
      <c r="D644">
        <v>926742.06272317411</v>
      </c>
      <c r="E644">
        <v>4.0126782917626853</v>
      </c>
      <c r="F644" s="28">
        <v>-15.64</v>
      </c>
      <c r="G644" s="28">
        <v>30.36</v>
      </c>
      <c r="H644" s="4" t="s">
        <v>364</v>
      </c>
      <c r="I644" s="4" t="s">
        <v>339</v>
      </c>
      <c r="J644" s="4"/>
      <c r="K644" s="17">
        <v>4251</v>
      </c>
      <c r="L644" s="18"/>
      <c r="M644" s="19">
        <v>19.8</v>
      </c>
      <c r="N644" s="19"/>
      <c r="O644" s="16"/>
      <c r="P644" s="4">
        <v>2024</v>
      </c>
      <c r="Q644" s="1"/>
      <c r="R644" s="12" t="s">
        <v>16</v>
      </c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</row>
    <row r="645" spans="1:167" s="10" customFormat="1" x14ac:dyDescent="0.2">
      <c r="A645" s="4" t="s">
        <v>231</v>
      </c>
      <c r="B645" s="4" t="s">
        <v>280</v>
      </c>
      <c r="C645" s="4" t="s">
        <v>21</v>
      </c>
      <c r="D645">
        <v>0</v>
      </c>
      <c r="E645">
        <v>0</v>
      </c>
      <c r="F645" s="28">
        <v>9.6300000000000008</v>
      </c>
      <c r="G645" s="28">
        <v>34.81</v>
      </c>
      <c r="H645" s="4" t="s">
        <v>281</v>
      </c>
      <c r="I645" s="4" t="s">
        <v>66</v>
      </c>
      <c r="J645" s="4"/>
      <c r="K645" s="17">
        <v>3518</v>
      </c>
      <c r="L645" s="18"/>
      <c r="M645" s="19">
        <v>2639</v>
      </c>
      <c r="N645" s="19">
        <v>148.6</v>
      </c>
      <c r="O645" s="16">
        <v>205.54</v>
      </c>
      <c r="P645" s="4">
        <v>2025</v>
      </c>
      <c r="Q645" s="1"/>
      <c r="R645" s="12">
        <v>496.50222543587569</v>
      </c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</row>
    <row r="646" spans="1:167" s="10" customFormat="1" x14ac:dyDescent="0.2">
      <c r="A646" s="4" t="s">
        <v>357</v>
      </c>
      <c r="B646" s="8" t="s">
        <v>369</v>
      </c>
      <c r="C646" s="4" t="s">
        <v>24</v>
      </c>
      <c r="D646">
        <v>1189410.5511118281</v>
      </c>
      <c r="E646">
        <v>183.03206054001271</v>
      </c>
      <c r="F646" s="28">
        <v>-16</v>
      </c>
      <c r="G646" s="28">
        <v>33.43</v>
      </c>
      <c r="H646" s="4" t="s">
        <v>364</v>
      </c>
      <c r="I646" s="4" t="s">
        <v>339</v>
      </c>
      <c r="J646" s="4" t="s">
        <v>363</v>
      </c>
      <c r="K646" s="17">
        <v>4243</v>
      </c>
      <c r="L646" s="18"/>
      <c r="M646" s="19">
        <v>2324</v>
      </c>
      <c r="N646" s="19">
        <v>2486.75</v>
      </c>
      <c r="O646" s="16">
        <v>10.82</v>
      </c>
      <c r="P646" s="4">
        <v>2025</v>
      </c>
      <c r="Q646" s="1"/>
      <c r="R646" s="12">
        <v>8439.673984121202</v>
      </c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</row>
    <row r="647" spans="1:167" s="10" customFormat="1" x14ac:dyDescent="0.2">
      <c r="A647" s="4" t="s">
        <v>231</v>
      </c>
      <c r="B647" s="4" t="s">
        <v>286</v>
      </c>
      <c r="C647" s="4" t="s">
        <v>21</v>
      </c>
      <c r="D647">
        <v>0</v>
      </c>
      <c r="E647">
        <v>0</v>
      </c>
      <c r="F647" s="28">
        <v>10.08</v>
      </c>
      <c r="G647" s="28">
        <v>35.909999999999997</v>
      </c>
      <c r="H647" s="4" t="s">
        <v>242</v>
      </c>
      <c r="I647" s="4" t="s">
        <v>66</v>
      </c>
      <c r="J647" s="4" t="s">
        <v>254</v>
      </c>
      <c r="K647" s="17">
        <v>2666</v>
      </c>
      <c r="L647" s="18"/>
      <c r="M647" s="19">
        <v>10315</v>
      </c>
      <c r="N647" s="19">
        <v>746.5</v>
      </c>
      <c r="O647" s="16">
        <v>159.93</v>
      </c>
      <c r="P647" s="4">
        <v>2030</v>
      </c>
      <c r="Q647" s="1"/>
      <c r="R647" s="12">
        <v>3038.9570512101068</v>
      </c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</row>
    <row r="648" spans="1:167" s="10" customFormat="1" x14ac:dyDescent="0.2">
      <c r="A648" t="s">
        <v>357</v>
      </c>
      <c r="B648" s="7" t="s">
        <v>363</v>
      </c>
      <c r="C648" t="s">
        <v>13</v>
      </c>
      <c r="D648">
        <v>1191721.399092797</v>
      </c>
      <c r="E648">
        <v>2048.6799999999998</v>
      </c>
      <c r="F648" s="27">
        <v>-15.7133101577157</v>
      </c>
      <c r="G648" s="27">
        <v>32.684453320383398</v>
      </c>
      <c r="H648" t="s">
        <v>364</v>
      </c>
      <c r="I648" t="s">
        <v>339</v>
      </c>
      <c r="J648"/>
      <c r="K648" s="17">
        <v>4243</v>
      </c>
      <c r="L648" s="15"/>
      <c r="M648" s="1">
        <v>63000</v>
      </c>
      <c r="N648" s="1">
        <v>2486.752</v>
      </c>
      <c r="O648" s="6">
        <f>IF(ISERROR(M648*1000000/(N648*3600*24)),"",IF(ISBLANK(M648),"",M648*1000000/(N648*3600*24)))</f>
        <v>293.22050074421043</v>
      </c>
      <c r="P648">
        <v>1974</v>
      </c>
      <c r="Q648" s="1"/>
      <c r="R648" s="12">
        <v>8439.673984121202</v>
      </c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</row>
    <row r="649" spans="1:167" s="10" customFormat="1" x14ac:dyDescent="0.2">
      <c r="A649" s="4" t="s">
        <v>791</v>
      </c>
      <c r="B649" s="4" t="s">
        <v>797</v>
      </c>
      <c r="C649" s="4" t="s">
        <v>21</v>
      </c>
      <c r="D649">
        <v>0</v>
      </c>
      <c r="E649">
        <v>0</v>
      </c>
      <c r="F649" s="28">
        <v>7.21</v>
      </c>
      <c r="G649" s="28">
        <v>-9.81</v>
      </c>
      <c r="H649" s="4" t="s">
        <v>768</v>
      </c>
      <c r="I649" s="4" t="s">
        <v>768</v>
      </c>
      <c r="J649" s="4"/>
      <c r="K649" s="14">
        <v>3368</v>
      </c>
      <c r="L649" s="18"/>
      <c r="M649" s="19"/>
      <c r="N649" s="19">
        <v>265.62</v>
      </c>
      <c r="O649" s="16"/>
      <c r="P649" s="4">
        <v>2050</v>
      </c>
      <c r="Q649" s="1"/>
      <c r="R649" s="12">
        <v>1087.2876108247699</v>
      </c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</row>
    <row r="650" spans="1:167" s="10" customFormat="1" x14ac:dyDescent="0.2">
      <c r="A650" t="s">
        <v>503</v>
      </c>
      <c r="B650" t="s">
        <v>508</v>
      </c>
      <c r="C650" t="s">
        <v>13</v>
      </c>
      <c r="D650">
        <v>0</v>
      </c>
      <c r="E650">
        <v>0</v>
      </c>
      <c r="F650" s="27">
        <v>-17.9243527</v>
      </c>
      <c r="G650" s="27">
        <v>25.8558941</v>
      </c>
      <c r="H650" t="s">
        <v>364</v>
      </c>
      <c r="I650" t="s">
        <v>339</v>
      </c>
      <c r="J650"/>
      <c r="K650" s="17">
        <v>4794</v>
      </c>
      <c r="L650" s="15" t="s">
        <v>16</v>
      </c>
      <c r="M650" s="1"/>
      <c r="N650" s="1"/>
      <c r="O650" s="6" t="str">
        <f>IF(ISERROR(M650*1000000/(N650*3600*24)),"",IF(ISBLANK(M650),"",M650*1000000/(N650*3600*24)))</f>
        <v/>
      </c>
      <c r="P650">
        <v>1968</v>
      </c>
      <c r="Q650" s="1"/>
      <c r="R650" s="12" t="s">
        <v>16</v>
      </c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</row>
    <row r="651" spans="1:167" s="10" customFormat="1" x14ac:dyDescent="0.2">
      <c r="A651" s="4" t="s">
        <v>542</v>
      </c>
      <c r="B651" s="9" t="s">
        <v>555</v>
      </c>
      <c r="C651" s="14" t="s">
        <v>553</v>
      </c>
      <c r="D651">
        <v>0</v>
      </c>
      <c r="E651">
        <v>0</v>
      </c>
      <c r="F651" s="29">
        <v>-18.16</v>
      </c>
      <c r="G651" s="29">
        <v>49.21</v>
      </c>
      <c r="H651" s="14" t="s">
        <v>556</v>
      </c>
      <c r="I651" s="14" t="s">
        <v>556</v>
      </c>
      <c r="J651" s="4"/>
      <c r="K651" s="14">
        <v>5326</v>
      </c>
      <c r="L651" s="14"/>
      <c r="M651" s="19"/>
      <c r="N651" s="19">
        <v>106.26</v>
      </c>
      <c r="O651" s="16"/>
      <c r="P651" s="4">
        <v>2022</v>
      </c>
      <c r="Q651" s="1">
        <v>115</v>
      </c>
      <c r="R651" s="12">
        <v>230.92555283567879</v>
      </c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</row>
    <row r="652" spans="1:167" s="10" customFormat="1" x14ac:dyDescent="0.2">
      <c r="A652" t="s">
        <v>831</v>
      </c>
      <c r="B652" s="7" t="s">
        <v>834</v>
      </c>
      <c r="C652" t="s">
        <v>13</v>
      </c>
      <c r="D652">
        <v>1700416.6875238889</v>
      </c>
      <c r="E652">
        <v>1034.8499999999999</v>
      </c>
      <c r="F652" s="27">
        <v>9.8610182785076006</v>
      </c>
      <c r="G652" s="27">
        <v>4.61301326750689</v>
      </c>
      <c r="H652" t="s">
        <v>638</v>
      </c>
      <c r="I652" t="s">
        <v>638</v>
      </c>
      <c r="J652"/>
      <c r="K652" s="20">
        <v>2565</v>
      </c>
      <c r="L652" s="15" t="s">
        <v>16</v>
      </c>
      <c r="M652" s="1">
        <v>15000</v>
      </c>
      <c r="N652" s="1">
        <v>1197.05</v>
      </c>
      <c r="O652" s="6">
        <f>IF(ISERROR(M652*1000000/(N652*3600*24)),"",IF(ISBLANK(M652),"",M652*1000000/(N652*3600*24)))</f>
        <v>145.03246406675672</v>
      </c>
      <c r="P652">
        <v>1986</v>
      </c>
      <c r="Q652" s="1"/>
      <c r="R652" s="12">
        <v>2104.5768641690579</v>
      </c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</row>
    <row r="653" spans="1:167" s="10" customFormat="1" x14ac:dyDescent="0.2">
      <c r="A653" s="4" t="s">
        <v>11</v>
      </c>
      <c r="B653" s="9" t="s">
        <v>949</v>
      </c>
      <c r="C653" s="4" t="s">
        <v>21</v>
      </c>
      <c r="D653">
        <v>0</v>
      </c>
      <c r="E653">
        <v>0</v>
      </c>
      <c r="F653" s="28">
        <v>-8.74</v>
      </c>
      <c r="G653" s="28">
        <v>17.989999999999998</v>
      </c>
      <c r="H653" s="4" t="s">
        <v>950</v>
      </c>
      <c r="I653" s="4" t="s">
        <v>39</v>
      </c>
      <c r="J653" s="4"/>
      <c r="K653" s="4">
        <v>4389</v>
      </c>
      <c r="L653" s="4"/>
      <c r="M653" s="4"/>
      <c r="N653" s="4"/>
      <c r="O653" s="16"/>
      <c r="P653" s="4">
        <v>2025</v>
      </c>
      <c r="Q653"/>
      <c r="R653" s="12" t="s">
        <v>16</v>
      </c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</row>
    <row r="654" spans="1:167" s="10" customFormat="1" x14ac:dyDescent="0.2">
      <c r="A654" s="4" t="s">
        <v>231</v>
      </c>
      <c r="B654" s="4" t="s">
        <v>233</v>
      </c>
      <c r="C654" s="4" t="s">
        <v>21</v>
      </c>
      <c r="D654">
        <v>0</v>
      </c>
      <c r="E654">
        <v>0</v>
      </c>
      <c r="F654" s="28">
        <v>7.37</v>
      </c>
      <c r="G654" s="28">
        <v>42.19</v>
      </c>
      <c r="H654" s="4" t="s">
        <v>233</v>
      </c>
      <c r="I654" s="4" t="s">
        <v>234</v>
      </c>
      <c r="J654" s="4"/>
      <c r="K654" s="17">
        <v>2845</v>
      </c>
      <c r="L654" s="18"/>
      <c r="M654" s="19">
        <v>3333</v>
      </c>
      <c r="N654" s="19">
        <v>98.9</v>
      </c>
      <c r="O654" s="16">
        <v>390.05</v>
      </c>
      <c r="P654" s="4">
        <v>2031</v>
      </c>
      <c r="Q654" s="1"/>
      <c r="R654" s="12">
        <v>212.8426831454949</v>
      </c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</row>
    <row r="655" spans="1:167" s="10" customFormat="1" x14ac:dyDescent="0.2">
      <c r="A655" t="s">
        <v>467</v>
      </c>
      <c r="B655" t="s">
        <v>491</v>
      </c>
      <c r="C655" t="s">
        <v>13</v>
      </c>
      <c r="D655">
        <v>0</v>
      </c>
      <c r="E655">
        <v>0</v>
      </c>
      <c r="F655" s="27">
        <v>1.7660549999999999</v>
      </c>
      <c r="G655" s="27">
        <v>31.365991000000001</v>
      </c>
      <c r="H655" t="s">
        <v>491</v>
      </c>
      <c r="I655" t="s">
        <v>66</v>
      </c>
      <c r="J655"/>
      <c r="K655" s="17"/>
      <c r="L655" s="15" t="s">
        <v>16</v>
      </c>
      <c r="M655" s="1"/>
      <c r="N655" s="1"/>
      <c r="O655" s="6" t="str">
        <f>IF(ISERROR(M655*1000000/(N655*3600*24)),"",IF(ISBLANK(M655),"",M655*1000000/(N655*3600*24)))</f>
        <v/>
      </c>
      <c r="P655">
        <v>2018</v>
      </c>
      <c r="Q655" s="1"/>
      <c r="R655" s="12" t="s">
        <v>16</v>
      </c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</row>
    <row r="656" spans="1:167" s="10" customFormat="1" x14ac:dyDescent="0.2">
      <c r="A656" s="4" t="s">
        <v>153</v>
      </c>
      <c r="B656" s="4" t="s">
        <v>195</v>
      </c>
      <c r="C656" s="4" t="s">
        <v>21</v>
      </c>
      <c r="D656">
        <v>0</v>
      </c>
      <c r="E656">
        <v>0</v>
      </c>
      <c r="F656" s="28">
        <v>0.19</v>
      </c>
      <c r="G656" s="28">
        <v>25.52</v>
      </c>
      <c r="H656" s="4" t="s">
        <v>173</v>
      </c>
      <c r="I656" s="4" t="s">
        <v>39</v>
      </c>
      <c r="J656" s="4"/>
      <c r="K656" s="17">
        <v>3642</v>
      </c>
      <c r="L656" s="18"/>
      <c r="M656" s="19"/>
      <c r="N656" s="19">
        <v>6703.36</v>
      </c>
      <c r="O656" s="16"/>
      <c r="P656" s="4">
        <v>2025</v>
      </c>
      <c r="Q656" s="1"/>
      <c r="R656" s="12">
        <v>20884.79355628739</v>
      </c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</row>
    <row r="657" spans="1:167" s="10" customFormat="1" x14ac:dyDescent="0.2">
      <c r="A657" t="s">
        <v>309</v>
      </c>
      <c r="B657" t="s">
        <v>325</v>
      </c>
      <c r="C657" t="s">
        <v>13</v>
      </c>
      <c r="D657">
        <v>0</v>
      </c>
      <c r="E657">
        <v>0</v>
      </c>
      <c r="F657" s="27">
        <v>-0.74957300000000004</v>
      </c>
      <c r="G657" s="27">
        <v>37.166657000000001</v>
      </c>
      <c r="H657" t="s">
        <v>326</v>
      </c>
      <c r="I657" t="s">
        <v>312</v>
      </c>
      <c r="J657"/>
      <c r="K657" s="14">
        <v>4177</v>
      </c>
      <c r="L657" s="15">
        <v>797</v>
      </c>
      <c r="M657" s="1"/>
      <c r="N657" s="1"/>
      <c r="O657" s="6" t="str">
        <f>IF(ISERROR(M657*1000000/(N657*3600*24)),"",IF(ISBLANK(M657),"",M657*1000000/(N657*3600*24)))</f>
        <v/>
      </c>
      <c r="P657">
        <v>1952</v>
      </c>
      <c r="Q657" s="1"/>
      <c r="R657" s="12" t="s">
        <v>16</v>
      </c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  <c r="FK657"/>
    </row>
    <row r="658" spans="1:167" s="10" customFormat="1" x14ac:dyDescent="0.2">
      <c r="A658" t="s">
        <v>412</v>
      </c>
      <c r="B658" s="7" t="s">
        <v>413</v>
      </c>
      <c r="C658" t="s">
        <v>13</v>
      </c>
      <c r="D658">
        <v>1708333.682159144</v>
      </c>
      <c r="E658">
        <v>933.5</v>
      </c>
      <c r="F658" s="27">
        <v>15.238888888888889</v>
      </c>
      <c r="G658" s="27">
        <v>32.464722222222228</v>
      </c>
      <c r="H658" t="s">
        <v>414</v>
      </c>
      <c r="I658" t="s">
        <v>66</v>
      </c>
      <c r="J658"/>
      <c r="K658" s="17">
        <v>1487</v>
      </c>
      <c r="L658" s="15" t="s">
        <v>16</v>
      </c>
      <c r="M658" s="1">
        <v>3500</v>
      </c>
      <c r="N658" s="1">
        <v>824.45459157787923</v>
      </c>
      <c r="O658" s="6">
        <f>IF(ISERROR(M658*1000000/(N658*3600*24)),"",IF(ISBLANK(M658),"",M658*1000000/(N658*3600*24)))</f>
        <v>49.134615384615387</v>
      </c>
      <c r="P658">
        <v>2003</v>
      </c>
      <c r="Q658" s="1">
        <v>940</v>
      </c>
      <c r="R658" s="12">
        <v>1402.9566839213039</v>
      </c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  <c r="FK658"/>
    </row>
    <row r="659" spans="1:167" s="10" customFormat="1" x14ac:dyDescent="0.2">
      <c r="A659" s="4" t="s">
        <v>503</v>
      </c>
      <c r="B659" s="9" t="s">
        <v>994</v>
      </c>
      <c r="C659" s="4" t="s">
        <v>21</v>
      </c>
      <c r="D659">
        <v>0</v>
      </c>
      <c r="E659">
        <v>0</v>
      </c>
      <c r="F659" s="28">
        <v>-12.58</v>
      </c>
      <c r="G659" s="28">
        <v>24.53</v>
      </c>
      <c r="H659" s="4" t="s">
        <v>995</v>
      </c>
      <c r="I659" s="4" t="s">
        <v>339</v>
      </c>
      <c r="J659" s="4"/>
      <c r="K659" s="17">
        <v>4712</v>
      </c>
      <c r="L659" s="4"/>
      <c r="M659" s="4">
        <v>305.60000000000002</v>
      </c>
      <c r="N659" s="4">
        <v>124.54</v>
      </c>
      <c r="O659" s="16">
        <v>28.4</v>
      </c>
      <c r="P659" s="4">
        <v>2035</v>
      </c>
      <c r="Q659">
        <v>150.41999999999999</v>
      </c>
      <c r="R659" s="12">
        <v>303.00309114455268</v>
      </c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  <c r="FK659"/>
    </row>
    <row r="660" spans="1:167" s="10" customFormat="1" x14ac:dyDescent="0.2">
      <c r="A660" t="s">
        <v>336</v>
      </c>
      <c r="B660" t="s">
        <v>337</v>
      </c>
      <c r="C660" t="s">
        <v>13</v>
      </c>
      <c r="D660">
        <v>0</v>
      </c>
      <c r="E660">
        <v>0</v>
      </c>
      <c r="F660" s="27">
        <v>-12.8583562752004</v>
      </c>
      <c r="G660" s="27">
        <v>34.098150730133</v>
      </c>
      <c r="H660" t="s">
        <v>338</v>
      </c>
      <c r="I660" t="s">
        <v>339</v>
      </c>
      <c r="J660"/>
      <c r="K660" s="17">
        <v>4507</v>
      </c>
      <c r="L660" s="15" t="s">
        <v>16</v>
      </c>
      <c r="M660" s="1"/>
      <c r="N660" s="1">
        <v>45.713999999999999</v>
      </c>
      <c r="O660" s="6" t="str">
        <f>IF(ISERROR(M660*1000000/(N660*3600*24)),"",IF(ISBLANK(M660),"",M660*1000000/(N660*3600*24)))</f>
        <v/>
      </c>
      <c r="P660">
        <v>1995</v>
      </c>
      <c r="Q660" s="1"/>
      <c r="R660" s="12">
        <v>142.2113732743924</v>
      </c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  <c r="FK660"/>
    </row>
    <row r="661" spans="1:167" s="10" customFormat="1" x14ac:dyDescent="0.2">
      <c r="A661" t="s">
        <v>891</v>
      </c>
      <c r="B661" t="s">
        <v>934</v>
      </c>
      <c r="C661" t="s">
        <v>13</v>
      </c>
      <c r="D661">
        <v>0</v>
      </c>
      <c r="E661">
        <v>0</v>
      </c>
      <c r="F661" s="27">
        <v>8.4117895985563003</v>
      </c>
      <c r="G661" s="27">
        <v>-11.847928762438</v>
      </c>
      <c r="H661" t="s">
        <v>935</v>
      </c>
      <c r="I661" t="s">
        <v>905</v>
      </c>
      <c r="J661"/>
      <c r="K661" s="14">
        <v>3430</v>
      </c>
      <c r="L661" s="15" t="s">
        <v>16</v>
      </c>
      <c r="M661" s="1"/>
      <c r="N661" s="1">
        <v>57.16</v>
      </c>
      <c r="O661" s="6" t="str">
        <f>IF(ISERROR(M661*1000000/(N661*3600*24)),"",IF(ISBLANK(M661),"",M661*1000000/(N661*3600*24)))</f>
        <v/>
      </c>
      <c r="P661">
        <v>1980</v>
      </c>
      <c r="Q661" s="1"/>
      <c r="R661" s="12">
        <v>214.83301327418951</v>
      </c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  <c r="FK661"/>
    </row>
    <row r="662" spans="1:167" s="10" customFormat="1" x14ac:dyDescent="0.2">
      <c r="A662" s="4" t="s">
        <v>67</v>
      </c>
      <c r="B662" s="4" t="s">
        <v>114</v>
      </c>
      <c r="C662" s="4" t="s">
        <v>21</v>
      </c>
      <c r="D662">
        <v>0</v>
      </c>
      <c r="E662">
        <v>0</v>
      </c>
      <c r="F662" s="28">
        <v>2.41</v>
      </c>
      <c r="G662" s="28">
        <v>15.21</v>
      </c>
      <c r="H662" s="4" t="s">
        <v>115</v>
      </c>
      <c r="I662" s="4" t="s">
        <v>39</v>
      </c>
      <c r="J662" s="4"/>
      <c r="K662" s="4">
        <v>2910</v>
      </c>
      <c r="L662" s="18"/>
      <c r="M662" s="19"/>
      <c r="N662" s="19"/>
      <c r="O662" s="16"/>
      <c r="P662" s="4">
        <v>2025</v>
      </c>
      <c r="Q662" s="1"/>
      <c r="R662" s="12" t="s">
        <v>16</v>
      </c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</row>
    <row r="663" spans="1:167" s="10" customFormat="1" x14ac:dyDescent="0.2">
      <c r="A663" t="s">
        <v>632</v>
      </c>
      <c r="B663" t="s">
        <v>656</v>
      </c>
      <c r="C663" t="s">
        <v>13</v>
      </c>
      <c r="D663">
        <v>0</v>
      </c>
      <c r="E663">
        <v>0</v>
      </c>
      <c r="F663" s="27"/>
      <c r="G663" s="27"/>
      <c r="H663" t="s">
        <v>657</v>
      </c>
      <c r="I663"/>
      <c r="J663"/>
      <c r="K663" s="17"/>
      <c r="L663" s="15" t="s">
        <v>16</v>
      </c>
      <c r="M663" s="1"/>
      <c r="N663" s="1"/>
      <c r="O663" s="6" t="str">
        <f>IF(ISERROR(M663*1000000/(N663*3600*24)),"",IF(ISBLANK(M663),"",M663*1000000/(N663*3600*24)))</f>
        <v/>
      </c>
      <c r="P663">
        <v>1980</v>
      </c>
      <c r="Q663" s="1"/>
      <c r="R663" s="12" t="s">
        <v>16</v>
      </c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  <c r="FK663"/>
    </row>
    <row r="664" spans="1:167" s="10" customFormat="1" x14ac:dyDescent="0.2">
      <c r="A664" s="4" t="s">
        <v>831</v>
      </c>
      <c r="B664" s="4" t="s">
        <v>852</v>
      </c>
      <c r="C664" s="4" t="s">
        <v>21</v>
      </c>
      <c r="D664">
        <v>0</v>
      </c>
      <c r="E664">
        <v>0</v>
      </c>
      <c r="F664" s="28">
        <v>9.27</v>
      </c>
      <c r="G664" s="28">
        <v>12.49</v>
      </c>
      <c r="H664" s="4" t="s">
        <v>69</v>
      </c>
      <c r="I664" s="4" t="s">
        <v>638</v>
      </c>
      <c r="J664" s="4" t="s">
        <v>853</v>
      </c>
      <c r="K664" s="20">
        <v>2580</v>
      </c>
      <c r="L664" s="18"/>
      <c r="M664" s="19"/>
      <c r="N664" s="19">
        <v>857.95</v>
      </c>
      <c r="O664" s="16"/>
      <c r="P664" s="4">
        <v>2050</v>
      </c>
      <c r="Q664" s="1"/>
      <c r="R664" s="12">
        <v>3433.13956070104</v>
      </c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  <c r="FK664"/>
    </row>
    <row r="665" spans="1:167" s="10" customFormat="1" x14ac:dyDescent="0.2">
      <c r="A665" s="4" t="s">
        <v>831</v>
      </c>
      <c r="B665" s="4" t="s">
        <v>869</v>
      </c>
      <c r="C665" s="4" t="s">
        <v>21</v>
      </c>
      <c r="D665">
        <v>0</v>
      </c>
      <c r="E665">
        <v>0</v>
      </c>
      <c r="F665" s="28"/>
      <c r="G665" s="28"/>
      <c r="H665" s="4" t="s">
        <v>870</v>
      </c>
      <c r="I665" s="4" t="s">
        <v>638</v>
      </c>
      <c r="J665" s="4"/>
      <c r="K665" s="20"/>
      <c r="L665" s="18"/>
      <c r="M665" s="19"/>
      <c r="N665" s="19"/>
      <c r="O665" s="16"/>
      <c r="P665" s="4">
        <v>2050</v>
      </c>
      <c r="Q665" s="1"/>
      <c r="R665" s="12" t="s">
        <v>16</v>
      </c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</row>
    <row r="666" spans="1:167" s="10" customFormat="1" x14ac:dyDescent="0.2">
      <c r="A666" s="4" t="s">
        <v>11</v>
      </c>
      <c r="B666" s="4" t="s">
        <v>48</v>
      </c>
      <c r="C666" s="4" t="s">
        <v>21</v>
      </c>
      <c r="D666">
        <v>0</v>
      </c>
      <c r="E666">
        <v>0</v>
      </c>
      <c r="F666" s="28">
        <v>-9.7200000000000006</v>
      </c>
      <c r="G666" s="28">
        <v>14.85</v>
      </c>
      <c r="H666" s="4" t="s">
        <v>18</v>
      </c>
      <c r="I666" s="4" t="s">
        <v>19</v>
      </c>
      <c r="J666" s="4"/>
      <c r="K666" s="17">
        <v>4323</v>
      </c>
      <c r="L666" s="18">
        <v>709</v>
      </c>
      <c r="M666" s="19"/>
      <c r="N666" s="19"/>
      <c r="O666" s="16"/>
      <c r="P666" s="4">
        <v>2023</v>
      </c>
      <c r="Q666" s="1"/>
      <c r="R666" s="12" t="s">
        <v>16</v>
      </c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</row>
    <row r="667" spans="1:167" s="10" customFormat="1" x14ac:dyDescent="0.2">
      <c r="A667" t="s">
        <v>831</v>
      </c>
      <c r="B667" s="7" t="s">
        <v>839</v>
      </c>
      <c r="C667" t="s">
        <v>13</v>
      </c>
      <c r="D667">
        <v>1741237.2060235001</v>
      </c>
      <c r="E667">
        <v>274.76</v>
      </c>
      <c r="F667" s="27">
        <v>9.1376415255418006</v>
      </c>
      <c r="G667" s="27">
        <v>4.78677749634</v>
      </c>
      <c r="H667" t="s">
        <v>638</v>
      </c>
      <c r="I667" t="s">
        <v>638</v>
      </c>
      <c r="J667"/>
      <c r="K667" s="20">
        <v>2561</v>
      </c>
      <c r="L667" s="15">
        <v>699</v>
      </c>
      <c r="M667" s="1">
        <v>3880</v>
      </c>
      <c r="N667" s="1">
        <v>1445.79</v>
      </c>
      <c r="O667" s="6">
        <f>IF(ISERROR(M667*1000000/(N667*3600*24)),"",IF(ISBLANK(M667),"",M667*1000000/(N667*3600*24)))</f>
        <v>31.060809251279512</v>
      </c>
      <c r="P667">
        <v>1986</v>
      </c>
      <c r="Q667" s="1"/>
      <c r="R667" s="12">
        <v>2517.036544485843</v>
      </c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</row>
    <row r="668" spans="1:167" s="10" customFormat="1" x14ac:dyDescent="0.2">
      <c r="A668" t="s">
        <v>412</v>
      </c>
      <c r="B668" s="7" t="s">
        <v>419</v>
      </c>
      <c r="C668" t="s">
        <v>13</v>
      </c>
      <c r="D668">
        <v>2437134.9923281432</v>
      </c>
      <c r="E668">
        <v>730.61</v>
      </c>
      <c r="F668" s="27">
        <v>18.492560000000001</v>
      </c>
      <c r="G668" s="27">
        <v>31.818079999999998</v>
      </c>
      <c r="H668" t="s">
        <v>203</v>
      </c>
      <c r="I668" t="s">
        <v>66</v>
      </c>
      <c r="J668" t="s">
        <v>420</v>
      </c>
      <c r="K668" s="17">
        <v>1448</v>
      </c>
      <c r="L668" s="15" t="s">
        <v>16</v>
      </c>
      <c r="M668" s="1">
        <v>12390</v>
      </c>
      <c r="N668" s="1">
        <v>2667</v>
      </c>
      <c r="O668" s="6">
        <f>IF(ISERROR(M668*1000000/(N668*3600*24)),"",IF(ISBLANK(M668),"",M668*1000000/(N668*3600*24)))</f>
        <v>53.769320501603964</v>
      </c>
      <c r="P668">
        <v>2009</v>
      </c>
      <c r="Q668" s="1">
        <v>2900</v>
      </c>
      <c r="R668" s="12">
        <v>4219.6017244918912</v>
      </c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</row>
    <row r="669" spans="1:167" s="10" customFormat="1" x14ac:dyDescent="0.2">
      <c r="A669" t="s">
        <v>201</v>
      </c>
      <c r="B669" s="7" t="s">
        <v>202</v>
      </c>
      <c r="C669" t="s">
        <v>13</v>
      </c>
      <c r="D669">
        <v>2902572.964818052</v>
      </c>
      <c r="E669">
        <v>5385.34</v>
      </c>
      <c r="F669" s="27">
        <v>23.973310000000001</v>
      </c>
      <c r="G669" s="27">
        <v>32.883110000000002</v>
      </c>
      <c r="H669" t="s">
        <v>203</v>
      </c>
      <c r="I669" t="s">
        <v>66</v>
      </c>
      <c r="J669"/>
      <c r="K669" s="17">
        <v>483</v>
      </c>
      <c r="L669" s="15" t="s">
        <v>16</v>
      </c>
      <c r="M669" s="1">
        <v>162000</v>
      </c>
      <c r="N669" s="1">
        <v>2763.982</v>
      </c>
      <c r="O669" s="6">
        <f>IF(ISERROR(M669*1000000/(N669*3600*24)),"",IF(ISBLANK(M669),"",M669*1000000/(N669*3600*24)))</f>
        <v>678.36910660054957</v>
      </c>
      <c r="P669">
        <v>2010</v>
      </c>
      <c r="Q669" s="1">
        <v>3408</v>
      </c>
      <c r="R669" s="12">
        <v>4518.1772554855734</v>
      </c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  <c r="FK669"/>
    </row>
    <row r="670" spans="1:167" s="10" customFormat="1" x14ac:dyDescent="0.2">
      <c r="A670" s="4" t="s">
        <v>67</v>
      </c>
      <c r="B670" s="4" t="s">
        <v>113</v>
      </c>
      <c r="C670" s="4" t="s">
        <v>21</v>
      </c>
      <c r="D670">
        <v>0</v>
      </c>
      <c r="E670">
        <v>0</v>
      </c>
      <c r="F670" s="28"/>
      <c r="G670" s="28"/>
      <c r="H670" s="4" t="s">
        <v>93</v>
      </c>
      <c r="I670" s="4" t="s">
        <v>39</v>
      </c>
      <c r="J670" s="4"/>
      <c r="K670" s="4"/>
      <c r="L670" s="18"/>
      <c r="M670" s="19"/>
      <c r="N670" s="19"/>
      <c r="O670" s="16"/>
      <c r="P670" s="4">
        <v>2032</v>
      </c>
      <c r="Q670" s="1"/>
      <c r="R670" s="12" t="s">
        <v>16</v>
      </c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</row>
    <row r="671" spans="1:167" s="10" customFormat="1" x14ac:dyDescent="0.2">
      <c r="A671" t="s">
        <v>153</v>
      </c>
      <c r="B671" t="s">
        <v>156</v>
      </c>
      <c r="C671" t="s">
        <v>13</v>
      </c>
      <c r="D671">
        <v>3733375.3527436662</v>
      </c>
      <c r="E671">
        <v>4.902142801620915</v>
      </c>
      <c r="F671" s="27">
        <v>-5.5161300000000004</v>
      </c>
      <c r="G671" s="27">
        <v>13.62162</v>
      </c>
      <c r="H671" t="s">
        <v>157</v>
      </c>
      <c r="I671" t="s">
        <v>39</v>
      </c>
      <c r="J671"/>
      <c r="K671" s="17">
        <v>3621</v>
      </c>
      <c r="L671" s="15" t="s">
        <v>16</v>
      </c>
      <c r="M671" s="1">
        <v>20</v>
      </c>
      <c r="N671" s="1">
        <v>41000</v>
      </c>
      <c r="O671" s="6">
        <f>IF(ISERROR(M671*1000000/(N671*3600*24)),"",IF(ISBLANK(M671),"",M671*1000000/(N671*3600*24)))</f>
        <v>5.6458897922312557E-3</v>
      </c>
      <c r="P671">
        <v>1971</v>
      </c>
      <c r="Q671" s="1">
        <v>730</v>
      </c>
      <c r="R671" s="12">
        <v>74999.166342466502</v>
      </c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  <c r="FK671"/>
    </row>
    <row r="675" spans="1:2" x14ac:dyDescent="0.2">
      <c r="A675" s="7"/>
      <c r="B675" t="s">
        <v>1011</v>
      </c>
    </row>
    <row r="676" spans="1:2" x14ac:dyDescent="0.2">
      <c r="A676" s="24"/>
      <c r="B676" t="s">
        <v>1012</v>
      </c>
    </row>
  </sheetData>
  <autoFilter ref="D1:D676" xr:uid="{854BE774-1DC2-474A-878A-995E5EB3950F}">
    <sortState xmlns:xlrd2="http://schemas.microsoft.com/office/spreadsheetml/2017/richdata2" ref="A2:R676">
      <sortCondition ref="D1:D676"/>
    </sortState>
  </autoFilter>
  <sortState xmlns:xlrd2="http://schemas.microsoft.com/office/spreadsheetml/2017/richdata2" ref="A2:P671">
    <sortCondition ref="B2:B6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FA09-F08E-994B-96E6-D39A53E9C1B4}">
  <sheetPr filterMode="1"/>
  <dimension ref="A1:R275"/>
  <sheetViews>
    <sheetView zoomScale="64" zoomScaleNormal="153" workbookViewId="0">
      <selection activeCell="N3" sqref="N3:N268"/>
    </sheetView>
  </sheetViews>
  <sheetFormatPr baseColWidth="10" defaultColWidth="19.6640625" defaultRowHeight="15" x14ac:dyDescent="0.2"/>
  <cols>
    <col min="8" max="8" width="20.33203125" bestFit="1" customWidth="1"/>
    <col min="13" max="13" width="24" customWidth="1"/>
    <col min="14" max="14" width="24.83203125" customWidth="1"/>
  </cols>
  <sheetData>
    <row r="1" spans="1:18" x14ac:dyDescent="0.2">
      <c r="A1" s="5" t="s">
        <v>0</v>
      </c>
      <c r="B1" s="5" t="s">
        <v>1</v>
      </c>
      <c r="C1" s="5" t="s">
        <v>2</v>
      </c>
      <c r="D1" s="5" t="s">
        <v>1004</v>
      </c>
      <c r="E1" s="5" t="s">
        <v>1005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1006</v>
      </c>
      <c r="N1" s="5" t="s">
        <v>1003</v>
      </c>
      <c r="O1" s="5" t="s">
        <v>10</v>
      </c>
      <c r="P1" s="5" t="s">
        <v>1007</v>
      </c>
      <c r="Q1" s="5" t="s">
        <v>1010</v>
      </c>
      <c r="R1" s="5" t="s">
        <v>1009</v>
      </c>
    </row>
    <row r="2" spans="1:18" hidden="1" x14ac:dyDescent="0.2">
      <c r="A2" t="s">
        <v>231</v>
      </c>
      <c r="B2" t="s">
        <v>272</v>
      </c>
      <c r="C2" t="s">
        <v>13</v>
      </c>
      <c r="D2">
        <v>1493.240192884555</v>
      </c>
      <c r="E2">
        <v>26.46699458657859</v>
      </c>
      <c r="F2" s="13">
        <v>8.8136957999999996</v>
      </c>
      <c r="G2" s="13">
        <v>38.708012699999898</v>
      </c>
      <c r="H2" t="s">
        <v>273</v>
      </c>
      <c r="I2" t="s">
        <v>257</v>
      </c>
      <c r="K2" s="14">
        <v>3099</v>
      </c>
      <c r="L2" s="15" t="s">
        <v>16</v>
      </c>
      <c r="M2" s="1">
        <v>650</v>
      </c>
      <c r="N2" s="1"/>
      <c r="O2" s="6" t="s">
        <v>16</v>
      </c>
      <c r="P2">
        <v>2016</v>
      </c>
      <c r="Q2" s="1"/>
      <c r="R2" s="11" t="s">
        <v>16</v>
      </c>
    </row>
    <row r="3" spans="1:18" x14ac:dyDescent="0.2">
      <c r="A3" t="s">
        <v>467</v>
      </c>
      <c r="B3" t="s">
        <v>492</v>
      </c>
      <c r="C3" t="s">
        <v>13</v>
      </c>
      <c r="D3">
        <v>0</v>
      </c>
      <c r="E3">
        <v>0</v>
      </c>
      <c r="F3" s="13">
        <v>3.1300509999999999</v>
      </c>
      <c r="G3" s="13">
        <v>32.514648000000001</v>
      </c>
      <c r="H3" t="s">
        <v>492</v>
      </c>
      <c r="I3" t="s">
        <v>66</v>
      </c>
      <c r="K3" s="17">
        <v>3027</v>
      </c>
      <c r="L3" s="15" t="s">
        <v>16</v>
      </c>
      <c r="M3" s="1"/>
      <c r="N3" s="1"/>
      <c r="O3" s="6" t="s">
        <v>16</v>
      </c>
      <c r="P3">
        <v>2019</v>
      </c>
      <c r="Q3" s="1"/>
      <c r="R3" s="12" t="s">
        <v>16</v>
      </c>
    </row>
    <row r="4" spans="1:18" x14ac:dyDescent="0.2">
      <c r="A4" t="s">
        <v>557</v>
      </c>
      <c r="B4" t="s">
        <v>558</v>
      </c>
      <c r="C4" s="14" t="s">
        <v>13</v>
      </c>
      <c r="D4">
        <v>0</v>
      </c>
      <c r="E4">
        <v>0</v>
      </c>
      <c r="F4" s="21">
        <v>32.206667000000003</v>
      </c>
      <c r="G4" s="21">
        <v>-6.5308330000000003</v>
      </c>
      <c r="H4" s="14" t="s">
        <v>559</v>
      </c>
      <c r="I4" s="14"/>
      <c r="J4" s="22"/>
      <c r="K4" s="14">
        <v>374</v>
      </c>
      <c r="L4" s="14" t="s">
        <v>16</v>
      </c>
      <c r="M4" s="3"/>
      <c r="N4" s="1"/>
      <c r="O4" s="6" t="s">
        <v>16</v>
      </c>
      <c r="P4">
        <v>1955</v>
      </c>
      <c r="Q4" s="1"/>
      <c r="R4" s="12" t="s">
        <v>16</v>
      </c>
    </row>
    <row r="5" spans="1:18" x14ac:dyDescent="0.2">
      <c r="A5" t="s">
        <v>11</v>
      </c>
      <c r="B5" s="10" t="s">
        <v>952</v>
      </c>
      <c r="C5" t="s">
        <v>13</v>
      </c>
      <c r="D5">
        <v>0</v>
      </c>
      <c r="E5">
        <v>0</v>
      </c>
      <c r="F5" s="13">
        <v>-10.884296317067699</v>
      </c>
      <c r="G5" s="13">
        <v>20.238845917289801</v>
      </c>
      <c r="H5" t="s">
        <v>953</v>
      </c>
      <c r="I5" t="s">
        <v>39</v>
      </c>
      <c r="K5">
        <v>3780</v>
      </c>
      <c r="O5" s="6" t="s">
        <v>16</v>
      </c>
      <c r="P5">
        <v>2017</v>
      </c>
      <c r="Q5">
        <v>24</v>
      </c>
      <c r="R5" s="12">
        <v>38.220241057954873</v>
      </c>
    </row>
    <row r="6" spans="1:18" hidden="1" x14ac:dyDescent="0.2">
      <c r="A6" t="s">
        <v>557</v>
      </c>
      <c r="B6" t="s">
        <v>591</v>
      </c>
      <c r="C6" s="14" t="s">
        <v>13</v>
      </c>
      <c r="D6">
        <v>4884.6174864457944</v>
      </c>
      <c r="E6">
        <v>34.550384156494111</v>
      </c>
      <c r="F6" s="21">
        <v>32.693648000000003</v>
      </c>
      <c r="G6" s="21">
        <v>-5.8892879999999996</v>
      </c>
      <c r="H6" s="14" t="s">
        <v>562</v>
      </c>
      <c r="I6" s="14"/>
      <c r="K6" s="17">
        <v>387</v>
      </c>
      <c r="L6" s="14" t="s">
        <v>16</v>
      </c>
      <c r="M6" s="1">
        <v>740</v>
      </c>
      <c r="N6" s="1">
        <v>31.224</v>
      </c>
      <c r="O6" s="6">
        <v>274.30229358233464</v>
      </c>
      <c r="P6">
        <v>2003</v>
      </c>
      <c r="Q6" s="1"/>
      <c r="R6" s="12">
        <v>35.240460219017919</v>
      </c>
    </row>
    <row r="7" spans="1:18" x14ac:dyDescent="0.2">
      <c r="A7" t="s">
        <v>557</v>
      </c>
      <c r="B7" t="s">
        <v>592</v>
      </c>
      <c r="C7" s="14" t="s">
        <v>13</v>
      </c>
      <c r="D7">
        <v>0</v>
      </c>
      <c r="E7">
        <v>0</v>
      </c>
      <c r="F7" s="21">
        <v>32.622774999999997</v>
      </c>
      <c r="G7" s="21">
        <v>-6.1863720000000004</v>
      </c>
      <c r="H7" s="14" t="s">
        <v>562</v>
      </c>
      <c r="I7" s="14"/>
      <c r="J7" t="s">
        <v>591</v>
      </c>
      <c r="K7" s="17">
        <v>387</v>
      </c>
      <c r="L7" s="14" t="s">
        <v>16</v>
      </c>
      <c r="M7" s="1"/>
      <c r="N7" s="1"/>
      <c r="O7" s="6" t="s">
        <v>16</v>
      </c>
      <c r="P7">
        <v>2003</v>
      </c>
      <c r="Q7" s="1"/>
      <c r="R7" s="12" t="s">
        <v>16</v>
      </c>
    </row>
    <row r="8" spans="1:18" hidden="1" x14ac:dyDescent="0.2">
      <c r="A8" t="s">
        <v>696</v>
      </c>
      <c r="B8" s="7" t="s">
        <v>697</v>
      </c>
      <c r="C8" t="s">
        <v>13</v>
      </c>
      <c r="D8">
        <v>419801.10171372083</v>
      </c>
      <c r="E8">
        <v>6045.16</v>
      </c>
      <c r="F8" s="13">
        <v>6.2998000000000003</v>
      </c>
      <c r="G8" s="13">
        <v>5.9400000000000001E-2</v>
      </c>
      <c r="H8" t="s">
        <v>619</v>
      </c>
      <c r="I8" t="s">
        <v>619</v>
      </c>
      <c r="K8" s="17">
        <v>2594</v>
      </c>
      <c r="L8" s="15">
        <v>691</v>
      </c>
      <c r="M8" s="1">
        <v>148017.821</v>
      </c>
      <c r="N8" s="1">
        <v>1171.6500000000001</v>
      </c>
      <c r="O8" s="6">
        <v>1462.1851444860129</v>
      </c>
      <c r="P8">
        <v>2005</v>
      </c>
      <c r="Q8" s="1"/>
      <c r="R8" s="12">
        <v>3005.502521572027</v>
      </c>
    </row>
    <row r="9" spans="1:18" hidden="1" x14ac:dyDescent="0.2">
      <c r="A9" t="s">
        <v>557</v>
      </c>
      <c r="B9" s="7" t="s">
        <v>561</v>
      </c>
      <c r="C9" s="14" t="s">
        <v>13</v>
      </c>
      <c r="D9">
        <v>40350.66754167511</v>
      </c>
      <c r="E9">
        <v>131.56002853065539</v>
      </c>
      <c r="F9" s="21">
        <v>32.475349999999999</v>
      </c>
      <c r="G9" s="21">
        <v>-7.637543</v>
      </c>
      <c r="H9" s="14" t="s">
        <v>562</v>
      </c>
      <c r="I9" s="14"/>
      <c r="J9" s="22"/>
      <c r="K9" s="17">
        <v>151</v>
      </c>
      <c r="L9" s="14">
        <v>673</v>
      </c>
      <c r="M9" s="3">
        <v>2760</v>
      </c>
      <c r="N9" s="1"/>
      <c r="O9" s="6" t="s">
        <v>16</v>
      </c>
      <c r="P9">
        <v>1980</v>
      </c>
      <c r="Q9" s="1"/>
      <c r="R9" s="12" t="s">
        <v>16</v>
      </c>
    </row>
    <row r="10" spans="1:18" hidden="1" x14ac:dyDescent="0.2">
      <c r="A10" t="s">
        <v>557</v>
      </c>
      <c r="B10" t="s">
        <v>573</v>
      </c>
      <c r="C10" s="14" t="s">
        <v>13</v>
      </c>
      <c r="D10">
        <v>9084.0112532848707</v>
      </c>
      <c r="E10">
        <v>74.28</v>
      </c>
      <c r="F10" s="21">
        <v>34.603318000000002</v>
      </c>
      <c r="G10" s="21">
        <v>-5.1989929999999998</v>
      </c>
      <c r="H10" s="14" t="s">
        <v>574</v>
      </c>
      <c r="I10" s="14"/>
      <c r="J10" s="14"/>
      <c r="K10" s="17">
        <v>206</v>
      </c>
      <c r="L10" s="14" t="s">
        <v>16</v>
      </c>
      <c r="M10" s="1">
        <v>3730</v>
      </c>
      <c r="N10" s="1">
        <v>66.525999999999996</v>
      </c>
      <c r="O10" s="6">
        <v>648.93870511223133</v>
      </c>
      <c r="P10">
        <v>1998</v>
      </c>
      <c r="Q10" s="1"/>
      <c r="R10" s="12">
        <v>105.2182214264266</v>
      </c>
    </row>
    <row r="11" spans="1:18" hidden="1" x14ac:dyDescent="0.2">
      <c r="A11" t="s">
        <v>557</v>
      </c>
      <c r="B11" t="s">
        <v>570</v>
      </c>
      <c r="C11" s="14" t="s">
        <v>13</v>
      </c>
      <c r="D11">
        <v>7647.0065349311699</v>
      </c>
      <c r="E11">
        <v>6.3705822884148402</v>
      </c>
      <c r="F11" s="21">
        <v>33.913431000000003</v>
      </c>
      <c r="G11" s="21">
        <v>-4.642512</v>
      </c>
      <c r="H11" s="14" t="s">
        <v>571</v>
      </c>
      <c r="I11" s="14"/>
      <c r="J11" t="s">
        <v>572</v>
      </c>
      <c r="K11" s="17">
        <v>239</v>
      </c>
      <c r="L11" s="14">
        <v>666</v>
      </c>
      <c r="M11" s="3">
        <v>81.5</v>
      </c>
      <c r="N11" s="1">
        <v>18.295000000000002</v>
      </c>
      <c r="O11" s="6">
        <v>51.559827113257015</v>
      </c>
      <c r="P11">
        <v>1994</v>
      </c>
      <c r="Q11" s="1"/>
      <c r="R11" s="12">
        <v>23.778875671007441</v>
      </c>
    </row>
    <row r="12" spans="1:18" hidden="1" x14ac:dyDescent="0.2">
      <c r="A12" t="s">
        <v>231</v>
      </c>
      <c r="B12" t="s">
        <v>265</v>
      </c>
      <c r="C12" t="s">
        <v>13</v>
      </c>
      <c r="D12">
        <v>1236.901383432358</v>
      </c>
      <c r="E12">
        <v>19.187194683030562</v>
      </c>
      <c r="F12" s="13">
        <v>9.5941700999999906</v>
      </c>
      <c r="G12" s="13">
        <v>37.232997899999901</v>
      </c>
      <c r="H12" t="s">
        <v>266</v>
      </c>
      <c r="I12" t="s">
        <v>66</v>
      </c>
      <c r="K12" s="14">
        <v>2689</v>
      </c>
      <c r="L12" s="15" t="s">
        <v>16</v>
      </c>
      <c r="M12" s="1">
        <v>448</v>
      </c>
      <c r="N12" s="1"/>
      <c r="O12" s="6" t="s">
        <v>16</v>
      </c>
      <c r="P12">
        <v>2013</v>
      </c>
      <c r="Q12" s="1">
        <v>18.600000000000001</v>
      </c>
      <c r="R12" s="12">
        <v>43.576113699323457</v>
      </c>
    </row>
    <row r="13" spans="1:18" x14ac:dyDescent="0.2">
      <c r="A13" t="s">
        <v>153</v>
      </c>
      <c r="B13" t="s">
        <v>181</v>
      </c>
      <c r="C13" t="s">
        <v>13</v>
      </c>
      <c r="D13">
        <v>0</v>
      </c>
      <c r="E13">
        <v>0</v>
      </c>
      <c r="F13" s="13">
        <v>-2.4016700000000002</v>
      </c>
      <c r="G13" s="13">
        <v>26.113890000000001</v>
      </c>
      <c r="H13" t="s">
        <v>182</v>
      </c>
      <c r="I13" t="s">
        <v>39</v>
      </c>
      <c r="K13" s="14">
        <v>3873</v>
      </c>
      <c r="L13" s="15" t="s">
        <v>16</v>
      </c>
      <c r="M13" s="1"/>
      <c r="N13" s="1"/>
      <c r="O13" s="6" t="s">
        <v>16</v>
      </c>
      <c r="P13">
        <v>1992</v>
      </c>
      <c r="Q13" s="1"/>
      <c r="R13" s="12" t="s">
        <v>16</v>
      </c>
    </row>
    <row r="14" spans="1:18" x14ac:dyDescent="0.2">
      <c r="A14" t="s">
        <v>542</v>
      </c>
      <c r="B14" s="10" t="s">
        <v>549</v>
      </c>
      <c r="C14" s="14" t="s">
        <v>13</v>
      </c>
      <c r="D14">
        <v>0</v>
      </c>
      <c r="E14">
        <v>0</v>
      </c>
      <c r="F14" s="21">
        <v>-18.794094999999999</v>
      </c>
      <c r="G14" s="21">
        <v>48.619328000000003</v>
      </c>
      <c r="H14" s="14" t="s">
        <v>550</v>
      </c>
      <c r="I14" s="14" t="s">
        <v>551</v>
      </c>
      <c r="K14" s="20">
        <v>5311</v>
      </c>
      <c r="L14" s="20"/>
      <c r="M14" s="3"/>
      <c r="N14" s="1">
        <v>69.072000000000003</v>
      </c>
      <c r="O14" s="6" t="s">
        <v>16</v>
      </c>
      <c r="P14">
        <v>1982</v>
      </c>
      <c r="Q14" s="1"/>
      <c r="R14" s="12">
        <v>137.65028404197739</v>
      </c>
    </row>
    <row r="15" spans="1:18" hidden="1" x14ac:dyDescent="0.2">
      <c r="A15" t="s">
        <v>831</v>
      </c>
      <c r="B15" t="s">
        <v>884</v>
      </c>
      <c r="C15" t="s">
        <v>13</v>
      </c>
      <c r="D15">
        <v>1530.448083330454</v>
      </c>
      <c r="E15">
        <v>2.3675046315167161</v>
      </c>
      <c r="F15" s="13">
        <v>8.8490000000000002</v>
      </c>
      <c r="G15" s="13">
        <v>9.3888999999999996</v>
      </c>
      <c r="I15" t="s">
        <v>638</v>
      </c>
      <c r="K15" s="14">
        <v>3458</v>
      </c>
      <c r="L15" s="15" t="s">
        <v>16</v>
      </c>
      <c r="M15" s="1">
        <v>31</v>
      </c>
      <c r="N15" s="1">
        <v>9.77</v>
      </c>
      <c r="O15" s="6">
        <v>36.724288259600442</v>
      </c>
      <c r="P15">
        <v>1980</v>
      </c>
      <c r="Q15" s="1"/>
      <c r="R15" s="12">
        <v>32.418564988312824</v>
      </c>
    </row>
    <row r="16" spans="1:18" hidden="1" x14ac:dyDescent="0.2">
      <c r="A16" t="s">
        <v>831</v>
      </c>
      <c r="B16" t="s">
        <v>883</v>
      </c>
      <c r="C16" t="s">
        <v>13</v>
      </c>
      <c r="D16">
        <v>1530.448083330454</v>
      </c>
      <c r="E16">
        <v>0.17406319722430369</v>
      </c>
      <c r="F16" s="13">
        <v>8.8490000000000002</v>
      </c>
      <c r="G16" s="13">
        <v>9.3888999999999996</v>
      </c>
      <c r="I16" t="s">
        <v>638</v>
      </c>
      <c r="J16" t="s">
        <v>884</v>
      </c>
      <c r="K16" s="14">
        <v>3458</v>
      </c>
      <c r="L16" s="15" t="s">
        <v>16</v>
      </c>
      <c r="M16" s="1">
        <v>1.1599999999999999</v>
      </c>
      <c r="N16" s="1">
        <v>9.77</v>
      </c>
      <c r="O16" s="6">
        <v>1.3741991735850487</v>
      </c>
      <c r="P16">
        <v>1980</v>
      </c>
      <c r="Q16" s="1"/>
      <c r="R16" s="12">
        <v>32.418564988312824</v>
      </c>
    </row>
    <row r="17" spans="1:18" x14ac:dyDescent="0.2">
      <c r="A17" t="s">
        <v>542</v>
      </c>
      <c r="B17" s="10" t="s">
        <v>1002</v>
      </c>
      <c r="C17" s="14" t="s">
        <v>13</v>
      </c>
      <c r="D17">
        <v>0</v>
      </c>
      <c r="E17">
        <v>0</v>
      </c>
      <c r="F17" s="21">
        <v>-19.0116603846683</v>
      </c>
      <c r="G17" s="21">
        <v>47.703096203768098</v>
      </c>
      <c r="H17" s="14" t="s">
        <v>543</v>
      </c>
      <c r="I17" s="14" t="s">
        <v>544</v>
      </c>
      <c r="K17" s="20">
        <v>5304</v>
      </c>
      <c r="L17" s="20"/>
      <c r="M17" s="3">
        <v>125</v>
      </c>
      <c r="N17" s="1">
        <v>6</v>
      </c>
      <c r="O17" s="6">
        <v>241.12654320987653</v>
      </c>
      <c r="P17">
        <v>1938</v>
      </c>
      <c r="Q17" s="1"/>
      <c r="R17" s="12">
        <v>19.547141365016831</v>
      </c>
    </row>
    <row r="18" spans="1:18" x14ac:dyDescent="0.2">
      <c r="A18" t="s">
        <v>201</v>
      </c>
      <c r="B18" t="s">
        <v>204</v>
      </c>
      <c r="C18" t="s">
        <v>13</v>
      </c>
      <c r="D18">
        <v>0</v>
      </c>
      <c r="E18">
        <v>0</v>
      </c>
      <c r="F18" s="13">
        <v>24.033999999999999</v>
      </c>
      <c r="G18" s="13">
        <v>32.865600000000001</v>
      </c>
      <c r="H18" t="s">
        <v>203</v>
      </c>
      <c r="I18" t="s">
        <v>66</v>
      </c>
      <c r="J18" t="s">
        <v>202</v>
      </c>
      <c r="K18" s="17">
        <v>482</v>
      </c>
      <c r="L18" s="15">
        <v>813</v>
      </c>
      <c r="M18" s="1"/>
      <c r="N18" s="1">
        <v>2763.982</v>
      </c>
      <c r="O18" s="6" t="s">
        <v>16</v>
      </c>
      <c r="P18">
        <v>2010</v>
      </c>
      <c r="Q18" s="1">
        <v>1449</v>
      </c>
      <c r="R18" s="12">
        <v>4393.4762167473773</v>
      </c>
    </row>
    <row r="19" spans="1:18" x14ac:dyDescent="0.2">
      <c r="A19" t="s">
        <v>201</v>
      </c>
      <c r="B19" t="s">
        <v>205</v>
      </c>
      <c r="C19" t="s">
        <v>13</v>
      </c>
      <c r="D19">
        <v>0</v>
      </c>
      <c r="E19">
        <v>0</v>
      </c>
      <c r="F19" s="13">
        <v>24.033999999999999</v>
      </c>
      <c r="G19" s="13">
        <v>32.865600000000001</v>
      </c>
      <c r="H19" t="s">
        <v>203</v>
      </c>
      <c r="I19" t="s">
        <v>66</v>
      </c>
      <c r="J19" t="s">
        <v>204</v>
      </c>
      <c r="K19" s="17">
        <v>482</v>
      </c>
      <c r="L19" s="15">
        <v>813</v>
      </c>
      <c r="M19" s="1"/>
      <c r="N19" s="1">
        <v>2763.982</v>
      </c>
      <c r="O19" s="6" t="s">
        <v>16</v>
      </c>
      <c r="P19">
        <v>2010</v>
      </c>
      <c r="Q19" s="1">
        <v>1172</v>
      </c>
      <c r="R19" s="12">
        <v>4393.4762167473773</v>
      </c>
    </row>
    <row r="20" spans="1:18" hidden="1" x14ac:dyDescent="0.2">
      <c r="A20" t="s">
        <v>231</v>
      </c>
      <c r="B20" t="s">
        <v>258</v>
      </c>
      <c r="C20" t="s">
        <v>13</v>
      </c>
      <c r="D20">
        <v>12389.718712460721</v>
      </c>
      <c r="E20">
        <v>2.4405294471086232</v>
      </c>
      <c r="F20" s="13">
        <v>8.3925000000000001</v>
      </c>
      <c r="G20" s="13">
        <v>39.35277</v>
      </c>
      <c r="H20" t="s">
        <v>256</v>
      </c>
      <c r="I20" t="s">
        <v>257</v>
      </c>
      <c r="J20" t="s">
        <v>255</v>
      </c>
      <c r="K20" s="17">
        <v>3010</v>
      </c>
      <c r="L20" s="15" t="s">
        <v>16</v>
      </c>
      <c r="M20" s="1">
        <v>22.4</v>
      </c>
      <c r="N20" s="1"/>
      <c r="O20" s="6" t="s">
        <v>16</v>
      </c>
      <c r="P20">
        <v>1966</v>
      </c>
      <c r="Q20" s="1">
        <v>65.599999999999994</v>
      </c>
      <c r="R20" s="12">
        <v>55.446298425868036</v>
      </c>
    </row>
    <row r="21" spans="1:18" hidden="1" x14ac:dyDescent="0.2">
      <c r="A21" t="s">
        <v>231</v>
      </c>
      <c r="B21" t="s">
        <v>259</v>
      </c>
      <c r="C21" t="s">
        <v>13</v>
      </c>
      <c r="D21">
        <v>12389.718712460721</v>
      </c>
      <c r="E21">
        <v>2.4405294471086232</v>
      </c>
      <c r="F21" s="13">
        <v>8.3932000000000002</v>
      </c>
      <c r="G21" s="13">
        <v>39.351999999999997</v>
      </c>
      <c r="H21" t="s">
        <v>256</v>
      </c>
      <c r="I21" t="s">
        <v>257</v>
      </c>
      <c r="J21" t="s">
        <v>258</v>
      </c>
      <c r="K21" s="17">
        <v>3010</v>
      </c>
      <c r="L21" s="15" t="s">
        <v>16</v>
      </c>
      <c r="M21" s="1">
        <v>22.4</v>
      </c>
      <c r="N21" s="1"/>
      <c r="O21" s="6" t="s">
        <v>16</v>
      </c>
      <c r="P21">
        <v>1971</v>
      </c>
      <c r="Q21" s="1">
        <v>66.2</v>
      </c>
      <c r="R21" s="12">
        <v>55.953429204153423</v>
      </c>
    </row>
    <row r="22" spans="1:18" hidden="1" x14ac:dyDescent="0.2">
      <c r="A22" t="s">
        <v>661</v>
      </c>
      <c r="B22" s="7" t="s">
        <v>666</v>
      </c>
      <c r="C22" t="s">
        <v>13</v>
      </c>
      <c r="D22">
        <v>9070.8990524110704</v>
      </c>
      <c r="E22">
        <v>94.52</v>
      </c>
      <c r="F22" s="13">
        <v>5.6069479756687004</v>
      </c>
      <c r="G22" s="13">
        <v>-3.1692123413078002</v>
      </c>
      <c r="H22" t="s">
        <v>667</v>
      </c>
      <c r="I22" t="s">
        <v>668</v>
      </c>
      <c r="K22" s="17">
        <v>3003</v>
      </c>
      <c r="L22" s="15">
        <v>689</v>
      </c>
      <c r="M22" s="1">
        <v>710</v>
      </c>
      <c r="N22" s="1">
        <v>41.95</v>
      </c>
      <c r="O22" s="6">
        <v>195.89016907252903</v>
      </c>
      <c r="P22">
        <v>1998</v>
      </c>
      <c r="Q22" s="1"/>
      <c r="R22" s="12">
        <v>85.126196625333918</v>
      </c>
    </row>
    <row r="23" spans="1:18" x14ac:dyDescent="0.2">
      <c r="A23" t="s">
        <v>661</v>
      </c>
      <c r="B23" t="s">
        <v>691</v>
      </c>
      <c r="C23" t="s">
        <v>13</v>
      </c>
      <c r="D23">
        <v>0</v>
      </c>
      <c r="E23">
        <v>0</v>
      </c>
      <c r="F23" s="13">
        <v>5.5812506613500004</v>
      </c>
      <c r="G23" s="13">
        <v>-3.1591621041293001</v>
      </c>
      <c r="H23" t="s">
        <v>667</v>
      </c>
      <c r="I23" t="s">
        <v>668</v>
      </c>
      <c r="J23" t="s">
        <v>666</v>
      </c>
      <c r="K23" s="17">
        <v>3000</v>
      </c>
      <c r="L23" s="15" t="s">
        <v>16</v>
      </c>
      <c r="M23" s="1"/>
      <c r="N23" s="1">
        <v>45.28</v>
      </c>
      <c r="O23" s="6" t="s">
        <v>16</v>
      </c>
      <c r="P23">
        <v>1998</v>
      </c>
      <c r="Q23" s="1"/>
      <c r="R23" s="12">
        <v>95.345897363481896</v>
      </c>
    </row>
    <row r="24" spans="1:18" hidden="1" x14ac:dyDescent="0.2">
      <c r="A24" t="s">
        <v>616</v>
      </c>
      <c r="B24" s="7" t="s">
        <v>620</v>
      </c>
      <c r="C24" t="s">
        <v>13</v>
      </c>
      <c r="D24">
        <v>37401.594513350268</v>
      </c>
      <c r="E24">
        <v>88.588966097881524</v>
      </c>
      <c r="F24" s="13">
        <v>11.47700764304</v>
      </c>
      <c r="G24" s="13">
        <v>-0.54687023163631898</v>
      </c>
      <c r="H24" t="s">
        <v>621</v>
      </c>
      <c r="I24" t="s">
        <v>619</v>
      </c>
      <c r="K24" s="17">
        <v>1916</v>
      </c>
      <c r="L24" s="15" t="s">
        <v>16</v>
      </c>
      <c r="M24" s="1">
        <v>1700</v>
      </c>
      <c r="N24" s="1">
        <v>33.58</v>
      </c>
      <c r="O24" s="6">
        <v>585.94180839565001</v>
      </c>
      <c r="P24">
        <v>1993</v>
      </c>
      <c r="Q24" s="1"/>
      <c r="R24" s="12">
        <v>58.932221032803191</v>
      </c>
    </row>
    <row r="25" spans="1:18" hidden="1" x14ac:dyDescent="0.2">
      <c r="A25" t="s">
        <v>724</v>
      </c>
      <c r="B25" t="s">
        <v>778</v>
      </c>
      <c r="C25" t="s">
        <v>13</v>
      </c>
      <c r="D25">
        <v>280.36735716295073</v>
      </c>
      <c r="E25">
        <v>8.9823531686775109</v>
      </c>
      <c r="F25" s="13">
        <v>10.0066215395059</v>
      </c>
      <c r="G25" s="13">
        <v>-12.9953670501709</v>
      </c>
      <c r="H25" t="s">
        <v>738</v>
      </c>
      <c r="I25" t="s">
        <v>726</v>
      </c>
      <c r="K25" s="14">
        <v>3539</v>
      </c>
      <c r="L25" s="15" t="s">
        <v>16</v>
      </c>
      <c r="M25" s="1">
        <v>223</v>
      </c>
      <c r="N25" s="1">
        <v>5.48</v>
      </c>
      <c r="O25" s="6">
        <v>470.98878075155449</v>
      </c>
      <c r="P25">
        <v>2015</v>
      </c>
      <c r="Q25" s="1"/>
      <c r="R25" s="12">
        <v>22.732896349866682</v>
      </c>
    </row>
    <row r="26" spans="1:18" x14ac:dyDescent="0.2">
      <c r="A26" t="s">
        <v>231</v>
      </c>
      <c r="B26" t="s">
        <v>263</v>
      </c>
      <c r="C26" t="s">
        <v>13</v>
      </c>
      <c r="D26">
        <v>0</v>
      </c>
      <c r="E26">
        <v>0</v>
      </c>
      <c r="F26" s="13">
        <v>11.819750000000001</v>
      </c>
      <c r="G26" s="13">
        <v>36.92042</v>
      </c>
      <c r="H26" t="s">
        <v>264</v>
      </c>
      <c r="I26" t="s">
        <v>66</v>
      </c>
      <c r="K26" s="14">
        <v>2754</v>
      </c>
      <c r="L26" s="15" t="s">
        <v>16</v>
      </c>
      <c r="M26" s="1">
        <v>0</v>
      </c>
      <c r="N26" s="1"/>
      <c r="O26" s="6" t="s">
        <v>16</v>
      </c>
      <c r="P26">
        <v>2010</v>
      </c>
      <c r="Q26" s="1">
        <v>160</v>
      </c>
      <c r="R26" s="12">
        <v>304.37545656219532</v>
      </c>
    </row>
    <row r="27" spans="1:18" x14ac:dyDescent="0.2">
      <c r="A27" t="s">
        <v>153</v>
      </c>
      <c r="B27" t="s">
        <v>184</v>
      </c>
      <c r="C27" t="s">
        <v>13</v>
      </c>
      <c r="D27">
        <v>0</v>
      </c>
      <c r="E27">
        <v>0</v>
      </c>
      <c r="F27" s="13">
        <v>-1.424167</v>
      </c>
      <c r="G27" s="13">
        <v>26.491667</v>
      </c>
      <c r="H27" t="s">
        <v>184</v>
      </c>
      <c r="I27" t="s">
        <v>39</v>
      </c>
      <c r="K27" s="14">
        <v>3876</v>
      </c>
      <c r="L27" s="15" t="s">
        <v>16</v>
      </c>
      <c r="M27" s="1"/>
      <c r="N27" s="1"/>
      <c r="O27" s="6" t="s">
        <v>16</v>
      </c>
      <c r="P27">
        <v>1992</v>
      </c>
      <c r="Q27" s="1"/>
      <c r="R27" s="12" t="s">
        <v>16</v>
      </c>
    </row>
    <row r="28" spans="1:18" hidden="1" x14ac:dyDescent="0.2">
      <c r="A28" t="s">
        <v>607</v>
      </c>
      <c r="B28" t="s">
        <v>610</v>
      </c>
      <c r="C28" s="14" t="s">
        <v>13</v>
      </c>
      <c r="D28">
        <v>603.88103741348709</v>
      </c>
      <c r="E28">
        <v>1.77</v>
      </c>
      <c r="F28" s="21">
        <v>36.747275000000002</v>
      </c>
      <c r="G28" s="21">
        <v>8.7414459999999998</v>
      </c>
      <c r="K28" s="14">
        <v>468</v>
      </c>
      <c r="L28" s="14" t="s">
        <v>16</v>
      </c>
      <c r="M28" s="1">
        <v>73</v>
      </c>
      <c r="N28" s="1"/>
      <c r="O28" s="6" t="s">
        <v>16</v>
      </c>
      <c r="P28">
        <v>1954</v>
      </c>
      <c r="Q28" s="1">
        <v>6</v>
      </c>
      <c r="R28" s="12">
        <v>3.9374794796432631</v>
      </c>
    </row>
    <row r="29" spans="1:18" x14ac:dyDescent="0.2">
      <c r="A29" t="s">
        <v>209</v>
      </c>
      <c r="B29" t="s">
        <v>210</v>
      </c>
      <c r="C29" t="s">
        <v>13</v>
      </c>
      <c r="D29">
        <v>0</v>
      </c>
      <c r="E29">
        <v>0</v>
      </c>
      <c r="F29" s="13">
        <v>1.7833330000000001</v>
      </c>
      <c r="G29" s="13">
        <v>9.85</v>
      </c>
      <c r="H29" t="s">
        <v>211</v>
      </c>
      <c r="K29" s="14">
        <v>2591</v>
      </c>
      <c r="L29" s="15" t="s">
        <v>16</v>
      </c>
      <c r="M29" s="1"/>
      <c r="N29" s="1"/>
      <c r="O29" s="6" t="s">
        <v>16</v>
      </c>
      <c r="P29">
        <v>1981</v>
      </c>
      <c r="Q29" s="1"/>
      <c r="R29" s="12" t="s">
        <v>16</v>
      </c>
    </row>
    <row r="30" spans="1:18" hidden="1" x14ac:dyDescent="0.2">
      <c r="A30" t="s">
        <v>557</v>
      </c>
      <c r="B30" t="s">
        <v>560</v>
      </c>
      <c r="C30" s="14" t="s">
        <v>13</v>
      </c>
      <c r="D30">
        <v>9114.1377682233106</v>
      </c>
      <c r="E30">
        <v>65.449128848705229</v>
      </c>
      <c r="F30" s="21">
        <v>32.106600999999998</v>
      </c>
      <c r="G30" s="21">
        <v>-6.4639179999999996</v>
      </c>
      <c r="H30" s="14" t="s">
        <v>559</v>
      </c>
      <c r="I30" s="14"/>
      <c r="J30" s="22"/>
      <c r="K30" s="14">
        <v>222</v>
      </c>
      <c r="L30" s="14">
        <v>671</v>
      </c>
      <c r="M30" s="3">
        <v>1484</v>
      </c>
      <c r="N30" s="1">
        <v>26</v>
      </c>
      <c r="O30" s="6">
        <v>660.61253561253557</v>
      </c>
      <c r="P30">
        <v>1955</v>
      </c>
      <c r="Q30" s="1"/>
      <c r="R30" s="12">
        <v>55.608889450850853</v>
      </c>
    </row>
    <row r="31" spans="1:18" hidden="1" x14ac:dyDescent="0.2">
      <c r="A31" t="s">
        <v>11</v>
      </c>
      <c r="B31" t="s">
        <v>33</v>
      </c>
      <c r="C31" t="s">
        <v>13</v>
      </c>
      <c r="D31">
        <v>16848.852636219781</v>
      </c>
      <c r="E31">
        <v>0.40294868450178278</v>
      </c>
      <c r="F31" s="13">
        <v>-12.470800000000001</v>
      </c>
      <c r="G31" s="13">
        <v>13.7319</v>
      </c>
      <c r="H31" t="s">
        <v>14</v>
      </c>
      <c r="I31" t="s">
        <v>15</v>
      </c>
      <c r="K31" s="17">
        <v>4445</v>
      </c>
      <c r="L31" s="15" t="s">
        <v>16</v>
      </c>
      <c r="M31" s="1">
        <v>2.2000000000000002</v>
      </c>
      <c r="N31" s="1">
        <v>117.3</v>
      </c>
      <c r="O31" s="6">
        <v>0.21707555808152568</v>
      </c>
      <c r="P31">
        <v>1956</v>
      </c>
      <c r="Q31" s="1"/>
      <c r="R31" s="12">
        <v>456.81264654841237</v>
      </c>
    </row>
    <row r="32" spans="1:18" x14ac:dyDescent="0.2">
      <c r="A32" t="s">
        <v>116</v>
      </c>
      <c r="B32" t="s">
        <v>127</v>
      </c>
      <c r="C32" t="s">
        <v>13</v>
      </c>
      <c r="D32">
        <v>0</v>
      </c>
      <c r="E32">
        <v>0</v>
      </c>
      <c r="F32" s="13">
        <v>4.8712999999999997</v>
      </c>
      <c r="G32" s="13">
        <v>18.049900000000001</v>
      </c>
      <c r="H32" t="s">
        <v>118</v>
      </c>
      <c r="I32" t="s">
        <v>39</v>
      </c>
      <c r="K32" s="14">
        <v>3086</v>
      </c>
      <c r="L32" s="15" t="s">
        <v>16</v>
      </c>
      <c r="M32" s="1"/>
      <c r="N32" s="1">
        <v>28.257999999999999</v>
      </c>
      <c r="O32" s="6" t="s">
        <v>16</v>
      </c>
      <c r="P32">
        <v>2017</v>
      </c>
      <c r="Q32" s="1"/>
      <c r="R32" s="12">
        <v>103.8839554128749</v>
      </c>
    </row>
    <row r="33" spans="1:18" x14ac:dyDescent="0.2">
      <c r="A33" t="s">
        <v>116</v>
      </c>
      <c r="B33" t="s">
        <v>117</v>
      </c>
      <c r="C33" t="s">
        <v>13</v>
      </c>
      <c r="D33">
        <v>0</v>
      </c>
      <c r="E33">
        <v>0</v>
      </c>
      <c r="F33" s="13">
        <v>4.8810000000000002</v>
      </c>
      <c r="G33" s="13">
        <v>18.038799999999998</v>
      </c>
      <c r="H33" t="s">
        <v>118</v>
      </c>
      <c r="I33" t="s">
        <v>39</v>
      </c>
      <c r="K33" s="17">
        <v>3086</v>
      </c>
      <c r="L33" s="15" t="s">
        <v>16</v>
      </c>
      <c r="M33" s="1"/>
      <c r="N33" s="1">
        <v>28.257999999999999</v>
      </c>
      <c r="O33" s="6" t="s">
        <v>16</v>
      </c>
      <c r="P33">
        <v>1976</v>
      </c>
      <c r="Q33" s="1"/>
      <c r="R33" s="12">
        <v>103.8839554128749</v>
      </c>
    </row>
    <row r="34" spans="1:18" x14ac:dyDescent="0.2">
      <c r="A34" t="s">
        <v>289</v>
      </c>
      <c r="B34" t="s">
        <v>295</v>
      </c>
      <c r="C34" t="s">
        <v>13</v>
      </c>
      <c r="D34">
        <v>0</v>
      </c>
      <c r="E34">
        <v>0</v>
      </c>
      <c r="F34" s="13">
        <v>-2.2330559999999999</v>
      </c>
      <c r="G34" s="13">
        <v>11.463333</v>
      </c>
      <c r="H34" t="s">
        <v>296</v>
      </c>
      <c r="I34" t="s">
        <v>1001</v>
      </c>
      <c r="K34" s="17">
        <v>4120</v>
      </c>
      <c r="L34" s="15" t="s">
        <v>16</v>
      </c>
      <c r="M34" s="1"/>
      <c r="N34" s="1">
        <v>104.807</v>
      </c>
      <c r="O34" s="6" t="s">
        <v>16</v>
      </c>
      <c r="P34">
        <v>1992</v>
      </c>
      <c r="Q34" s="1"/>
      <c r="R34" s="12">
        <v>267.82542865734882</v>
      </c>
    </row>
    <row r="35" spans="1:18" x14ac:dyDescent="0.2">
      <c r="A35" t="s">
        <v>557</v>
      </c>
      <c r="B35" t="s">
        <v>582</v>
      </c>
      <c r="C35" s="14" t="s">
        <v>13</v>
      </c>
      <c r="D35">
        <v>0</v>
      </c>
      <c r="E35">
        <v>0</v>
      </c>
      <c r="F35" s="21"/>
      <c r="G35" s="21"/>
      <c r="H35" s="14"/>
      <c r="I35" s="14"/>
      <c r="J35" s="22"/>
      <c r="K35" s="17"/>
      <c r="L35" s="14" t="s">
        <v>16</v>
      </c>
      <c r="M35" s="1"/>
      <c r="N35" s="1"/>
      <c r="O35" s="6" t="s">
        <v>16</v>
      </c>
      <c r="P35">
        <v>1969</v>
      </c>
      <c r="Q35" s="1"/>
      <c r="R35" s="12" t="s">
        <v>16</v>
      </c>
    </row>
    <row r="36" spans="1:18" hidden="1" x14ac:dyDescent="0.2">
      <c r="A36" t="s">
        <v>607</v>
      </c>
      <c r="B36" t="s">
        <v>615</v>
      </c>
      <c r="C36" s="14" t="s">
        <v>13</v>
      </c>
      <c r="D36">
        <v>599.58814209043362</v>
      </c>
      <c r="E36">
        <v>7.0863739591607056</v>
      </c>
      <c r="F36" s="21">
        <v>36.671862847484803</v>
      </c>
      <c r="G36" s="21">
        <v>8.7904480848178697</v>
      </c>
      <c r="K36" s="14">
        <v>465</v>
      </c>
      <c r="L36" s="14" t="s">
        <v>16</v>
      </c>
      <c r="M36" s="1">
        <v>145</v>
      </c>
      <c r="N36" s="1"/>
      <c r="O36" s="6" t="s">
        <v>16</v>
      </c>
      <c r="P36">
        <v>1976</v>
      </c>
      <c r="Q36" s="1"/>
      <c r="R36" s="12" t="s">
        <v>16</v>
      </c>
    </row>
    <row r="37" spans="1:18" x14ac:dyDescent="0.2">
      <c r="A37" t="s">
        <v>153</v>
      </c>
      <c r="B37" t="s">
        <v>165</v>
      </c>
      <c r="C37" t="s">
        <v>13</v>
      </c>
      <c r="D37">
        <v>0</v>
      </c>
      <c r="E37">
        <v>0</v>
      </c>
      <c r="F37" s="13">
        <v>1.5669999999999999</v>
      </c>
      <c r="G37" s="13">
        <v>30.183</v>
      </c>
      <c r="H37" t="s">
        <v>166</v>
      </c>
      <c r="I37" t="s">
        <v>39</v>
      </c>
      <c r="K37" s="17">
        <v>3814</v>
      </c>
      <c r="L37" s="15" t="s">
        <v>16</v>
      </c>
      <c r="M37" s="1"/>
      <c r="N37" s="1"/>
      <c r="O37" s="6" t="s">
        <v>16</v>
      </c>
      <c r="P37">
        <v>1940</v>
      </c>
      <c r="Q37" s="1"/>
      <c r="R37" s="12" t="s">
        <v>16</v>
      </c>
    </row>
    <row r="38" spans="1:18" x14ac:dyDescent="0.2">
      <c r="A38" t="s">
        <v>467</v>
      </c>
      <c r="B38" t="s">
        <v>472</v>
      </c>
      <c r="C38" t="s">
        <v>13</v>
      </c>
      <c r="D38">
        <v>0</v>
      </c>
      <c r="E38">
        <v>0</v>
      </c>
      <c r="F38" s="13">
        <v>0.30009999999999998</v>
      </c>
      <c r="G38" s="13">
        <v>30.100512999999999</v>
      </c>
      <c r="H38" t="s">
        <v>473</v>
      </c>
      <c r="I38" t="s">
        <v>66</v>
      </c>
      <c r="J38" t="s">
        <v>474</v>
      </c>
      <c r="K38" s="14">
        <v>4200</v>
      </c>
      <c r="L38" s="15" t="s">
        <v>16</v>
      </c>
      <c r="M38" s="1"/>
      <c r="N38" s="1"/>
      <c r="O38" s="6" t="s">
        <v>16</v>
      </c>
      <c r="P38">
        <v>2009</v>
      </c>
      <c r="Q38" s="1"/>
      <c r="R38" s="12" t="s">
        <v>16</v>
      </c>
    </row>
    <row r="39" spans="1:18" hidden="1" x14ac:dyDescent="0.2">
      <c r="A39" t="s">
        <v>696</v>
      </c>
      <c r="B39" s="7" t="s">
        <v>698</v>
      </c>
      <c r="C39" t="s">
        <v>13</v>
      </c>
      <c r="D39">
        <v>137405.13216696199</v>
      </c>
      <c r="E39">
        <v>352.64</v>
      </c>
      <c r="F39" s="13">
        <v>8.2771853773261004</v>
      </c>
      <c r="G39" s="13">
        <v>-2.2352027893078001</v>
      </c>
      <c r="H39" t="s">
        <v>699</v>
      </c>
      <c r="I39" t="s">
        <v>619</v>
      </c>
      <c r="K39" s="17">
        <v>2688</v>
      </c>
      <c r="L39" s="15" t="s">
        <v>16</v>
      </c>
      <c r="M39" s="1">
        <v>12570</v>
      </c>
      <c r="N39" s="1">
        <v>161.11000000000001</v>
      </c>
      <c r="O39" s="6">
        <v>903.02346912737335</v>
      </c>
      <c r="P39">
        <v>2013</v>
      </c>
      <c r="Q39" s="1"/>
      <c r="R39" s="12">
        <v>565.47595140446845</v>
      </c>
    </row>
    <row r="40" spans="1:18" hidden="1" x14ac:dyDescent="0.2">
      <c r="A40" t="s">
        <v>467</v>
      </c>
      <c r="B40" t="s">
        <v>471</v>
      </c>
      <c r="C40" t="s">
        <v>13</v>
      </c>
      <c r="D40">
        <v>266305.78783580719</v>
      </c>
      <c r="E40">
        <v>0.25081063547948729</v>
      </c>
      <c r="F40" s="13">
        <v>0.49833</v>
      </c>
      <c r="G40" s="13">
        <v>33.137500000000003</v>
      </c>
      <c r="H40" t="s">
        <v>203</v>
      </c>
      <c r="I40" t="s">
        <v>66</v>
      </c>
      <c r="J40" t="s">
        <v>468</v>
      </c>
      <c r="K40" s="17">
        <v>3824</v>
      </c>
      <c r="L40" s="15" t="s">
        <v>16</v>
      </c>
      <c r="M40" s="1">
        <v>0.75</v>
      </c>
      <c r="N40" s="1">
        <v>1176.1579999999999</v>
      </c>
      <c r="O40" s="6">
        <v>7.3804332033243466E-3</v>
      </c>
      <c r="P40">
        <v>2010</v>
      </c>
      <c r="Q40" s="1">
        <v>280</v>
      </c>
      <c r="R40" s="12">
        <v>2987.9351413657591</v>
      </c>
    </row>
    <row r="41" spans="1:18" hidden="1" x14ac:dyDescent="0.2">
      <c r="A41" t="s">
        <v>891</v>
      </c>
      <c r="B41" t="s">
        <v>898</v>
      </c>
      <c r="C41" t="s">
        <v>13</v>
      </c>
      <c r="D41">
        <v>4059.3575179991599</v>
      </c>
      <c r="E41">
        <v>22.485176873240931</v>
      </c>
      <c r="F41" s="13">
        <v>9.0713682521940893</v>
      </c>
      <c r="G41" s="13">
        <v>-11.7226481437649</v>
      </c>
      <c r="H41" t="s">
        <v>896</v>
      </c>
      <c r="I41" t="s">
        <v>897</v>
      </c>
      <c r="J41" t="s">
        <v>916</v>
      </c>
      <c r="K41" s="14">
        <v>3510</v>
      </c>
      <c r="L41" s="15" t="s">
        <v>16</v>
      </c>
      <c r="M41" s="1">
        <v>445</v>
      </c>
      <c r="N41" s="1">
        <v>97.34</v>
      </c>
      <c r="O41" s="6">
        <v>52.91209125706763</v>
      </c>
      <c r="P41">
        <v>2007</v>
      </c>
      <c r="Q41" s="1"/>
      <c r="R41" s="12">
        <v>398.91492203368608</v>
      </c>
    </row>
    <row r="42" spans="1:18" hidden="1" x14ac:dyDescent="0.2">
      <c r="A42" t="s">
        <v>661</v>
      </c>
      <c r="B42" s="7" t="s">
        <v>664</v>
      </c>
      <c r="C42" t="s">
        <v>13</v>
      </c>
      <c r="D42">
        <v>48924.036382845647</v>
      </c>
      <c r="E42">
        <v>509.2</v>
      </c>
      <c r="F42" s="13">
        <v>6.2446000000000002</v>
      </c>
      <c r="G42" s="13">
        <v>-7.0274999999999901</v>
      </c>
      <c r="H42" t="s">
        <v>665</v>
      </c>
      <c r="I42" t="s">
        <v>665</v>
      </c>
      <c r="K42" s="17">
        <v>2862</v>
      </c>
      <c r="L42" s="15" t="s">
        <v>16</v>
      </c>
      <c r="M42" s="1">
        <v>8300.0000000000018</v>
      </c>
      <c r="N42" s="1">
        <v>350.71</v>
      </c>
      <c r="O42" s="6">
        <v>273.91524283543339</v>
      </c>
      <c r="P42">
        <v>1980</v>
      </c>
      <c r="Q42" s="1"/>
      <c r="R42" s="12">
        <v>1086.1386151267659</v>
      </c>
    </row>
    <row r="43" spans="1:18" hidden="1" x14ac:dyDescent="0.2">
      <c r="A43" t="s">
        <v>357</v>
      </c>
      <c r="B43" s="7" t="s">
        <v>363</v>
      </c>
      <c r="C43" t="s">
        <v>13</v>
      </c>
      <c r="D43">
        <v>1191721.399092797</v>
      </c>
      <c r="E43">
        <v>2048.6799999999998</v>
      </c>
      <c r="F43" s="13">
        <v>-15.7133101577157</v>
      </c>
      <c r="G43" s="13">
        <v>32.684453320383398</v>
      </c>
      <c r="H43" t="s">
        <v>364</v>
      </c>
      <c r="I43" t="s">
        <v>339</v>
      </c>
      <c r="K43" s="17">
        <v>4243</v>
      </c>
      <c r="L43" s="15"/>
      <c r="M43" s="1">
        <v>63000</v>
      </c>
      <c r="N43" s="1">
        <v>2486.752</v>
      </c>
      <c r="O43" s="6">
        <v>293.22050074421043</v>
      </c>
      <c r="P43">
        <v>1974</v>
      </c>
      <c r="Q43" s="1"/>
      <c r="R43" s="12">
        <v>8439.673984121202</v>
      </c>
    </row>
    <row r="44" spans="1:18" hidden="1" x14ac:dyDescent="0.2">
      <c r="A44" t="s">
        <v>11</v>
      </c>
      <c r="B44" t="s">
        <v>32</v>
      </c>
      <c r="C44" t="s">
        <v>13</v>
      </c>
      <c r="D44">
        <v>122352.21176320191</v>
      </c>
      <c r="E44">
        <v>1.02</v>
      </c>
      <c r="F44" s="13">
        <v>-9.7533835999999994</v>
      </c>
      <c r="G44" s="13">
        <v>14.4808372999999</v>
      </c>
      <c r="H44" t="s">
        <v>18</v>
      </c>
      <c r="I44" t="s">
        <v>19</v>
      </c>
      <c r="J44" t="s">
        <v>22</v>
      </c>
      <c r="K44" s="17">
        <v>4306</v>
      </c>
      <c r="L44" s="15" t="s">
        <v>16</v>
      </c>
      <c r="M44" s="1">
        <v>20</v>
      </c>
      <c r="N44" s="1">
        <v>728</v>
      </c>
      <c r="O44" s="6">
        <v>0.31796906796906799</v>
      </c>
      <c r="P44">
        <v>2014</v>
      </c>
      <c r="Q44" s="1">
        <v>288.8</v>
      </c>
      <c r="R44" s="12">
        <v>2438.3925290893189</v>
      </c>
    </row>
    <row r="45" spans="1:18" x14ac:dyDescent="0.2">
      <c r="A45" t="s">
        <v>11</v>
      </c>
      <c r="B45" t="s">
        <v>40</v>
      </c>
      <c r="C45" t="s">
        <v>13</v>
      </c>
      <c r="D45">
        <v>0</v>
      </c>
      <c r="E45">
        <v>0</v>
      </c>
      <c r="F45" s="13">
        <v>-9.7533835999999994</v>
      </c>
      <c r="G45" s="13">
        <v>14.4808372999999</v>
      </c>
      <c r="H45" t="s">
        <v>18</v>
      </c>
      <c r="I45" t="s">
        <v>19</v>
      </c>
      <c r="J45" t="s">
        <v>32</v>
      </c>
      <c r="K45" s="17">
        <v>4306</v>
      </c>
      <c r="L45" s="15" t="s">
        <v>16</v>
      </c>
      <c r="M45" s="1"/>
      <c r="N45" s="1">
        <v>728</v>
      </c>
      <c r="O45" s="6" t="s">
        <v>16</v>
      </c>
      <c r="P45">
        <v>2017</v>
      </c>
      <c r="Q45" s="1"/>
      <c r="R45" s="12">
        <v>2438.3925290893189</v>
      </c>
    </row>
    <row r="46" spans="1:18" hidden="1" x14ac:dyDescent="0.2">
      <c r="A46" t="s">
        <v>11</v>
      </c>
      <c r="B46" s="7" t="s">
        <v>17</v>
      </c>
      <c r="C46" t="s">
        <v>13</v>
      </c>
      <c r="D46">
        <v>115590.5407119306</v>
      </c>
      <c r="E46">
        <v>178.85</v>
      </c>
      <c r="F46" s="13">
        <v>-9.7952999999999992</v>
      </c>
      <c r="G46" s="13">
        <v>15.466900000000001</v>
      </c>
      <c r="H46" t="s">
        <v>18</v>
      </c>
      <c r="I46" t="s">
        <v>19</v>
      </c>
      <c r="K46" s="17">
        <v>4323</v>
      </c>
      <c r="L46" s="15">
        <v>709</v>
      </c>
      <c r="M46" s="1">
        <v>4975</v>
      </c>
      <c r="N46" s="1">
        <v>380</v>
      </c>
      <c r="O46" s="6">
        <v>151.52899610136453</v>
      </c>
      <c r="P46">
        <v>2004</v>
      </c>
      <c r="Q46" s="1">
        <v>760</v>
      </c>
      <c r="R46" s="12">
        <v>1330.2196271794351</v>
      </c>
    </row>
    <row r="47" spans="1:18" x14ac:dyDescent="0.2">
      <c r="A47" t="s">
        <v>891</v>
      </c>
      <c r="B47" t="s">
        <v>930</v>
      </c>
      <c r="C47" t="s">
        <v>13</v>
      </c>
      <c r="D47">
        <v>0</v>
      </c>
      <c r="E47">
        <v>0</v>
      </c>
      <c r="F47" s="13">
        <v>8.4260566093795006</v>
      </c>
      <c r="G47" s="13">
        <v>-13.1960821151779</v>
      </c>
      <c r="K47" s="14"/>
      <c r="L47" s="15" t="s">
        <v>16</v>
      </c>
      <c r="M47" s="1"/>
      <c r="N47" s="1">
        <v>0.34</v>
      </c>
      <c r="O47" s="6" t="s">
        <v>16</v>
      </c>
      <c r="P47">
        <v>1980</v>
      </c>
      <c r="Q47" s="1"/>
      <c r="R47" s="12" t="s">
        <v>16</v>
      </c>
    </row>
    <row r="48" spans="1:18" hidden="1" x14ac:dyDescent="0.2">
      <c r="A48" t="s">
        <v>357</v>
      </c>
      <c r="B48" t="s">
        <v>366</v>
      </c>
      <c r="C48" t="s">
        <v>13</v>
      </c>
      <c r="D48">
        <v>3221.8940674905962</v>
      </c>
      <c r="E48">
        <v>58.39579342480183</v>
      </c>
      <c r="F48" s="13">
        <v>-19.156300000000002</v>
      </c>
      <c r="G48" s="13">
        <v>33.144500000000001</v>
      </c>
      <c r="H48" t="s">
        <v>367</v>
      </c>
      <c r="I48" t="s">
        <v>368</v>
      </c>
      <c r="K48" s="17">
        <v>5286</v>
      </c>
      <c r="L48" s="15" t="s">
        <v>16</v>
      </c>
      <c r="M48" s="1">
        <v>1540</v>
      </c>
      <c r="N48" s="1">
        <v>192.15799999999999</v>
      </c>
      <c r="O48" s="6">
        <v>92.757387535642934</v>
      </c>
      <c r="P48">
        <v>2015</v>
      </c>
      <c r="Q48" s="1"/>
      <c r="R48" s="12">
        <v>634.99793596824873</v>
      </c>
    </row>
    <row r="49" spans="1:18" hidden="1" x14ac:dyDescent="0.2">
      <c r="A49" t="s">
        <v>11</v>
      </c>
      <c r="B49" t="s">
        <v>38</v>
      </c>
      <c r="C49" t="s">
        <v>13</v>
      </c>
      <c r="D49">
        <v>9466.4222919971489</v>
      </c>
      <c r="E49">
        <v>0.19891811898653969</v>
      </c>
      <c r="F49" s="13">
        <v>-8.8167000000000009</v>
      </c>
      <c r="G49" s="13">
        <v>20.491700000000002</v>
      </c>
      <c r="H49" t="s">
        <v>38</v>
      </c>
      <c r="I49" t="s">
        <v>39</v>
      </c>
      <c r="K49" s="17">
        <v>3782</v>
      </c>
      <c r="L49" s="15" t="s">
        <v>16</v>
      </c>
      <c r="M49" s="1">
        <v>1</v>
      </c>
      <c r="N49" s="1"/>
      <c r="O49" s="6" t="s">
        <v>16</v>
      </c>
      <c r="P49">
        <v>2014</v>
      </c>
      <c r="Q49" s="1"/>
      <c r="R49" s="12" t="s">
        <v>16</v>
      </c>
    </row>
    <row r="50" spans="1:18" x14ac:dyDescent="0.2">
      <c r="A50" t="s">
        <v>503</v>
      </c>
      <c r="B50" t="s">
        <v>509</v>
      </c>
      <c r="C50" t="s">
        <v>13</v>
      </c>
      <c r="D50">
        <v>0</v>
      </c>
      <c r="E50">
        <v>0</v>
      </c>
      <c r="F50" s="13">
        <v>-10.109439999999999</v>
      </c>
      <c r="G50" s="13">
        <v>30.916599999999999</v>
      </c>
      <c r="H50" t="s">
        <v>510</v>
      </c>
      <c r="I50" t="s">
        <v>39</v>
      </c>
      <c r="K50" s="17">
        <v>4518</v>
      </c>
      <c r="L50" s="15" t="s">
        <v>16</v>
      </c>
      <c r="M50" s="1"/>
      <c r="N50" s="1">
        <v>0.309</v>
      </c>
      <c r="O50" s="6" t="s">
        <v>16</v>
      </c>
      <c r="P50">
        <v>2014</v>
      </c>
      <c r="Q50" s="1"/>
      <c r="R50" s="12">
        <v>1.187187088873582</v>
      </c>
    </row>
    <row r="51" spans="1:18" x14ac:dyDescent="0.2">
      <c r="A51" t="s">
        <v>390</v>
      </c>
      <c r="B51" t="s">
        <v>400</v>
      </c>
      <c r="C51" t="s">
        <v>13</v>
      </c>
      <c r="D51">
        <v>0</v>
      </c>
      <c r="E51">
        <v>0</v>
      </c>
      <c r="F51" s="13">
        <v>-32.027299999999997</v>
      </c>
      <c r="G51" s="13">
        <v>28.5989</v>
      </c>
      <c r="H51" t="s">
        <v>401</v>
      </c>
      <c r="I51" t="s">
        <v>402</v>
      </c>
      <c r="K51" s="17">
        <v>5514</v>
      </c>
      <c r="L51" s="15" t="s">
        <v>16</v>
      </c>
      <c r="M51" s="1"/>
      <c r="N51" s="1">
        <v>8.4429999999999996</v>
      </c>
      <c r="O51" s="6" t="s">
        <v>16</v>
      </c>
      <c r="P51">
        <v>2010</v>
      </c>
      <c r="Q51" s="1">
        <v>38</v>
      </c>
      <c r="R51" s="12">
        <v>12.089918396227899</v>
      </c>
    </row>
    <row r="52" spans="1:18" hidden="1" x14ac:dyDescent="0.2">
      <c r="A52" t="s">
        <v>357</v>
      </c>
      <c r="B52" t="s">
        <v>358</v>
      </c>
      <c r="C52" t="s">
        <v>13</v>
      </c>
      <c r="D52">
        <v>8080.8268009656977</v>
      </c>
      <c r="E52">
        <v>68.930000000000007</v>
      </c>
      <c r="F52" s="13">
        <v>-25.21</v>
      </c>
      <c r="G52" s="13">
        <v>32.131</v>
      </c>
      <c r="H52" t="s">
        <v>359</v>
      </c>
      <c r="I52" t="s">
        <v>223</v>
      </c>
      <c r="K52" s="17">
        <v>5035</v>
      </c>
      <c r="L52" s="15" t="s">
        <v>16</v>
      </c>
      <c r="M52" s="1">
        <v>1273</v>
      </c>
      <c r="N52" s="1">
        <v>19.149999999999999</v>
      </c>
      <c r="O52" s="6">
        <v>769.3888405376656</v>
      </c>
      <c r="P52">
        <v>2015</v>
      </c>
      <c r="Q52" s="1"/>
      <c r="R52" s="12">
        <v>36.555321960782081</v>
      </c>
    </row>
    <row r="53" spans="1:18" hidden="1" x14ac:dyDescent="0.2">
      <c r="A53" t="s">
        <v>831</v>
      </c>
      <c r="B53" t="s">
        <v>845</v>
      </c>
      <c r="C53" t="s">
        <v>13</v>
      </c>
      <c r="D53">
        <v>33504.584321785493</v>
      </c>
      <c r="E53">
        <v>47.942583805832911</v>
      </c>
      <c r="F53" s="13">
        <v>10.321755766631</v>
      </c>
      <c r="G53" s="13">
        <v>11.481235921386</v>
      </c>
      <c r="H53" t="s">
        <v>846</v>
      </c>
      <c r="I53" t="s">
        <v>638</v>
      </c>
      <c r="K53" s="20">
        <v>2710</v>
      </c>
      <c r="L53" s="15" t="s">
        <v>16</v>
      </c>
      <c r="M53" s="1">
        <v>800</v>
      </c>
      <c r="N53" s="1">
        <v>93.44</v>
      </c>
      <c r="O53" s="6">
        <v>99.093099949264328</v>
      </c>
      <c r="P53">
        <v>1980</v>
      </c>
      <c r="Q53" s="1"/>
      <c r="R53" s="12">
        <v>146.70841423465481</v>
      </c>
    </row>
    <row r="54" spans="1:18" hidden="1" x14ac:dyDescent="0.2">
      <c r="A54" t="s">
        <v>557</v>
      </c>
      <c r="B54" t="s">
        <v>564</v>
      </c>
      <c r="C54" s="14" t="s">
        <v>13</v>
      </c>
      <c r="D54">
        <v>45523.421795531169</v>
      </c>
      <c r="E54">
        <v>1.4774308940165291</v>
      </c>
      <c r="F54" s="21">
        <v>32.935808999999999</v>
      </c>
      <c r="G54" s="21">
        <v>-8.0634650000000008</v>
      </c>
      <c r="H54" s="14" t="s">
        <v>562</v>
      </c>
      <c r="I54" s="14"/>
      <c r="J54" t="s">
        <v>563</v>
      </c>
      <c r="K54" s="17">
        <v>124</v>
      </c>
      <c r="L54" s="14" t="s">
        <v>16</v>
      </c>
      <c r="M54" s="3">
        <v>9.5</v>
      </c>
      <c r="N54" s="1"/>
      <c r="O54" s="6" t="s">
        <v>16</v>
      </c>
      <c r="P54">
        <v>1950</v>
      </c>
      <c r="Q54" s="1"/>
      <c r="R54" s="12" t="s">
        <v>16</v>
      </c>
    </row>
    <row r="55" spans="1:18" x14ac:dyDescent="0.2">
      <c r="A55" t="s">
        <v>597</v>
      </c>
      <c r="B55" t="s">
        <v>603</v>
      </c>
      <c r="C55" s="14" t="s">
        <v>13</v>
      </c>
      <c r="D55">
        <v>0</v>
      </c>
      <c r="E55">
        <v>0</v>
      </c>
      <c r="F55" s="21">
        <v>36.541665999999999</v>
      </c>
      <c r="G55" s="21">
        <v>5.3409019999999998</v>
      </c>
      <c r="H55" s="14"/>
      <c r="I55" s="14"/>
      <c r="K55" s="14">
        <v>461</v>
      </c>
      <c r="L55" s="14" t="s">
        <v>16</v>
      </c>
      <c r="M55" s="1"/>
      <c r="N55" s="1"/>
      <c r="O55" s="6" t="s">
        <v>16</v>
      </c>
      <c r="P55">
        <v>1980</v>
      </c>
      <c r="Q55" s="1"/>
      <c r="R55" s="12" t="s">
        <v>16</v>
      </c>
    </row>
    <row r="56" spans="1:18" x14ac:dyDescent="0.2">
      <c r="A56" t="s">
        <v>209</v>
      </c>
      <c r="B56" t="s">
        <v>214</v>
      </c>
      <c r="C56" t="s">
        <v>13</v>
      </c>
      <c r="D56">
        <v>0</v>
      </c>
      <c r="E56">
        <v>0</v>
      </c>
      <c r="F56" s="13">
        <v>1.5758000000000001</v>
      </c>
      <c r="G56" s="13">
        <v>10.4687</v>
      </c>
      <c r="H56" t="s">
        <v>215</v>
      </c>
      <c r="I56" t="s">
        <v>216</v>
      </c>
      <c r="K56" s="14">
        <v>2591</v>
      </c>
      <c r="L56" s="15" t="s">
        <v>16</v>
      </c>
      <c r="M56" s="1"/>
      <c r="N56" s="1"/>
      <c r="O56" s="6" t="s">
        <v>16</v>
      </c>
      <c r="P56">
        <v>2012</v>
      </c>
      <c r="Q56" s="1"/>
      <c r="R56" s="12" t="s">
        <v>16</v>
      </c>
    </row>
    <row r="57" spans="1:18" x14ac:dyDescent="0.2">
      <c r="A57" t="s">
        <v>724</v>
      </c>
      <c r="B57" t="s">
        <v>739</v>
      </c>
      <c r="C57" t="s">
        <v>13</v>
      </c>
      <c r="D57">
        <v>0</v>
      </c>
      <c r="E57">
        <v>0</v>
      </c>
      <c r="F57" s="13">
        <v>9.9528169250064007</v>
      </c>
      <c r="G57" s="13">
        <v>-12.990646362305</v>
      </c>
      <c r="I57" t="s">
        <v>726</v>
      </c>
      <c r="J57" t="s">
        <v>778</v>
      </c>
      <c r="K57" s="14">
        <v>3539</v>
      </c>
      <c r="L57" s="15" t="s">
        <v>16</v>
      </c>
      <c r="M57" s="1"/>
      <c r="N57" s="1">
        <v>10.74</v>
      </c>
      <c r="O57" s="6" t="s">
        <v>16</v>
      </c>
      <c r="P57">
        <v>2015</v>
      </c>
      <c r="Q57" s="1"/>
      <c r="R57" s="12">
        <v>46.023840793456102</v>
      </c>
    </row>
    <row r="58" spans="1:18" x14ac:dyDescent="0.2">
      <c r="A58" t="s">
        <v>427</v>
      </c>
      <c r="B58" t="s">
        <v>443</v>
      </c>
      <c r="C58" t="s">
        <v>13</v>
      </c>
      <c r="D58">
        <v>0</v>
      </c>
      <c r="E58">
        <v>0</v>
      </c>
      <c r="F58" s="13">
        <v>-5.1558299999999999</v>
      </c>
      <c r="G58" s="13">
        <v>38.450299999999999</v>
      </c>
      <c r="I58" t="s">
        <v>339</v>
      </c>
      <c r="K58" s="17">
        <v>3833</v>
      </c>
      <c r="L58" s="15" t="s">
        <v>16</v>
      </c>
      <c r="M58" s="1"/>
      <c r="N58" s="1">
        <v>27.527000000000001</v>
      </c>
      <c r="O58" s="6" t="s">
        <v>16</v>
      </c>
      <c r="P58">
        <v>2013</v>
      </c>
      <c r="Q58" s="1"/>
      <c r="R58" s="12">
        <v>102.19381913792409</v>
      </c>
    </row>
    <row r="59" spans="1:18" hidden="1" x14ac:dyDescent="0.2">
      <c r="A59" t="s">
        <v>67</v>
      </c>
      <c r="B59" t="s">
        <v>87</v>
      </c>
      <c r="C59" t="s">
        <v>13</v>
      </c>
      <c r="D59">
        <v>133951.82294279349</v>
      </c>
      <c r="E59">
        <v>0.68</v>
      </c>
      <c r="F59" s="13">
        <v>3.8127779999999998</v>
      </c>
      <c r="G59" s="13">
        <v>10.127777999999999</v>
      </c>
      <c r="H59" t="s">
        <v>80</v>
      </c>
      <c r="I59" t="s">
        <v>81</v>
      </c>
      <c r="J59" t="s">
        <v>86</v>
      </c>
      <c r="K59" s="17">
        <v>2781</v>
      </c>
      <c r="L59" s="15" t="s">
        <v>16</v>
      </c>
      <c r="M59" s="1">
        <v>5.8</v>
      </c>
      <c r="N59" s="1">
        <v>1991.645</v>
      </c>
      <c r="O59" s="6">
        <v>3.3705620042542538E-2</v>
      </c>
      <c r="P59">
        <v>1958</v>
      </c>
      <c r="Q59" s="3">
        <v>1250</v>
      </c>
      <c r="R59" s="12">
        <v>5899.0654015246137</v>
      </c>
    </row>
    <row r="60" spans="1:18" x14ac:dyDescent="0.2">
      <c r="A60" t="s">
        <v>220</v>
      </c>
      <c r="B60" t="s">
        <v>224</v>
      </c>
      <c r="C60" t="s">
        <v>13</v>
      </c>
      <c r="D60">
        <v>0</v>
      </c>
      <c r="E60">
        <v>0</v>
      </c>
      <c r="F60" s="13">
        <v>-26.589500000000001</v>
      </c>
      <c r="G60" s="13">
        <v>31.324000000000002</v>
      </c>
      <c r="H60" t="s">
        <v>225</v>
      </c>
      <c r="I60" t="s">
        <v>226</v>
      </c>
      <c r="K60" s="17">
        <v>5526</v>
      </c>
      <c r="L60" s="15" t="s">
        <v>16</v>
      </c>
      <c r="M60" s="1"/>
      <c r="N60" s="1"/>
      <c r="O60" s="6" t="s">
        <v>16</v>
      </c>
      <c r="P60">
        <v>1964</v>
      </c>
      <c r="Q60" s="1">
        <v>15</v>
      </c>
      <c r="R60" s="12">
        <v>14.45692126121601</v>
      </c>
    </row>
    <row r="61" spans="1:18" hidden="1" x14ac:dyDescent="0.2">
      <c r="A61" t="s">
        <v>607</v>
      </c>
      <c r="B61" t="s">
        <v>611</v>
      </c>
      <c r="C61" s="14" t="s">
        <v>13</v>
      </c>
      <c r="D61">
        <v>33438.341720257937</v>
      </c>
      <c r="E61">
        <v>0.85029627253771545</v>
      </c>
      <c r="F61" s="21">
        <v>36.799754999999998</v>
      </c>
      <c r="G61" s="21">
        <v>9.773085</v>
      </c>
      <c r="H61" s="14" t="s">
        <v>612</v>
      </c>
      <c r="K61" s="17">
        <v>141</v>
      </c>
      <c r="L61" s="14" t="s">
        <v>16</v>
      </c>
      <c r="M61" s="1">
        <v>5</v>
      </c>
      <c r="N61" s="1"/>
      <c r="O61" s="6" t="s">
        <v>16</v>
      </c>
      <c r="P61">
        <v>1957</v>
      </c>
      <c r="Q61" s="1"/>
      <c r="R61" s="12" t="s">
        <v>16</v>
      </c>
    </row>
    <row r="62" spans="1:18" hidden="1" x14ac:dyDescent="0.2">
      <c r="A62" t="s">
        <v>557</v>
      </c>
      <c r="B62" t="s">
        <v>587</v>
      </c>
      <c r="C62" s="14" t="s">
        <v>13</v>
      </c>
      <c r="D62">
        <v>6628.6603388733711</v>
      </c>
      <c r="E62">
        <v>10.27</v>
      </c>
      <c r="F62" s="21">
        <v>34.041804999999997</v>
      </c>
      <c r="G62" s="13">
        <v>-5.9073140000000004</v>
      </c>
      <c r="J62" t="s">
        <v>588</v>
      </c>
      <c r="K62" s="17">
        <v>216</v>
      </c>
      <c r="L62" s="14" t="s">
        <v>16</v>
      </c>
      <c r="M62" s="1">
        <v>297</v>
      </c>
      <c r="N62" s="1"/>
      <c r="O62" s="6" t="s">
        <v>16</v>
      </c>
      <c r="P62">
        <v>1935</v>
      </c>
      <c r="Q62" s="1"/>
      <c r="R62" s="12" t="s">
        <v>16</v>
      </c>
    </row>
    <row r="63" spans="1:18" hidden="1" x14ac:dyDescent="0.2">
      <c r="A63" t="s">
        <v>557</v>
      </c>
      <c r="B63" t="s">
        <v>576</v>
      </c>
      <c r="C63" s="14" t="s">
        <v>13</v>
      </c>
      <c r="D63">
        <v>20456.472064114922</v>
      </c>
      <c r="E63">
        <v>35.259303255094288</v>
      </c>
      <c r="F63" s="21">
        <v>30.912821999999998</v>
      </c>
      <c r="G63" s="13">
        <v>-6.7598599999999998</v>
      </c>
      <c r="H63" t="s">
        <v>577</v>
      </c>
      <c r="J63" s="23"/>
      <c r="K63" s="17">
        <v>196</v>
      </c>
      <c r="L63" s="14">
        <v>676</v>
      </c>
      <c r="M63" s="1">
        <v>592</v>
      </c>
      <c r="N63" s="1">
        <v>13.318112633181126</v>
      </c>
      <c r="O63" s="6">
        <v>514.47619047619048</v>
      </c>
      <c r="P63">
        <v>1973</v>
      </c>
      <c r="Q63" s="1"/>
      <c r="R63" s="12">
        <v>39.413542988566597</v>
      </c>
    </row>
    <row r="64" spans="1:18" hidden="1" x14ac:dyDescent="0.2">
      <c r="A64" t="s">
        <v>597</v>
      </c>
      <c r="B64" t="s">
        <v>600</v>
      </c>
      <c r="C64" s="14" t="s">
        <v>13</v>
      </c>
      <c r="D64">
        <v>271.5840912937993</v>
      </c>
      <c r="E64">
        <v>2.56</v>
      </c>
      <c r="F64" s="21">
        <v>36.582465999999997</v>
      </c>
      <c r="G64" s="21">
        <v>5.5770530000000003</v>
      </c>
      <c r="H64" s="14" t="s">
        <v>601</v>
      </c>
      <c r="I64" s="14"/>
      <c r="K64" s="14">
        <v>170</v>
      </c>
      <c r="L64" s="14" t="s">
        <v>16</v>
      </c>
      <c r="M64" s="1">
        <v>200</v>
      </c>
      <c r="N64" s="1"/>
      <c r="O64" s="6" t="s">
        <v>16</v>
      </c>
      <c r="P64">
        <v>1963</v>
      </c>
      <c r="Q64" s="1"/>
      <c r="R64" s="12" t="s">
        <v>16</v>
      </c>
    </row>
    <row r="65" spans="1:18" x14ac:dyDescent="0.2">
      <c r="A65" t="s">
        <v>201</v>
      </c>
      <c r="B65" t="s">
        <v>206</v>
      </c>
      <c r="C65" t="s">
        <v>13</v>
      </c>
      <c r="D65">
        <v>0</v>
      </c>
      <c r="E65">
        <v>0</v>
      </c>
      <c r="F65" s="13">
        <v>25.315359999999998</v>
      </c>
      <c r="G65" s="13">
        <v>32.555750000000003</v>
      </c>
      <c r="H65" t="s">
        <v>203</v>
      </c>
      <c r="I65" t="s">
        <v>66</v>
      </c>
      <c r="J65" t="s">
        <v>205</v>
      </c>
      <c r="K65" s="17">
        <v>477</v>
      </c>
      <c r="L65" s="15" t="s">
        <v>16</v>
      </c>
      <c r="M65" s="1"/>
      <c r="N65" s="1">
        <v>1672.3150000000001</v>
      </c>
      <c r="O65" s="6" t="s">
        <v>16</v>
      </c>
      <c r="P65">
        <v>2010</v>
      </c>
      <c r="Q65" s="1">
        <v>1800</v>
      </c>
      <c r="R65" s="12">
        <v>1672.2745030424051</v>
      </c>
    </row>
    <row r="66" spans="1:18" s="26" customFormat="1" hidden="1" x14ac:dyDescent="0.2">
      <c r="A66" t="s">
        <v>220</v>
      </c>
      <c r="B66" t="s">
        <v>228</v>
      </c>
      <c r="C66" t="s">
        <v>13</v>
      </c>
      <c r="D66">
        <v>864.34787012790707</v>
      </c>
      <c r="E66">
        <v>1.761808466138451</v>
      </c>
      <c r="F66" s="13">
        <v>-26.4</v>
      </c>
      <c r="G66" s="13">
        <v>31.166667</v>
      </c>
      <c r="H66" t="s">
        <v>225</v>
      </c>
      <c r="I66" t="s">
        <v>226</v>
      </c>
      <c r="J66"/>
      <c r="K66" s="14">
        <v>5644</v>
      </c>
      <c r="L66" s="15" t="s">
        <v>16</v>
      </c>
      <c r="M66" s="1">
        <v>23.6</v>
      </c>
      <c r="N66" s="1">
        <v>4.25</v>
      </c>
      <c r="O66" s="6">
        <v>64.270152505446617</v>
      </c>
      <c r="P66">
        <v>1988</v>
      </c>
      <c r="Q66" s="1">
        <v>10</v>
      </c>
      <c r="R66" s="12">
        <v>8.426460472658837</v>
      </c>
    </row>
    <row r="67" spans="1:18" x14ac:dyDescent="0.2">
      <c r="A67" t="s">
        <v>661</v>
      </c>
      <c r="B67" t="s">
        <v>695</v>
      </c>
      <c r="C67" t="s">
        <v>13</v>
      </c>
      <c r="D67">
        <v>0</v>
      </c>
      <c r="E67">
        <v>0</v>
      </c>
      <c r="F67" s="13">
        <v>4.97290334568729</v>
      </c>
      <c r="G67" s="13">
        <v>-6.6518998146039898</v>
      </c>
      <c r="K67" s="14">
        <v>3225</v>
      </c>
      <c r="L67" s="15" t="s">
        <v>16</v>
      </c>
      <c r="M67" s="1"/>
      <c r="N67" s="1">
        <v>21.5</v>
      </c>
      <c r="O67" s="6" t="s">
        <v>16</v>
      </c>
      <c r="P67">
        <v>1984</v>
      </c>
      <c r="Q67" s="1"/>
      <c r="R67" s="12">
        <v>90.993956548830198</v>
      </c>
    </row>
    <row r="68" spans="1:18" x14ac:dyDescent="0.2">
      <c r="A68" t="s">
        <v>806</v>
      </c>
      <c r="B68" t="s">
        <v>823</v>
      </c>
      <c r="C68" t="s">
        <v>13</v>
      </c>
      <c r="D68">
        <v>0</v>
      </c>
      <c r="E68">
        <v>0</v>
      </c>
      <c r="F68" s="13">
        <v>14.359093907761</v>
      </c>
      <c r="G68" s="13">
        <v>-11.349692344669</v>
      </c>
      <c r="H68" t="s">
        <v>730</v>
      </c>
      <c r="I68" t="s">
        <v>730</v>
      </c>
      <c r="J68" t="s">
        <v>824</v>
      </c>
      <c r="K68" s="14">
        <v>1581</v>
      </c>
      <c r="L68" s="15" t="s">
        <v>16</v>
      </c>
      <c r="M68" s="1"/>
      <c r="N68" s="1">
        <v>382.35</v>
      </c>
      <c r="O68" s="6" t="s">
        <v>16</v>
      </c>
      <c r="P68">
        <v>1980</v>
      </c>
      <c r="Q68" s="1"/>
      <c r="R68" s="12">
        <v>998.82609574727007</v>
      </c>
    </row>
    <row r="69" spans="1:18" hidden="1" x14ac:dyDescent="0.2">
      <c r="A69" t="s">
        <v>231</v>
      </c>
      <c r="B69" s="7" t="s">
        <v>261</v>
      </c>
      <c r="C69" t="s">
        <v>13</v>
      </c>
      <c r="D69">
        <v>1372.618135670951</v>
      </c>
      <c r="E69">
        <v>179.62</v>
      </c>
      <c r="F69" s="13">
        <v>9.5592100000000002</v>
      </c>
      <c r="G69" s="13">
        <v>37.36562</v>
      </c>
      <c r="H69" t="s">
        <v>262</v>
      </c>
      <c r="I69" t="s">
        <v>66</v>
      </c>
      <c r="K69" s="14">
        <v>2689</v>
      </c>
      <c r="L69" s="15" t="s">
        <v>16</v>
      </c>
      <c r="M69" s="1">
        <v>650</v>
      </c>
      <c r="N69" s="1"/>
      <c r="O69" s="6" t="s">
        <v>16</v>
      </c>
      <c r="P69">
        <v>1973</v>
      </c>
      <c r="Q69" s="1">
        <v>29.6</v>
      </c>
      <c r="R69" s="12">
        <v>69.346933629030886</v>
      </c>
    </row>
    <row r="70" spans="1:18" x14ac:dyDescent="0.2">
      <c r="A70" t="s">
        <v>791</v>
      </c>
      <c r="B70" t="s">
        <v>803</v>
      </c>
      <c r="C70" t="s">
        <v>13</v>
      </c>
      <c r="D70">
        <v>0</v>
      </c>
      <c r="E70">
        <v>0</v>
      </c>
      <c r="F70" s="13">
        <v>6.2991033395625902</v>
      </c>
      <c r="G70" s="13">
        <v>-10.3100600838729</v>
      </c>
      <c r="H70" t="s">
        <v>804</v>
      </c>
      <c r="K70" s="14">
        <v>3299</v>
      </c>
      <c r="L70" s="15" t="s">
        <v>16</v>
      </c>
      <c r="M70" s="1"/>
      <c r="N70" s="1">
        <v>80.88</v>
      </c>
      <c r="O70" s="6" t="s">
        <v>16</v>
      </c>
      <c r="P70">
        <v>2009</v>
      </c>
      <c r="Q70" s="1"/>
      <c r="R70" s="12">
        <v>248.47663772580009</v>
      </c>
    </row>
    <row r="71" spans="1:18" x14ac:dyDescent="0.2">
      <c r="A71" t="s">
        <v>116</v>
      </c>
      <c r="B71" t="s">
        <v>124</v>
      </c>
      <c r="C71" t="s">
        <v>13</v>
      </c>
      <c r="D71">
        <v>0</v>
      </c>
      <c r="E71">
        <v>0</v>
      </c>
      <c r="F71" s="13">
        <v>4.0962800000000001</v>
      </c>
      <c r="G71" s="13">
        <v>15.15277</v>
      </c>
      <c r="H71" t="s">
        <v>93</v>
      </c>
      <c r="I71" t="s">
        <v>39</v>
      </c>
      <c r="K71" s="14">
        <v>2926</v>
      </c>
      <c r="L71" s="15" t="s">
        <v>16</v>
      </c>
      <c r="M71" s="1"/>
      <c r="N71" s="1"/>
      <c r="O71" s="6" t="s">
        <v>16</v>
      </c>
      <c r="P71">
        <v>1986</v>
      </c>
      <c r="Q71" s="1"/>
      <c r="R71" s="12" t="s">
        <v>16</v>
      </c>
    </row>
    <row r="72" spans="1:18" hidden="1" x14ac:dyDescent="0.2">
      <c r="A72" t="s">
        <v>724</v>
      </c>
      <c r="B72" t="s">
        <v>736</v>
      </c>
      <c r="C72" t="s">
        <v>13</v>
      </c>
      <c r="D72">
        <v>2642.1200182682551</v>
      </c>
      <c r="E72">
        <v>61.69</v>
      </c>
      <c r="F72" s="13">
        <v>10.5282999999999</v>
      </c>
      <c r="G72" s="13">
        <v>-12.663500000000001</v>
      </c>
      <c r="H72" t="s">
        <v>726</v>
      </c>
      <c r="I72" t="s">
        <v>726</v>
      </c>
      <c r="K72" s="14">
        <v>3590</v>
      </c>
      <c r="L72" s="15" t="s">
        <v>16</v>
      </c>
      <c r="M72" s="1">
        <v>1600</v>
      </c>
      <c r="N72" s="1">
        <v>47.78</v>
      </c>
      <c r="O72" s="6">
        <v>387.57887230051318</v>
      </c>
      <c r="P72">
        <v>1999</v>
      </c>
      <c r="Q72" s="1"/>
      <c r="R72" s="12">
        <v>232.30923900031041</v>
      </c>
    </row>
    <row r="73" spans="1:18" hidden="1" x14ac:dyDescent="0.2">
      <c r="A73" t="s">
        <v>390</v>
      </c>
      <c r="B73" s="7" t="s">
        <v>399</v>
      </c>
      <c r="C73" t="s">
        <v>13</v>
      </c>
      <c r="D73">
        <v>94278.158493431154</v>
      </c>
      <c r="E73">
        <v>262.18046600967182</v>
      </c>
      <c r="F73" s="13">
        <v>-30.62396</v>
      </c>
      <c r="G73" s="13">
        <v>25.50403</v>
      </c>
      <c r="H73" t="s">
        <v>392</v>
      </c>
      <c r="I73" t="s">
        <v>332</v>
      </c>
      <c r="K73" s="17">
        <v>5402</v>
      </c>
      <c r="L73" s="15" t="s">
        <v>16</v>
      </c>
      <c r="M73" s="1">
        <v>5673.8</v>
      </c>
      <c r="N73" s="1">
        <v>141.56100000000001</v>
      </c>
      <c r="O73" s="6">
        <v>463.89176031167824</v>
      </c>
      <c r="P73">
        <v>1971</v>
      </c>
      <c r="Q73" s="1">
        <v>880</v>
      </c>
      <c r="R73" s="12">
        <v>98.760157523034806</v>
      </c>
    </row>
    <row r="74" spans="1:18" hidden="1" x14ac:dyDescent="0.2">
      <c r="A74" t="s">
        <v>231</v>
      </c>
      <c r="B74" t="s">
        <v>246</v>
      </c>
      <c r="C74" t="s">
        <v>13</v>
      </c>
      <c r="D74">
        <v>4320.3626189418792</v>
      </c>
      <c r="E74">
        <v>48.79</v>
      </c>
      <c r="F74" s="13">
        <v>7.837796</v>
      </c>
      <c r="G74" s="13">
        <v>37.325978999999997</v>
      </c>
      <c r="H74" t="s">
        <v>247</v>
      </c>
      <c r="I74" t="s">
        <v>240</v>
      </c>
      <c r="K74" s="17">
        <v>3401</v>
      </c>
      <c r="L74" s="15" t="s">
        <v>16</v>
      </c>
      <c r="M74" s="1">
        <v>839</v>
      </c>
      <c r="N74" s="1">
        <v>195.20699999999999</v>
      </c>
      <c r="O74" s="6">
        <v>49.745388987834197</v>
      </c>
      <c r="P74">
        <v>2004</v>
      </c>
      <c r="Q74" s="1">
        <v>100</v>
      </c>
      <c r="R74" s="12">
        <v>608.32675881788134</v>
      </c>
    </row>
    <row r="75" spans="1:18" x14ac:dyDescent="0.2">
      <c r="A75" t="s">
        <v>231</v>
      </c>
      <c r="B75" t="s">
        <v>260</v>
      </c>
      <c r="C75" t="s">
        <v>13</v>
      </c>
      <c r="D75">
        <v>0</v>
      </c>
      <c r="E75">
        <v>0</v>
      </c>
      <c r="F75" s="13">
        <v>7.9241669999999997</v>
      </c>
      <c r="G75" s="13">
        <v>37.387777999999997</v>
      </c>
      <c r="H75" t="s">
        <v>239</v>
      </c>
      <c r="I75" t="s">
        <v>240</v>
      </c>
      <c r="J75" t="s">
        <v>246</v>
      </c>
      <c r="K75" s="17">
        <v>3401</v>
      </c>
      <c r="L75" s="15" t="s">
        <v>16</v>
      </c>
      <c r="M75" s="1"/>
      <c r="N75" s="1">
        <v>195.20699999999999</v>
      </c>
      <c r="O75" s="6" t="s">
        <v>16</v>
      </c>
      <c r="P75">
        <v>2010</v>
      </c>
      <c r="Q75" s="1">
        <v>101.5</v>
      </c>
      <c r="R75" s="12">
        <v>608.32675881788134</v>
      </c>
    </row>
    <row r="76" spans="1:18" hidden="1" x14ac:dyDescent="0.2">
      <c r="A76" t="s">
        <v>231</v>
      </c>
      <c r="B76" s="7" t="s">
        <v>238</v>
      </c>
      <c r="C76" t="s">
        <v>13</v>
      </c>
      <c r="D76">
        <v>34942.120617896951</v>
      </c>
      <c r="E76">
        <v>149.5</v>
      </c>
      <c r="F76" s="13">
        <v>6.8497849999999998</v>
      </c>
      <c r="G76" s="13">
        <v>37.302407000000002</v>
      </c>
      <c r="H76" t="s">
        <v>239</v>
      </c>
      <c r="I76" t="s">
        <v>240</v>
      </c>
      <c r="K76" s="17">
        <v>2949</v>
      </c>
      <c r="L76" s="15" t="s">
        <v>16</v>
      </c>
      <c r="M76" s="1">
        <v>14690</v>
      </c>
      <c r="N76" s="1">
        <v>435</v>
      </c>
      <c r="O76" s="6">
        <v>390.85781183482334</v>
      </c>
      <c r="P76">
        <v>2017</v>
      </c>
      <c r="Q76" s="1">
        <v>950</v>
      </c>
      <c r="R76" s="12">
        <v>1311.001060822575</v>
      </c>
    </row>
    <row r="77" spans="1:18" hidden="1" x14ac:dyDescent="0.2">
      <c r="A77" t="s">
        <v>309</v>
      </c>
      <c r="B77" t="s">
        <v>315</v>
      </c>
      <c r="C77" t="s">
        <v>13</v>
      </c>
      <c r="D77">
        <v>9625.6477568815735</v>
      </c>
      <c r="E77">
        <v>2.5499999999999998</v>
      </c>
      <c r="F77" s="13">
        <v>-0.79527000000000003</v>
      </c>
      <c r="G77" s="13">
        <v>37.749360000000003</v>
      </c>
      <c r="H77" t="s">
        <v>311</v>
      </c>
      <c r="I77" t="s">
        <v>312</v>
      </c>
      <c r="J77" t="s">
        <v>314</v>
      </c>
      <c r="K77" s="17">
        <v>3953</v>
      </c>
      <c r="L77" s="15">
        <v>799</v>
      </c>
      <c r="M77" s="1">
        <v>20</v>
      </c>
      <c r="N77" s="1">
        <v>155.755</v>
      </c>
      <c r="O77" s="6">
        <v>1.4861897305478571</v>
      </c>
      <c r="P77">
        <v>1998</v>
      </c>
      <c r="Q77" s="1">
        <v>177.9</v>
      </c>
      <c r="R77" s="12">
        <v>442.51655075079788</v>
      </c>
    </row>
    <row r="78" spans="1:18" x14ac:dyDescent="0.2">
      <c r="A78" t="s">
        <v>309</v>
      </c>
      <c r="B78" t="s">
        <v>323</v>
      </c>
      <c r="C78" t="s">
        <v>13</v>
      </c>
      <c r="D78">
        <v>0</v>
      </c>
      <c r="E78">
        <v>0</v>
      </c>
      <c r="F78" s="13">
        <v>-0.90909600000000002</v>
      </c>
      <c r="G78" s="13">
        <v>34.349262000000003</v>
      </c>
      <c r="H78" t="s">
        <v>324</v>
      </c>
      <c r="I78" t="s">
        <v>66</v>
      </c>
      <c r="K78" s="14">
        <v>4170</v>
      </c>
      <c r="L78" s="15" t="s">
        <v>16</v>
      </c>
      <c r="M78" s="1"/>
      <c r="N78" s="1"/>
      <c r="O78" s="6" t="s">
        <v>16</v>
      </c>
      <c r="P78">
        <v>1957</v>
      </c>
      <c r="Q78" s="1">
        <v>11</v>
      </c>
      <c r="R78" s="12">
        <v>9.7194167893125574</v>
      </c>
    </row>
    <row r="79" spans="1:18" x14ac:dyDescent="0.2">
      <c r="A79" t="s">
        <v>891</v>
      </c>
      <c r="B79" t="s">
        <v>927</v>
      </c>
      <c r="C79" t="s">
        <v>13</v>
      </c>
      <c r="D79">
        <v>0</v>
      </c>
      <c r="E79">
        <v>0</v>
      </c>
      <c r="F79" s="13">
        <v>8.1388275287513903</v>
      </c>
      <c r="G79" s="13">
        <v>-11.347246170041</v>
      </c>
      <c r="H79" t="s">
        <v>893</v>
      </c>
      <c r="I79" t="s">
        <v>893</v>
      </c>
      <c r="J79" t="s">
        <v>922</v>
      </c>
      <c r="K79" s="14">
        <v>3470</v>
      </c>
      <c r="L79" s="15" t="s">
        <v>16</v>
      </c>
      <c r="M79" s="1"/>
      <c r="N79" s="1">
        <v>293.07</v>
      </c>
      <c r="O79" s="6" t="s">
        <v>16</v>
      </c>
      <c r="P79">
        <v>2010</v>
      </c>
      <c r="Q79" s="1"/>
      <c r="R79" s="12">
        <v>1043.232509075247</v>
      </c>
    </row>
    <row r="80" spans="1:18" x14ac:dyDescent="0.2">
      <c r="A80" t="s">
        <v>597</v>
      </c>
      <c r="B80" t="s">
        <v>606</v>
      </c>
      <c r="C80" s="14" t="s">
        <v>13</v>
      </c>
      <c r="D80">
        <v>0</v>
      </c>
      <c r="E80">
        <v>0</v>
      </c>
      <c r="F80" s="21"/>
      <c r="G80" s="21"/>
      <c r="H80" s="14"/>
      <c r="I80" s="14"/>
      <c r="K80" s="17"/>
      <c r="L80" s="14" t="s">
        <v>16</v>
      </c>
      <c r="M80" s="1"/>
      <c r="N80" s="1"/>
      <c r="O80" s="6" t="s">
        <v>16</v>
      </c>
      <c r="P80">
        <v>1948</v>
      </c>
      <c r="Q80" s="1">
        <v>7</v>
      </c>
      <c r="R80" s="12" t="s">
        <v>16</v>
      </c>
    </row>
    <row r="81" spans="1:18" hidden="1" x14ac:dyDescent="0.2">
      <c r="A81" t="s">
        <v>11</v>
      </c>
      <c r="B81" s="7" t="s">
        <v>12</v>
      </c>
      <c r="C81" t="s">
        <v>13</v>
      </c>
      <c r="D81">
        <v>4976.2153920527226</v>
      </c>
      <c r="E81">
        <v>85.04</v>
      </c>
      <c r="F81" s="13">
        <v>-13.451700000000001</v>
      </c>
      <c r="G81" s="13">
        <v>15.872199999999999</v>
      </c>
      <c r="H81" t="s">
        <v>14</v>
      </c>
      <c r="I81" t="s">
        <v>15</v>
      </c>
      <c r="K81" s="17">
        <v>4655</v>
      </c>
      <c r="L81" s="15" t="s">
        <v>16</v>
      </c>
      <c r="M81" s="1">
        <v>2574</v>
      </c>
      <c r="N81" s="1">
        <v>50.735667174023334</v>
      </c>
      <c r="O81" s="6">
        <v>587.19375000000002</v>
      </c>
      <c r="P81">
        <v>2012</v>
      </c>
      <c r="Q81" s="1"/>
      <c r="R81" s="12">
        <v>173.07899128924331</v>
      </c>
    </row>
    <row r="82" spans="1:18" hidden="1" x14ac:dyDescent="0.2">
      <c r="A82" t="s">
        <v>289</v>
      </c>
      <c r="B82" t="s">
        <v>297</v>
      </c>
      <c r="C82" t="s">
        <v>13</v>
      </c>
      <c r="D82">
        <v>8363.9295832434345</v>
      </c>
      <c r="E82">
        <v>25.064758751347391</v>
      </c>
      <c r="F82" s="13">
        <v>-1.772964</v>
      </c>
      <c r="G82" s="13">
        <v>13.551161</v>
      </c>
      <c r="H82" t="s">
        <v>294</v>
      </c>
      <c r="I82" t="s">
        <v>1001</v>
      </c>
      <c r="K82" s="17">
        <v>4111</v>
      </c>
      <c r="L82" s="15" t="s">
        <v>16</v>
      </c>
      <c r="M82" s="1">
        <v>450</v>
      </c>
      <c r="N82" s="1">
        <v>259.86700000000002</v>
      </c>
      <c r="O82" s="6">
        <v>20.042303691247188</v>
      </c>
      <c r="P82">
        <v>2013</v>
      </c>
      <c r="Q82" s="1">
        <v>200</v>
      </c>
      <c r="R82" s="12">
        <v>532.11737474240601</v>
      </c>
    </row>
    <row r="83" spans="1:18" hidden="1" x14ac:dyDescent="0.2">
      <c r="A83" t="s">
        <v>724</v>
      </c>
      <c r="B83" t="s">
        <v>737</v>
      </c>
      <c r="C83" t="s">
        <v>13</v>
      </c>
      <c r="D83">
        <v>855.39379946412043</v>
      </c>
      <c r="E83">
        <v>1.1619017411970809</v>
      </c>
      <c r="F83" s="13">
        <v>9.9249512294317004</v>
      </c>
      <c r="G83" s="13">
        <v>-13.101797103877001</v>
      </c>
      <c r="H83" t="s">
        <v>738</v>
      </c>
      <c r="I83" t="s">
        <v>726</v>
      </c>
      <c r="J83" t="s">
        <v>739</v>
      </c>
      <c r="K83" s="14">
        <v>3539</v>
      </c>
      <c r="L83" s="15" t="s">
        <v>16</v>
      </c>
      <c r="M83" s="1">
        <v>14</v>
      </c>
      <c r="N83" s="1">
        <v>17.82</v>
      </c>
      <c r="O83" s="6">
        <v>9.0929874880492161</v>
      </c>
      <c r="P83">
        <v>2015</v>
      </c>
      <c r="Q83" s="1"/>
      <c r="R83" s="12">
        <v>76.363579417075215</v>
      </c>
    </row>
    <row r="84" spans="1:18" hidden="1" x14ac:dyDescent="0.2">
      <c r="A84" t="s">
        <v>891</v>
      </c>
      <c r="B84" t="s">
        <v>928</v>
      </c>
      <c r="C84" t="s">
        <v>13</v>
      </c>
      <c r="D84">
        <v>0.21743399392538629</v>
      </c>
      <c r="E84">
        <v>0.78</v>
      </c>
      <c r="F84" s="13">
        <v>8.3597153514618903</v>
      </c>
      <c r="G84" s="13">
        <v>-13.1993785500519</v>
      </c>
      <c r="H84" t="s">
        <v>928</v>
      </c>
      <c r="K84" s="14"/>
      <c r="L84" s="15" t="s">
        <v>16</v>
      </c>
      <c r="M84" s="1">
        <v>20.5</v>
      </c>
      <c r="N84" s="1">
        <v>0.63419583967000004</v>
      </c>
      <c r="O84" s="6">
        <v>374.12500000312167</v>
      </c>
      <c r="P84">
        <v>1980</v>
      </c>
      <c r="Q84" s="1"/>
      <c r="R84" s="12" t="s">
        <v>16</v>
      </c>
    </row>
    <row r="85" spans="1:18" hidden="1" x14ac:dyDescent="0.2">
      <c r="A85" t="s">
        <v>831</v>
      </c>
      <c r="B85" t="s">
        <v>847</v>
      </c>
      <c r="C85" t="s">
        <v>13</v>
      </c>
      <c r="D85">
        <v>4178.010622498673</v>
      </c>
      <c r="E85">
        <v>38.803688763015153</v>
      </c>
      <c r="F85" s="13">
        <v>9.5960230000000006</v>
      </c>
      <c r="G85" s="13">
        <v>7.5044690000000003</v>
      </c>
      <c r="H85" t="s">
        <v>848</v>
      </c>
      <c r="I85" t="s">
        <v>638</v>
      </c>
      <c r="K85" s="20">
        <v>3528</v>
      </c>
      <c r="L85" s="15" t="s">
        <v>16</v>
      </c>
      <c r="M85" s="1">
        <v>880.00000000000011</v>
      </c>
      <c r="N85" s="1">
        <v>62.57</v>
      </c>
      <c r="O85" s="6">
        <v>162.78064863649013</v>
      </c>
      <c r="P85">
        <v>1980</v>
      </c>
      <c r="Q85" s="1"/>
      <c r="R85" s="12">
        <v>199.56882890265209</v>
      </c>
    </row>
    <row r="86" spans="1:18" hidden="1" x14ac:dyDescent="0.2">
      <c r="A86" t="s">
        <v>427</v>
      </c>
      <c r="B86" t="s">
        <v>442</v>
      </c>
      <c r="C86" t="s">
        <v>13</v>
      </c>
      <c r="D86">
        <v>39057.229735799388</v>
      </c>
      <c r="E86">
        <v>1.05</v>
      </c>
      <c r="F86" s="13">
        <v>-5.2832999999999997</v>
      </c>
      <c r="G86" s="13">
        <v>38.6</v>
      </c>
      <c r="H86" t="s">
        <v>440</v>
      </c>
      <c r="I86" t="s">
        <v>441</v>
      </c>
      <c r="J86" t="s">
        <v>443</v>
      </c>
      <c r="K86" s="17">
        <v>3832</v>
      </c>
      <c r="L86" s="15" t="s">
        <v>16</v>
      </c>
      <c r="M86" s="1">
        <v>1.9</v>
      </c>
      <c r="N86" s="1"/>
      <c r="O86" s="6" t="s">
        <v>16</v>
      </c>
      <c r="P86">
        <v>1967</v>
      </c>
      <c r="Q86" s="1">
        <v>45</v>
      </c>
      <c r="R86" s="12">
        <v>86.040545343482805</v>
      </c>
    </row>
    <row r="87" spans="1:18" hidden="1" x14ac:dyDescent="0.2">
      <c r="A87" t="s">
        <v>557</v>
      </c>
      <c r="B87" t="s">
        <v>568</v>
      </c>
      <c r="C87" s="14" t="s">
        <v>13</v>
      </c>
      <c r="D87">
        <v>2331.0650596086639</v>
      </c>
      <c r="E87">
        <v>14.128129293379461</v>
      </c>
      <c r="F87" s="21">
        <v>31.814771</v>
      </c>
      <c r="G87" s="21">
        <v>-6.8234719999999998</v>
      </c>
      <c r="H87" s="14" t="s">
        <v>569</v>
      </c>
      <c r="I87" s="14"/>
      <c r="J87" s="22"/>
      <c r="K87" s="14">
        <v>358</v>
      </c>
      <c r="L87" s="14">
        <v>672</v>
      </c>
      <c r="M87" s="3">
        <v>273</v>
      </c>
      <c r="N87" s="1">
        <v>10.4</v>
      </c>
      <c r="O87" s="6">
        <v>303.81944444444446</v>
      </c>
      <c r="P87">
        <v>1991</v>
      </c>
      <c r="Q87" s="1"/>
      <c r="R87" s="12">
        <v>26.29116672418651</v>
      </c>
    </row>
    <row r="88" spans="1:18" hidden="1" x14ac:dyDescent="0.2">
      <c r="A88" t="s">
        <v>201</v>
      </c>
      <c r="B88" s="7" t="s">
        <v>202</v>
      </c>
      <c r="C88" t="s">
        <v>13</v>
      </c>
      <c r="D88">
        <v>2902572.964818052</v>
      </c>
      <c r="E88">
        <v>5385.34</v>
      </c>
      <c r="F88" s="13">
        <v>23.973310000000001</v>
      </c>
      <c r="G88" s="13">
        <v>32.883110000000002</v>
      </c>
      <c r="H88" t="s">
        <v>203</v>
      </c>
      <c r="I88" t="s">
        <v>66</v>
      </c>
      <c r="K88" s="17">
        <v>483</v>
      </c>
      <c r="L88" s="15" t="s">
        <v>16</v>
      </c>
      <c r="M88" s="1">
        <v>162000</v>
      </c>
      <c r="N88" s="1">
        <v>2763.982</v>
      </c>
      <c r="O88" s="6">
        <v>678.36910660054957</v>
      </c>
      <c r="P88">
        <v>2010</v>
      </c>
      <c r="Q88" s="1">
        <v>3408</v>
      </c>
      <c r="R88" s="12">
        <v>4518.1772554855734</v>
      </c>
    </row>
    <row r="89" spans="1:18" hidden="1" x14ac:dyDescent="0.2">
      <c r="A89" t="s">
        <v>557</v>
      </c>
      <c r="B89" t="s">
        <v>583</v>
      </c>
      <c r="C89" s="14" t="s">
        <v>13</v>
      </c>
      <c r="D89">
        <v>5309.5892192383444</v>
      </c>
      <c r="E89">
        <v>51.891485343092967</v>
      </c>
      <c r="F89" s="21">
        <v>34.162644999999998</v>
      </c>
      <c r="G89" s="21">
        <v>-4.7505920000000001</v>
      </c>
      <c r="H89" s="14" t="s">
        <v>584</v>
      </c>
      <c r="I89" s="14"/>
      <c r="J89" s="22"/>
      <c r="K89" s="17">
        <v>226</v>
      </c>
      <c r="L89" s="14" t="s">
        <v>16</v>
      </c>
      <c r="M89" s="1">
        <v>1217</v>
      </c>
      <c r="N89" s="1">
        <v>22.5</v>
      </c>
      <c r="O89" s="6">
        <v>626.02880658436209</v>
      </c>
      <c r="P89">
        <v>1978</v>
      </c>
      <c r="Q89" s="1"/>
      <c r="R89" s="12">
        <v>27.68061072225882</v>
      </c>
    </row>
    <row r="90" spans="1:18" hidden="1" x14ac:dyDescent="0.2">
      <c r="A90" t="s">
        <v>597</v>
      </c>
      <c r="B90" t="s">
        <v>598</v>
      </c>
      <c r="C90" s="14" t="s">
        <v>13</v>
      </c>
      <c r="D90">
        <v>768.0617369950719</v>
      </c>
      <c r="E90">
        <v>2.13</v>
      </c>
      <c r="F90" s="21">
        <v>36.471065000000003</v>
      </c>
      <c r="G90" s="21">
        <v>5.2650350000000001</v>
      </c>
      <c r="H90" s="14" t="s">
        <v>599</v>
      </c>
      <c r="I90" s="14"/>
      <c r="K90" s="14">
        <v>461</v>
      </c>
      <c r="L90" s="14" t="s">
        <v>16</v>
      </c>
      <c r="M90" s="1">
        <v>160</v>
      </c>
      <c r="N90" s="1"/>
      <c r="O90" s="6" t="s">
        <v>16</v>
      </c>
      <c r="P90">
        <v>1954</v>
      </c>
      <c r="Q90" s="1"/>
      <c r="R90" s="12" t="s">
        <v>16</v>
      </c>
    </row>
    <row r="91" spans="1:18" hidden="1" x14ac:dyDescent="0.2">
      <c r="A91" t="s">
        <v>133</v>
      </c>
      <c r="B91" s="7" t="s">
        <v>134</v>
      </c>
      <c r="C91" t="s">
        <v>13</v>
      </c>
      <c r="D91">
        <v>14998.082928469121</v>
      </c>
      <c r="E91">
        <v>98.62</v>
      </c>
      <c r="F91" s="13">
        <v>-2.93472</v>
      </c>
      <c r="G91" s="13">
        <v>16.127780000000001</v>
      </c>
      <c r="H91" t="s">
        <v>135</v>
      </c>
      <c r="I91" t="s">
        <v>39</v>
      </c>
      <c r="K91" s="14">
        <v>3937</v>
      </c>
      <c r="L91" s="15" t="s">
        <v>16</v>
      </c>
      <c r="M91" s="1">
        <v>584</v>
      </c>
      <c r="N91" s="1">
        <v>415.97399999999999</v>
      </c>
      <c r="O91" s="6">
        <v>16.249234950403775</v>
      </c>
      <c r="P91">
        <v>2011</v>
      </c>
      <c r="Q91" s="1"/>
      <c r="R91" s="12">
        <v>802.10355920685151</v>
      </c>
    </row>
    <row r="92" spans="1:18" hidden="1" x14ac:dyDescent="0.2">
      <c r="A92" t="s">
        <v>557</v>
      </c>
      <c r="B92" t="s">
        <v>563</v>
      </c>
      <c r="C92" s="14" t="s">
        <v>13</v>
      </c>
      <c r="D92">
        <v>44046.661341567597</v>
      </c>
      <c r="E92">
        <v>2.0299999999999998</v>
      </c>
      <c r="F92" s="21">
        <v>32.725872000000003</v>
      </c>
      <c r="G92" s="21">
        <v>-7.926844</v>
      </c>
      <c r="H92" s="14" t="s">
        <v>562</v>
      </c>
      <c r="I92" s="14"/>
      <c r="J92" t="s">
        <v>561</v>
      </c>
      <c r="K92" s="17">
        <v>124</v>
      </c>
      <c r="L92" s="14" t="s">
        <v>16</v>
      </c>
      <c r="M92" s="3">
        <v>83</v>
      </c>
      <c r="N92" s="1">
        <v>100</v>
      </c>
      <c r="O92" s="6">
        <v>9.606481481481481</v>
      </c>
      <c r="P92">
        <v>1949</v>
      </c>
      <c r="Q92" s="1"/>
      <c r="R92" s="12">
        <v>82.721666437949892</v>
      </c>
    </row>
    <row r="93" spans="1:18" hidden="1" x14ac:dyDescent="0.2">
      <c r="A93" t="s">
        <v>153</v>
      </c>
      <c r="B93" t="s">
        <v>156</v>
      </c>
      <c r="C93" t="s">
        <v>13</v>
      </c>
      <c r="D93">
        <v>3733375.3527436662</v>
      </c>
      <c r="E93">
        <v>4.902142801620915</v>
      </c>
      <c r="F93" s="13">
        <v>-5.5161300000000004</v>
      </c>
      <c r="G93" s="13">
        <v>13.62162</v>
      </c>
      <c r="H93" t="s">
        <v>157</v>
      </c>
      <c r="I93" t="s">
        <v>39</v>
      </c>
      <c r="K93" s="17">
        <v>3621</v>
      </c>
      <c r="L93" s="15" t="s">
        <v>16</v>
      </c>
      <c r="M93" s="1">
        <v>20</v>
      </c>
      <c r="N93" s="1">
        <v>41000</v>
      </c>
      <c r="O93" s="6">
        <v>5.6458897922312557E-3</v>
      </c>
      <c r="P93">
        <v>1971</v>
      </c>
      <c r="Q93" s="1">
        <v>730</v>
      </c>
      <c r="R93" s="12">
        <v>74999.166342466502</v>
      </c>
    </row>
    <row r="94" spans="1:18" x14ac:dyDescent="0.2">
      <c r="A94" t="s">
        <v>153</v>
      </c>
      <c r="B94" t="s">
        <v>180</v>
      </c>
      <c r="C94" t="s">
        <v>13</v>
      </c>
      <c r="D94">
        <v>0</v>
      </c>
      <c r="E94">
        <v>0</v>
      </c>
      <c r="F94" s="13">
        <v>-5.5269727578312997</v>
      </c>
      <c r="G94" s="13">
        <v>13.620901107788001</v>
      </c>
      <c r="H94" t="s">
        <v>157</v>
      </c>
      <c r="I94" t="s">
        <v>39</v>
      </c>
      <c r="J94" t="s">
        <v>156</v>
      </c>
      <c r="K94" s="17">
        <v>3621</v>
      </c>
      <c r="L94" s="15" t="s">
        <v>16</v>
      </c>
      <c r="M94" s="1"/>
      <c r="N94" s="1">
        <v>41000</v>
      </c>
      <c r="O94" s="6" t="s">
        <v>16</v>
      </c>
      <c r="P94">
        <v>1982</v>
      </c>
      <c r="Q94" s="1">
        <v>1470</v>
      </c>
      <c r="R94" s="12">
        <v>74999.166342466502</v>
      </c>
    </row>
    <row r="95" spans="1:18" hidden="1" x14ac:dyDescent="0.2">
      <c r="A95" t="s">
        <v>503</v>
      </c>
      <c r="B95" s="7" t="s">
        <v>504</v>
      </c>
      <c r="C95" t="s">
        <v>13</v>
      </c>
      <c r="D95">
        <v>113614.18559915089</v>
      </c>
      <c r="E95">
        <v>328.54</v>
      </c>
      <c r="F95" s="13">
        <v>-15.75985</v>
      </c>
      <c r="G95" s="13">
        <v>26.021260000000002</v>
      </c>
      <c r="H95" t="s">
        <v>505</v>
      </c>
      <c r="I95" t="s">
        <v>339</v>
      </c>
      <c r="K95" s="17">
        <v>4307</v>
      </c>
      <c r="L95" s="15" t="s">
        <v>16</v>
      </c>
      <c r="M95" s="1">
        <v>4925</v>
      </c>
      <c r="N95" s="1">
        <v>351.15499999999997</v>
      </c>
      <c r="O95" s="6">
        <v>162.32807396965674</v>
      </c>
      <c r="P95">
        <v>2014</v>
      </c>
      <c r="Q95" s="1">
        <v>306</v>
      </c>
      <c r="R95" s="12">
        <v>1225.5043586788979</v>
      </c>
    </row>
    <row r="96" spans="1:18" hidden="1" x14ac:dyDescent="0.2">
      <c r="A96" t="s">
        <v>831</v>
      </c>
      <c r="B96" s="7" t="s">
        <v>839</v>
      </c>
      <c r="C96" t="s">
        <v>13</v>
      </c>
      <c r="D96">
        <v>1741237.2060235001</v>
      </c>
      <c r="E96">
        <v>274.76</v>
      </c>
      <c r="F96" s="13">
        <v>9.1376415255418006</v>
      </c>
      <c r="G96" s="13">
        <v>4.78677749634</v>
      </c>
      <c r="H96" t="s">
        <v>638</v>
      </c>
      <c r="I96" t="s">
        <v>638</v>
      </c>
      <c r="K96" s="20">
        <v>2561</v>
      </c>
      <c r="L96" s="15">
        <v>699</v>
      </c>
      <c r="M96" s="1">
        <v>3880</v>
      </c>
      <c r="N96" s="1">
        <v>1445.79</v>
      </c>
      <c r="O96" s="6">
        <v>31.060809251279512</v>
      </c>
      <c r="P96">
        <v>1986</v>
      </c>
      <c r="Q96" s="1"/>
      <c r="R96" s="12">
        <v>2517.036544485843</v>
      </c>
    </row>
    <row r="97" spans="1:18" hidden="1" x14ac:dyDescent="0.2">
      <c r="A97" t="s">
        <v>412</v>
      </c>
      <c r="B97" s="7" t="s">
        <v>413</v>
      </c>
      <c r="C97" t="s">
        <v>13</v>
      </c>
      <c r="D97">
        <v>1708333.682159144</v>
      </c>
      <c r="E97">
        <v>933.5</v>
      </c>
      <c r="F97" s="13">
        <v>15.238888888888889</v>
      </c>
      <c r="G97" s="13">
        <v>32.464722222222228</v>
      </c>
      <c r="H97" t="s">
        <v>414</v>
      </c>
      <c r="I97" t="s">
        <v>66</v>
      </c>
      <c r="K97" s="17">
        <v>1487</v>
      </c>
      <c r="L97" s="15" t="s">
        <v>16</v>
      </c>
      <c r="M97" s="1">
        <v>3500</v>
      </c>
      <c r="N97" s="1">
        <v>824.45459157787923</v>
      </c>
      <c r="O97" s="6">
        <v>49.134615384615387</v>
      </c>
      <c r="P97">
        <v>2003</v>
      </c>
      <c r="Q97" s="1">
        <v>940</v>
      </c>
      <c r="R97" s="12">
        <v>1402.9566839213039</v>
      </c>
    </row>
    <row r="98" spans="1:18" x14ac:dyDescent="0.2">
      <c r="A98" t="s">
        <v>831</v>
      </c>
      <c r="B98" t="s">
        <v>878</v>
      </c>
      <c r="C98" t="s">
        <v>13</v>
      </c>
      <c r="D98">
        <v>0</v>
      </c>
      <c r="E98">
        <v>0</v>
      </c>
      <c r="F98" s="13">
        <v>9.3678380000000008</v>
      </c>
      <c r="G98" s="13">
        <v>8.8094020000000004</v>
      </c>
      <c r="I98" t="s">
        <v>638</v>
      </c>
      <c r="K98" s="14">
        <v>3503</v>
      </c>
      <c r="L98" s="15" t="s">
        <v>16</v>
      </c>
      <c r="M98" s="1"/>
      <c r="N98" s="1">
        <v>0.63</v>
      </c>
      <c r="O98" s="6" t="s">
        <v>16</v>
      </c>
      <c r="P98">
        <v>1980</v>
      </c>
      <c r="Q98" s="1"/>
      <c r="R98" s="12">
        <v>1.899090604897947</v>
      </c>
    </row>
    <row r="99" spans="1:18" x14ac:dyDescent="0.2">
      <c r="A99" t="s">
        <v>831</v>
      </c>
      <c r="B99" t="s">
        <v>879</v>
      </c>
      <c r="C99" t="s">
        <v>13</v>
      </c>
      <c r="D99">
        <v>0</v>
      </c>
      <c r="E99">
        <v>0</v>
      </c>
      <c r="F99" s="13">
        <v>9.3613769999999992</v>
      </c>
      <c r="G99" s="13">
        <v>8.7603659999999994</v>
      </c>
      <c r="I99" t="s">
        <v>638</v>
      </c>
      <c r="J99" t="s">
        <v>878</v>
      </c>
      <c r="K99" s="14">
        <v>3503</v>
      </c>
      <c r="L99" s="15" t="s">
        <v>16</v>
      </c>
      <c r="M99" s="1"/>
      <c r="N99" s="1">
        <v>0.75</v>
      </c>
      <c r="O99" s="6" t="s">
        <v>16</v>
      </c>
      <c r="P99">
        <v>1980</v>
      </c>
      <c r="Q99" s="1"/>
      <c r="R99" s="12">
        <v>2.2608221486880322</v>
      </c>
    </row>
    <row r="100" spans="1:18" hidden="1" x14ac:dyDescent="0.2">
      <c r="A100" t="s">
        <v>467</v>
      </c>
      <c r="B100" t="s">
        <v>475</v>
      </c>
      <c r="C100" t="s">
        <v>13</v>
      </c>
      <c r="D100">
        <v>799.05181724178601</v>
      </c>
      <c r="E100">
        <v>3.1334202925254198E-2</v>
      </c>
      <c r="F100" s="13">
        <v>1.54545</v>
      </c>
      <c r="G100" s="13">
        <v>31.111418</v>
      </c>
      <c r="H100" t="s">
        <v>476</v>
      </c>
      <c r="I100" t="s">
        <v>66</v>
      </c>
      <c r="K100" s="17"/>
      <c r="L100" s="15" t="s">
        <v>16</v>
      </c>
      <c r="M100" s="1">
        <v>0.15</v>
      </c>
      <c r="N100" s="1"/>
      <c r="O100" s="6" t="s">
        <v>16</v>
      </c>
      <c r="P100">
        <v>2013</v>
      </c>
      <c r="Q100" s="1"/>
      <c r="R100" s="12" t="s">
        <v>16</v>
      </c>
    </row>
    <row r="101" spans="1:18" hidden="1" x14ac:dyDescent="0.2">
      <c r="A101" t="s">
        <v>503</v>
      </c>
      <c r="B101" t="s">
        <v>511</v>
      </c>
      <c r="C101" t="s">
        <v>13</v>
      </c>
      <c r="D101">
        <v>164344.71287492031</v>
      </c>
      <c r="E101">
        <v>12.95</v>
      </c>
      <c r="F101" s="13">
        <v>-15.8667</v>
      </c>
      <c r="G101" s="13">
        <v>28.5</v>
      </c>
      <c r="H101" t="s">
        <v>505</v>
      </c>
      <c r="I101" t="s">
        <v>339</v>
      </c>
      <c r="K101" s="17">
        <v>4290</v>
      </c>
      <c r="L101" s="15" t="s">
        <v>16</v>
      </c>
      <c r="M101" s="1">
        <v>785</v>
      </c>
      <c r="N101" s="1"/>
      <c r="O101" s="6" t="s">
        <v>16</v>
      </c>
      <c r="P101">
        <v>2014</v>
      </c>
      <c r="Q101" s="1">
        <v>46</v>
      </c>
      <c r="R101" s="12">
        <v>85.009504975947166</v>
      </c>
    </row>
    <row r="102" spans="1:18" hidden="1" x14ac:dyDescent="0.2">
      <c r="A102" t="s">
        <v>831</v>
      </c>
      <c r="B102" s="7" t="s">
        <v>834</v>
      </c>
      <c r="C102" t="s">
        <v>13</v>
      </c>
      <c r="D102">
        <v>1700416.6875238889</v>
      </c>
      <c r="E102">
        <v>1034.8499999999999</v>
      </c>
      <c r="F102" s="13">
        <v>9.8610182785076006</v>
      </c>
      <c r="G102" s="13">
        <v>4.61301326750689</v>
      </c>
      <c r="H102" t="s">
        <v>638</v>
      </c>
      <c r="I102" t="s">
        <v>638</v>
      </c>
      <c r="K102" s="20">
        <v>2565</v>
      </c>
      <c r="L102" s="15" t="s">
        <v>16</v>
      </c>
      <c r="M102" s="1">
        <v>15000</v>
      </c>
      <c r="N102" s="1">
        <v>1197.05</v>
      </c>
      <c r="O102" s="6">
        <v>145.03246406675672</v>
      </c>
      <c r="P102">
        <v>1986</v>
      </c>
      <c r="Q102" s="1"/>
      <c r="R102" s="12">
        <v>2104.5768641690579</v>
      </c>
    </row>
    <row r="103" spans="1:18" x14ac:dyDescent="0.2">
      <c r="A103" t="s">
        <v>724</v>
      </c>
      <c r="B103" t="s">
        <v>728</v>
      </c>
      <c r="C103" t="s">
        <v>13</v>
      </c>
      <c r="D103">
        <v>0</v>
      </c>
      <c r="E103">
        <v>0</v>
      </c>
      <c r="F103" s="13">
        <v>10.462350499166901</v>
      </c>
      <c r="G103" s="13">
        <v>-13.28066825866</v>
      </c>
      <c r="H103" t="s">
        <v>726</v>
      </c>
      <c r="I103" t="s">
        <v>726</v>
      </c>
      <c r="J103" t="s">
        <v>725</v>
      </c>
      <c r="K103" s="14">
        <v>3102</v>
      </c>
      <c r="L103" s="15" t="s">
        <v>16</v>
      </c>
      <c r="M103" s="1"/>
      <c r="N103" s="1">
        <v>237.26</v>
      </c>
      <c r="O103" s="6" t="s">
        <v>16</v>
      </c>
      <c r="P103">
        <v>2015</v>
      </c>
      <c r="Q103" s="1"/>
      <c r="R103" s="12">
        <v>1141.3136844548901</v>
      </c>
    </row>
    <row r="104" spans="1:18" hidden="1" x14ac:dyDescent="0.2">
      <c r="A104" t="s">
        <v>309</v>
      </c>
      <c r="B104" t="s">
        <v>314</v>
      </c>
      <c r="C104" t="s">
        <v>13</v>
      </c>
      <c r="D104">
        <v>9529.4718623722656</v>
      </c>
      <c r="E104">
        <v>8.7100000000000009</v>
      </c>
      <c r="F104" s="13">
        <v>-0.81220000000000003</v>
      </c>
      <c r="G104" s="13">
        <v>37.688299999999998</v>
      </c>
      <c r="H104" t="s">
        <v>311</v>
      </c>
      <c r="I104" t="s">
        <v>312</v>
      </c>
      <c r="J104" t="s">
        <v>310</v>
      </c>
      <c r="K104" s="17">
        <v>3959</v>
      </c>
      <c r="L104" s="15">
        <v>798</v>
      </c>
      <c r="M104" s="1">
        <v>150</v>
      </c>
      <c r="N104" s="1">
        <v>155.755</v>
      </c>
      <c r="O104" s="6">
        <v>11.146422979108928</v>
      </c>
      <c r="P104">
        <v>1974</v>
      </c>
      <c r="Q104" s="1">
        <v>154.5</v>
      </c>
      <c r="R104" s="12">
        <v>441.35371103399541</v>
      </c>
    </row>
    <row r="105" spans="1:18" x14ac:dyDescent="0.2">
      <c r="A105" t="s">
        <v>467</v>
      </c>
      <c r="B105" t="s">
        <v>477</v>
      </c>
      <c r="C105" t="s">
        <v>13</v>
      </c>
      <c r="D105">
        <v>0</v>
      </c>
      <c r="E105">
        <v>0</v>
      </c>
      <c r="F105" s="13">
        <v>-0.881382</v>
      </c>
      <c r="G105" s="13">
        <v>29.670826999999999</v>
      </c>
      <c r="H105" t="s">
        <v>478</v>
      </c>
      <c r="I105" t="s">
        <v>66</v>
      </c>
      <c r="K105" s="14">
        <v>4174</v>
      </c>
      <c r="L105" s="15" t="s">
        <v>16</v>
      </c>
      <c r="M105" s="1"/>
      <c r="N105" s="1"/>
      <c r="O105" s="6" t="s">
        <v>16</v>
      </c>
      <c r="P105">
        <v>2011</v>
      </c>
      <c r="Q105" s="1"/>
      <c r="R105" s="12" t="s">
        <v>16</v>
      </c>
    </row>
    <row r="106" spans="1:18" x14ac:dyDescent="0.2">
      <c r="A106" t="s">
        <v>336</v>
      </c>
      <c r="B106" t="s">
        <v>340</v>
      </c>
      <c r="C106" t="s">
        <v>13</v>
      </c>
      <c r="D106">
        <v>0</v>
      </c>
      <c r="E106">
        <v>0</v>
      </c>
      <c r="F106" s="13">
        <v>-15.007498200000001</v>
      </c>
      <c r="G106" s="13">
        <v>35.242318099999999</v>
      </c>
      <c r="H106" t="s">
        <v>341</v>
      </c>
      <c r="I106" t="s">
        <v>339</v>
      </c>
      <c r="K106" s="17">
        <v>4315</v>
      </c>
      <c r="L106" s="15" t="s">
        <v>16</v>
      </c>
      <c r="M106" s="1"/>
      <c r="N106" s="1">
        <v>471.464</v>
      </c>
      <c r="O106" s="6" t="s">
        <v>16</v>
      </c>
      <c r="P106">
        <v>2000</v>
      </c>
      <c r="Q106" s="1">
        <v>67</v>
      </c>
      <c r="R106" s="12">
        <v>1317.5697834177561</v>
      </c>
    </row>
    <row r="107" spans="1:18" x14ac:dyDescent="0.2">
      <c r="A107" t="s">
        <v>336</v>
      </c>
      <c r="B107" t="s">
        <v>345</v>
      </c>
      <c r="C107" t="s">
        <v>13</v>
      </c>
      <c r="D107">
        <v>0</v>
      </c>
      <c r="E107">
        <v>0</v>
      </c>
      <c r="F107" s="13">
        <v>-15.007498200000001</v>
      </c>
      <c r="G107" s="13">
        <v>35.242318099999999</v>
      </c>
      <c r="H107" t="s">
        <v>341</v>
      </c>
      <c r="I107" t="s">
        <v>339</v>
      </c>
      <c r="K107" s="17">
        <v>4315</v>
      </c>
      <c r="L107" s="15" t="s">
        <v>16</v>
      </c>
      <c r="M107" s="1"/>
      <c r="N107" s="1">
        <v>471.464</v>
      </c>
      <c r="O107" s="6" t="s">
        <v>16</v>
      </c>
      <c r="P107">
        <v>2013</v>
      </c>
      <c r="Q107" s="1">
        <v>67</v>
      </c>
      <c r="R107" s="12">
        <v>1317.5697834177561</v>
      </c>
    </row>
    <row r="108" spans="1:18" hidden="1" x14ac:dyDescent="0.2">
      <c r="A108" t="s">
        <v>503</v>
      </c>
      <c r="B108" s="7" t="s">
        <v>512</v>
      </c>
      <c r="C108" t="s">
        <v>13</v>
      </c>
      <c r="D108">
        <v>400.048639367752</v>
      </c>
      <c r="E108">
        <v>5276.89</v>
      </c>
      <c r="F108" s="13">
        <v>-16.533300000000001</v>
      </c>
      <c r="G108" s="13">
        <v>28.716699999999999</v>
      </c>
      <c r="H108" t="s">
        <v>364</v>
      </c>
      <c r="I108" t="s">
        <v>339</v>
      </c>
      <c r="K108" s="17">
        <v>4257</v>
      </c>
      <c r="L108" s="15" t="s">
        <v>16</v>
      </c>
      <c r="M108" s="1">
        <v>185000</v>
      </c>
      <c r="N108" s="1">
        <v>1300</v>
      </c>
      <c r="O108" s="6">
        <v>1647.0797720797721</v>
      </c>
      <c r="P108">
        <v>2014</v>
      </c>
      <c r="Q108" s="1">
        <v>641.99</v>
      </c>
      <c r="R108" s="12">
        <v>636.92626100123198</v>
      </c>
    </row>
    <row r="109" spans="1:18" x14ac:dyDescent="0.2">
      <c r="A109" t="s">
        <v>535</v>
      </c>
      <c r="B109" t="s">
        <v>537</v>
      </c>
      <c r="C109" t="s">
        <v>13</v>
      </c>
      <c r="D109">
        <v>0</v>
      </c>
      <c r="E109">
        <v>0</v>
      </c>
      <c r="F109" s="13">
        <v>-16.522092900000001</v>
      </c>
      <c r="G109" s="13">
        <v>28.7616692</v>
      </c>
      <c r="H109" t="s">
        <v>364</v>
      </c>
      <c r="I109" t="s">
        <v>339</v>
      </c>
      <c r="J109" t="s">
        <v>512</v>
      </c>
      <c r="K109" s="17">
        <v>4254</v>
      </c>
      <c r="L109" s="15" t="s">
        <v>16</v>
      </c>
      <c r="M109" s="1"/>
      <c r="N109" s="1">
        <v>1300</v>
      </c>
      <c r="O109" s="6" t="s">
        <v>16</v>
      </c>
      <c r="P109">
        <v>1962</v>
      </c>
      <c r="Q109" s="1">
        <v>140</v>
      </c>
      <c r="R109" s="12">
        <v>76.156501745758618</v>
      </c>
    </row>
    <row r="110" spans="1:18" x14ac:dyDescent="0.2">
      <c r="A110" t="s">
        <v>535</v>
      </c>
      <c r="B110" t="s">
        <v>538</v>
      </c>
      <c r="C110" t="s">
        <v>13</v>
      </c>
      <c r="D110">
        <v>0</v>
      </c>
      <c r="E110">
        <v>0</v>
      </c>
      <c r="F110" s="13">
        <v>-16.520987181599398</v>
      </c>
      <c r="G110" s="13">
        <v>28.761400221992499</v>
      </c>
      <c r="H110" t="s">
        <v>364</v>
      </c>
      <c r="I110" t="s">
        <v>339</v>
      </c>
      <c r="J110" t="s">
        <v>512</v>
      </c>
      <c r="K110" s="17">
        <v>4254</v>
      </c>
      <c r="L110" s="15" t="s">
        <v>16</v>
      </c>
      <c r="M110" s="1"/>
      <c r="N110" s="1">
        <v>1300</v>
      </c>
      <c r="O110" s="6" t="s">
        <v>16</v>
      </c>
      <c r="P110">
        <v>2018</v>
      </c>
      <c r="Q110" s="1"/>
      <c r="R110" s="12">
        <v>76.156501745758618</v>
      </c>
    </row>
    <row r="111" spans="1:18" x14ac:dyDescent="0.2">
      <c r="A111" t="s">
        <v>557</v>
      </c>
      <c r="B111" t="s">
        <v>575</v>
      </c>
      <c r="C111" s="14" t="s">
        <v>13</v>
      </c>
      <c r="D111">
        <v>0</v>
      </c>
      <c r="E111">
        <v>0</v>
      </c>
      <c r="F111" s="21"/>
      <c r="G111" s="21"/>
      <c r="H111" s="14"/>
      <c r="I111" s="14"/>
      <c r="K111" s="17"/>
      <c r="L111" s="14" t="s">
        <v>16</v>
      </c>
      <c r="M111" s="1"/>
      <c r="N111" s="1"/>
      <c r="O111" s="6" t="s">
        <v>16</v>
      </c>
      <c r="P111">
        <v>1936</v>
      </c>
      <c r="Q111" s="1"/>
      <c r="R111" s="12" t="s">
        <v>16</v>
      </c>
    </row>
    <row r="112" spans="1:18" hidden="1" x14ac:dyDescent="0.2">
      <c r="A112" t="s">
        <v>412</v>
      </c>
      <c r="B112" s="7" t="s">
        <v>416</v>
      </c>
      <c r="C112" t="s">
        <v>13</v>
      </c>
      <c r="D112">
        <v>106540.46200784011</v>
      </c>
      <c r="E112">
        <v>82.707007057776536</v>
      </c>
      <c r="F112" s="13">
        <v>14.9222</v>
      </c>
      <c r="G112" s="13">
        <v>35.908299999999997</v>
      </c>
      <c r="H112" t="s">
        <v>417</v>
      </c>
      <c r="I112" t="s">
        <v>66</v>
      </c>
      <c r="J112" t="s">
        <v>418</v>
      </c>
      <c r="K112" s="17">
        <v>1736</v>
      </c>
      <c r="L112" s="15">
        <v>814</v>
      </c>
      <c r="M112" s="1">
        <v>1300</v>
      </c>
      <c r="N112" s="1">
        <v>348.80771182141041</v>
      </c>
      <c r="O112" s="6">
        <v>43.13636363636364</v>
      </c>
      <c r="P112">
        <v>1964</v>
      </c>
      <c r="Q112" s="1">
        <v>60</v>
      </c>
      <c r="R112" s="12">
        <v>1745.7392651121991</v>
      </c>
    </row>
    <row r="113" spans="1:18" hidden="1" x14ac:dyDescent="0.2">
      <c r="A113" t="s">
        <v>607</v>
      </c>
      <c r="B113" t="s">
        <v>613</v>
      </c>
      <c r="C113" s="14" t="s">
        <v>13</v>
      </c>
      <c r="D113">
        <v>299.67296097422309</v>
      </c>
      <c r="E113">
        <v>3.96</v>
      </c>
      <c r="F113" s="21">
        <v>36.761367</v>
      </c>
      <c r="G113" s="21">
        <v>9.0025220000000008</v>
      </c>
      <c r="K113" s="14">
        <v>159</v>
      </c>
      <c r="L113" s="14" t="s">
        <v>16</v>
      </c>
      <c r="M113" s="1">
        <v>81</v>
      </c>
      <c r="N113" s="1"/>
      <c r="O113" s="6" t="s">
        <v>16</v>
      </c>
      <c r="P113">
        <v>1969</v>
      </c>
      <c r="Q113" s="1">
        <v>1.5</v>
      </c>
      <c r="R113" s="12">
        <v>1.187858323129958</v>
      </c>
    </row>
    <row r="114" spans="1:18" hidden="1" x14ac:dyDescent="0.2">
      <c r="A114" t="s">
        <v>309</v>
      </c>
      <c r="B114" t="s">
        <v>313</v>
      </c>
      <c r="C114" t="s">
        <v>13</v>
      </c>
      <c r="D114">
        <v>11978.94237954776</v>
      </c>
      <c r="E114">
        <v>11.35</v>
      </c>
      <c r="F114" s="13">
        <v>-0.64</v>
      </c>
      <c r="G114" s="13">
        <v>37.909999999999997</v>
      </c>
      <c r="H114" t="s">
        <v>311</v>
      </c>
      <c r="I114" t="s">
        <v>312</v>
      </c>
      <c r="J114" t="s">
        <v>317</v>
      </c>
      <c r="K114" s="17">
        <v>3932</v>
      </c>
      <c r="L114" s="15" t="s">
        <v>16</v>
      </c>
      <c r="M114" s="1">
        <v>585</v>
      </c>
      <c r="N114" s="1">
        <v>155.755</v>
      </c>
      <c r="O114" s="6">
        <v>43.471049618524823</v>
      </c>
      <c r="P114">
        <v>1988</v>
      </c>
      <c r="Q114" s="1">
        <v>125.9</v>
      </c>
      <c r="R114" s="12">
        <v>257.43163666367991</v>
      </c>
    </row>
    <row r="115" spans="1:18" hidden="1" x14ac:dyDescent="0.2">
      <c r="A115" t="s">
        <v>427</v>
      </c>
      <c r="B115" t="s">
        <v>428</v>
      </c>
      <c r="C115" t="s">
        <v>13</v>
      </c>
      <c r="D115">
        <v>83302.191813163474</v>
      </c>
      <c r="E115">
        <v>5.57</v>
      </c>
      <c r="F115" s="13">
        <v>-7.68</v>
      </c>
      <c r="G115" s="13">
        <v>36.97</v>
      </c>
      <c r="H115" t="s">
        <v>429</v>
      </c>
      <c r="I115" t="s">
        <v>430</v>
      </c>
      <c r="J115" t="s">
        <v>431</v>
      </c>
      <c r="K115" s="17">
        <v>3719</v>
      </c>
      <c r="L115" s="15" t="s">
        <v>16</v>
      </c>
      <c r="M115" s="1">
        <v>165</v>
      </c>
      <c r="N115" s="1"/>
      <c r="O115" s="6" t="s">
        <v>16</v>
      </c>
      <c r="P115">
        <v>1975</v>
      </c>
      <c r="Q115" s="1">
        <v>132</v>
      </c>
      <c r="R115" s="12">
        <v>285.86983451081471</v>
      </c>
    </row>
    <row r="116" spans="1:18" hidden="1" x14ac:dyDescent="0.2">
      <c r="A116" t="s">
        <v>427</v>
      </c>
      <c r="B116" t="s">
        <v>447</v>
      </c>
      <c r="C116" t="s">
        <v>13</v>
      </c>
      <c r="D116">
        <v>282.17517043896328</v>
      </c>
      <c r="E116">
        <v>0.12251716750225571</v>
      </c>
      <c r="F116" s="13">
        <v>-8.4</v>
      </c>
      <c r="G116" s="13">
        <v>36.35</v>
      </c>
      <c r="H116" t="s">
        <v>447</v>
      </c>
      <c r="I116" t="s">
        <v>430</v>
      </c>
      <c r="K116" s="17">
        <v>4477</v>
      </c>
      <c r="L116" s="15" t="s">
        <v>16</v>
      </c>
      <c r="M116" s="1">
        <v>1</v>
      </c>
      <c r="N116" s="1"/>
      <c r="O116" s="6" t="s">
        <v>16</v>
      </c>
      <c r="P116">
        <v>2000</v>
      </c>
      <c r="Q116" s="1">
        <v>24</v>
      </c>
      <c r="R116" s="12">
        <v>50.891767089328269</v>
      </c>
    </row>
    <row r="117" spans="1:18" x14ac:dyDescent="0.2">
      <c r="A117" t="s">
        <v>153</v>
      </c>
      <c r="B117" t="s">
        <v>171</v>
      </c>
      <c r="C117" t="s">
        <v>13</v>
      </c>
      <c r="D117">
        <v>0</v>
      </c>
      <c r="E117">
        <v>0</v>
      </c>
      <c r="F117" s="13">
        <v>-4.2936595409067397</v>
      </c>
      <c r="G117" s="13">
        <v>27.132865588014699</v>
      </c>
      <c r="H117" t="s">
        <v>171</v>
      </c>
      <c r="I117" t="s">
        <v>39</v>
      </c>
      <c r="K117" s="14">
        <v>3656</v>
      </c>
      <c r="L117" s="15" t="s">
        <v>16</v>
      </c>
      <c r="M117" s="1"/>
      <c r="N117" s="1"/>
      <c r="O117" s="6" t="s">
        <v>16</v>
      </c>
      <c r="P117">
        <v>1954</v>
      </c>
      <c r="Q117" s="1">
        <v>15</v>
      </c>
      <c r="R117" s="12">
        <v>26.27703102699504</v>
      </c>
    </row>
    <row r="118" spans="1:18" hidden="1" x14ac:dyDescent="0.2">
      <c r="A118" t="s">
        <v>309</v>
      </c>
      <c r="B118" t="s">
        <v>316</v>
      </c>
      <c r="C118" t="s">
        <v>13</v>
      </c>
      <c r="D118">
        <v>9824.8898695080552</v>
      </c>
      <c r="E118">
        <v>2.1</v>
      </c>
      <c r="F118" s="13">
        <v>-0.80622000000000005</v>
      </c>
      <c r="G118" s="13">
        <v>37.810740000000003</v>
      </c>
      <c r="H118" t="s">
        <v>311</v>
      </c>
      <c r="I118" t="s">
        <v>312</v>
      </c>
      <c r="K118" s="17">
        <v>3945</v>
      </c>
      <c r="L118" s="15">
        <v>800</v>
      </c>
      <c r="M118" s="1">
        <v>16</v>
      </c>
      <c r="N118" s="1">
        <v>155.755</v>
      </c>
      <c r="O118" s="6">
        <v>1.1889517844382858</v>
      </c>
      <c r="P118">
        <v>1968</v>
      </c>
      <c r="Q118" s="1">
        <v>184.1</v>
      </c>
      <c r="R118" s="12">
        <v>431.52936733651529</v>
      </c>
    </row>
    <row r="119" spans="1:18" hidden="1" x14ac:dyDescent="0.2">
      <c r="A119" t="s">
        <v>309</v>
      </c>
      <c r="B119" t="s">
        <v>317</v>
      </c>
      <c r="C119" t="s">
        <v>13</v>
      </c>
      <c r="D119">
        <v>9824.8898695080552</v>
      </c>
      <c r="E119">
        <v>1.8092462018482089</v>
      </c>
      <c r="F119" s="13">
        <v>-0.80622000000000005</v>
      </c>
      <c r="G119" s="13">
        <v>37.810740000000003</v>
      </c>
      <c r="H119" t="s">
        <v>311</v>
      </c>
      <c r="I119" t="s">
        <v>312</v>
      </c>
      <c r="J119" t="s">
        <v>315</v>
      </c>
      <c r="K119" s="17">
        <v>3945</v>
      </c>
      <c r="L119" s="15">
        <v>800</v>
      </c>
      <c r="M119" s="1">
        <v>16</v>
      </c>
      <c r="N119" s="1">
        <v>155.755</v>
      </c>
      <c r="O119" s="6">
        <v>1.1889517844382858</v>
      </c>
      <c r="P119">
        <v>2015</v>
      </c>
      <c r="Q119" s="1">
        <v>161.1</v>
      </c>
      <c r="R119" s="12">
        <v>431.52936733651529</v>
      </c>
    </row>
    <row r="120" spans="1:18" x14ac:dyDescent="0.2">
      <c r="A120" t="s">
        <v>289</v>
      </c>
      <c r="B120" t="s">
        <v>298</v>
      </c>
      <c r="C120" t="s">
        <v>13</v>
      </c>
      <c r="D120">
        <v>0</v>
      </c>
      <c r="E120">
        <v>0</v>
      </c>
      <c r="F120" s="13">
        <v>0.45500000000000002</v>
      </c>
      <c r="G120" s="13">
        <v>10.281000000000001</v>
      </c>
      <c r="H120" t="s">
        <v>299</v>
      </c>
      <c r="I120" t="s">
        <v>292</v>
      </c>
      <c r="J120" t="s">
        <v>290</v>
      </c>
      <c r="K120" s="14">
        <v>4206</v>
      </c>
      <c r="L120" s="15" t="s">
        <v>16</v>
      </c>
      <c r="M120" s="1"/>
      <c r="N120" s="1">
        <v>63.198</v>
      </c>
      <c r="O120" s="6" t="s">
        <v>16</v>
      </c>
      <c r="P120">
        <v>1972</v>
      </c>
      <c r="Q120" s="1">
        <v>60</v>
      </c>
      <c r="R120" s="12">
        <v>182.85241888604909</v>
      </c>
    </row>
    <row r="121" spans="1:18" x14ac:dyDescent="0.2">
      <c r="A121" t="s">
        <v>724</v>
      </c>
      <c r="B121" t="s">
        <v>742</v>
      </c>
      <c r="C121" t="s">
        <v>13</v>
      </c>
      <c r="D121">
        <v>0</v>
      </c>
      <c r="E121">
        <v>0</v>
      </c>
      <c r="F121" s="13">
        <v>11.0614908735279</v>
      </c>
      <c r="G121" s="13">
        <v>-12.4575519561739</v>
      </c>
      <c r="I121" t="s">
        <v>726</v>
      </c>
      <c r="K121" s="14">
        <v>3599</v>
      </c>
      <c r="L121" s="15" t="s">
        <v>16</v>
      </c>
      <c r="M121" s="1"/>
      <c r="N121" s="1">
        <v>9.25</v>
      </c>
      <c r="O121" s="6" t="s">
        <v>16</v>
      </c>
      <c r="P121">
        <v>2006</v>
      </c>
      <c r="Q121" s="1"/>
      <c r="R121" s="12">
        <v>40.457528115550673</v>
      </c>
    </row>
    <row r="122" spans="1:18" x14ac:dyDescent="0.2">
      <c r="A122" t="s">
        <v>467</v>
      </c>
      <c r="B122" t="s">
        <v>468</v>
      </c>
      <c r="C122" t="s">
        <v>13</v>
      </c>
      <c r="D122">
        <v>0</v>
      </c>
      <c r="E122">
        <v>0</v>
      </c>
      <c r="F122" s="13">
        <v>0.45029000000000002</v>
      </c>
      <c r="G122" s="13">
        <v>33.185580000000002</v>
      </c>
      <c r="H122" t="s">
        <v>469</v>
      </c>
      <c r="I122" t="s">
        <v>66</v>
      </c>
      <c r="J122" t="s">
        <v>470</v>
      </c>
      <c r="K122" s="17">
        <v>3824</v>
      </c>
      <c r="L122" s="15" t="s">
        <v>16</v>
      </c>
      <c r="M122" s="1"/>
      <c r="N122" s="1">
        <v>909.07299999999998</v>
      </c>
      <c r="O122" s="6" t="s">
        <v>16</v>
      </c>
      <c r="P122">
        <v>2010</v>
      </c>
      <c r="Q122" s="1">
        <v>557.6</v>
      </c>
      <c r="R122" s="12">
        <v>2309.4271031330782</v>
      </c>
    </row>
    <row r="123" spans="1:18" hidden="1" x14ac:dyDescent="0.2">
      <c r="A123" t="s">
        <v>831</v>
      </c>
      <c r="B123" t="s">
        <v>840</v>
      </c>
      <c r="C123" t="s">
        <v>13</v>
      </c>
      <c r="D123">
        <v>54053.151691252191</v>
      </c>
      <c r="E123">
        <v>68.52</v>
      </c>
      <c r="F123" s="13">
        <v>9.6805590197020006</v>
      </c>
      <c r="G123" s="13">
        <v>12.015145719054001</v>
      </c>
      <c r="H123" t="s">
        <v>841</v>
      </c>
      <c r="I123" t="s">
        <v>638</v>
      </c>
      <c r="K123" s="20">
        <v>2691</v>
      </c>
      <c r="L123" s="15" t="s">
        <v>16</v>
      </c>
      <c r="M123" s="1">
        <v>615</v>
      </c>
      <c r="N123" s="1">
        <v>169.65</v>
      </c>
      <c r="O123" s="6">
        <v>41.957297704424143</v>
      </c>
      <c r="P123">
        <v>1980</v>
      </c>
      <c r="Q123" s="1"/>
      <c r="R123" s="12">
        <v>246.49909822872451</v>
      </c>
    </row>
    <row r="124" spans="1:18" hidden="1" x14ac:dyDescent="0.2">
      <c r="A124" t="s">
        <v>231</v>
      </c>
      <c r="B124" s="7" t="s">
        <v>255</v>
      </c>
      <c r="C124" t="s">
        <v>13</v>
      </c>
      <c r="D124">
        <v>11793.8086725006</v>
      </c>
      <c r="E124">
        <v>150.30000000000001</v>
      </c>
      <c r="F124" s="13">
        <v>8.4684000000000008</v>
      </c>
      <c r="G124" s="13">
        <v>39.158799999999999</v>
      </c>
      <c r="H124" t="s">
        <v>256</v>
      </c>
      <c r="I124" t="s">
        <v>257</v>
      </c>
      <c r="K124" s="17">
        <v>3010</v>
      </c>
      <c r="L124" s="15" t="s">
        <v>16</v>
      </c>
      <c r="M124" s="1">
        <v>1900</v>
      </c>
      <c r="N124" s="1"/>
      <c r="O124" s="6" t="s">
        <v>16</v>
      </c>
      <c r="P124">
        <v>1960</v>
      </c>
      <c r="Q124" s="1"/>
      <c r="R124" s="12" t="s">
        <v>16</v>
      </c>
    </row>
    <row r="125" spans="1:18" hidden="1" x14ac:dyDescent="0.2">
      <c r="A125" t="s">
        <v>616</v>
      </c>
      <c r="B125" s="7" t="s">
        <v>622</v>
      </c>
      <c r="C125" t="s">
        <v>13</v>
      </c>
      <c r="D125">
        <v>6193.9497321380022</v>
      </c>
      <c r="E125">
        <v>134.03</v>
      </c>
      <c r="F125" s="13">
        <v>11.0845286758139</v>
      </c>
      <c r="G125" s="13">
        <v>0.70158004761527004</v>
      </c>
      <c r="H125" t="s">
        <v>623</v>
      </c>
      <c r="I125" t="s">
        <v>619</v>
      </c>
      <c r="K125" s="17">
        <v>2724</v>
      </c>
      <c r="L125" s="15" t="s">
        <v>16</v>
      </c>
      <c r="M125" s="1">
        <v>2049.9999999999995</v>
      </c>
      <c r="N125" s="1">
        <v>16.850000000000001</v>
      </c>
      <c r="O125" s="6">
        <v>1408.1217716232547</v>
      </c>
      <c r="P125">
        <v>1988</v>
      </c>
      <c r="Q125" s="1"/>
      <c r="R125" s="12">
        <v>38.161925592883478</v>
      </c>
    </row>
    <row r="126" spans="1:18" hidden="1" x14ac:dyDescent="0.2">
      <c r="A126" t="s">
        <v>153</v>
      </c>
      <c r="B126" t="s">
        <v>169</v>
      </c>
      <c r="C126" t="s">
        <v>13</v>
      </c>
      <c r="D126">
        <v>13381.007083545899</v>
      </c>
      <c r="E126">
        <v>3.2</v>
      </c>
      <c r="F126" s="13">
        <v>-10.718400000000001</v>
      </c>
      <c r="G126" s="13">
        <v>27.283899999999999</v>
      </c>
      <c r="H126" t="s">
        <v>155</v>
      </c>
      <c r="I126" t="s">
        <v>39</v>
      </c>
      <c r="J126" t="s">
        <v>170</v>
      </c>
      <c r="K126" s="17">
        <v>4455</v>
      </c>
      <c r="L126" s="15" t="s">
        <v>16</v>
      </c>
      <c r="M126" s="1">
        <v>28</v>
      </c>
      <c r="N126" s="1"/>
      <c r="O126" s="6" t="s">
        <v>16</v>
      </c>
      <c r="P126">
        <v>1950</v>
      </c>
      <c r="Q126" s="1">
        <v>90</v>
      </c>
      <c r="R126" s="12">
        <v>168.17845885068081</v>
      </c>
    </row>
    <row r="127" spans="1:18" hidden="1" x14ac:dyDescent="0.2">
      <c r="A127" t="s">
        <v>661</v>
      </c>
      <c r="B127" s="7" t="s">
        <v>662</v>
      </c>
      <c r="C127" t="s">
        <v>13</v>
      </c>
      <c r="D127">
        <v>33688.421867669342</v>
      </c>
      <c r="E127">
        <v>500.38</v>
      </c>
      <c r="F127" s="13">
        <v>7.0260913995368002</v>
      </c>
      <c r="G127" s="13">
        <v>-5.47121286392629</v>
      </c>
      <c r="H127" t="s">
        <v>663</v>
      </c>
      <c r="I127" t="s">
        <v>663</v>
      </c>
      <c r="K127" s="17">
        <v>2826</v>
      </c>
      <c r="L127" s="15" t="s">
        <v>16</v>
      </c>
      <c r="M127" s="1">
        <v>28800</v>
      </c>
      <c r="N127" s="1">
        <v>72.430000000000007</v>
      </c>
      <c r="O127" s="6">
        <v>4602.1445993833122</v>
      </c>
      <c r="P127">
        <v>2004</v>
      </c>
      <c r="Q127" s="1"/>
      <c r="R127" s="12">
        <v>164.9532742399951</v>
      </c>
    </row>
    <row r="128" spans="1:18" x14ac:dyDescent="0.2">
      <c r="A128" t="s">
        <v>936</v>
      </c>
      <c r="B128" t="s">
        <v>948</v>
      </c>
      <c r="C128" t="s">
        <v>13</v>
      </c>
      <c r="D128">
        <v>0</v>
      </c>
      <c r="E128">
        <v>0</v>
      </c>
      <c r="F128" s="13">
        <v>7.0117078511823898</v>
      </c>
      <c r="G128" s="13">
        <v>0.64433097839305897</v>
      </c>
      <c r="K128" s="14">
        <v>3300</v>
      </c>
      <c r="L128" s="15" t="s">
        <v>16</v>
      </c>
      <c r="M128" s="1"/>
      <c r="N128" s="1">
        <v>0.08</v>
      </c>
      <c r="O128" s="6" t="s">
        <v>16</v>
      </c>
      <c r="P128">
        <v>1963</v>
      </c>
      <c r="Q128" s="1"/>
      <c r="R128" s="12">
        <v>0.1668480608187175</v>
      </c>
    </row>
    <row r="129" spans="1:18" x14ac:dyDescent="0.2">
      <c r="A129" t="s">
        <v>696</v>
      </c>
      <c r="B129" t="s">
        <v>719</v>
      </c>
      <c r="C129" t="s">
        <v>13</v>
      </c>
      <c r="D129">
        <v>0</v>
      </c>
      <c r="E129">
        <v>0</v>
      </c>
      <c r="F129" s="13">
        <v>6.1200999999999901</v>
      </c>
      <c r="G129" s="13">
        <v>0.1255</v>
      </c>
      <c r="H129" t="s">
        <v>619</v>
      </c>
      <c r="I129" t="s">
        <v>619</v>
      </c>
      <c r="J129" t="s">
        <v>697</v>
      </c>
      <c r="K129" s="17">
        <v>2594</v>
      </c>
      <c r="L129" s="15">
        <v>691</v>
      </c>
      <c r="M129" s="1"/>
      <c r="N129" s="1">
        <v>1172.51</v>
      </c>
      <c r="O129" s="6" t="s">
        <v>16</v>
      </c>
      <c r="P129">
        <v>1982</v>
      </c>
      <c r="Q129" s="1"/>
      <c r="R129" s="12">
        <v>2819.4114694523969</v>
      </c>
    </row>
    <row r="130" spans="1:18" x14ac:dyDescent="0.2">
      <c r="A130" t="s">
        <v>390</v>
      </c>
      <c r="B130" t="s">
        <v>396</v>
      </c>
      <c r="C130" t="s">
        <v>13</v>
      </c>
      <c r="D130">
        <v>0</v>
      </c>
      <c r="E130">
        <v>0</v>
      </c>
      <c r="F130" s="13">
        <v>-28.40532</v>
      </c>
      <c r="G130" s="13">
        <v>28.365849999999998</v>
      </c>
      <c r="H130" t="s">
        <v>331</v>
      </c>
      <c r="I130" t="s">
        <v>332</v>
      </c>
      <c r="K130" s="14">
        <v>5620</v>
      </c>
      <c r="L130" s="15" t="s">
        <v>16</v>
      </c>
      <c r="M130" s="1"/>
      <c r="N130" s="1">
        <v>8.4429999999999996</v>
      </c>
      <c r="O130" s="6" t="s">
        <v>16</v>
      </c>
      <c r="P130">
        <v>2010</v>
      </c>
      <c r="Q130" s="1"/>
      <c r="R130" s="12">
        <v>18.46497874625523</v>
      </c>
    </row>
    <row r="131" spans="1:18" x14ac:dyDescent="0.2">
      <c r="A131" t="s">
        <v>831</v>
      </c>
      <c r="B131" t="s">
        <v>874</v>
      </c>
      <c r="C131" t="s">
        <v>13</v>
      </c>
      <c r="D131">
        <v>0</v>
      </c>
      <c r="E131">
        <v>0</v>
      </c>
      <c r="F131" s="13">
        <v>9.4007768504288904</v>
      </c>
      <c r="G131" s="13">
        <v>8.7459406256676893</v>
      </c>
      <c r="I131" t="s">
        <v>638</v>
      </c>
      <c r="K131" s="14">
        <v>3503</v>
      </c>
      <c r="L131" s="15" t="s">
        <v>16</v>
      </c>
      <c r="M131" s="1"/>
      <c r="N131" s="1">
        <v>2.2599999999999998</v>
      </c>
      <c r="O131" s="6" t="s">
        <v>16</v>
      </c>
      <c r="P131">
        <v>1980</v>
      </c>
      <c r="Q131" s="1"/>
      <c r="R131" s="12">
        <v>6.8126107413799364</v>
      </c>
    </row>
    <row r="132" spans="1:18" x14ac:dyDescent="0.2">
      <c r="A132" t="s">
        <v>831</v>
      </c>
      <c r="B132" t="s">
        <v>881</v>
      </c>
      <c r="C132" t="s">
        <v>13</v>
      </c>
      <c r="D132">
        <v>0</v>
      </c>
      <c r="E132">
        <v>0</v>
      </c>
      <c r="F132" s="13">
        <v>9.8290139702970905</v>
      </c>
      <c r="G132" s="13">
        <v>8.6680063605233908</v>
      </c>
      <c r="H132" t="s">
        <v>836</v>
      </c>
      <c r="I132" t="s">
        <v>638</v>
      </c>
      <c r="K132" s="14">
        <v>3558</v>
      </c>
      <c r="L132" s="15" t="s">
        <v>16</v>
      </c>
      <c r="M132" s="1"/>
      <c r="N132" s="1">
        <v>0.08</v>
      </c>
      <c r="O132" s="6" t="s">
        <v>16</v>
      </c>
      <c r="P132">
        <v>1980</v>
      </c>
      <c r="Q132" s="1"/>
      <c r="R132" s="12">
        <v>0.25737330524048208</v>
      </c>
    </row>
    <row r="133" spans="1:18" x14ac:dyDescent="0.2">
      <c r="A133" t="s">
        <v>467</v>
      </c>
      <c r="B133" t="s">
        <v>493</v>
      </c>
      <c r="C133" t="s">
        <v>13</v>
      </c>
      <c r="D133">
        <v>0</v>
      </c>
      <c r="E133">
        <v>0</v>
      </c>
      <c r="F133" s="13">
        <v>-0.20932700000000001</v>
      </c>
      <c r="G133" s="13">
        <v>30.116945000000001</v>
      </c>
      <c r="H133" t="s">
        <v>493</v>
      </c>
      <c r="I133" t="s">
        <v>66</v>
      </c>
      <c r="K133" s="14">
        <v>4200</v>
      </c>
      <c r="L133" s="15" t="s">
        <v>16</v>
      </c>
      <c r="M133" s="1"/>
      <c r="N133" s="1"/>
      <c r="O133" s="6" t="s">
        <v>16</v>
      </c>
      <c r="P133">
        <v>2019</v>
      </c>
      <c r="Q133" s="1"/>
      <c r="R133" s="12" t="s">
        <v>16</v>
      </c>
    </row>
    <row r="134" spans="1:18" x14ac:dyDescent="0.2">
      <c r="A134" t="s">
        <v>153</v>
      </c>
      <c r="B134" t="s">
        <v>175</v>
      </c>
      <c r="C134" t="s">
        <v>13</v>
      </c>
      <c r="D134">
        <v>0</v>
      </c>
      <c r="E134">
        <v>0</v>
      </c>
      <c r="F134" s="13">
        <v>-5.0335599999999996</v>
      </c>
      <c r="G134" s="13">
        <v>28.949100000000001</v>
      </c>
      <c r="H134" t="s">
        <v>175</v>
      </c>
      <c r="I134" t="s">
        <v>39</v>
      </c>
      <c r="K134" s="17">
        <v>4043</v>
      </c>
      <c r="L134" s="15" t="s">
        <v>16</v>
      </c>
      <c r="M134" s="1"/>
      <c r="N134" s="1"/>
      <c r="O134" s="6" t="s">
        <v>16</v>
      </c>
      <c r="P134">
        <v>1957</v>
      </c>
      <c r="Q134" s="1"/>
      <c r="R134" s="12" t="s">
        <v>16</v>
      </c>
    </row>
    <row r="135" spans="1:18" hidden="1" x14ac:dyDescent="0.2">
      <c r="A135" t="s">
        <v>67</v>
      </c>
      <c r="B135" s="7" t="s">
        <v>68</v>
      </c>
      <c r="C135" t="s">
        <v>13</v>
      </c>
      <c r="D135">
        <v>31688.738829530292</v>
      </c>
      <c r="E135">
        <v>623.12</v>
      </c>
      <c r="F135" s="13">
        <v>9.06</v>
      </c>
      <c r="G135" s="13">
        <v>13.688056</v>
      </c>
      <c r="H135" t="s">
        <v>69</v>
      </c>
      <c r="I135" t="s">
        <v>70</v>
      </c>
      <c r="K135" s="17">
        <v>3002</v>
      </c>
      <c r="L135" s="15" t="s">
        <v>16</v>
      </c>
      <c r="M135" s="1">
        <v>7800</v>
      </c>
      <c r="N135" s="1">
        <v>241.20099999999999</v>
      </c>
      <c r="O135" s="6">
        <v>374.28442576016596</v>
      </c>
      <c r="P135">
        <v>1984</v>
      </c>
      <c r="Q135" s="1">
        <v>436</v>
      </c>
      <c r="R135" s="12">
        <v>1359.649565788417</v>
      </c>
    </row>
    <row r="136" spans="1:18" hidden="1" x14ac:dyDescent="0.2">
      <c r="A136" t="s">
        <v>557</v>
      </c>
      <c r="B136" t="s">
        <v>578</v>
      </c>
      <c r="C136" s="14" t="s">
        <v>13</v>
      </c>
      <c r="D136">
        <v>2317.5795337182808</v>
      </c>
      <c r="E136">
        <v>4.79</v>
      </c>
      <c r="F136" s="21">
        <v>31.354875</v>
      </c>
      <c r="G136" s="13">
        <v>-8.1353729999999995</v>
      </c>
      <c r="H136" t="s">
        <v>579</v>
      </c>
      <c r="J136" s="23"/>
      <c r="K136" s="14">
        <v>351</v>
      </c>
      <c r="L136" s="14" t="s">
        <v>16</v>
      </c>
      <c r="M136" s="1">
        <v>96</v>
      </c>
      <c r="N136" s="1">
        <v>7.1310000000000002</v>
      </c>
      <c r="O136" s="6">
        <v>155.81420713940696</v>
      </c>
      <c r="P136">
        <v>1938</v>
      </c>
      <c r="Q136" s="1"/>
      <c r="R136" s="12">
        <v>7.0920973441263184</v>
      </c>
    </row>
    <row r="137" spans="1:18" hidden="1" x14ac:dyDescent="0.2">
      <c r="A137" t="s">
        <v>11</v>
      </c>
      <c r="B137" t="s">
        <v>22</v>
      </c>
      <c r="C137" t="s">
        <v>13</v>
      </c>
      <c r="D137">
        <v>119338.4136685064</v>
      </c>
      <c r="E137">
        <v>41.373320824829641</v>
      </c>
      <c r="F137" s="13">
        <v>-9.7411359999999991</v>
      </c>
      <c r="G137" s="13">
        <v>15.130165</v>
      </c>
      <c r="H137" t="s">
        <v>18</v>
      </c>
      <c r="I137" t="s">
        <v>19</v>
      </c>
      <c r="J137" t="s">
        <v>17</v>
      </c>
      <c r="K137" s="17">
        <v>4323</v>
      </c>
      <c r="L137" s="15">
        <v>709</v>
      </c>
      <c r="M137" s="1">
        <v>533</v>
      </c>
      <c r="N137" s="1">
        <v>449.9</v>
      </c>
      <c r="O137" s="6">
        <v>13.711894824364261</v>
      </c>
      <c r="P137">
        <v>2020</v>
      </c>
      <c r="Q137" s="1">
        <v>1104</v>
      </c>
      <c r="R137" s="12">
        <v>1574.9100270211261</v>
      </c>
    </row>
    <row r="138" spans="1:18" x14ac:dyDescent="0.2">
      <c r="A138" t="s">
        <v>831</v>
      </c>
      <c r="B138" t="s">
        <v>887</v>
      </c>
      <c r="C138" t="s">
        <v>13</v>
      </c>
      <c r="D138">
        <v>0</v>
      </c>
      <c r="E138">
        <v>0</v>
      </c>
      <c r="F138" s="13"/>
      <c r="G138" s="13"/>
      <c r="K138" s="20"/>
      <c r="L138" s="15" t="s">
        <v>16</v>
      </c>
      <c r="M138" s="1"/>
      <c r="N138" s="1"/>
      <c r="O138" s="6" t="s">
        <v>16</v>
      </c>
      <c r="P138">
        <v>1980</v>
      </c>
      <c r="Q138" s="1"/>
      <c r="R138" s="12" t="s">
        <v>16</v>
      </c>
    </row>
    <row r="139" spans="1:18" x14ac:dyDescent="0.2">
      <c r="A139" t="s">
        <v>831</v>
      </c>
      <c r="B139" t="s">
        <v>888</v>
      </c>
      <c r="C139" t="s">
        <v>13</v>
      </c>
      <c r="D139">
        <v>0</v>
      </c>
      <c r="E139">
        <v>0</v>
      </c>
      <c r="F139" s="13"/>
      <c r="G139" s="13"/>
      <c r="K139" s="20"/>
      <c r="L139" s="15" t="s">
        <v>16</v>
      </c>
      <c r="M139" s="1"/>
      <c r="N139" s="1"/>
      <c r="O139" s="6" t="s">
        <v>16</v>
      </c>
      <c r="P139">
        <v>1980</v>
      </c>
      <c r="Q139" s="1"/>
      <c r="R139" s="12" t="s">
        <v>16</v>
      </c>
    </row>
    <row r="140" spans="1:18" x14ac:dyDescent="0.2">
      <c r="A140" t="s">
        <v>133</v>
      </c>
      <c r="B140" t="s">
        <v>141</v>
      </c>
      <c r="C140" t="s">
        <v>13</v>
      </c>
      <c r="D140">
        <v>0</v>
      </c>
      <c r="E140">
        <v>0</v>
      </c>
      <c r="F140" s="13">
        <v>1.0511790000000001</v>
      </c>
      <c r="G140" s="13">
        <v>15.697065</v>
      </c>
      <c r="H140" t="s">
        <v>142</v>
      </c>
      <c r="I140" t="s">
        <v>39</v>
      </c>
      <c r="K140" s="14">
        <v>4225</v>
      </c>
      <c r="L140" s="15" t="s">
        <v>16</v>
      </c>
      <c r="M140" s="1"/>
      <c r="N140" s="1"/>
      <c r="O140" s="6" t="s">
        <v>16</v>
      </c>
      <c r="P140">
        <v>2017</v>
      </c>
      <c r="Q140" s="1"/>
      <c r="R140" s="12" t="s">
        <v>16</v>
      </c>
    </row>
    <row r="141" spans="1:18" x14ac:dyDescent="0.2">
      <c r="A141" t="s">
        <v>724</v>
      </c>
      <c r="B141" t="s">
        <v>774</v>
      </c>
      <c r="C141" t="s">
        <v>13</v>
      </c>
      <c r="D141">
        <v>0</v>
      </c>
      <c r="E141">
        <v>0</v>
      </c>
      <c r="F141" s="13">
        <v>8.5796035064620906</v>
      </c>
      <c r="G141" s="13">
        <v>-9.4304323196361892</v>
      </c>
      <c r="I141" t="s">
        <v>774</v>
      </c>
      <c r="K141" s="14">
        <v>3404</v>
      </c>
      <c r="L141" s="15" t="s">
        <v>16</v>
      </c>
      <c r="M141" s="1"/>
      <c r="N141" s="1">
        <v>2.96</v>
      </c>
      <c r="O141" s="6" t="s">
        <v>16</v>
      </c>
      <c r="P141">
        <v>1980</v>
      </c>
      <c r="Q141" s="1"/>
      <c r="R141" s="12">
        <v>10.39044955481674</v>
      </c>
    </row>
    <row r="142" spans="1:18" hidden="1" x14ac:dyDescent="0.2">
      <c r="A142" t="s">
        <v>11</v>
      </c>
      <c r="B142" t="s">
        <v>34</v>
      </c>
      <c r="C142" t="s">
        <v>13</v>
      </c>
      <c r="D142">
        <v>445.1434298587148</v>
      </c>
      <c r="E142">
        <v>9.8276626987618035E-2</v>
      </c>
      <c r="F142" s="13">
        <v>-12.827551</v>
      </c>
      <c r="G142" s="13">
        <v>14.140387</v>
      </c>
      <c r="H142" t="s">
        <v>35</v>
      </c>
      <c r="I142" t="s">
        <v>36</v>
      </c>
      <c r="K142" s="17">
        <v>4669</v>
      </c>
      <c r="L142" s="15" t="s">
        <v>16</v>
      </c>
      <c r="M142" s="1">
        <v>0.7</v>
      </c>
      <c r="N142" s="1">
        <v>86.3</v>
      </c>
      <c r="O142" s="6">
        <v>9.3880090983219602E-2</v>
      </c>
      <c r="P142">
        <v>2015</v>
      </c>
      <c r="Q142" s="1"/>
      <c r="R142" s="12">
        <v>396.95798322899469</v>
      </c>
    </row>
    <row r="143" spans="1:18" x14ac:dyDescent="0.2">
      <c r="A143" t="s">
        <v>11</v>
      </c>
      <c r="B143" s="10" t="s">
        <v>951</v>
      </c>
      <c r="C143" t="s">
        <v>13</v>
      </c>
      <c r="D143">
        <v>0</v>
      </c>
      <c r="E143">
        <v>0</v>
      </c>
      <c r="F143" s="13">
        <v>-7.3742397516456997</v>
      </c>
      <c r="G143" s="13">
        <v>20.822088443446599</v>
      </c>
      <c r="H143" t="s">
        <v>951</v>
      </c>
      <c r="I143" t="s">
        <v>39</v>
      </c>
      <c r="K143">
        <v>3784</v>
      </c>
      <c r="O143" s="6" t="s">
        <v>16</v>
      </c>
      <c r="P143">
        <v>2021</v>
      </c>
      <c r="Q143">
        <v>240</v>
      </c>
      <c r="R143" s="12">
        <v>383.16117527363411</v>
      </c>
    </row>
    <row r="144" spans="1:18" x14ac:dyDescent="0.2">
      <c r="A144" t="s">
        <v>467</v>
      </c>
      <c r="B144" t="s">
        <v>490</v>
      </c>
      <c r="C144" t="s">
        <v>13</v>
      </c>
      <c r="D144">
        <v>0</v>
      </c>
      <c r="E144">
        <v>0</v>
      </c>
      <c r="F144" s="13">
        <v>8.3699999999999997E-2</v>
      </c>
      <c r="G144" s="13">
        <v>29.761941</v>
      </c>
      <c r="H144" t="s">
        <v>490</v>
      </c>
      <c r="I144" t="s">
        <v>66</v>
      </c>
      <c r="K144" s="14">
        <v>2728</v>
      </c>
      <c r="L144" s="15" t="s">
        <v>16</v>
      </c>
      <c r="M144" s="1"/>
      <c r="N144" s="1"/>
      <c r="O144" s="6" t="s">
        <v>16</v>
      </c>
      <c r="P144">
        <v>2018</v>
      </c>
      <c r="Q144" s="1"/>
      <c r="R144" s="12" t="s">
        <v>16</v>
      </c>
    </row>
    <row r="145" spans="1:18" x14ac:dyDescent="0.2">
      <c r="A145" t="s">
        <v>153</v>
      </c>
      <c r="B145" t="s">
        <v>187</v>
      </c>
      <c r="C145" t="s">
        <v>13</v>
      </c>
      <c r="D145">
        <v>0</v>
      </c>
      <c r="E145">
        <v>0</v>
      </c>
      <c r="F145" s="13"/>
      <c r="G145" s="13"/>
      <c r="H145" t="s">
        <v>188</v>
      </c>
      <c r="I145" t="s">
        <v>39</v>
      </c>
      <c r="K145" s="14"/>
      <c r="L145" s="15" t="s">
        <v>16</v>
      </c>
      <c r="M145" s="1"/>
      <c r="N145" s="1"/>
      <c r="O145" s="6" t="s">
        <v>16</v>
      </c>
      <c r="P145">
        <v>1992</v>
      </c>
      <c r="Q145" s="1">
        <v>0.56000000000000005</v>
      </c>
      <c r="R145" s="12" t="s">
        <v>16</v>
      </c>
    </row>
    <row r="146" spans="1:18" x14ac:dyDescent="0.2">
      <c r="A146" t="s">
        <v>153</v>
      </c>
      <c r="B146" t="s">
        <v>167</v>
      </c>
      <c r="C146" t="s">
        <v>13</v>
      </c>
      <c r="D146">
        <v>0</v>
      </c>
      <c r="E146">
        <v>0</v>
      </c>
      <c r="F146" s="13">
        <v>-6.5013889999999996</v>
      </c>
      <c r="G146" s="13">
        <v>20.889444000000001</v>
      </c>
      <c r="H146" t="s">
        <v>168</v>
      </c>
      <c r="I146" t="s">
        <v>39</v>
      </c>
      <c r="K146" s="17">
        <v>3730</v>
      </c>
      <c r="L146" s="15" t="s">
        <v>16</v>
      </c>
      <c r="M146" s="1"/>
      <c r="N146" s="1"/>
      <c r="O146" s="6" t="s">
        <v>16</v>
      </c>
      <c r="P146">
        <v>1949</v>
      </c>
      <c r="Q146" s="1"/>
      <c r="R146" s="12" t="s">
        <v>16</v>
      </c>
    </row>
    <row r="147" spans="1:18" x14ac:dyDescent="0.2">
      <c r="A147" t="s">
        <v>503</v>
      </c>
      <c r="B147" t="s">
        <v>519</v>
      </c>
      <c r="C147" t="s">
        <v>13</v>
      </c>
      <c r="D147">
        <v>0</v>
      </c>
      <c r="E147">
        <v>0</v>
      </c>
      <c r="F147" s="13">
        <v>-14.2333</v>
      </c>
      <c r="G147" s="13">
        <v>29.113900000000001</v>
      </c>
      <c r="H147" t="s">
        <v>520</v>
      </c>
      <c r="I147" t="s">
        <v>339</v>
      </c>
      <c r="K147" s="17">
        <v>4644</v>
      </c>
      <c r="L147" s="15">
        <v>782</v>
      </c>
      <c r="M147" s="1"/>
      <c r="N147" s="1"/>
      <c r="O147" s="6" t="s">
        <v>16</v>
      </c>
      <c r="P147">
        <v>2010</v>
      </c>
      <c r="Q147" s="1">
        <v>19</v>
      </c>
      <c r="R147" s="12">
        <v>46.646283086543953</v>
      </c>
    </row>
    <row r="148" spans="1:18" x14ac:dyDescent="0.2">
      <c r="A148" t="s">
        <v>503</v>
      </c>
      <c r="B148" t="s">
        <v>527</v>
      </c>
      <c r="C148" t="s">
        <v>13</v>
      </c>
      <c r="D148">
        <v>0</v>
      </c>
      <c r="E148">
        <v>0</v>
      </c>
      <c r="F148" s="13">
        <v>-8.9332999999999991</v>
      </c>
      <c r="G148" s="13">
        <v>31.15</v>
      </c>
      <c r="H148" t="s">
        <v>528</v>
      </c>
      <c r="I148" t="s">
        <v>39</v>
      </c>
      <c r="K148" s="14">
        <v>4769</v>
      </c>
      <c r="L148" s="15" t="s">
        <v>16</v>
      </c>
      <c r="M148" s="1"/>
      <c r="N148" s="1">
        <v>4.0419999999999998</v>
      </c>
      <c r="O148" s="6" t="s">
        <v>16</v>
      </c>
      <c r="P148">
        <v>2014</v>
      </c>
      <c r="Q148" s="1"/>
      <c r="R148" s="12">
        <v>16.283082318947681</v>
      </c>
    </row>
    <row r="149" spans="1:18" x14ac:dyDescent="0.2">
      <c r="A149" t="s">
        <v>503</v>
      </c>
      <c r="B149" t="s">
        <v>529</v>
      </c>
      <c r="C149" t="s">
        <v>13</v>
      </c>
      <c r="D149">
        <v>0</v>
      </c>
      <c r="E149">
        <v>0</v>
      </c>
      <c r="F149" s="13">
        <v>-13.35</v>
      </c>
      <c r="G149" s="13">
        <v>31.2667</v>
      </c>
      <c r="H149" t="s">
        <v>529</v>
      </c>
      <c r="I149" t="s">
        <v>339</v>
      </c>
      <c r="K149" s="14">
        <v>4357</v>
      </c>
      <c r="L149" s="15" t="s">
        <v>16</v>
      </c>
      <c r="M149" s="1"/>
      <c r="N149" s="1">
        <v>10.39</v>
      </c>
      <c r="O149" s="6" t="s">
        <v>16</v>
      </c>
      <c r="P149">
        <v>2014</v>
      </c>
      <c r="Q149" s="1"/>
      <c r="R149" s="12">
        <v>37.858405239979049</v>
      </c>
    </row>
    <row r="150" spans="1:18" x14ac:dyDescent="0.2">
      <c r="A150" t="s">
        <v>503</v>
      </c>
      <c r="B150" t="s">
        <v>530</v>
      </c>
      <c r="C150" t="s">
        <v>13</v>
      </c>
      <c r="D150">
        <v>0</v>
      </c>
      <c r="E150">
        <v>0</v>
      </c>
      <c r="F150" s="13">
        <v>-13.35</v>
      </c>
      <c r="G150" s="13">
        <v>31.2667</v>
      </c>
      <c r="H150" t="s">
        <v>529</v>
      </c>
      <c r="I150" t="s">
        <v>339</v>
      </c>
      <c r="K150" s="14">
        <v>4357</v>
      </c>
      <c r="L150" s="15" t="s">
        <v>16</v>
      </c>
      <c r="M150" s="1"/>
      <c r="N150" s="1">
        <v>10.39</v>
      </c>
      <c r="O150" s="6" t="s">
        <v>16</v>
      </c>
      <c r="P150">
        <v>2014</v>
      </c>
      <c r="Q150" s="1"/>
      <c r="R150" s="12">
        <v>37.858405239979049</v>
      </c>
    </row>
    <row r="151" spans="1:18" x14ac:dyDescent="0.2">
      <c r="A151" t="s">
        <v>153</v>
      </c>
      <c r="B151" t="s">
        <v>178</v>
      </c>
      <c r="C151" t="s">
        <v>13</v>
      </c>
      <c r="D151">
        <v>0</v>
      </c>
      <c r="E151">
        <v>0</v>
      </c>
      <c r="F151" s="13">
        <v>-2.7058330000000002</v>
      </c>
      <c r="G151" s="13">
        <v>26.293889</v>
      </c>
      <c r="H151" t="s">
        <v>179</v>
      </c>
      <c r="I151" t="s">
        <v>39</v>
      </c>
      <c r="K151" s="14">
        <v>3910</v>
      </c>
      <c r="L151" s="15" t="s">
        <v>16</v>
      </c>
      <c r="M151" s="1"/>
      <c r="N151" s="1"/>
      <c r="O151" s="6" t="s">
        <v>16</v>
      </c>
      <c r="P151">
        <v>1943</v>
      </c>
      <c r="Q151" s="1"/>
      <c r="R151" s="12" t="s">
        <v>16</v>
      </c>
    </row>
    <row r="152" spans="1:18" hidden="1" x14ac:dyDescent="0.2">
      <c r="A152" t="s">
        <v>11</v>
      </c>
      <c r="B152" t="s">
        <v>25</v>
      </c>
      <c r="C152" t="s">
        <v>13</v>
      </c>
      <c r="D152">
        <v>1610.35862664404</v>
      </c>
      <c r="E152">
        <v>6.09</v>
      </c>
      <c r="F152" s="13">
        <v>-12.213976000000001</v>
      </c>
      <c r="G152" s="13">
        <v>16.521785999999999</v>
      </c>
      <c r="H152" t="s">
        <v>26</v>
      </c>
      <c r="I152" t="s">
        <v>27</v>
      </c>
      <c r="K152" s="14">
        <v>4707</v>
      </c>
      <c r="L152" s="15" t="s">
        <v>16</v>
      </c>
      <c r="M152" s="1">
        <v>61.7</v>
      </c>
      <c r="N152" s="1">
        <v>62</v>
      </c>
      <c r="O152" s="6">
        <v>11.518070489844684</v>
      </c>
      <c r="P152">
        <v>2015</v>
      </c>
      <c r="Q152" s="1"/>
      <c r="R152" s="12">
        <v>174.7528829354487</v>
      </c>
    </row>
    <row r="153" spans="1:18" x14ac:dyDescent="0.2">
      <c r="A153" t="s">
        <v>220</v>
      </c>
      <c r="B153" t="s">
        <v>227</v>
      </c>
      <c r="C153" t="s">
        <v>13</v>
      </c>
      <c r="D153">
        <v>0</v>
      </c>
      <c r="E153">
        <v>0</v>
      </c>
      <c r="F153" s="13">
        <v>-26.615100000000002</v>
      </c>
      <c r="G153" s="13">
        <v>31.353090000000002</v>
      </c>
      <c r="H153" t="s">
        <v>225</v>
      </c>
      <c r="I153" t="s">
        <v>226</v>
      </c>
      <c r="K153" s="14">
        <v>5489</v>
      </c>
      <c r="L153" s="15" t="s">
        <v>16</v>
      </c>
      <c r="M153" s="1"/>
      <c r="N153" s="1"/>
      <c r="O153" s="6" t="s">
        <v>16</v>
      </c>
      <c r="P153">
        <v>1970</v>
      </c>
      <c r="Q153" s="1"/>
      <c r="R153" s="12" t="s">
        <v>16</v>
      </c>
    </row>
    <row r="154" spans="1:18" hidden="1" x14ac:dyDescent="0.2">
      <c r="A154" t="s">
        <v>220</v>
      </c>
      <c r="B154" t="s">
        <v>221</v>
      </c>
      <c r="C154" t="s">
        <v>13</v>
      </c>
      <c r="D154">
        <v>8027.8779514147682</v>
      </c>
      <c r="E154">
        <v>9.83</v>
      </c>
      <c r="F154" s="13">
        <v>-26.077991000000001</v>
      </c>
      <c r="G154" s="13">
        <v>31.259460000000001</v>
      </c>
      <c r="H154" t="s">
        <v>222</v>
      </c>
      <c r="I154" t="s">
        <v>223</v>
      </c>
      <c r="K154" s="17">
        <v>4991</v>
      </c>
      <c r="L154" s="15" t="s">
        <v>16</v>
      </c>
      <c r="M154" s="1">
        <v>332</v>
      </c>
      <c r="N154" s="1">
        <v>15.164</v>
      </c>
      <c r="O154" s="6">
        <v>253.40230760964076</v>
      </c>
      <c r="P154">
        <v>2006</v>
      </c>
      <c r="Q154" s="1"/>
      <c r="R154" s="12">
        <v>29.588378496601919</v>
      </c>
    </row>
    <row r="155" spans="1:18" x14ac:dyDescent="0.2">
      <c r="A155" t="s">
        <v>467</v>
      </c>
      <c r="B155" t="s">
        <v>487</v>
      </c>
      <c r="C155" t="s">
        <v>13</v>
      </c>
      <c r="D155">
        <v>0</v>
      </c>
      <c r="E155">
        <v>0</v>
      </c>
      <c r="F155" s="13">
        <v>0.47858899999999999</v>
      </c>
      <c r="G155" s="13">
        <v>30.273067000000001</v>
      </c>
      <c r="H155" t="s">
        <v>487</v>
      </c>
      <c r="I155" t="s">
        <v>66</v>
      </c>
      <c r="K155" s="14">
        <v>4200</v>
      </c>
      <c r="L155" s="15" t="s">
        <v>16</v>
      </c>
      <c r="M155" s="1"/>
      <c r="N155" s="1"/>
      <c r="O155" s="6" t="s">
        <v>16</v>
      </c>
      <c r="P155">
        <v>2018</v>
      </c>
      <c r="Q155" s="1"/>
      <c r="R155" s="12" t="s">
        <v>16</v>
      </c>
    </row>
    <row r="156" spans="1:18" x14ac:dyDescent="0.2">
      <c r="A156" t="s">
        <v>891</v>
      </c>
      <c r="B156" t="s">
        <v>933</v>
      </c>
      <c r="C156" t="s">
        <v>13</v>
      </c>
      <c r="D156">
        <v>0</v>
      </c>
      <c r="E156">
        <v>0</v>
      </c>
      <c r="F156" s="13">
        <v>8.6363237623546905</v>
      </c>
      <c r="G156" s="13">
        <v>-11.6444268822579</v>
      </c>
      <c r="K156" s="14">
        <v>3430</v>
      </c>
      <c r="L156" s="15" t="s">
        <v>16</v>
      </c>
      <c r="M156" s="1"/>
      <c r="N156" s="1">
        <v>1.84</v>
      </c>
      <c r="O156" s="6" t="s">
        <v>16</v>
      </c>
      <c r="P156">
        <v>1980</v>
      </c>
      <c r="Q156" s="1"/>
      <c r="R156" s="12">
        <v>6.9155483629200267</v>
      </c>
    </row>
    <row r="157" spans="1:18" hidden="1" x14ac:dyDescent="0.2">
      <c r="A157" t="s">
        <v>231</v>
      </c>
      <c r="B157" t="s">
        <v>232</v>
      </c>
      <c r="C157" t="s">
        <v>13</v>
      </c>
      <c r="D157">
        <v>4502.0627284458687</v>
      </c>
      <c r="E157">
        <v>34.530093743177517</v>
      </c>
      <c r="F157" s="13">
        <v>7.1696099999999996</v>
      </c>
      <c r="G157" s="13">
        <v>39.435670000000002</v>
      </c>
      <c r="H157" t="s">
        <v>233</v>
      </c>
      <c r="I157" t="s">
        <v>234</v>
      </c>
      <c r="K157" s="17">
        <v>3361</v>
      </c>
      <c r="L157" s="15">
        <v>816</v>
      </c>
      <c r="M157" s="1">
        <v>750</v>
      </c>
      <c r="N157" s="1">
        <v>24.20592962962964</v>
      </c>
      <c r="O157" s="6">
        <v>358.61277333178674</v>
      </c>
      <c r="P157">
        <v>2014</v>
      </c>
      <c r="Q157" s="1"/>
      <c r="R157" s="12">
        <v>73.496546873628532</v>
      </c>
    </row>
    <row r="158" spans="1:18" hidden="1" x14ac:dyDescent="0.2">
      <c r="A158" t="s">
        <v>806</v>
      </c>
      <c r="B158" s="7" t="s">
        <v>807</v>
      </c>
      <c r="C158" t="s">
        <v>13</v>
      </c>
      <c r="D158">
        <v>29525.25572680504</v>
      </c>
      <c r="E158">
        <v>438.38</v>
      </c>
      <c r="F158" s="13">
        <v>13.198893826915</v>
      </c>
      <c r="G158" s="13">
        <v>-10.430960655210001</v>
      </c>
      <c r="H158" t="s">
        <v>672</v>
      </c>
      <c r="I158" t="s">
        <v>730</v>
      </c>
      <c r="K158" s="14">
        <v>1594</v>
      </c>
      <c r="L158" s="15" t="s">
        <v>16</v>
      </c>
      <c r="M158" s="1">
        <v>11000</v>
      </c>
      <c r="N158" s="1">
        <v>195.2</v>
      </c>
      <c r="O158" s="6">
        <v>652.22753491196113</v>
      </c>
      <c r="P158">
        <v>1988</v>
      </c>
      <c r="Q158" s="1"/>
      <c r="R158" s="12">
        <v>526.76175772107638</v>
      </c>
    </row>
    <row r="159" spans="1:18" x14ac:dyDescent="0.2">
      <c r="A159" t="s">
        <v>542</v>
      </c>
      <c r="B159" s="10" t="s">
        <v>547</v>
      </c>
      <c r="C159" s="14" t="s">
        <v>13</v>
      </c>
      <c r="D159">
        <v>0</v>
      </c>
      <c r="E159">
        <v>0</v>
      </c>
      <c r="F159" s="21">
        <v>-18.921274</v>
      </c>
      <c r="G159" s="21">
        <v>47.92942</v>
      </c>
      <c r="H159" s="14" t="s">
        <v>547</v>
      </c>
      <c r="I159" s="14" t="s">
        <v>548</v>
      </c>
      <c r="K159" s="20">
        <v>5303</v>
      </c>
      <c r="L159" s="20"/>
      <c r="M159" s="3">
        <v>0.36</v>
      </c>
      <c r="N159" s="1"/>
      <c r="O159" s="6" t="s">
        <v>16</v>
      </c>
      <c r="P159">
        <v>1956</v>
      </c>
      <c r="Q159" s="1"/>
      <c r="R159" s="12" t="s">
        <v>16</v>
      </c>
    </row>
    <row r="160" spans="1:18" x14ac:dyDescent="0.2">
      <c r="A160" t="s">
        <v>153</v>
      </c>
      <c r="B160" t="s">
        <v>185</v>
      </c>
      <c r="C160" t="s">
        <v>13</v>
      </c>
      <c r="D160">
        <v>0</v>
      </c>
      <c r="E160">
        <v>0</v>
      </c>
      <c r="F160" s="13">
        <v>-4.0674429999999999</v>
      </c>
      <c r="G160" s="13">
        <v>27.993507000000001</v>
      </c>
      <c r="H160" t="s">
        <v>186</v>
      </c>
      <c r="I160" t="s">
        <v>39</v>
      </c>
      <c r="K160" s="14">
        <v>4043</v>
      </c>
      <c r="L160" s="15" t="s">
        <v>16</v>
      </c>
      <c r="M160" s="1"/>
      <c r="N160" s="1"/>
      <c r="O160" s="6" t="s">
        <v>16</v>
      </c>
      <c r="P160">
        <v>1992</v>
      </c>
      <c r="Q160" s="1"/>
      <c r="R160" s="12" t="s">
        <v>16</v>
      </c>
    </row>
    <row r="161" spans="1:18" x14ac:dyDescent="0.2">
      <c r="A161" t="s">
        <v>597</v>
      </c>
      <c r="B161" t="s">
        <v>602</v>
      </c>
      <c r="C161" s="14" t="s">
        <v>13</v>
      </c>
      <c r="D161">
        <v>0</v>
      </c>
      <c r="E161">
        <v>0</v>
      </c>
      <c r="F161" s="21">
        <v>36.582140000000003</v>
      </c>
      <c r="G161" s="21">
        <v>5.5844810000000003</v>
      </c>
      <c r="H161" s="14" t="s">
        <v>601</v>
      </c>
      <c r="I161" s="14"/>
      <c r="J161" t="s">
        <v>600</v>
      </c>
      <c r="K161" s="14">
        <v>170</v>
      </c>
      <c r="L161" s="14" t="s">
        <v>16</v>
      </c>
      <c r="M161" s="1"/>
      <c r="N161" s="1"/>
      <c r="O161" s="6" t="s">
        <v>16</v>
      </c>
      <c r="P161">
        <v>1963</v>
      </c>
      <c r="Q161" s="1"/>
      <c r="R161" s="12" t="s">
        <v>16</v>
      </c>
    </row>
    <row r="162" spans="1:18" x14ac:dyDescent="0.2">
      <c r="A162" t="s">
        <v>427</v>
      </c>
      <c r="B162" t="s">
        <v>449</v>
      </c>
      <c r="C162" t="s">
        <v>13</v>
      </c>
      <c r="D162">
        <v>0</v>
      </c>
      <c r="E162">
        <v>0</v>
      </c>
      <c r="F162" s="13">
        <v>-3.8304008999999999</v>
      </c>
      <c r="G162" s="13">
        <v>30.329105899999998</v>
      </c>
      <c r="H162" t="s">
        <v>437</v>
      </c>
      <c r="I162" t="s">
        <v>430</v>
      </c>
      <c r="K162" s="17">
        <v>4074</v>
      </c>
      <c r="L162" s="15" t="s">
        <v>16</v>
      </c>
      <c r="M162" s="1"/>
      <c r="N162" s="1">
        <v>67.863</v>
      </c>
      <c r="O162" s="6" t="s">
        <v>16</v>
      </c>
      <c r="P162">
        <v>2014</v>
      </c>
      <c r="Q162" s="1">
        <v>30</v>
      </c>
      <c r="R162" s="12">
        <v>208.5737434012826</v>
      </c>
    </row>
    <row r="163" spans="1:18" hidden="1" x14ac:dyDescent="0.2">
      <c r="A163" t="s">
        <v>309</v>
      </c>
      <c r="B163" t="s">
        <v>310</v>
      </c>
      <c r="C163" t="s">
        <v>13</v>
      </c>
      <c r="D163">
        <v>7264.7859557652782</v>
      </c>
      <c r="E163">
        <v>69.709999999999994</v>
      </c>
      <c r="F163" s="13">
        <v>-0.87860000000000005</v>
      </c>
      <c r="G163" s="13">
        <v>37.589199999999998</v>
      </c>
      <c r="H163" t="s">
        <v>311</v>
      </c>
      <c r="I163" t="s">
        <v>312</v>
      </c>
      <c r="K163" s="17">
        <v>3959</v>
      </c>
      <c r="L163" s="15">
        <v>798</v>
      </c>
      <c r="M163" s="1">
        <v>1560</v>
      </c>
      <c r="N163" s="1">
        <v>155.755</v>
      </c>
      <c r="O163" s="6">
        <v>115.92279898273286</v>
      </c>
      <c r="P163">
        <v>1981</v>
      </c>
      <c r="Q163" s="1">
        <v>100.4</v>
      </c>
      <c r="R163" s="12">
        <v>441.35371103399541</v>
      </c>
    </row>
    <row r="164" spans="1:18" hidden="1" x14ac:dyDescent="0.2">
      <c r="A164" t="s">
        <v>11</v>
      </c>
      <c r="B164" t="s">
        <v>29</v>
      </c>
      <c r="C164" t="s">
        <v>13</v>
      </c>
      <c r="D164">
        <v>20883.159393648919</v>
      </c>
      <c r="E164">
        <v>19.29</v>
      </c>
      <c r="F164" s="13">
        <v>-7.3854537465068999</v>
      </c>
      <c r="G164" s="13">
        <v>21.180507660010299</v>
      </c>
      <c r="H164" t="s">
        <v>14</v>
      </c>
      <c r="I164" t="s">
        <v>15</v>
      </c>
      <c r="K164" s="17">
        <v>3773</v>
      </c>
      <c r="L164" s="15" t="s">
        <v>16</v>
      </c>
      <c r="M164" s="1">
        <v>78</v>
      </c>
      <c r="N164" s="1">
        <v>147.19999999999999</v>
      </c>
      <c r="O164" s="6">
        <v>6.1330012077294684</v>
      </c>
      <c r="P164">
        <v>2015</v>
      </c>
      <c r="Q164" s="1"/>
      <c r="R164" s="12">
        <v>464.86802678289359</v>
      </c>
    </row>
    <row r="165" spans="1:18" hidden="1" x14ac:dyDescent="0.2">
      <c r="A165" t="s">
        <v>357</v>
      </c>
      <c r="B165" t="s">
        <v>370</v>
      </c>
      <c r="C165" t="s">
        <v>13</v>
      </c>
      <c r="D165">
        <v>6220.9031801223691</v>
      </c>
      <c r="E165">
        <v>0.21698246557182169</v>
      </c>
      <c r="F165" s="13">
        <v>-19.526</v>
      </c>
      <c r="G165" s="13">
        <v>33.493000000000002</v>
      </c>
      <c r="H165" t="s">
        <v>367</v>
      </c>
      <c r="I165" t="s">
        <v>368</v>
      </c>
      <c r="J165" t="s">
        <v>366</v>
      </c>
      <c r="K165" s="17">
        <v>5286</v>
      </c>
      <c r="L165" s="15" t="s">
        <v>16</v>
      </c>
      <c r="M165" s="1">
        <v>1.2</v>
      </c>
      <c r="N165" s="1">
        <v>192.15799999999999</v>
      </c>
      <c r="O165" s="6">
        <v>7.2278483794007475E-2</v>
      </c>
      <c r="P165">
        <v>2015</v>
      </c>
      <c r="Q165" s="1"/>
      <c r="R165" s="12">
        <v>634.99793596824873</v>
      </c>
    </row>
    <row r="166" spans="1:18" hidden="1" x14ac:dyDescent="0.2">
      <c r="A166" t="s">
        <v>357</v>
      </c>
      <c r="B166" t="s">
        <v>371</v>
      </c>
      <c r="C166" t="s">
        <v>13</v>
      </c>
      <c r="D166">
        <v>6220.9031801223691</v>
      </c>
      <c r="E166">
        <v>0.21698246557182169</v>
      </c>
      <c r="F166" s="13">
        <v>-19.526</v>
      </c>
      <c r="G166" s="13">
        <v>33.493000000000002</v>
      </c>
      <c r="H166" t="s">
        <v>367</v>
      </c>
      <c r="I166" t="s">
        <v>368</v>
      </c>
      <c r="J166" t="s">
        <v>370</v>
      </c>
      <c r="K166" s="17">
        <v>5286</v>
      </c>
      <c r="L166" s="15" t="s">
        <v>16</v>
      </c>
      <c r="M166" s="1">
        <v>1.2</v>
      </c>
      <c r="N166" s="1">
        <v>192.15799999999999</v>
      </c>
      <c r="O166" s="6">
        <v>7.2278483794007475E-2</v>
      </c>
      <c r="P166">
        <v>2015</v>
      </c>
      <c r="Q166" s="1"/>
      <c r="R166" s="12">
        <v>634.99793596824873</v>
      </c>
    </row>
    <row r="167" spans="1:18" x14ac:dyDescent="0.2">
      <c r="A167" t="s">
        <v>289</v>
      </c>
      <c r="B167" t="s">
        <v>300</v>
      </c>
      <c r="C167" t="s">
        <v>13</v>
      </c>
      <c r="D167">
        <v>0</v>
      </c>
      <c r="E167">
        <v>0</v>
      </c>
      <c r="F167" s="13">
        <v>-1.9019440000000001</v>
      </c>
      <c r="G167" s="13">
        <v>11.907500000000001</v>
      </c>
      <c r="H167" t="s">
        <v>301</v>
      </c>
      <c r="K167" s="14">
        <v>4120</v>
      </c>
      <c r="L167" s="15" t="s">
        <v>16</v>
      </c>
      <c r="M167" s="1"/>
      <c r="N167" s="1"/>
      <c r="O167" s="6" t="s">
        <v>16</v>
      </c>
      <c r="P167">
        <v>1995</v>
      </c>
      <c r="Q167" s="1"/>
      <c r="R167" s="12" t="s">
        <v>16</v>
      </c>
    </row>
    <row r="168" spans="1:18" hidden="1" x14ac:dyDescent="0.2">
      <c r="A168" t="s">
        <v>412</v>
      </c>
      <c r="B168" s="7" t="s">
        <v>419</v>
      </c>
      <c r="C168" t="s">
        <v>13</v>
      </c>
      <c r="D168">
        <v>2437134.9923281432</v>
      </c>
      <c r="E168">
        <v>730.61</v>
      </c>
      <c r="F168" s="13">
        <v>18.492560000000001</v>
      </c>
      <c r="G168" s="13">
        <v>31.818079999999998</v>
      </c>
      <c r="H168" t="s">
        <v>203</v>
      </c>
      <c r="I168" t="s">
        <v>66</v>
      </c>
      <c r="J168" t="s">
        <v>420</v>
      </c>
      <c r="K168" s="17">
        <v>1448</v>
      </c>
      <c r="L168" s="15" t="s">
        <v>16</v>
      </c>
      <c r="M168" s="1">
        <v>12390</v>
      </c>
      <c r="N168" s="1">
        <v>2667</v>
      </c>
      <c r="O168" s="6">
        <v>53.769320501603964</v>
      </c>
      <c r="P168">
        <v>2009</v>
      </c>
      <c r="Q168" s="1">
        <v>2900</v>
      </c>
      <c r="R168" s="12">
        <v>4219.6017244918912</v>
      </c>
    </row>
    <row r="169" spans="1:18" x14ac:dyDescent="0.2">
      <c r="A169" t="s">
        <v>116</v>
      </c>
      <c r="B169" t="s">
        <v>125</v>
      </c>
      <c r="C169" t="s">
        <v>13</v>
      </c>
      <c r="D169">
        <v>0</v>
      </c>
      <c r="E169">
        <v>0</v>
      </c>
      <c r="F169" s="13">
        <v>4.3006000000000002</v>
      </c>
      <c r="G169" s="13">
        <v>21.183299999999999</v>
      </c>
      <c r="H169" t="s">
        <v>126</v>
      </c>
      <c r="I169" t="s">
        <v>39</v>
      </c>
      <c r="K169" s="14">
        <v>2770</v>
      </c>
      <c r="L169" s="15" t="s">
        <v>16</v>
      </c>
      <c r="M169" s="1"/>
      <c r="N169" s="1"/>
      <c r="O169" s="6" t="s">
        <v>16</v>
      </c>
      <c r="P169">
        <v>1989</v>
      </c>
      <c r="Q169" s="1"/>
      <c r="R169" s="12" t="s">
        <v>16</v>
      </c>
    </row>
    <row r="170" spans="1:18" x14ac:dyDescent="0.2">
      <c r="A170" t="s">
        <v>153</v>
      </c>
      <c r="B170" t="s">
        <v>183</v>
      </c>
      <c r="C170" t="s">
        <v>13</v>
      </c>
      <c r="D170">
        <v>0</v>
      </c>
      <c r="E170">
        <v>0</v>
      </c>
      <c r="F170" s="13">
        <v>4.4166999999999996</v>
      </c>
      <c r="G170" s="13">
        <v>18.7944</v>
      </c>
      <c r="H170" t="s">
        <v>126</v>
      </c>
      <c r="I170" t="s">
        <v>39</v>
      </c>
      <c r="K170" s="17">
        <v>2764</v>
      </c>
      <c r="L170" s="15" t="s">
        <v>16</v>
      </c>
      <c r="M170" s="1"/>
      <c r="N170" s="1">
        <v>3761.0450000000001</v>
      </c>
      <c r="O170" s="6" t="s">
        <v>16</v>
      </c>
      <c r="P170">
        <v>1987</v>
      </c>
      <c r="Q170" s="1">
        <v>237</v>
      </c>
      <c r="R170" s="12">
        <v>12938.19167241604</v>
      </c>
    </row>
    <row r="171" spans="1:18" x14ac:dyDescent="0.2">
      <c r="A171" t="s">
        <v>153</v>
      </c>
      <c r="B171" t="s">
        <v>189</v>
      </c>
      <c r="C171" t="s">
        <v>13</v>
      </c>
      <c r="D171">
        <v>0</v>
      </c>
      <c r="E171">
        <v>0</v>
      </c>
      <c r="F171" s="13">
        <v>-7.3</v>
      </c>
      <c r="G171" s="13">
        <v>27.45</v>
      </c>
      <c r="H171" t="s">
        <v>190</v>
      </c>
      <c r="I171" t="s">
        <v>39</v>
      </c>
      <c r="K171" s="17">
        <v>3993</v>
      </c>
      <c r="L171" s="15" t="s">
        <v>16</v>
      </c>
      <c r="M171" s="1"/>
      <c r="N171" s="1"/>
      <c r="O171" s="6" t="s">
        <v>16</v>
      </c>
      <c r="P171">
        <v>1992</v>
      </c>
      <c r="Q171" s="1"/>
      <c r="R171" s="12" t="s">
        <v>16</v>
      </c>
    </row>
    <row r="172" spans="1:18" hidden="1" x14ac:dyDescent="0.2">
      <c r="A172" t="s">
        <v>557</v>
      </c>
      <c r="B172" t="s">
        <v>580</v>
      </c>
      <c r="C172" s="14" t="s">
        <v>13</v>
      </c>
      <c r="D172">
        <v>72516.822398710108</v>
      </c>
      <c r="E172">
        <v>49.319614201730893</v>
      </c>
      <c r="F172" s="21">
        <v>34.662965</v>
      </c>
      <c r="G172" s="13">
        <v>-2.9379960000000001</v>
      </c>
      <c r="H172" t="s">
        <v>581</v>
      </c>
      <c r="K172" s="17">
        <v>115</v>
      </c>
      <c r="L172" s="14">
        <v>664</v>
      </c>
      <c r="M172" s="1">
        <v>725</v>
      </c>
      <c r="N172" s="1">
        <v>20.190000000000001</v>
      </c>
      <c r="O172" s="6">
        <v>415.6118723974098</v>
      </c>
      <c r="P172">
        <v>1967</v>
      </c>
      <c r="Q172" s="1"/>
      <c r="R172" s="12">
        <v>27.070084170873251</v>
      </c>
    </row>
    <row r="173" spans="1:18" hidden="1" x14ac:dyDescent="0.2">
      <c r="A173" t="s">
        <v>133</v>
      </c>
      <c r="B173" t="s">
        <v>138</v>
      </c>
      <c r="C173" t="s">
        <v>13</v>
      </c>
      <c r="D173">
        <v>4985.3139624899713</v>
      </c>
      <c r="E173">
        <v>0.1049796096086251</v>
      </c>
      <c r="F173" s="13">
        <v>-3.8944999999999999</v>
      </c>
      <c r="G173" s="13">
        <v>13.7643</v>
      </c>
      <c r="H173" t="s">
        <v>139</v>
      </c>
      <c r="I173" t="s">
        <v>140</v>
      </c>
      <c r="K173" s="17">
        <v>3962</v>
      </c>
      <c r="L173" s="15" t="s">
        <v>16</v>
      </c>
      <c r="M173" s="1">
        <v>0.5</v>
      </c>
      <c r="N173" s="1">
        <v>102.71599999999999</v>
      </c>
      <c r="O173" s="6">
        <v>5.6340171317390067E-2</v>
      </c>
      <c r="P173">
        <v>1979</v>
      </c>
      <c r="Q173" s="1"/>
      <c r="R173" s="12">
        <v>195.75028967893999</v>
      </c>
    </row>
    <row r="174" spans="1:18" hidden="1" x14ac:dyDescent="0.2">
      <c r="A174" t="s">
        <v>557</v>
      </c>
      <c r="B174" t="s">
        <v>566</v>
      </c>
      <c r="C174" s="14" t="s">
        <v>13</v>
      </c>
      <c r="D174">
        <v>1935.7444348632071</v>
      </c>
      <c r="E174">
        <v>3.62</v>
      </c>
      <c r="F174" s="21">
        <v>31.645645999999999</v>
      </c>
      <c r="G174" s="21">
        <v>-7.2609979999999998</v>
      </c>
      <c r="H174" s="14" t="s">
        <v>567</v>
      </c>
      <c r="I174" s="14"/>
      <c r="J174" s="22"/>
      <c r="K174" s="14">
        <v>358</v>
      </c>
      <c r="L174" s="14">
        <v>672</v>
      </c>
      <c r="M174" s="3">
        <v>197</v>
      </c>
      <c r="N174" s="1"/>
      <c r="O174" s="6" t="s">
        <v>16</v>
      </c>
      <c r="P174">
        <v>1974</v>
      </c>
      <c r="Q174" s="1"/>
      <c r="R174" s="12" t="s">
        <v>16</v>
      </c>
    </row>
    <row r="175" spans="1:18" x14ac:dyDescent="0.2">
      <c r="A175" t="s">
        <v>791</v>
      </c>
      <c r="B175" t="s">
        <v>802</v>
      </c>
      <c r="C175" t="s">
        <v>13</v>
      </c>
      <c r="D175">
        <v>0</v>
      </c>
      <c r="E175">
        <v>0</v>
      </c>
      <c r="F175" s="13">
        <v>6.5104695207893002</v>
      </c>
      <c r="G175" s="13">
        <v>-10.6510734558109</v>
      </c>
      <c r="H175" t="s">
        <v>768</v>
      </c>
      <c r="I175" t="s">
        <v>768</v>
      </c>
      <c r="K175" s="14">
        <v>2991</v>
      </c>
      <c r="L175" s="15">
        <v>684</v>
      </c>
      <c r="M175" s="1"/>
      <c r="N175" s="1">
        <v>405.61</v>
      </c>
      <c r="O175" s="6" t="s">
        <v>16</v>
      </c>
      <c r="P175">
        <v>2016</v>
      </c>
      <c r="Q175" s="1"/>
      <c r="R175" s="12">
        <v>1437.3456968215801</v>
      </c>
    </row>
    <row r="176" spans="1:18" x14ac:dyDescent="0.2">
      <c r="A176" t="s">
        <v>467</v>
      </c>
      <c r="B176" t="s">
        <v>479</v>
      </c>
      <c r="C176" t="s">
        <v>13</v>
      </c>
      <c r="D176">
        <v>0</v>
      </c>
      <c r="E176">
        <v>0</v>
      </c>
      <c r="F176" s="13">
        <v>6.6503000000000007E-2</v>
      </c>
      <c r="G176" s="13">
        <v>30.321345999999998</v>
      </c>
      <c r="H176" t="s">
        <v>462</v>
      </c>
      <c r="I176" t="s">
        <v>66</v>
      </c>
      <c r="K176" s="17">
        <v>4200</v>
      </c>
      <c r="L176" s="15" t="s">
        <v>16</v>
      </c>
      <c r="M176" s="1"/>
      <c r="N176" s="1"/>
      <c r="O176" s="6" t="s">
        <v>16</v>
      </c>
      <c r="P176">
        <v>2011</v>
      </c>
      <c r="Q176" s="1"/>
      <c r="R176" s="12" t="s">
        <v>16</v>
      </c>
    </row>
    <row r="177" spans="1:18" x14ac:dyDescent="0.2">
      <c r="A177" t="s">
        <v>153</v>
      </c>
      <c r="B177" t="s">
        <v>164</v>
      </c>
      <c r="C177" t="s">
        <v>13</v>
      </c>
      <c r="D177">
        <v>0</v>
      </c>
      <c r="E177">
        <v>0</v>
      </c>
      <c r="F177" s="13">
        <v>-5.8430559999999998</v>
      </c>
      <c r="G177" s="13">
        <v>13.499722</v>
      </c>
      <c r="H177" t="s">
        <v>164</v>
      </c>
      <c r="I177" t="s">
        <v>39</v>
      </c>
      <c r="K177" s="17">
        <v>4021</v>
      </c>
      <c r="L177" s="15" t="s">
        <v>16</v>
      </c>
      <c r="M177" s="1"/>
      <c r="N177" s="1"/>
      <c r="O177" s="6" t="s">
        <v>16</v>
      </c>
      <c r="P177">
        <v>1934</v>
      </c>
      <c r="Q177" s="1">
        <v>30.41</v>
      </c>
      <c r="R177" s="12">
        <v>62.282849526593537</v>
      </c>
    </row>
    <row r="178" spans="1:18" hidden="1" x14ac:dyDescent="0.2">
      <c r="A178" t="s">
        <v>427</v>
      </c>
      <c r="B178" s="7" t="s">
        <v>431</v>
      </c>
      <c r="C178" t="s">
        <v>13</v>
      </c>
      <c r="D178">
        <v>71562.806600885844</v>
      </c>
      <c r="E178">
        <v>443.68</v>
      </c>
      <c r="F178" s="13">
        <v>-7.1507509999999996</v>
      </c>
      <c r="G178" s="13">
        <v>36.038173</v>
      </c>
      <c r="H178" t="s">
        <v>446</v>
      </c>
      <c r="I178" t="s">
        <v>430</v>
      </c>
      <c r="K178" s="17">
        <v>3740</v>
      </c>
      <c r="L178" s="15">
        <v>815</v>
      </c>
      <c r="M178" s="1">
        <v>3200</v>
      </c>
      <c r="N178" s="1"/>
      <c r="O178" s="6" t="s">
        <v>16</v>
      </c>
      <c r="P178">
        <v>1988</v>
      </c>
      <c r="Q178" s="1">
        <v>98</v>
      </c>
      <c r="R178" s="12">
        <v>198.63116070973251</v>
      </c>
    </row>
    <row r="179" spans="1:18" x14ac:dyDescent="0.2">
      <c r="A179" t="s">
        <v>467</v>
      </c>
      <c r="B179" t="s">
        <v>474</v>
      </c>
      <c r="C179" t="s">
        <v>13</v>
      </c>
      <c r="D179">
        <v>0</v>
      </c>
      <c r="E179">
        <v>0</v>
      </c>
      <c r="F179" s="13">
        <v>0.318521</v>
      </c>
      <c r="G179" s="13">
        <v>30.100394999999999</v>
      </c>
      <c r="H179" t="s">
        <v>473</v>
      </c>
      <c r="I179" t="s">
        <v>66</v>
      </c>
      <c r="K179" s="14">
        <v>4200</v>
      </c>
      <c r="L179" s="15" t="s">
        <v>16</v>
      </c>
      <c r="M179" s="1"/>
      <c r="N179" s="1"/>
      <c r="O179" s="6" t="s">
        <v>16</v>
      </c>
      <c r="P179">
        <v>1950</v>
      </c>
      <c r="Q179" s="1"/>
      <c r="R179" s="12" t="s">
        <v>16</v>
      </c>
    </row>
    <row r="180" spans="1:18" x14ac:dyDescent="0.2">
      <c r="A180" t="s">
        <v>467</v>
      </c>
      <c r="B180" t="s">
        <v>480</v>
      </c>
      <c r="C180" t="s">
        <v>13</v>
      </c>
      <c r="D180">
        <v>0</v>
      </c>
      <c r="E180">
        <v>0</v>
      </c>
      <c r="F180" s="13">
        <v>0.26100000000000001</v>
      </c>
      <c r="G180" s="13">
        <v>30.149322000000002</v>
      </c>
      <c r="H180" t="s">
        <v>473</v>
      </c>
      <c r="I180" t="s">
        <v>66</v>
      </c>
      <c r="J180" t="s">
        <v>472</v>
      </c>
      <c r="K180" s="14">
        <v>4200</v>
      </c>
      <c r="L180" s="15" t="s">
        <v>16</v>
      </c>
      <c r="M180" s="1"/>
      <c r="N180" s="1"/>
      <c r="O180" s="6" t="s">
        <v>16</v>
      </c>
      <c r="P180">
        <v>2009</v>
      </c>
      <c r="Q180" s="1"/>
      <c r="R180" s="12" t="s">
        <v>16</v>
      </c>
    </row>
    <row r="181" spans="1:18" hidden="1" x14ac:dyDescent="0.2">
      <c r="A181" t="s">
        <v>329</v>
      </c>
      <c r="B181" t="s">
        <v>330</v>
      </c>
      <c r="C181" t="s">
        <v>13</v>
      </c>
      <c r="D181">
        <v>280.57534636097859</v>
      </c>
      <c r="E181">
        <v>0.14000000000000001</v>
      </c>
      <c r="F181" s="13">
        <v>-28.761099999999999</v>
      </c>
      <c r="G181" s="13">
        <v>28.45823</v>
      </c>
      <c r="H181" t="s">
        <v>331</v>
      </c>
      <c r="I181" t="s">
        <v>332</v>
      </c>
      <c r="K181" s="14">
        <v>5603</v>
      </c>
      <c r="L181" s="15" t="s">
        <v>16</v>
      </c>
      <c r="M181" s="1">
        <v>6</v>
      </c>
      <c r="N181" s="1"/>
      <c r="O181" s="6" t="s">
        <v>16</v>
      </c>
      <c r="P181">
        <v>2014</v>
      </c>
      <c r="Q181" s="1"/>
      <c r="R181" s="12" t="s">
        <v>16</v>
      </c>
    </row>
    <row r="182" spans="1:18" x14ac:dyDescent="0.2">
      <c r="A182" t="s">
        <v>50</v>
      </c>
      <c r="B182" t="s">
        <v>61</v>
      </c>
      <c r="C182" t="s">
        <v>13</v>
      </c>
      <c r="D182">
        <v>0</v>
      </c>
      <c r="E182">
        <v>0</v>
      </c>
      <c r="F182" s="13"/>
      <c r="G182" s="13"/>
      <c r="H182" t="s">
        <v>61</v>
      </c>
      <c r="K182" s="14"/>
      <c r="L182" s="15" t="s">
        <v>16</v>
      </c>
      <c r="M182" s="1"/>
      <c r="N182" s="1"/>
      <c r="O182" s="6" t="s">
        <v>16</v>
      </c>
      <c r="P182">
        <v>1982</v>
      </c>
      <c r="Q182" s="1"/>
      <c r="R182" s="12" t="s">
        <v>16</v>
      </c>
    </row>
    <row r="183" spans="1:18" x14ac:dyDescent="0.2">
      <c r="A183" t="s">
        <v>379</v>
      </c>
      <c r="B183" t="s">
        <v>382</v>
      </c>
      <c r="C183" t="s">
        <v>13</v>
      </c>
      <c r="D183">
        <v>0</v>
      </c>
      <c r="E183">
        <v>0</v>
      </c>
      <c r="F183" s="13">
        <v>-1.581691</v>
      </c>
      <c r="G183" s="13">
        <v>29.654937</v>
      </c>
      <c r="H183" t="s">
        <v>381</v>
      </c>
      <c r="I183" t="s">
        <v>66</v>
      </c>
      <c r="K183" s="14">
        <v>4136</v>
      </c>
      <c r="L183" s="15" t="s">
        <v>16</v>
      </c>
      <c r="M183" s="1"/>
      <c r="N183" s="1"/>
      <c r="O183" s="6" t="s">
        <v>16</v>
      </c>
      <c r="P183">
        <v>1982</v>
      </c>
      <c r="Q183" s="1"/>
      <c r="R183" s="12" t="s">
        <v>16</v>
      </c>
    </row>
    <row r="184" spans="1:18" hidden="1" x14ac:dyDescent="0.2">
      <c r="A184" t="s">
        <v>503</v>
      </c>
      <c r="B184" t="s">
        <v>506</v>
      </c>
      <c r="C184" t="s">
        <v>13</v>
      </c>
      <c r="D184">
        <v>4650.3380770098638</v>
      </c>
      <c r="E184">
        <v>27.78</v>
      </c>
      <c r="F184" s="13">
        <v>-14.699400000000001</v>
      </c>
      <c r="G184" s="13">
        <v>28.821899999999999</v>
      </c>
      <c r="H184" t="s">
        <v>506</v>
      </c>
      <c r="I184" t="s">
        <v>339</v>
      </c>
      <c r="K184" s="17">
        <v>4512</v>
      </c>
      <c r="L184" s="15" t="s">
        <v>16</v>
      </c>
      <c r="M184" s="1">
        <v>41.4</v>
      </c>
      <c r="N184" s="1">
        <v>5.375</v>
      </c>
      <c r="O184" s="6">
        <v>89.147286821705421</v>
      </c>
      <c r="P184">
        <v>2014</v>
      </c>
      <c r="Q184" s="1"/>
      <c r="R184" s="12">
        <v>16.79030695468078</v>
      </c>
    </row>
    <row r="185" spans="1:18" x14ac:dyDescent="0.2">
      <c r="A185" t="s">
        <v>209</v>
      </c>
      <c r="B185" t="s">
        <v>217</v>
      </c>
      <c r="C185" t="s">
        <v>13</v>
      </c>
      <c r="D185">
        <v>0</v>
      </c>
      <c r="E185">
        <v>0</v>
      </c>
      <c r="F185" s="13"/>
      <c r="G185" s="13"/>
      <c r="H185" t="s">
        <v>218</v>
      </c>
      <c r="K185" s="14"/>
      <c r="L185" s="15" t="s">
        <v>16</v>
      </c>
      <c r="M185" s="1"/>
      <c r="N185" s="1"/>
      <c r="O185" s="6" t="s">
        <v>16</v>
      </c>
      <c r="P185">
        <v>2002</v>
      </c>
      <c r="Q185" s="1"/>
      <c r="R185" s="12" t="s">
        <v>16</v>
      </c>
    </row>
    <row r="186" spans="1:18" x14ac:dyDescent="0.2">
      <c r="A186" t="s">
        <v>503</v>
      </c>
      <c r="B186" t="s">
        <v>531</v>
      </c>
      <c r="C186" t="s">
        <v>13</v>
      </c>
      <c r="D186">
        <v>0</v>
      </c>
      <c r="E186">
        <v>0</v>
      </c>
      <c r="F186" s="13">
        <v>-17.841899999999999</v>
      </c>
      <c r="G186" s="13">
        <v>25.854299999999999</v>
      </c>
      <c r="H186" t="s">
        <v>532</v>
      </c>
      <c r="I186" t="s">
        <v>339</v>
      </c>
      <c r="K186" s="14">
        <v>4794</v>
      </c>
      <c r="L186" s="15" t="s">
        <v>16</v>
      </c>
      <c r="M186" s="1"/>
      <c r="N186" s="1"/>
      <c r="O186" s="6" t="s">
        <v>16</v>
      </c>
      <c r="P186">
        <v>2014</v>
      </c>
      <c r="Q186" s="1"/>
      <c r="R186" s="12" t="s">
        <v>16</v>
      </c>
    </row>
    <row r="187" spans="1:18" x14ac:dyDescent="0.2">
      <c r="A187" t="s">
        <v>467</v>
      </c>
      <c r="B187" t="s">
        <v>484</v>
      </c>
      <c r="C187" t="s">
        <v>13</v>
      </c>
      <c r="D187">
        <v>0</v>
      </c>
      <c r="E187">
        <v>0</v>
      </c>
      <c r="F187" s="13">
        <v>-1.318462</v>
      </c>
      <c r="G187" s="13">
        <v>30.078914999999999</v>
      </c>
      <c r="H187" t="s">
        <v>485</v>
      </c>
      <c r="I187" t="s">
        <v>66</v>
      </c>
      <c r="K187" s="14">
        <v>4166</v>
      </c>
      <c r="L187" s="15" t="s">
        <v>16</v>
      </c>
      <c r="M187" s="1"/>
      <c r="N187" s="1"/>
      <c r="O187" s="6" t="s">
        <v>16</v>
      </c>
      <c r="P187">
        <v>2017</v>
      </c>
      <c r="Q187" s="1"/>
      <c r="R187" s="12" t="s">
        <v>16</v>
      </c>
    </row>
    <row r="188" spans="1:18" hidden="1" x14ac:dyDescent="0.2">
      <c r="A188" t="s">
        <v>153</v>
      </c>
      <c r="B188" t="s">
        <v>170</v>
      </c>
      <c r="C188" t="s">
        <v>13</v>
      </c>
      <c r="D188">
        <v>13152.171424908391</v>
      </c>
      <c r="E188">
        <v>60.720339085742161</v>
      </c>
      <c r="F188" s="13">
        <v>-10.745200000000001</v>
      </c>
      <c r="G188" s="13">
        <v>27.244700000000002</v>
      </c>
      <c r="H188" t="s">
        <v>155</v>
      </c>
      <c r="I188" t="s">
        <v>39</v>
      </c>
      <c r="K188" s="17">
        <v>4458</v>
      </c>
      <c r="L188" s="15">
        <v>789</v>
      </c>
      <c r="M188" s="1">
        <v>1267</v>
      </c>
      <c r="N188" s="1"/>
      <c r="O188" s="6" t="s">
        <v>16</v>
      </c>
      <c r="P188">
        <v>1954</v>
      </c>
      <c r="Q188" s="1">
        <v>116</v>
      </c>
      <c r="R188" s="12">
        <v>190.73996643472529</v>
      </c>
    </row>
    <row r="189" spans="1:18" x14ac:dyDescent="0.2">
      <c r="A189" t="s">
        <v>427</v>
      </c>
      <c r="B189" t="s">
        <v>448</v>
      </c>
      <c r="C189" t="s">
        <v>13</v>
      </c>
      <c r="D189">
        <v>0</v>
      </c>
      <c r="E189">
        <v>0</v>
      </c>
      <c r="F189" s="13">
        <v>-5.2485033025651697</v>
      </c>
      <c r="G189" s="13">
        <v>29.847656786441799</v>
      </c>
      <c r="H189" t="s">
        <v>448</v>
      </c>
      <c r="I189" t="s">
        <v>430</v>
      </c>
      <c r="K189" s="17">
        <v>3862</v>
      </c>
      <c r="L189" s="15" t="s">
        <v>16</v>
      </c>
      <c r="M189" s="1"/>
      <c r="N189" s="1"/>
      <c r="O189" s="6" t="s">
        <v>16</v>
      </c>
      <c r="P189">
        <v>2012</v>
      </c>
      <c r="Q189" s="1">
        <v>8</v>
      </c>
      <c r="R189" s="12">
        <v>12.05832120723182</v>
      </c>
    </row>
    <row r="190" spans="1:18" x14ac:dyDescent="0.2">
      <c r="A190" t="s">
        <v>201</v>
      </c>
      <c r="B190" t="s">
        <v>207</v>
      </c>
      <c r="C190" t="s">
        <v>13</v>
      </c>
      <c r="D190">
        <v>0</v>
      </c>
      <c r="E190">
        <v>0</v>
      </c>
      <c r="F190" s="13">
        <v>26.045996917309001</v>
      </c>
      <c r="G190" s="13">
        <v>32.248625099746</v>
      </c>
      <c r="H190" t="s">
        <v>203</v>
      </c>
      <c r="I190" t="s">
        <v>66</v>
      </c>
      <c r="J190" t="s">
        <v>206</v>
      </c>
      <c r="K190" s="17">
        <v>475</v>
      </c>
      <c r="L190" s="15" t="s">
        <v>16</v>
      </c>
      <c r="M190" s="1"/>
      <c r="N190" s="1">
        <v>1494.0360000000001</v>
      </c>
      <c r="O190" s="6" t="s">
        <v>16</v>
      </c>
      <c r="P190">
        <v>2010</v>
      </c>
      <c r="Q190" s="1">
        <v>1280</v>
      </c>
      <c r="R190" s="12">
        <v>94.782710312468907</v>
      </c>
    </row>
    <row r="191" spans="1:18" hidden="1" x14ac:dyDescent="0.2">
      <c r="A191" t="s">
        <v>467</v>
      </c>
      <c r="B191" s="7" t="s">
        <v>470</v>
      </c>
      <c r="C191" t="s">
        <v>13</v>
      </c>
      <c r="D191">
        <v>266241.88930216827</v>
      </c>
      <c r="E191">
        <v>5225.1639334459351</v>
      </c>
      <c r="F191" s="13">
        <v>0.44362000000000001</v>
      </c>
      <c r="G191" s="13">
        <v>33.184519999999999</v>
      </c>
      <c r="H191" t="s">
        <v>414</v>
      </c>
      <c r="I191" t="s">
        <v>66</v>
      </c>
      <c r="K191" s="17">
        <v>3824</v>
      </c>
      <c r="L191" s="15" t="s">
        <v>16</v>
      </c>
      <c r="M191" s="1">
        <v>204800</v>
      </c>
      <c r="N191" s="1">
        <v>909.07299999999998</v>
      </c>
      <c r="O191" s="6">
        <v>2607.4587743452626</v>
      </c>
      <c r="P191">
        <v>2018</v>
      </c>
      <c r="Q191" s="1">
        <v>619.5</v>
      </c>
      <c r="R191" s="12">
        <v>2301.0890461597901</v>
      </c>
    </row>
    <row r="192" spans="1:18" hidden="1" x14ac:dyDescent="0.2">
      <c r="A192" t="s">
        <v>936</v>
      </c>
      <c r="B192" t="s">
        <v>938</v>
      </c>
      <c r="C192" t="s">
        <v>13</v>
      </c>
      <c r="D192">
        <v>16082.274116825271</v>
      </c>
      <c r="E192">
        <v>79.220186459286595</v>
      </c>
      <c r="F192" s="13">
        <v>7.4240000000000004</v>
      </c>
      <c r="G192" s="13">
        <v>1.43599999999999</v>
      </c>
      <c r="H192" t="s">
        <v>659</v>
      </c>
      <c r="I192" t="s">
        <v>659</v>
      </c>
      <c r="K192" s="14">
        <v>2961</v>
      </c>
      <c r="L192" s="15" t="s">
        <v>16</v>
      </c>
      <c r="M192" s="1">
        <v>1710</v>
      </c>
      <c r="N192" s="1">
        <v>72.14</v>
      </c>
      <c r="O192" s="6">
        <v>274.3507993715923</v>
      </c>
      <c r="P192">
        <v>1987</v>
      </c>
      <c r="Q192" s="1"/>
      <c r="R192" s="12">
        <v>116.86438089880789</v>
      </c>
    </row>
    <row r="193" spans="1:18" hidden="1" x14ac:dyDescent="0.2">
      <c r="A193" t="s">
        <v>390</v>
      </c>
      <c r="B193" t="s">
        <v>393</v>
      </c>
      <c r="C193" t="s">
        <v>13</v>
      </c>
      <c r="D193">
        <v>2475.9714536175411</v>
      </c>
      <c r="E193">
        <v>12.9</v>
      </c>
      <c r="F193" s="13">
        <v>-31.7864</v>
      </c>
      <c r="G193" s="13">
        <v>27.677499999999998</v>
      </c>
      <c r="H193" t="s">
        <v>394</v>
      </c>
      <c r="I193" t="s">
        <v>395</v>
      </c>
      <c r="K193" s="14">
        <v>5552</v>
      </c>
      <c r="L193" s="15" t="s">
        <v>16</v>
      </c>
      <c r="M193" s="1">
        <v>181.25</v>
      </c>
      <c r="N193" s="1">
        <v>8.4429999999999996</v>
      </c>
      <c r="O193" s="6">
        <v>248.46629467321165</v>
      </c>
      <c r="P193">
        <v>1972</v>
      </c>
      <c r="Q193" s="1">
        <v>6</v>
      </c>
      <c r="R193" s="12">
        <v>13.56623887060198</v>
      </c>
    </row>
    <row r="194" spans="1:18" x14ac:dyDescent="0.2">
      <c r="A194" t="s">
        <v>467</v>
      </c>
      <c r="B194" t="s">
        <v>494</v>
      </c>
      <c r="C194" t="s">
        <v>13</v>
      </c>
      <c r="D194">
        <v>0</v>
      </c>
      <c r="E194">
        <v>0</v>
      </c>
      <c r="F194" s="13">
        <v>0.61563599999999996</v>
      </c>
      <c r="G194" s="13">
        <v>29.979436</v>
      </c>
      <c r="H194" t="s">
        <v>494</v>
      </c>
      <c r="I194" t="s">
        <v>66</v>
      </c>
      <c r="K194" s="14">
        <v>2728</v>
      </c>
      <c r="L194" s="15" t="s">
        <v>16</v>
      </c>
      <c r="M194" s="1"/>
      <c r="N194" s="1"/>
      <c r="O194" s="6" t="s">
        <v>16</v>
      </c>
      <c r="P194">
        <v>2019</v>
      </c>
      <c r="Q194" s="1"/>
      <c r="R194" s="12" t="s">
        <v>16</v>
      </c>
    </row>
    <row r="195" spans="1:18" hidden="1" x14ac:dyDescent="0.2">
      <c r="A195" t="s">
        <v>607</v>
      </c>
      <c r="B195" t="s">
        <v>608</v>
      </c>
      <c r="C195" s="14" t="s">
        <v>13</v>
      </c>
      <c r="D195">
        <v>15713.03525761379</v>
      </c>
      <c r="E195">
        <v>14.356767290694251</v>
      </c>
      <c r="F195" s="21">
        <v>36.314861000000001</v>
      </c>
      <c r="G195" s="21">
        <v>8.7025710000000007</v>
      </c>
      <c r="H195" s="14" t="s">
        <v>609</v>
      </c>
      <c r="I195" s="14"/>
      <c r="K195" s="17">
        <v>457</v>
      </c>
      <c r="L195" s="14">
        <v>653</v>
      </c>
      <c r="M195" s="1">
        <v>200</v>
      </c>
      <c r="N195" s="1">
        <v>4.6440000000000001</v>
      </c>
      <c r="O195" s="6">
        <v>498.45280250103673</v>
      </c>
      <c r="P195">
        <v>1954</v>
      </c>
      <c r="Q195" s="1">
        <v>25</v>
      </c>
      <c r="R195" s="12">
        <v>4.1400880564984179</v>
      </c>
    </row>
    <row r="196" spans="1:18" x14ac:dyDescent="0.2">
      <c r="A196" t="s">
        <v>390</v>
      </c>
      <c r="B196" t="s">
        <v>398</v>
      </c>
      <c r="C196" t="s">
        <v>13</v>
      </c>
      <c r="D196">
        <v>0</v>
      </c>
      <c r="E196">
        <v>0</v>
      </c>
      <c r="F196" s="13">
        <v>-28.755240000000001</v>
      </c>
      <c r="G196" s="13">
        <v>20.620519999999999</v>
      </c>
      <c r="H196" t="s">
        <v>392</v>
      </c>
      <c r="I196" t="s">
        <v>332</v>
      </c>
      <c r="K196" s="17">
        <v>5354</v>
      </c>
      <c r="L196" s="15" t="s">
        <v>16</v>
      </c>
      <c r="M196" s="1"/>
      <c r="N196" s="1">
        <v>207.983</v>
      </c>
      <c r="O196" s="6" t="s">
        <v>16</v>
      </c>
      <c r="P196">
        <v>2015</v>
      </c>
      <c r="Q196" s="1">
        <v>90</v>
      </c>
      <c r="R196" s="12">
        <v>250.8975277224626</v>
      </c>
    </row>
    <row r="197" spans="1:18" x14ac:dyDescent="0.2">
      <c r="A197" t="s">
        <v>201</v>
      </c>
      <c r="B197" t="s">
        <v>208</v>
      </c>
      <c r="C197" t="s">
        <v>13</v>
      </c>
      <c r="D197">
        <v>0</v>
      </c>
      <c r="E197">
        <v>0</v>
      </c>
      <c r="F197" s="13">
        <v>29.996935100000002</v>
      </c>
      <c r="G197" s="13">
        <v>31.2463061999999</v>
      </c>
      <c r="H197" t="s">
        <v>203</v>
      </c>
      <c r="I197" t="s">
        <v>66</v>
      </c>
      <c r="J197" t="s">
        <v>207</v>
      </c>
      <c r="K197" s="17">
        <v>2</v>
      </c>
      <c r="L197" s="15" t="s">
        <v>16</v>
      </c>
      <c r="M197" s="1"/>
      <c r="N197" s="1">
        <v>1253.184</v>
      </c>
      <c r="O197" s="6" t="s">
        <v>16</v>
      </c>
      <c r="P197">
        <v>2018</v>
      </c>
      <c r="Q197" s="1">
        <v>908</v>
      </c>
      <c r="R197" s="12">
        <v>3602.2366323691731</v>
      </c>
    </row>
    <row r="198" spans="1:18" x14ac:dyDescent="0.2">
      <c r="A198" t="s">
        <v>831</v>
      </c>
      <c r="B198" t="s">
        <v>880</v>
      </c>
      <c r="C198" t="s">
        <v>13</v>
      </c>
      <c r="D198">
        <v>0</v>
      </c>
      <c r="E198">
        <v>0</v>
      </c>
      <c r="F198" s="13">
        <v>9.8313621239007905</v>
      </c>
      <c r="G198" s="13">
        <v>8.6705303192123004</v>
      </c>
      <c r="H198" t="s">
        <v>836</v>
      </c>
      <c r="I198" t="s">
        <v>638</v>
      </c>
      <c r="K198" s="14">
        <v>3558</v>
      </c>
      <c r="L198" s="15" t="s">
        <v>16</v>
      </c>
      <c r="M198" s="1"/>
      <c r="N198" s="1">
        <v>3.43</v>
      </c>
      <c r="O198" s="6" t="s">
        <v>16</v>
      </c>
      <c r="P198">
        <v>1980</v>
      </c>
      <c r="Q198" s="1"/>
      <c r="R198" s="12">
        <v>11.03488046218567</v>
      </c>
    </row>
    <row r="199" spans="1:18" x14ac:dyDescent="0.2">
      <c r="A199" t="s">
        <v>616</v>
      </c>
      <c r="B199" t="s">
        <v>630</v>
      </c>
      <c r="C199" t="s">
        <v>13</v>
      </c>
      <c r="D199">
        <v>0</v>
      </c>
      <c r="E199">
        <v>0</v>
      </c>
      <c r="F199" s="13">
        <v>10.678189</v>
      </c>
      <c r="G199" s="13">
        <v>-5.1022280000000002</v>
      </c>
      <c r="H199" t="s">
        <v>618</v>
      </c>
      <c r="I199" t="s">
        <v>619</v>
      </c>
      <c r="J199" t="s">
        <v>631</v>
      </c>
      <c r="K199" s="14">
        <v>3570</v>
      </c>
      <c r="L199" s="15" t="s">
        <v>16</v>
      </c>
      <c r="M199" s="1"/>
      <c r="N199" s="1">
        <v>1.81</v>
      </c>
      <c r="O199" s="6" t="s">
        <v>16</v>
      </c>
      <c r="P199">
        <v>1996</v>
      </c>
      <c r="Q199" s="1"/>
      <c r="R199" s="12">
        <v>3.5811389988568778</v>
      </c>
    </row>
    <row r="200" spans="1:18" x14ac:dyDescent="0.2">
      <c r="A200" t="s">
        <v>336</v>
      </c>
      <c r="B200" t="s">
        <v>342</v>
      </c>
      <c r="C200" t="s">
        <v>13</v>
      </c>
      <c r="D200">
        <v>0</v>
      </c>
      <c r="E200">
        <v>0</v>
      </c>
      <c r="F200" s="13">
        <v>-15.057403897261</v>
      </c>
      <c r="G200" s="13">
        <v>35.225051867309901</v>
      </c>
      <c r="H200" t="s">
        <v>341</v>
      </c>
      <c r="I200" t="s">
        <v>339</v>
      </c>
      <c r="J200" t="s">
        <v>340</v>
      </c>
      <c r="K200" s="17">
        <v>4315</v>
      </c>
      <c r="L200" s="15" t="s">
        <v>16</v>
      </c>
      <c r="M200" s="1"/>
      <c r="N200" s="1">
        <v>471.464</v>
      </c>
      <c r="O200" s="6" t="s">
        <v>16</v>
      </c>
      <c r="P200">
        <v>2011</v>
      </c>
      <c r="Q200" s="1"/>
      <c r="R200" s="12">
        <v>1317.5697834177561</v>
      </c>
    </row>
    <row r="201" spans="1:18" x14ac:dyDescent="0.2">
      <c r="A201" t="s">
        <v>336</v>
      </c>
      <c r="B201" t="s">
        <v>343</v>
      </c>
      <c r="C201" t="s">
        <v>13</v>
      </c>
      <c r="D201">
        <v>0</v>
      </c>
      <c r="E201">
        <v>0</v>
      </c>
      <c r="F201" s="13">
        <v>-15.057403897261</v>
      </c>
      <c r="G201" s="13">
        <v>35.225051867309901</v>
      </c>
      <c r="H201" t="s">
        <v>341</v>
      </c>
      <c r="I201" t="s">
        <v>339</v>
      </c>
      <c r="J201" t="s">
        <v>342</v>
      </c>
      <c r="K201" s="17">
        <v>4315</v>
      </c>
      <c r="L201" s="15" t="s">
        <v>16</v>
      </c>
      <c r="M201" s="1"/>
      <c r="N201" s="1">
        <v>471.464</v>
      </c>
      <c r="O201" s="6" t="s">
        <v>16</v>
      </c>
      <c r="P201">
        <v>2011</v>
      </c>
      <c r="Q201" s="1"/>
      <c r="R201" s="12">
        <v>1317.5697834177561</v>
      </c>
    </row>
    <row r="202" spans="1:18" x14ac:dyDescent="0.2">
      <c r="A202" t="s">
        <v>467</v>
      </c>
      <c r="B202" t="s">
        <v>489</v>
      </c>
      <c r="C202" t="s">
        <v>13</v>
      </c>
      <c r="D202">
        <v>0</v>
      </c>
      <c r="E202">
        <v>0</v>
      </c>
      <c r="F202" s="13">
        <v>1.1207640000000001</v>
      </c>
      <c r="G202" s="13">
        <v>30.668569000000002</v>
      </c>
      <c r="H202" t="s">
        <v>489</v>
      </c>
      <c r="I202" t="s">
        <v>66</v>
      </c>
      <c r="K202" s="14">
        <v>2731</v>
      </c>
      <c r="L202" s="15" t="s">
        <v>16</v>
      </c>
      <c r="M202" s="1"/>
      <c r="N202" s="1"/>
      <c r="O202" s="6" t="s">
        <v>16</v>
      </c>
      <c r="P202">
        <v>2018</v>
      </c>
      <c r="Q202" s="1"/>
      <c r="R202" s="12" t="s">
        <v>16</v>
      </c>
    </row>
    <row r="203" spans="1:18" hidden="1" x14ac:dyDescent="0.2">
      <c r="A203" t="s">
        <v>153</v>
      </c>
      <c r="B203" t="s">
        <v>176</v>
      </c>
      <c r="C203" t="s">
        <v>13</v>
      </c>
      <c r="D203">
        <v>18903.681482971169</v>
      </c>
      <c r="E203">
        <v>2.8228346459543272</v>
      </c>
      <c r="F203" s="13">
        <v>-10.3253</v>
      </c>
      <c r="G203" s="13">
        <v>25.427700000000002</v>
      </c>
      <c r="H203" t="s">
        <v>173</v>
      </c>
      <c r="I203" t="s">
        <v>39</v>
      </c>
      <c r="J203" t="s">
        <v>172</v>
      </c>
      <c r="K203" s="17">
        <v>4416</v>
      </c>
      <c r="L203" s="15" t="s">
        <v>16</v>
      </c>
      <c r="M203" s="1">
        <v>25</v>
      </c>
      <c r="N203" s="1"/>
      <c r="O203" s="6" t="s">
        <v>16</v>
      </c>
      <c r="P203">
        <v>1957</v>
      </c>
      <c r="Q203" s="1">
        <v>179</v>
      </c>
      <c r="R203" s="12">
        <v>289.87269263912572</v>
      </c>
    </row>
    <row r="204" spans="1:18" x14ac:dyDescent="0.2">
      <c r="A204" t="s">
        <v>379</v>
      </c>
      <c r="B204" t="s">
        <v>380</v>
      </c>
      <c r="C204" t="s">
        <v>13</v>
      </c>
      <c r="D204">
        <v>0</v>
      </c>
      <c r="E204">
        <v>0</v>
      </c>
      <c r="F204" s="13">
        <v>-1.4766950000000001</v>
      </c>
      <c r="G204" s="13">
        <v>29.750699999999998</v>
      </c>
      <c r="H204" t="s">
        <v>381</v>
      </c>
      <c r="I204" t="s">
        <v>66</v>
      </c>
      <c r="K204" s="14">
        <v>4136</v>
      </c>
      <c r="L204" s="15" t="s">
        <v>16</v>
      </c>
      <c r="M204" s="1"/>
      <c r="N204" s="1"/>
      <c r="O204" s="6" t="s">
        <v>16</v>
      </c>
      <c r="P204">
        <v>1959</v>
      </c>
      <c r="Q204" s="1"/>
      <c r="R204" s="12" t="s">
        <v>16</v>
      </c>
    </row>
    <row r="205" spans="1:18" hidden="1" x14ac:dyDescent="0.2">
      <c r="A205" t="s">
        <v>379</v>
      </c>
      <c r="B205" t="s">
        <v>384</v>
      </c>
      <c r="C205" t="s">
        <v>13</v>
      </c>
      <c r="D205">
        <v>2641.2666599594022</v>
      </c>
      <c r="E205">
        <v>35.312253680957788</v>
      </c>
      <c r="F205" s="13">
        <v>-1.9886680000000001</v>
      </c>
      <c r="G205" s="13">
        <v>29.633151999999999</v>
      </c>
      <c r="H205" t="s">
        <v>385</v>
      </c>
      <c r="I205" t="s">
        <v>66</v>
      </c>
      <c r="K205" s="14">
        <v>4136</v>
      </c>
      <c r="L205" s="15" t="s">
        <v>16</v>
      </c>
      <c r="M205" s="1">
        <v>846.3</v>
      </c>
      <c r="N205" s="1"/>
      <c r="O205" s="6" t="s">
        <v>16</v>
      </c>
      <c r="P205">
        <v>2014</v>
      </c>
      <c r="Q205" s="1">
        <v>54.74</v>
      </c>
      <c r="R205" s="12">
        <v>67.64742692954286</v>
      </c>
    </row>
    <row r="206" spans="1:18" x14ac:dyDescent="0.2">
      <c r="A206" t="s">
        <v>467</v>
      </c>
      <c r="B206" t="s">
        <v>481</v>
      </c>
      <c r="C206" t="s">
        <v>13</v>
      </c>
      <c r="D206">
        <v>0</v>
      </c>
      <c r="E206">
        <v>0</v>
      </c>
      <c r="F206" s="13">
        <v>2.4283290000000002</v>
      </c>
      <c r="G206" s="13">
        <v>30.973329</v>
      </c>
      <c r="H206" t="s">
        <v>481</v>
      </c>
      <c r="I206" t="s">
        <v>66</v>
      </c>
      <c r="K206" s="14">
        <v>2638</v>
      </c>
      <c r="L206" s="15" t="s">
        <v>16</v>
      </c>
      <c r="M206" s="1"/>
      <c r="N206" s="1"/>
      <c r="O206" s="6" t="s">
        <v>16</v>
      </c>
      <c r="P206">
        <v>2012</v>
      </c>
      <c r="Q206" s="1"/>
      <c r="R206" s="12" t="s">
        <v>16</v>
      </c>
    </row>
    <row r="207" spans="1:18" x14ac:dyDescent="0.2">
      <c r="A207" t="s">
        <v>467</v>
      </c>
      <c r="B207" t="s">
        <v>488</v>
      </c>
      <c r="C207" t="s">
        <v>13</v>
      </c>
      <c r="D207">
        <v>0</v>
      </c>
      <c r="E207">
        <v>0</v>
      </c>
      <c r="F207" s="13">
        <v>0.21238199999999999</v>
      </c>
      <c r="G207" s="13">
        <v>30.005469000000002</v>
      </c>
      <c r="H207" t="s">
        <v>488</v>
      </c>
      <c r="I207" t="s">
        <v>66</v>
      </c>
      <c r="K207" s="14">
        <v>4200</v>
      </c>
      <c r="L207" s="15" t="s">
        <v>16</v>
      </c>
      <c r="M207" s="1"/>
      <c r="N207" s="1"/>
      <c r="O207" s="6" t="s">
        <v>16</v>
      </c>
      <c r="P207">
        <v>2018</v>
      </c>
      <c r="Q207" s="1"/>
      <c r="R207" s="12" t="s">
        <v>16</v>
      </c>
    </row>
    <row r="208" spans="1:18" hidden="1" x14ac:dyDescent="0.2">
      <c r="A208" t="s">
        <v>427</v>
      </c>
      <c r="B208" t="s">
        <v>444</v>
      </c>
      <c r="C208" t="s">
        <v>13</v>
      </c>
      <c r="D208">
        <v>13168.215877528481</v>
      </c>
      <c r="E208">
        <v>55.647861054534189</v>
      </c>
      <c r="F208" s="13">
        <v>-3.8167</v>
      </c>
      <c r="G208" s="13">
        <v>37.455599999999997</v>
      </c>
      <c r="H208" t="s">
        <v>445</v>
      </c>
      <c r="I208" t="s">
        <v>441</v>
      </c>
      <c r="K208" s="17">
        <v>3947</v>
      </c>
      <c r="L208" s="15">
        <v>796</v>
      </c>
      <c r="M208" s="1">
        <v>1135</v>
      </c>
      <c r="N208" s="1"/>
      <c r="O208" s="6" t="s">
        <v>16</v>
      </c>
      <c r="P208">
        <v>1968</v>
      </c>
      <c r="Q208" s="1">
        <v>43</v>
      </c>
      <c r="R208" s="12">
        <v>72.127357919772834</v>
      </c>
    </row>
    <row r="209" spans="1:18" hidden="1" x14ac:dyDescent="0.2">
      <c r="A209" t="s">
        <v>153</v>
      </c>
      <c r="B209" s="7" t="s">
        <v>172</v>
      </c>
      <c r="C209" t="s">
        <v>13</v>
      </c>
      <c r="D209">
        <v>17884.529516570488</v>
      </c>
      <c r="E209">
        <v>117.92917055887941</v>
      </c>
      <c r="F209" s="13">
        <v>-10.5</v>
      </c>
      <c r="G209" s="13">
        <v>25.466699999999999</v>
      </c>
      <c r="H209" t="s">
        <v>173</v>
      </c>
      <c r="I209" t="s">
        <v>39</v>
      </c>
      <c r="K209" s="17">
        <v>4716</v>
      </c>
      <c r="L209" s="15">
        <v>788</v>
      </c>
      <c r="M209" s="1">
        <v>2770</v>
      </c>
      <c r="N209" s="1"/>
      <c r="O209" s="6" t="s">
        <v>16</v>
      </c>
      <c r="P209">
        <v>1954</v>
      </c>
      <c r="Q209" s="1">
        <v>156.6</v>
      </c>
      <c r="R209" s="12">
        <v>274.42550644542001</v>
      </c>
    </row>
    <row r="210" spans="1:18" hidden="1" x14ac:dyDescent="0.2">
      <c r="A210" t="s">
        <v>557</v>
      </c>
      <c r="B210" t="s">
        <v>585</v>
      </c>
      <c r="C210" s="14" t="s">
        <v>13</v>
      </c>
      <c r="D210">
        <v>2711.4559319957771</v>
      </c>
      <c r="E210">
        <v>34.126446425503588</v>
      </c>
      <c r="F210" s="21">
        <v>34.941786999999998</v>
      </c>
      <c r="G210" s="21">
        <v>-5.8390339999999998</v>
      </c>
      <c r="H210" s="14" t="s">
        <v>586</v>
      </c>
      <c r="I210" s="14"/>
      <c r="J210" s="22"/>
      <c r="K210" s="14">
        <v>442</v>
      </c>
      <c r="L210" s="14" t="s">
        <v>16</v>
      </c>
      <c r="M210" s="1">
        <v>807</v>
      </c>
      <c r="N210" s="1">
        <v>15.207000000000001</v>
      </c>
      <c r="O210" s="6">
        <v>614.20909961055941</v>
      </c>
      <c r="P210">
        <v>1979</v>
      </c>
      <c r="Q210" s="1"/>
      <c r="R210" s="12">
        <v>26.509274888604509</v>
      </c>
    </row>
    <row r="211" spans="1:18" x14ac:dyDescent="0.2">
      <c r="A211" t="s">
        <v>557</v>
      </c>
      <c r="B211" t="s">
        <v>589</v>
      </c>
      <c r="C211" s="14" t="s">
        <v>13</v>
      </c>
      <c r="D211">
        <v>0</v>
      </c>
      <c r="E211">
        <v>0</v>
      </c>
      <c r="F211" s="21">
        <v>35.245578999999999</v>
      </c>
      <c r="G211" s="21">
        <v>-5.2909030000000001</v>
      </c>
      <c r="H211" s="14" t="s">
        <v>589</v>
      </c>
      <c r="I211" s="14"/>
      <c r="K211" s="17"/>
      <c r="L211" s="14" t="s">
        <v>16</v>
      </c>
      <c r="M211" s="1"/>
      <c r="N211" s="1"/>
      <c r="O211" s="6" t="s">
        <v>16</v>
      </c>
      <c r="P211">
        <v>1989</v>
      </c>
      <c r="Q211" s="1"/>
      <c r="R211" s="12" t="s">
        <v>16</v>
      </c>
    </row>
    <row r="212" spans="1:18" x14ac:dyDescent="0.2">
      <c r="A212" t="s">
        <v>831</v>
      </c>
      <c r="B212" t="s">
        <v>882</v>
      </c>
      <c r="C212" t="s">
        <v>13</v>
      </c>
      <c r="D212">
        <v>0</v>
      </c>
      <c r="E212">
        <v>0</v>
      </c>
      <c r="F212" s="13">
        <v>9.7732995739469892</v>
      </c>
      <c r="G212" s="13">
        <v>8.6960649490345006</v>
      </c>
      <c r="I212" t="s">
        <v>638</v>
      </c>
      <c r="K212" s="14">
        <v>3558</v>
      </c>
      <c r="L212" s="15" t="s">
        <v>16</v>
      </c>
      <c r="M212" s="1"/>
      <c r="N212" s="1">
        <v>0.69</v>
      </c>
      <c r="O212" s="6" t="s">
        <v>16</v>
      </c>
      <c r="P212">
        <v>1980</v>
      </c>
      <c r="Q212" s="1"/>
      <c r="R212" s="12">
        <v>2.2198447576991578</v>
      </c>
    </row>
    <row r="213" spans="1:18" hidden="1" x14ac:dyDescent="0.2">
      <c r="A213" t="s">
        <v>831</v>
      </c>
      <c r="B213" t="s">
        <v>843</v>
      </c>
      <c r="C213" t="s">
        <v>13</v>
      </c>
      <c r="D213">
        <v>9373.9693228855049</v>
      </c>
      <c r="E213">
        <v>26.54</v>
      </c>
      <c r="F213" s="13">
        <v>7.25946997281069</v>
      </c>
      <c r="G213" s="13">
        <v>3.2562527060568001</v>
      </c>
      <c r="H213" t="s">
        <v>843</v>
      </c>
      <c r="I213" t="s">
        <v>844</v>
      </c>
      <c r="K213" s="20">
        <v>3055</v>
      </c>
      <c r="L213" s="15" t="s">
        <v>16</v>
      </c>
      <c r="M213" s="1">
        <v>270</v>
      </c>
      <c r="N213" s="1">
        <v>65.8</v>
      </c>
      <c r="O213" s="6">
        <v>47.492401215805472</v>
      </c>
      <c r="P213">
        <v>1980</v>
      </c>
      <c r="Q213" s="1"/>
      <c r="R213" s="12">
        <v>132.8312649801239</v>
      </c>
    </row>
    <row r="214" spans="1:18" hidden="1" x14ac:dyDescent="0.2">
      <c r="A214" t="s">
        <v>427</v>
      </c>
      <c r="B214" t="s">
        <v>439</v>
      </c>
      <c r="C214" t="s">
        <v>13</v>
      </c>
      <c r="D214">
        <v>39144.307496668218</v>
      </c>
      <c r="E214">
        <v>0.31609107087001109</v>
      </c>
      <c r="F214" s="13">
        <v>-5.35</v>
      </c>
      <c r="G214" s="13">
        <v>38.65</v>
      </c>
      <c r="H214" t="s">
        <v>440</v>
      </c>
      <c r="I214" t="s">
        <v>441</v>
      </c>
      <c r="J214" t="s">
        <v>442</v>
      </c>
      <c r="K214" s="17">
        <v>3832</v>
      </c>
      <c r="L214" s="15" t="s">
        <v>16</v>
      </c>
      <c r="M214" s="1">
        <v>1.4</v>
      </c>
      <c r="N214" s="1">
        <v>27.527000000000001</v>
      </c>
      <c r="O214" s="6">
        <v>0.58864764426576466</v>
      </c>
      <c r="P214">
        <v>1995</v>
      </c>
      <c r="Q214" s="1">
        <v>45</v>
      </c>
      <c r="R214" s="12">
        <v>105.26391518533561</v>
      </c>
    </row>
    <row r="215" spans="1:18" x14ac:dyDescent="0.2">
      <c r="A215" t="s">
        <v>153</v>
      </c>
      <c r="B215" t="s">
        <v>192</v>
      </c>
      <c r="C215" t="s">
        <v>13</v>
      </c>
      <c r="D215">
        <v>0</v>
      </c>
      <c r="E215">
        <v>0</v>
      </c>
      <c r="F215" s="13">
        <v>-7.6666999999999996</v>
      </c>
      <c r="G215" s="13">
        <v>28.166699999999999</v>
      </c>
      <c r="H215" t="s">
        <v>193</v>
      </c>
      <c r="I215" t="s">
        <v>39</v>
      </c>
      <c r="K215" s="17">
        <v>3686</v>
      </c>
      <c r="L215" s="15" t="s">
        <v>16</v>
      </c>
      <c r="M215" s="1"/>
      <c r="N215" s="1"/>
      <c r="O215" s="6" t="s">
        <v>16</v>
      </c>
      <c r="P215">
        <v>2014</v>
      </c>
      <c r="Q215" s="1">
        <v>200</v>
      </c>
      <c r="R215" s="12">
        <v>401.58187152785371</v>
      </c>
    </row>
    <row r="216" spans="1:18" x14ac:dyDescent="0.2">
      <c r="A216" t="s">
        <v>891</v>
      </c>
      <c r="B216" t="s">
        <v>931</v>
      </c>
      <c r="C216" t="s">
        <v>13</v>
      </c>
      <c r="D216">
        <v>0</v>
      </c>
      <c r="E216">
        <v>0</v>
      </c>
      <c r="F216" s="13">
        <v>8.7583714176062006</v>
      </c>
      <c r="G216" s="13">
        <v>-12.7868333458919</v>
      </c>
      <c r="H216" t="s">
        <v>932</v>
      </c>
      <c r="I216" t="s">
        <v>897</v>
      </c>
      <c r="K216" s="14">
        <v>3013</v>
      </c>
      <c r="L216" s="15" t="s">
        <v>16</v>
      </c>
      <c r="M216" s="1"/>
      <c r="N216" s="1">
        <v>19.03</v>
      </c>
      <c r="O216" s="6" t="s">
        <v>16</v>
      </c>
      <c r="P216">
        <v>1980</v>
      </c>
      <c r="Q216" s="1"/>
      <c r="R216" s="12">
        <v>72.959268825809531</v>
      </c>
    </row>
    <row r="217" spans="1:18" x14ac:dyDescent="0.2">
      <c r="A217" t="s">
        <v>289</v>
      </c>
      <c r="B217" t="s">
        <v>293</v>
      </c>
      <c r="C217" t="s">
        <v>13</v>
      </c>
      <c r="D217">
        <v>0</v>
      </c>
      <c r="E217">
        <v>0</v>
      </c>
      <c r="F217" s="13">
        <v>-1.773236</v>
      </c>
      <c r="G217" s="13">
        <v>13.551505000000001</v>
      </c>
      <c r="H217" t="s">
        <v>294</v>
      </c>
      <c r="I217" t="s">
        <v>1001</v>
      </c>
      <c r="K217" s="17">
        <v>4111</v>
      </c>
      <c r="L217" s="15" t="s">
        <v>16</v>
      </c>
      <c r="M217" s="1"/>
      <c r="N217" s="1">
        <v>259.86700000000002</v>
      </c>
      <c r="O217" s="6" t="s">
        <v>16</v>
      </c>
      <c r="P217">
        <v>1975</v>
      </c>
      <c r="Q217" s="1">
        <v>108</v>
      </c>
      <c r="R217" s="12">
        <v>532.11737474240601</v>
      </c>
    </row>
    <row r="218" spans="1:18" x14ac:dyDescent="0.2">
      <c r="A218" t="s">
        <v>209</v>
      </c>
      <c r="B218" t="s">
        <v>212</v>
      </c>
      <c r="C218" t="s">
        <v>13</v>
      </c>
      <c r="D218">
        <v>0</v>
      </c>
      <c r="E218">
        <v>0</v>
      </c>
      <c r="F218" s="13">
        <v>3.3869440000000002</v>
      </c>
      <c r="G218" s="13">
        <v>8.7491669999999999</v>
      </c>
      <c r="H218" t="s">
        <v>213</v>
      </c>
      <c r="K218" s="14"/>
      <c r="L218" s="15" t="s">
        <v>16</v>
      </c>
      <c r="M218" s="1"/>
      <c r="N218" s="1"/>
      <c r="O218" s="6" t="s">
        <v>16</v>
      </c>
      <c r="P218">
        <v>1989</v>
      </c>
      <c r="Q218" s="1"/>
      <c r="R218" s="12" t="s">
        <v>16</v>
      </c>
    </row>
    <row r="219" spans="1:18" hidden="1" x14ac:dyDescent="0.2">
      <c r="A219" t="s">
        <v>412</v>
      </c>
      <c r="B219" s="7" t="s">
        <v>415</v>
      </c>
      <c r="C219" t="s">
        <v>13</v>
      </c>
      <c r="D219">
        <v>195806.15260471069</v>
      </c>
      <c r="E219">
        <v>225.28</v>
      </c>
      <c r="F219" s="13">
        <v>11.798333333333334</v>
      </c>
      <c r="G219" s="13">
        <v>34.388333333333335</v>
      </c>
      <c r="H219" t="s">
        <v>242</v>
      </c>
      <c r="I219" t="s">
        <v>66</v>
      </c>
      <c r="J219" t="s">
        <v>241</v>
      </c>
      <c r="K219" s="17">
        <v>1539</v>
      </c>
      <c r="L219" s="15"/>
      <c r="M219" s="1">
        <v>3000</v>
      </c>
      <c r="N219" s="1">
        <v>1544.2668696093353</v>
      </c>
      <c r="O219" s="6">
        <v>22.484599589322382</v>
      </c>
      <c r="P219">
        <v>1966</v>
      </c>
      <c r="Q219" s="1"/>
      <c r="R219" s="12">
        <v>6023.4087715404303</v>
      </c>
    </row>
    <row r="220" spans="1:18" hidden="1" x14ac:dyDescent="0.2">
      <c r="A220" t="s">
        <v>376</v>
      </c>
      <c r="B220" s="7" t="s">
        <v>377</v>
      </c>
      <c r="C220" t="s">
        <v>13</v>
      </c>
      <c r="D220">
        <v>91659.419447075386</v>
      </c>
      <c r="E220">
        <v>237.4870133144054</v>
      </c>
      <c r="F220" s="13">
        <v>-17.385999999999999</v>
      </c>
      <c r="G220" s="13">
        <v>14.214</v>
      </c>
      <c r="H220" t="s">
        <v>14</v>
      </c>
      <c r="I220" t="s">
        <v>15</v>
      </c>
      <c r="K220" s="17">
        <v>4261</v>
      </c>
      <c r="L220" s="15" t="s">
        <v>16</v>
      </c>
      <c r="M220" s="1">
        <v>5034.1000000000004</v>
      </c>
      <c r="N220" s="1">
        <v>178.006</v>
      </c>
      <c r="O220" s="6">
        <v>327.32068748410899</v>
      </c>
      <c r="P220">
        <v>2015</v>
      </c>
      <c r="Q220" s="1">
        <v>280</v>
      </c>
      <c r="R220" s="12">
        <v>382.30502754281218</v>
      </c>
    </row>
    <row r="221" spans="1:18" x14ac:dyDescent="0.2">
      <c r="A221" t="s">
        <v>379</v>
      </c>
      <c r="B221" t="s">
        <v>383</v>
      </c>
      <c r="C221" t="s">
        <v>13</v>
      </c>
      <c r="D221">
        <v>0</v>
      </c>
      <c r="E221">
        <v>0</v>
      </c>
      <c r="F221" s="13">
        <v>-2.468289</v>
      </c>
      <c r="G221" s="13">
        <v>29.553341</v>
      </c>
      <c r="H221" t="s">
        <v>383</v>
      </c>
      <c r="I221" t="s">
        <v>66</v>
      </c>
      <c r="K221" s="14">
        <v>4136</v>
      </c>
      <c r="L221" s="15" t="s">
        <v>16</v>
      </c>
      <c r="M221" s="1"/>
      <c r="N221" s="1"/>
      <c r="O221" s="6" t="s">
        <v>16</v>
      </c>
      <c r="P221">
        <v>2010</v>
      </c>
      <c r="Q221" s="1"/>
      <c r="R221" s="12" t="s">
        <v>16</v>
      </c>
    </row>
    <row r="222" spans="1:18" hidden="1" x14ac:dyDescent="0.2">
      <c r="A222" t="s">
        <v>153</v>
      </c>
      <c r="B222" t="s">
        <v>191</v>
      </c>
      <c r="C222" t="s">
        <v>13</v>
      </c>
      <c r="D222">
        <v>7483.1852425001834</v>
      </c>
      <c r="E222">
        <v>0.44</v>
      </c>
      <c r="F222" s="13">
        <v>-2.509163</v>
      </c>
      <c r="G222" s="13">
        <v>28.875029000000001</v>
      </c>
      <c r="H222" t="s">
        <v>52</v>
      </c>
      <c r="I222" t="s">
        <v>39</v>
      </c>
      <c r="K222" s="17">
        <v>3966</v>
      </c>
      <c r="L222" s="15" t="s">
        <v>16</v>
      </c>
      <c r="M222" s="1">
        <v>1.5</v>
      </c>
      <c r="N222" s="1"/>
      <c r="O222" s="6" t="s">
        <v>16</v>
      </c>
      <c r="P222">
        <v>2010</v>
      </c>
      <c r="Q222" s="1">
        <v>151.6</v>
      </c>
      <c r="R222" s="12">
        <v>145.16915904920589</v>
      </c>
    </row>
    <row r="223" spans="1:18" hidden="1" x14ac:dyDescent="0.2">
      <c r="A223" t="s">
        <v>153</v>
      </c>
      <c r="B223" t="s">
        <v>53</v>
      </c>
      <c r="C223" t="s">
        <v>13</v>
      </c>
      <c r="D223">
        <v>7514.1957293571368</v>
      </c>
      <c r="E223">
        <v>0.26590713512909148</v>
      </c>
      <c r="F223" s="13">
        <v>-2.5510510000000002</v>
      </c>
      <c r="G223" s="13">
        <v>28.879591999999999</v>
      </c>
      <c r="H223" t="s">
        <v>52</v>
      </c>
      <c r="I223" t="s">
        <v>39</v>
      </c>
      <c r="J223" t="s">
        <v>191</v>
      </c>
      <c r="K223" s="17">
        <v>3966</v>
      </c>
      <c r="L223" s="15" t="s">
        <v>16</v>
      </c>
      <c r="M223" s="1">
        <v>1.5</v>
      </c>
      <c r="N223" s="1"/>
      <c r="O223" s="6" t="s">
        <v>16</v>
      </c>
      <c r="P223">
        <v>2010</v>
      </c>
      <c r="Q223" s="1">
        <v>172.5</v>
      </c>
      <c r="R223" s="12">
        <v>165.18258532973621</v>
      </c>
    </row>
    <row r="224" spans="1:18" x14ac:dyDescent="0.2">
      <c r="A224" t="s">
        <v>50</v>
      </c>
      <c r="B224" t="s">
        <v>62</v>
      </c>
      <c r="C224" t="s">
        <v>13</v>
      </c>
      <c r="D224">
        <v>0</v>
      </c>
      <c r="E224">
        <v>0</v>
      </c>
      <c r="F224" s="13">
        <v>-2.8961199999999998</v>
      </c>
      <c r="G224" s="13">
        <v>29.473485</v>
      </c>
      <c r="H224" t="s">
        <v>63</v>
      </c>
      <c r="I224" t="s">
        <v>39</v>
      </c>
      <c r="K224" s="14"/>
      <c r="L224" s="15" t="s">
        <v>16</v>
      </c>
      <c r="M224" s="1"/>
      <c r="N224" s="1"/>
      <c r="O224" s="6" t="s">
        <v>16</v>
      </c>
      <c r="P224">
        <v>1991</v>
      </c>
      <c r="Q224" s="1"/>
      <c r="R224" s="12" t="s">
        <v>16</v>
      </c>
    </row>
    <row r="225" spans="1:18" x14ac:dyDescent="0.2">
      <c r="A225" t="s">
        <v>467</v>
      </c>
      <c r="B225" t="s">
        <v>486</v>
      </c>
      <c r="C225" t="s">
        <v>13</v>
      </c>
      <c r="D225">
        <v>0</v>
      </c>
      <c r="E225">
        <v>0</v>
      </c>
      <c r="F225" s="13">
        <v>0.38624900000000001</v>
      </c>
      <c r="G225" s="13">
        <v>30.185285</v>
      </c>
      <c r="H225" t="s">
        <v>486</v>
      </c>
      <c r="I225" t="s">
        <v>66</v>
      </c>
      <c r="K225" s="14">
        <v>4200</v>
      </c>
      <c r="L225" s="15" t="s">
        <v>16</v>
      </c>
      <c r="M225" s="1"/>
      <c r="N225" s="1"/>
      <c r="O225" s="6" t="s">
        <v>16</v>
      </c>
      <c r="P225">
        <v>2017</v>
      </c>
      <c r="Q225" s="1"/>
      <c r="R225" s="12" t="s">
        <v>16</v>
      </c>
    </row>
    <row r="226" spans="1:18" x14ac:dyDescent="0.2">
      <c r="A226" t="s">
        <v>309</v>
      </c>
      <c r="B226" t="s">
        <v>327</v>
      </c>
      <c r="C226" t="s">
        <v>13</v>
      </c>
      <c r="D226">
        <v>0</v>
      </c>
      <c r="E226">
        <v>0</v>
      </c>
      <c r="F226" s="13">
        <v>-0.352574</v>
      </c>
      <c r="G226" s="13">
        <v>34.813516999999997</v>
      </c>
      <c r="H226" t="s">
        <v>322</v>
      </c>
      <c r="I226" t="s">
        <v>66</v>
      </c>
      <c r="K226" s="14">
        <v>4189</v>
      </c>
      <c r="L226" s="15" t="s">
        <v>16</v>
      </c>
      <c r="M226" s="1"/>
      <c r="N226" s="1"/>
      <c r="O226" s="6" t="s">
        <v>16</v>
      </c>
      <c r="P226">
        <v>2012</v>
      </c>
      <c r="Q226" s="1">
        <v>39.799999999999997</v>
      </c>
      <c r="R226" s="12">
        <v>34.964786580438528</v>
      </c>
    </row>
    <row r="227" spans="1:18" x14ac:dyDescent="0.2">
      <c r="A227" t="s">
        <v>153</v>
      </c>
      <c r="B227" t="s">
        <v>160</v>
      </c>
      <c r="C227" t="s">
        <v>13</v>
      </c>
      <c r="D227">
        <v>0</v>
      </c>
      <c r="E227">
        <v>0</v>
      </c>
      <c r="F227" s="13">
        <v>-4.8419439999999998</v>
      </c>
      <c r="G227" s="13">
        <v>14.960556</v>
      </c>
      <c r="H227" t="s">
        <v>161</v>
      </c>
      <c r="I227" t="s">
        <v>39</v>
      </c>
      <c r="K227" s="17">
        <v>4013</v>
      </c>
      <c r="L227" s="15" t="s">
        <v>16</v>
      </c>
      <c r="M227" s="1"/>
      <c r="N227" s="1"/>
      <c r="O227" s="6" t="s">
        <v>16</v>
      </c>
      <c r="P227">
        <v>1932</v>
      </c>
      <c r="Q227" s="1">
        <v>76</v>
      </c>
      <c r="R227" s="12">
        <v>117.5735675308884</v>
      </c>
    </row>
    <row r="228" spans="1:18" hidden="1" x14ac:dyDescent="0.2">
      <c r="A228" t="s">
        <v>806</v>
      </c>
      <c r="B228" s="7" t="s">
        <v>808</v>
      </c>
      <c r="C228" t="s">
        <v>13</v>
      </c>
      <c r="D228">
        <v>33161.556024348443</v>
      </c>
      <c r="E228">
        <v>105.6216340852869</v>
      </c>
      <c r="F228" s="13">
        <v>11.6387999999999</v>
      </c>
      <c r="G228" s="13">
        <v>-8.2294999999999892</v>
      </c>
      <c r="H228" t="s">
        <v>755</v>
      </c>
      <c r="I228" t="s">
        <v>638</v>
      </c>
      <c r="K228" s="14">
        <v>1639</v>
      </c>
      <c r="L228" s="15">
        <v>685</v>
      </c>
      <c r="M228" s="1">
        <v>2166</v>
      </c>
      <c r="N228" s="1">
        <v>260.91000000000003</v>
      </c>
      <c r="O228" s="6">
        <v>96.084643917229855</v>
      </c>
      <c r="P228">
        <v>1980</v>
      </c>
      <c r="Q228" s="1"/>
      <c r="R228" s="12">
        <v>1023.69367874415</v>
      </c>
    </row>
    <row r="229" spans="1:18" hidden="1" x14ac:dyDescent="0.2">
      <c r="A229" t="s">
        <v>412</v>
      </c>
      <c r="B229" t="s">
        <v>421</v>
      </c>
      <c r="C229" t="s">
        <v>13</v>
      </c>
      <c r="D229">
        <v>206904.12613993089</v>
      </c>
      <c r="E229">
        <v>20.21</v>
      </c>
      <c r="F229" s="13">
        <v>13.29707</v>
      </c>
      <c r="G229" s="13">
        <v>33.886060000000001</v>
      </c>
      <c r="H229" t="s">
        <v>242</v>
      </c>
      <c r="I229" t="s">
        <v>66</v>
      </c>
      <c r="J229" t="s">
        <v>415</v>
      </c>
      <c r="K229" s="17">
        <v>1534</v>
      </c>
      <c r="L229" s="15">
        <v>810</v>
      </c>
      <c r="M229" s="1">
        <v>930</v>
      </c>
      <c r="N229" s="1">
        <v>1544.2668696093353</v>
      </c>
      <c r="O229" s="6">
        <v>6.9702258726899391</v>
      </c>
      <c r="P229">
        <v>1962</v>
      </c>
      <c r="Q229" s="1"/>
      <c r="R229" s="12">
        <v>4490.4658450032284</v>
      </c>
    </row>
    <row r="230" spans="1:18" hidden="1" x14ac:dyDescent="0.2">
      <c r="A230" t="s">
        <v>831</v>
      </c>
      <c r="B230" s="7" t="s">
        <v>837</v>
      </c>
      <c r="C230" t="s">
        <v>13</v>
      </c>
      <c r="D230">
        <v>36071.440554564811</v>
      </c>
      <c r="E230">
        <v>271.12</v>
      </c>
      <c r="F230" s="13">
        <v>9.9746098324309909</v>
      </c>
      <c r="G230" s="13">
        <v>6.83345317840649</v>
      </c>
      <c r="H230" t="s">
        <v>838</v>
      </c>
      <c r="I230" t="s">
        <v>638</v>
      </c>
      <c r="K230" s="20">
        <v>2904</v>
      </c>
      <c r="L230" s="15">
        <v>703</v>
      </c>
      <c r="M230" s="1">
        <v>7000</v>
      </c>
      <c r="N230" s="1">
        <v>319.14</v>
      </c>
      <c r="O230" s="6">
        <v>253.86513291507964</v>
      </c>
      <c r="P230">
        <v>1989</v>
      </c>
      <c r="Q230" s="1"/>
      <c r="R230" s="12">
        <v>1146.1985004561941</v>
      </c>
    </row>
    <row r="231" spans="1:18" hidden="1" x14ac:dyDescent="0.2">
      <c r="A231" t="s">
        <v>557</v>
      </c>
      <c r="B231" t="s">
        <v>565</v>
      </c>
      <c r="C231" s="14" t="s">
        <v>13</v>
      </c>
      <c r="D231">
        <v>49023.126166659371</v>
      </c>
      <c r="E231">
        <v>0.43286739193682339</v>
      </c>
      <c r="F231" s="21">
        <v>33.142606999999998</v>
      </c>
      <c r="G231" s="21">
        <v>-8.1066769999999995</v>
      </c>
      <c r="H231" s="14" t="s">
        <v>562</v>
      </c>
      <c r="I231" s="14"/>
      <c r="J231" t="s">
        <v>564</v>
      </c>
      <c r="K231" s="17">
        <v>124</v>
      </c>
      <c r="L231" s="14" t="s">
        <v>16</v>
      </c>
      <c r="M231" s="3">
        <v>2</v>
      </c>
      <c r="N231" s="1"/>
      <c r="O231" s="6" t="s">
        <v>16</v>
      </c>
      <c r="P231">
        <v>1929</v>
      </c>
      <c r="Q231" s="1">
        <v>277.77777777777777</v>
      </c>
      <c r="R231" s="12">
        <v>114.8912033860415</v>
      </c>
    </row>
    <row r="232" spans="1:18" hidden="1" x14ac:dyDescent="0.2">
      <c r="A232" t="s">
        <v>607</v>
      </c>
      <c r="B232" t="s">
        <v>614</v>
      </c>
      <c r="C232" s="14" t="s">
        <v>13</v>
      </c>
      <c r="D232">
        <v>27675.93410083223</v>
      </c>
      <c r="E232">
        <v>40.11</v>
      </c>
      <c r="F232" s="21">
        <v>36.590972000000001</v>
      </c>
      <c r="G232" s="21">
        <v>9.3975019999999994</v>
      </c>
      <c r="H232" s="14" t="s">
        <v>612</v>
      </c>
      <c r="K232" s="17">
        <v>141</v>
      </c>
      <c r="L232" s="14" t="s">
        <v>16</v>
      </c>
      <c r="M232" s="1">
        <v>555</v>
      </c>
      <c r="N232" s="1">
        <v>18.178999999999998</v>
      </c>
      <c r="O232" s="6">
        <v>353.35338088514834</v>
      </c>
      <c r="P232">
        <v>1981</v>
      </c>
      <c r="Q232" s="1">
        <v>100</v>
      </c>
      <c r="R232" s="12">
        <v>39.698402908633142</v>
      </c>
    </row>
    <row r="233" spans="1:18" x14ac:dyDescent="0.2">
      <c r="A233" t="s">
        <v>467</v>
      </c>
      <c r="B233" t="s">
        <v>495</v>
      </c>
      <c r="C233" t="s">
        <v>13</v>
      </c>
      <c r="D233">
        <v>0</v>
      </c>
      <c r="E233">
        <v>0</v>
      </c>
      <c r="F233" s="13">
        <v>0.63006700000000004</v>
      </c>
      <c r="G233" s="13">
        <v>29.978051000000001</v>
      </c>
      <c r="H233" t="s">
        <v>496</v>
      </c>
      <c r="I233" t="s">
        <v>66</v>
      </c>
      <c r="K233" s="14">
        <v>2728</v>
      </c>
      <c r="L233" s="15" t="s">
        <v>16</v>
      </c>
      <c r="M233" s="1"/>
      <c r="N233" s="1"/>
      <c r="O233" s="6" t="s">
        <v>16</v>
      </c>
      <c r="P233">
        <v>2019</v>
      </c>
      <c r="Q233" s="1"/>
      <c r="R233" s="12" t="s">
        <v>16</v>
      </c>
    </row>
    <row r="234" spans="1:18" x14ac:dyDescent="0.2">
      <c r="A234" t="s">
        <v>467</v>
      </c>
      <c r="B234" t="s">
        <v>482</v>
      </c>
      <c r="C234" t="s">
        <v>13</v>
      </c>
      <c r="D234">
        <v>0</v>
      </c>
      <c r="E234">
        <v>0</v>
      </c>
      <c r="F234" s="13">
        <v>1.2783599999999999</v>
      </c>
      <c r="G234" s="13">
        <v>34.659274000000003</v>
      </c>
      <c r="H234" t="s">
        <v>482</v>
      </c>
      <c r="I234" t="s">
        <v>483</v>
      </c>
      <c r="K234" s="14">
        <v>3127</v>
      </c>
      <c r="L234" s="15">
        <v>802</v>
      </c>
      <c r="M234" s="1"/>
      <c r="N234" s="1"/>
      <c r="O234" s="6" t="s">
        <v>16</v>
      </c>
      <c r="P234">
        <v>2017</v>
      </c>
      <c r="Q234" s="1"/>
      <c r="R234" s="12" t="s">
        <v>16</v>
      </c>
    </row>
    <row r="235" spans="1:18" x14ac:dyDescent="0.2">
      <c r="A235" t="s">
        <v>153</v>
      </c>
      <c r="B235" t="s">
        <v>158</v>
      </c>
      <c r="C235" t="s">
        <v>13</v>
      </c>
      <c r="D235">
        <v>0</v>
      </c>
      <c r="E235">
        <v>0</v>
      </c>
      <c r="F235" s="13">
        <v>1.56</v>
      </c>
      <c r="G235" s="13">
        <v>30.24</v>
      </c>
      <c r="H235" t="s">
        <v>159</v>
      </c>
      <c r="I235" t="s">
        <v>39</v>
      </c>
      <c r="K235" s="17">
        <v>3814</v>
      </c>
      <c r="L235" s="15" t="s">
        <v>16</v>
      </c>
      <c r="M235" s="1"/>
      <c r="N235" s="1"/>
      <c r="O235" s="6" t="s">
        <v>16</v>
      </c>
      <c r="P235">
        <v>1924</v>
      </c>
      <c r="Q235" s="1"/>
      <c r="R235" s="12" t="s">
        <v>16</v>
      </c>
    </row>
    <row r="236" spans="1:18" x14ac:dyDescent="0.2">
      <c r="A236" t="s">
        <v>309</v>
      </c>
      <c r="B236" t="s">
        <v>321</v>
      </c>
      <c r="C236" t="s">
        <v>13</v>
      </c>
      <c r="D236">
        <v>0</v>
      </c>
      <c r="E236">
        <v>0</v>
      </c>
      <c r="F236" s="13">
        <v>-0.39881800000000001</v>
      </c>
      <c r="G236" s="13">
        <v>34.888862000000003</v>
      </c>
      <c r="H236" t="s">
        <v>322</v>
      </c>
      <c r="I236" t="s">
        <v>66</v>
      </c>
      <c r="K236" s="14">
        <v>4189</v>
      </c>
      <c r="L236" s="15" t="s">
        <v>16</v>
      </c>
      <c r="M236" s="1"/>
      <c r="N236" s="1"/>
      <c r="O236" s="6" t="s">
        <v>16</v>
      </c>
      <c r="P236">
        <v>2008</v>
      </c>
      <c r="Q236" s="1">
        <v>39.1</v>
      </c>
      <c r="R236" s="12">
        <v>34.349828022491117</v>
      </c>
    </row>
    <row r="237" spans="1:18" hidden="1" x14ac:dyDescent="0.2">
      <c r="A237" t="s">
        <v>67</v>
      </c>
      <c r="B237" t="s">
        <v>86</v>
      </c>
      <c r="C237" t="s">
        <v>13</v>
      </c>
      <c r="D237">
        <v>132219.39601542431</v>
      </c>
      <c r="E237">
        <v>1.7827360273968029</v>
      </c>
      <c r="F237" s="13">
        <v>4.0780560000000001</v>
      </c>
      <c r="G237" s="13">
        <v>10.465</v>
      </c>
      <c r="H237" t="s">
        <v>80</v>
      </c>
      <c r="I237" t="s">
        <v>81</v>
      </c>
      <c r="J237" t="s">
        <v>85</v>
      </c>
      <c r="K237" s="17">
        <v>2804</v>
      </c>
      <c r="L237" s="15">
        <v>705</v>
      </c>
      <c r="M237" s="1">
        <v>10</v>
      </c>
      <c r="N237" s="1">
        <v>1991.645</v>
      </c>
      <c r="O237" s="6">
        <v>5.8113138004383683E-2</v>
      </c>
      <c r="P237">
        <v>1980</v>
      </c>
      <c r="Q237" s="1">
        <v>1100</v>
      </c>
      <c r="R237" s="12">
        <v>5905.1476976236954</v>
      </c>
    </row>
    <row r="238" spans="1:18" x14ac:dyDescent="0.2">
      <c r="A238" t="s">
        <v>231</v>
      </c>
      <c r="B238" t="s">
        <v>267</v>
      </c>
      <c r="C238" t="s">
        <v>13</v>
      </c>
      <c r="D238">
        <v>0</v>
      </c>
      <c r="E238">
        <v>0</v>
      </c>
      <c r="F238" s="13">
        <v>8.3554658179836494</v>
      </c>
      <c r="G238" s="13">
        <v>35.495086270286201</v>
      </c>
      <c r="H238" t="s">
        <v>267</v>
      </c>
      <c r="I238" t="s">
        <v>66</v>
      </c>
      <c r="K238" s="14">
        <v>3444</v>
      </c>
      <c r="L238" s="15" t="s">
        <v>16</v>
      </c>
      <c r="M238" s="1"/>
      <c r="N238" s="1">
        <v>1.7</v>
      </c>
      <c r="O238" s="6" t="s">
        <v>16</v>
      </c>
      <c r="P238">
        <v>2014</v>
      </c>
      <c r="Q238" s="1"/>
      <c r="R238" s="12">
        <v>4.5206661358730704</v>
      </c>
    </row>
    <row r="239" spans="1:18" x14ac:dyDescent="0.2">
      <c r="A239" t="s">
        <v>806</v>
      </c>
      <c r="B239" t="s">
        <v>825</v>
      </c>
      <c r="C239" t="s">
        <v>13</v>
      </c>
      <c r="D239">
        <v>0</v>
      </c>
      <c r="E239">
        <v>0</v>
      </c>
      <c r="F239" s="13">
        <v>12.643682340664</v>
      </c>
      <c r="G239" s="13">
        <v>-7.9272365570063004</v>
      </c>
      <c r="H239" t="s">
        <v>638</v>
      </c>
      <c r="I239" t="s">
        <v>638</v>
      </c>
      <c r="K239" s="14">
        <v>1488</v>
      </c>
      <c r="L239" s="15" t="s">
        <v>16</v>
      </c>
      <c r="M239" s="1"/>
      <c r="N239" s="1">
        <v>1050.18</v>
      </c>
      <c r="O239" s="6" t="s">
        <v>16</v>
      </c>
      <c r="P239">
        <v>1966</v>
      </c>
      <c r="Q239" s="1"/>
      <c r="R239" s="12">
        <v>5231.6676728928223</v>
      </c>
    </row>
    <row r="240" spans="1:18" hidden="1" x14ac:dyDescent="0.2">
      <c r="A240" t="s">
        <v>724</v>
      </c>
      <c r="B240" s="7" t="s">
        <v>725</v>
      </c>
      <c r="C240" t="s">
        <v>13</v>
      </c>
      <c r="D240">
        <v>11264.490310515121</v>
      </c>
      <c r="E240">
        <v>474.18815501759468</v>
      </c>
      <c r="F240" s="13">
        <v>10.4250928646919</v>
      </c>
      <c r="G240" s="13">
        <v>-13.2501983642599</v>
      </c>
      <c r="H240" t="s">
        <v>726</v>
      </c>
      <c r="I240" t="s">
        <v>726</v>
      </c>
      <c r="K240" s="17">
        <v>3102</v>
      </c>
      <c r="L240" s="15" t="s">
        <v>16</v>
      </c>
      <c r="M240" s="1">
        <v>17300</v>
      </c>
      <c r="N240" s="1">
        <v>223.71</v>
      </c>
      <c r="O240" s="6">
        <v>895.04931152600011</v>
      </c>
      <c r="P240">
        <v>2019</v>
      </c>
      <c r="Q240" s="1"/>
      <c r="R240" s="12">
        <v>1036.8488786790999</v>
      </c>
    </row>
    <row r="241" spans="1:18" hidden="1" x14ac:dyDescent="0.2">
      <c r="A241" t="s">
        <v>661</v>
      </c>
      <c r="B241" t="s">
        <v>670</v>
      </c>
      <c r="C241" t="s">
        <v>13</v>
      </c>
      <c r="D241">
        <v>63933.892561956738</v>
      </c>
      <c r="E241">
        <v>8.6636607644825574</v>
      </c>
      <c r="F241" s="13">
        <v>5.7906189020031</v>
      </c>
      <c r="G241" s="13">
        <v>-6.6355276107799002</v>
      </c>
      <c r="H241" t="s">
        <v>665</v>
      </c>
      <c r="I241" t="s">
        <v>665</v>
      </c>
      <c r="J241" t="s">
        <v>664</v>
      </c>
      <c r="K241" s="17">
        <v>2832</v>
      </c>
      <c r="L241" s="15" t="s">
        <v>16</v>
      </c>
      <c r="M241" s="1">
        <v>83</v>
      </c>
      <c r="N241" s="1">
        <v>439.8</v>
      </c>
      <c r="O241" s="6">
        <v>2.1842841022013375</v>
      </c>
      <c r="P241">
        <v>2017</v>
      </c>
      <c r="Q241" s="1"/>
      <c r="R241" s="12">
        <v>1246.3040898418731</v>
      </c>
    </row>
    <row r="242" spans="1:18" x14ac:dyDescent="0.2">
      <c r="A242" t="s">
        <v>597</v>
      </c>
      <c r="B242" t="s">
        <v>604</v>
      </c>
      <c r="C242" s="14" t="s">
        <v>13</v>
      </c>
      <c r="D242">
        <v>0</v>
      </c>
      <c r="E242">
        <v>0</v>
      </c>
      <c r="F242" s="21"/>
      <c r="G242" s="21"/>
      <c r="H242" s="14"/>
      <c r="I242" s="14"/>
      <c r="K242" s="17"/>
      <c r="L242" s="14" t="s">
        <v>16</v>
      </c>
      <c r="M242" s="1"/>
      <c r="N242" s="1"/>
      <c r="O242" s="6" t="s">
        <v>16</v>
      </c>
      <c r="P242">
        <v>1948</v>
      </c>
      <c r="Q242" s="1">
        <v>3.8</v>
      </c>
      <c r="R242" s="12" t="s">
        <v>16</v>
      </c>
    </row>
    <row r="243" spans="1:18" x14ac:dyDescent="0.2">
      <c r="A243" t="s">
        <v>390</v>
      </c>
      <c r="B243" t="s">
        <v>397</v>
      </c>
      <c r="C243" t="s">
        <v>13</v>
      </c>
      <c r="D243">
        <v>0</v>
      </c>
      <c r="E243">
        <v>0</v>
      </c>
      <c r="F243" s="13">
        <v>-28.43055</v>
      </c>
      <c r="G243" s="13">
        <v>28.385000000000002</v>
      </c>
      <c r="H243" t="s">
        <v>331</v>
      </c>
      <c r="I243" t="s">
        <v>332</v>
      </c>
      <c r="K243" s="14">
        <v>5620</v>
      </c>
      <c r="L243" s="15" t="s">
        <v>16</v>
      </c>
      <c r="M243" s="1"/>
      <c r="N243" s="1">
        <v>8.4429999999999996</v>
      </c>
      <c r="O243" s="6" t="s">
        <v>16</v>
      </c>
      <c r="P243">
        <v>2010</v>
      </c>
      <c r="Q243" s="1">
        <v>35</v>
      </c>
      <c r="R243" s="12">
        <v>18.46497874625523</v>
      </c>
    </row>
    <row r="244" spans="1:18" hidden="1" x14ac:dyDescent="0.2">
      <c r="A244" t="s">
        <v>661</v>
      </c>
      <c r="B244" t="s">
        <v>669</v>
      </c>
      <c r="C244" t="s">
        <v>13</v>
      </c>
      <c r="D244">
        <v>61182.994583028703</v>
      </c>
      <c r="E244">
        <v>29.67</v>
      </c>
      <c r="F244" s="13">
        <v>6.2106574361589901</v>
      </c>
      <c r="G244" s="13">
        <v>-5.0838804244959004</v>
      </c>
      <c r="H244" t="s">
        <v>663</v>
      </c>
      <c r="I244" t="s">
        <v>663</v>
      </c>
      <c r="K244" s="17">
        <v>2798</v>
      </c>
      <c r="L244" s="15" t="s">
        <v>16</v>
      </c>
      <c r="M244" s="1">
        <v>630</v>
      </c>
      <c r="N244" s="1">
        <v>162.04</v>
      </c>
      <c r="O244" s="6">
        <v>44.999177157903397</v>
      </c>
      <c r="P244">
        <v>2004</v>
      </c>
      <c r="Q244" s="1"/>
      <c r="R244" s="12">
        <v>393.14493361074148</v>
      </c>
    </row>
    <row r="245" spans="1:18" x14ac:dyDescent="0.2">
      <c r="A245" t="s">
        <v>309</v>
      </c>
      <c r="B245" t="s">
        <v>311</v>
      </c>
      <c r="C245" t="s">
        <v>13</v>
      </c>
      <c r="D245">
        <v>0</v>
      </c>
      <c r="E245">
        <v>0</v>
      </c>
      <c r="F245" s="13">
        <v>-0.71666700000000005</v>
      </c>
      <c r="G245" s="13">
        <v>37.15</v>
      </c>
      <c r="H245" t="s">
        <v>311</v>
      </c>
      <c r="I245" t="s">
        <v>312</v>
      </c>
      <c r="K245" s="14">
        <v>4177</v>
      </c>
      <c r="L245" s="15">
        <v>797</v>
      </c>
      <c r="M245" s="1"/>
      <c r="N245" s="1"/>
      <c r="O245" s="6" t="s">
        <v>16</v>
      </c>
      <c r="P245">
        <v>1955</v>
      </c>
      <c r="Q245" s="1">
        <v>30.5</v>
      </c>
      <c r="R245" s="12">
        <v>44.577611840143028</v>
      </c>
    </row>
    <row r="246" spans="1:18" x14ac:dyDescent="0.2">
      <c r="A246" t="s">
        <v>557</v>
      </c>
      <c r="B246" t="s">
        <v>593</v>
      </c>
      <c r="C246" s="14" t="s">
        <v>13</v>
      </c>
      <c r="D246">
        <v>0</v>
      </c>
      <c r="E246">
        <v>0</v>
      </c>
      <c r="F246" s="21">
        <v>33.078740000000003</v>
      </c>
      <c r="G246" s="21">
        <v>-5.5100720000000001</v>
      </c>
      <c r="H246" s="14" t="s">
        <v>562</v>
      </c>
      <c r="I246" s="14"/>
      <c r="K246" s="14">
        <v>387</v>
      </c>
      <c r="L246" s="14" t="s">
        <v>16</v>
      </c>
      <c r="M246" s="1"/>
      <c r="N246" s="1"/>
      <c r="O246" s="6" t="s">
        <v>16</v>
      </c>
      <c r="P246">
        <v>2009</v>
      </c>
      <c r="Q246" s="1"/>
      <c r="R246" s="12" t="s">
        <v>16</v>
      </c>
    </row>
    <row r="247" spans="1:18" x14ac:dyDescent="0.2">
      <c r="A247" t="s">
        <v>557</v>
      </c>
      <c r="B247" t="s">
        <v>590</v>
      </c>
      <c r="C247" s="14" t="s">
        <v>13</v>
      </c>
      <c r="D247">
        <v>0</v>
      </c>
      <c r="E247">
        <v>0</v>
      </c>
      <c r="F247" s="21"/>
      <c r="G247" s="21"/>
      <c r="H247" s="14"/>
      <c r="I247" s="14"/>
      <c r="K247" s="17"/>
      <c r="L247" s="14" t="s">
        <v>16</v>
      </c>
      <c r="M247" s="1"/>
      <c r="N247" s="1"/>
      <c r="O247" s="6" t="s">
        <v>16</v>
      </c>
      <c r="P247">
        <v>1954</v>
      </c>
      <c r="Q247" s="1"/>
      <c r="R247" s="12" t="s">
        <v>16</v>
      </c>
    </row>
    <row r="248" spans="1:18" hidden="1" x14ac:dyDescent="0.2">
      <c r="A248" t="s">
        <v>289</v>
      </c>
      <c r="B248" t="s">
        <v>290</v>
      </c>
      <c r="C248" t="s">
        <v>13</v>
      </c>
      <c r="D248">
        <v>1156.30817244579</v>
      </c>
      <c r="E248">
        <v>13.72</v>
      </c>
      <c r="F248" s="13">
        <v>0.62307000000000001</v>
      </c>
      <c r="G248" s="13">
        <v>10.408137</v>
      </c>
      <c r="H248" t="s">
        <v>291</v>
      </c>
      <c r="I248" t="s">
        <v>292</v>
      </c>
      <c r="K248" s="14">
        <v>4206</v>
      </c>
      <c r="L248" s="15" t="s">
        <v>16</v>
      </c>
      <c r="M248" s="1">
        <v>220</v>
      </c>
      <c r="N248" s="1">
        <v>63.198</v>
      </c>
      <c r="O248" s="6">
        <v>40.290773383592779</v>
      </c>
      <c r="P248">
        <v>1980</v>
      </c>
      <c r="Q248" s="1">
        <v>35</v>
      </c>
      <c r="R248" s="12">
        <v>182.85241888604909</v>
      </c>
    </row>
    <row r="249" spans="1:18" x14ac:dyDescent="0.2">
      <c r="A249" t="s">
        <v>336</v>
      </c>
      <c r="B249" t="s">
        <v>344</v>
      </c>
      <c r="C249" t="s">
        <v>13</v>
      </c>
      <c r="D249">
        <v>0</v>
      </c>
      <c r="E249">
        <v>0</v>
      </c>
      <c r="F249" s="13">
        <v>-15.5268222</v>
      </c>
      <c r="G249" s="13">
        <v>34.8181805555555</v>
      </c>
      <c r="H249" t="s">
        <v>341</v>
      </c>
      <c r="I249" t="s">
        <v>339</v>
      </c>
      <c r="J249" t="s">
        <v>343</v>
      </c>
      <c r="K249" s="17">
        <v>4305</v>
      </c>
      <c r="L249" s="15" t="s">
        <v>16</v>
      </c>
      <c r="M249" s="1"/>
      <c r="N249" s="1">
        <v>670.42100000000005</v>
      </c>
      <c r="O249" s="6" t="s">
        <v>16</v>
      </c>
      <c r="P249">
        <v>2012</v>
      </c>
      <c r="Q249" s="1"/>
      <c r="R249" s="12">
        <v>1924.4555568500009</v>
      </c>
    </row>
    <row r="250" spans="1:18" hidden="1" x14ac:dyDescent="0.2">
      <c r="A250" t="s">
        <v>231</v>
      </c>
      <c r="B250" s="7" t="s">
        <v>237</v>
      </c>
      <c r="C250" t="s">
        <v>13</v>
      </c>
      <c r="D250">
        <v>32438.858311599481</v>
      </c>
      <c r="E250">
        <v>326.48125686606852</v>
      </c>
      <c r="F250" s="13">
        <v>13.347630000000001</v>
      </c>
      <c r="G250" s="13">
        <v>38.743160000000003</v>
      </c>
      <c r="H250" t="s">
        <v>236</v>
      </c>
      <c r="I250" t="s">
        <v>66</v>
      </c>
      <c r="K250" s="17">
        <v>1904</v>
      </c>
      <c r="L250" s="15" t="s">
        <v>16</v>
      </c>
      <c r="M250" s="1">
        <v>9000</v>
      </c>
      <c r="N250" s="1">
        <v>221.96854388635211</v>
      </c>
      <c r="O250" s="6">
        <v>469.28571428571433</v>
      </c>
      <c r="P250">
        <v>2010</v>
      </c>
      <c r="Q250" s="1">
        <v>184</v>
      </c>
      <c r="R250" s="12">
        <v>1333.2932998584231</v>
      </c>
    </row>
    <row r="251" spans="1:18" x14ac:dyDescent="0.2">
      <c r="A251" t="s">
        <v>831</v>
      </c>
      <c r="B251" t="s">
        <v>886</v>
      </c>
      <c r="C251" t="s">
        <v>13</v>
      </c>
      <c r="D251">
        <v>0</v>
      </c>
      <c r="E251">
        <v>0</v>
      </c>
      <c r="F251" s="13"/>
      <c r="G251" s="13"/>
      <c r="K251" s="20"/>
      <c r="L251" s="15" t="s">
        <v>16</v>
      </c>
      <c r="M251" s="1"/>
      <c r="N251" s="1"/>
      <c r="O251" s="6" t="s">
        <v>16</v>
      </c>
      <c r="P251">
        <v>1980</v>
      </c>
      <c r="Q251" s="1"/>
      <c r="R251" s="12" t="s">
        <v>16</v>
      </c>
    </row>
    <row r="252" spans="1:18" x14ac:dyDescent="0.2">
      <c r="A252" t="s">
        <v>724</v>
      </c>
      <c r="B252" t="s">
        <v>785</v>
      </c>
      <c r="C252" t="s">
        <v>13</v>
      </c>
      <c r="D252">
        <v>0</v>
      </c>
      <c r="E252">
        <v>0</v>
      </c>
      <c r="F252" s="13">
        <v>10.728664185153001</v>
      </c>
      <c r="G252" s="13">
        <v>-11.172108650207001</v>
      </c>
      <c r="I252" t="s">
        <v>638</v>
      </c>
      <c r="K252" s="14">
        <v>1505</v>
      </c>
      <c r="L252" s="15" t="s">
        <v>16</v>
      </c>
      <c r="M252" s="1"/>
      <c r="N252" s="1">
        <v>9.23</v>
      </c>
      <c r="O252" s="6" t="s">
        <v>16</v>
      </c>
      <c r="P252">
        <v>2005</v>
      </c>
      <c r="Q252" s="1"/>
      <c r="R252" s="12">
        <v>44.952691292819182</v>
      </c>
    </row>
    <row r="253" spans="1:18" hidden="1" x14ac:dyDescent="0.2">
      <c r="A253" t="s">
        <v>231</v>
      </c>
      <c r="B253" s="7" t="s">
        <v>243</v>
      </c>
      <c r="C253" t="s">
        <v>13</v>
      </c>
      <c r="D253">
        <v>17079.437881696711</v>
      </c>
      <c r="E253">
        <v>301.46491304926337</v>
      </c>
      <c r="F253" s="13">
        <v>11.485569999999999</v>
      </c>
      <c r="G253" s="13">
        <v>37.589790000000001</v>
      </c>
      <c r="H253" t="s">
        <v>203</v>
      </c>
      <c r="I253" t="s">
        <v>66</v>
      </c>
      <c r="K253" s="17">
        <v>2741</v>
      </c>
      <c r="L253" s="15" t="s">
        <v>16</v>
      </c>
      <c r="M253" s="1">
        <v>9100</v>
      </c>
      <c r="N253" s="1">
        <v>464.51900000000001</v>
      </c>
      <c r="O253" s="6">
        <v>226.73792476534672</v>
      </c>
      <c r="P253">
        <v>2000</v>
      </c>
      <c r="Q253" s="1">
        <v>11.4</v>
      </c>
      <c r="R253" s="12">
        <v>1918.6188485625</v>
      </c>
    </row>
    <row r="254" spans="1:18" hidden="1" x14ac:dyDescent="0.2">
      <c r="A254" t="s">
        <v>231</v>
      </c>
      <c r="B254" s="7" t="s">
        <v>244</v>
      </c>
      <c r="C254" t="s">
        <v>13</v>
      </c>
      <c r="D254">
        <v>17081.4137401357</v>
      </c>
      <c r="E254">
        <v>301.46972413458423</v>
      </c>
      <c r="F254" s="13">
        <v>11.4887</v>
      </c>
      <c r="G254" s="13">
        <v>37.599899999999998</v>
      </c>
      <c r="H254" t="s">
        <v>203</v>
      </c>
      <c r="I254" t="s">
        <v>66</v>
      </c>
      <c r="K254" s="17">
        <v>2741</v>
      </c>
      <c r="L254" s="15" t="s">
        <v>16</v>
      </c>
      <c r="M254" s="1">
        <v>9100</v>
      </c>
      <c r="N254" s="1">
        <v>464.51900000000001</v>
      </c>
      <c r="O254" s="6">
        <v>226.73792476534672</v>
      </c>
      <c r="P254">
        <v>2010</v>
      </c>
      <c r="Q254" s="1">
        <v>173.8</v>
      </c>
      <c r="R254" s="12">
        <v>1918.6188485625</v>
      </c>
    </row>
    <row r="255" spans="1:18" x14ac:dyDescent="0.2">
      <c r="A255" t="s">
        <v>597</v>
      </c>
      <c r="B255" t="s">
        <v>605</v>
      </c>
      <c r="C255" s="14" t="s">
        <v>13</v>
      </c>
      <c r="D255">
        <v>0</v>
      </c>
      <c r="E255">
        <v>0</v>
      </c>
      <c r="F255" s="21"/>
      <c r="G255" s="21"/>
      <c r="H255" s="14"/>
      <c r="I255" s="14"/>
      <c r="K255" s="17"/>
      <c r="L255" s="14" t="s">
        <v>16</v>
      </c>
      <c r="M255" s="1"/>
      <c r="N255" s="1"/>
      <c r="O255" s="6" t="s">
        <v>16</v>
      </c>
      <c r="P255">
        <v>1946</v>
      </c>
      <c r="Q255" s="1">
        <v>2.5</v>
      </c>
      <c r="R255" s="12" t="s">
        <v>16</v>
      </c>
    </row>
    <row r="256" spans="1:18" x14ac:dyDescent="0.2">
      <c r="A256" t="s">
        <v>616</v>
      </c>
      <c r="B256" t="s">
        <v>631</v>
      </c>
      <c r="C256" t="s">
        <v>13</v>
      </c>
      <c r="D256">
        <v>0</v>
      </c>
      <c r="E256">
        <v>0</v>
      </c>
      <c r="F256" s="13">
        <v>10.7713586772309</v>
      </c>
      <c r="G256" s="13">
        <v>-5.1570054888680898</v>
      </c>
      <c r="H256" t="s">
        <v>618</v>
      </c>
      <c r="I256" t="s">
        <v>619</v>
      </c>
      <c r="K256" s="14">
        <v>3570</v>
      </c>
      <c r="L256" s="15" t="s">
        <v>16</v>
      </c>
      <c r="M256" s="1"/>
      <c r="N256" s="1">
        <v>1.31</v>
      </c>
      <c r="O256" s="6" t="s">
        <v>16</v>
      </c>
      <c r="P256">
        <v>1996</v>
      </c>
      <c r="Q256" s="1"/>
      <c r="R256" s="12">
        <v>2.5918740820455861</v>
      </c>
    </row>
    <row r="257" spans="1:18" x14ac:dyDescent="0.2">
      <c r="A257" t="s">
        <v>153</v>
      </c>
      <c r="B257" t="s">
        <v>162</v>
      </c>
      <c r="C257" t="s">
        <v>13</v>
      </c>
      <c r="D257">
        <v>0</v>
      </c>
      <c r="E257">
        <v>0</v>
      </c>
      <c r="F257" s="13">
        <v>-6.085</v>
      </c>
      <c r="G257" s="13">
        <v>23.765833000000001</v>
      </c>
      <c r="H257" t="s">
        <v>163</v>
      </c>
      <c r="I257" t="s">
        <v>39</v>
      </c>
      <c r="K257" s="17">
        <v>3737</v>
      </c>
      <c r="L257" s="15" t="s">
        <v>16</v>
      </c>
      <c r="M257" s="1"/>
      <c r="N257" s="1"/>
      <c r="O257" s="6" t="s">
        <v>16</v>
      </c>
      <c r="P257">
        <v>1933</v>
      </c>
      <c r="Q257" s="1"/>
      <c r="R257" s="12" t="s">
        <v>16</v>
      </c>
    </row>
    <row r="258" spans="1:18" x14ac:dyDescent="0.2">
      <c r="A258" t="s">
        <v>153</v>
      </c>
      <c r="B258" t="s">
        <v>174</v>
      </c>
      <c r="C258" t="s">
        <v>13</v>
      </c>
      <c r="D258">
        <v>0</v>
      </c>
      <c r="E258">
        <v>0</v>
      </c>
      <c r="F258" s="13">
        <v>0.53749999999999998</v>
      </c>
      <c r="G258" s="13">
        <v>25.1875</v>
      </c>
      <c r="H258" t="s">
        <v>174</v>
      </c>
      <c r="I258" t="s">
        <v>39</v>
      </c>
      <c r="K258" s="17">
        <v>3934</v>
      </c>
      <c r="L258" s="15" t="s">
        <v>16</v>
      </c>
      <c r="M258" s="1"/>
      <c r="N258" s="1"/>
      <c r="O258" s="6" t="s">
        <v>16</v>
      </c>
      <c r="P258">
        <v>1955</v>
      </c>
      <c r="Q258" s="1">
        <v>120</v>
      </c>
      <c r="R258" s="12">
        <v>127.2420876988118</v>
      </c>
    </row>
    <row r="259" spans="1:18" x14ac:dyDescent="0.2">
      <c r="A259" t="s">
        <v>542</v>
      </c>
      <c r="B259" s="10" t="s">
        <v>545</v>
      </c>
      <c r="C259" s="14" t="s">
        <v>13</v>
      </c>
      <c r="D259">
        <v>0</v>
      </c>
      <c r="E259">
        <v>0</v>
      </c>
      <c r="F259" s="21">
        <v>-19.254511000000001</v>
      </c>
      <c r="G259" s="21">
        <v>47.845753999999999</v>
      </c>
      <c r="H259" s="14" t="s">
        <v>546</v>
      </c>
      <c r="I259" s="14" t="s">
        <v>544</v>
      </c>
      <c r="J259" s="22"/>
      <c r="K259" s="14">
        <v>5304</v>
      </c>
      <c r="L259" s="14"/>
      <c r="M259" s="3">
        <v>260</v>
      </c>
      <c r="N259" s="1">
        <v>8.4</v>
      </c>
      <c r="O259" s="6">
        <v>358.24514991181655</v>
      </c>
      <c r="P259">
        <v>2011</v>
      </c>
      <c r="Q259" s="1"/>
      <c r="R259" s="12">
        <v>27.36599791102357</v>
      </c>
    </row>
    <row r="260" spans="1:18" x14ac:dyDescent="0.2">
      <c r="A260" t="s">
        <v>831</v>
      </c>
      <c r="B260" t="s">
        <v>885</v>
      </c>
      <c r="C260" t="s">
        <v>13</v>
      </c>
      <c r="D260">
        <v>0</v>
      </c>
      <c r="E260">
        <v>0</v>
      </c>
      <c r="F260" s="13">
        <v>6.8680522484733899</v>
      </c>
      <c r="G260" s="13">
        <v>11.182794570923001</v>
      </c>
      <c r="I260" t="s">
        <v>638</v>
      </c>
      <c r="K260" s="14">
        <v>3326</v>
      </c>
      <c r="L260" s="15" t="s">
        <v>16</v>
      </c>
      <c r="M260" s="1"/>
      <c r="N260" s="1">
        <v>0.39</v>
      </c>
      <c r="O260" s="6" t="s">
        <v>16</v>
      </c>
      <c r="P260">
        <v>1980</v>
      </c>
      <c r="Q260" s="1"/>
      <c r="R260" s="12">
        <v>1.2155588200014451</v>
      </c>
    </row>
    <row r="261" spans="1:18" hidden="1" x14ac:dyDescent="0.2">
      <c r="A261" t="s">
        <v>309</v>
      </c>
      <c r="B261" t="s">
        <v>318</v>
      </c>
      <c r="C261" t="s">
        <v>13</v>
      </c>
      <c r="D261">
        <v>5960.8127136947196</v>
      </c>
      <c r="E261">
        <v>66.988431518035924</v>
      </c>
      <c r="F261" s="13">
        <v>1.89818</v>
      </c>
      <c r="G261" s="13">
        <v>35.333730000000003</v>
      </c>
      <c r="H261" t="s">
        <v>319</v>
      </c>
      <c r="I261" t="s">
        <v>240</v>
      </c>
      <c r="K261" s="17">
        <v>3105</v>
      </c>
      <c r="L261" s="15" t="s">
        <v>16</v>
      </c>
      <c r="M261" s="1">
        <v>1645</v>
      </c>
      <c r="N261" s="1"/>
      <c r="O261" s="6" t="s">
        <v>16</v>
      </c>
      <c r="P261">
        <v>1991</v>
      </c>
      <c r="Q261" s="1">
        <v>32.1</v>
      </c>
      <c r="R261" s="12">
        <v>24.922122873924948</v>
      </c>
    </row>
    <row r="262" spans="1:18" hidden="1" x14ac:dyDescent="0.2">
      <c r="A262" t="s">
        <v>412</v>
      </c>
      <c r="B262" t="s">
        <v>418</v>
      </c>
      <c r="C262" t="s">
        <v>13</v>
      </c>
      <c r="D262">
        <v>71003.494312899318</v>
      </c>
      <c r="E262">
        <v>0.57821742232549567</v>
      </c>
      <c r="F262" s="13">
        <v>14.2767</v>
      </c>
      <c r="G262" s="13">
        <v>35.896900000000002</v>
      </c>
      <c r="H262" t="s">
        <v>417</v>
      </c>
      <c r="I262" t="s">
        <v>66</v>
      </c>
      <c r="K262" s="17">
        <v>1897</v>
      </c>
      <c r="L262" s="15" t="s">
        <v>16</v>
      </c>
      <c r="M262" s="1">
        <v>2.7</v>
      </c>
      <c r="N262" s="1">
        <v>348.80771182141041</v>
      </c>
      <c r="O262" s="6">
        <v>8.9590909090909096E-2</v>
      </c>
      <c r="P262">
        <v>2017</v>
      </c>
      <c r="Q262" s="1"/>
      <c r="R262" s="12">
        <v>1460.946815140785</v>
      </c>
    </row>
    <row r="263" spans="1:18" hidden="1" x14ac:dyDescent="0.2">
      <c r="A263" t="s">
        <v>390</v>
      </c>
      <c r="B263" s="7" t="s">
        <v>391</v>
      </c>
      <c r="C263" t="s">
        <v>13</v>
      </c>
      <c r="D263">
        <v>120171.9534574542</v>
      </c>
      <c r="E263">
        <v>173.7123122748568</v>
      </c>
      <c r="F263" s="13">
        <v>-29.993369999999999</v>
      </c>
      <c r="G263" s="13">
        <v>24.733840000000001</v>
      </c>
      <c r="H263" t="s">
        <v>392</v>
      </c>
      <c r="I263" t="s">
        <v>332</v>
      </c>
      <c r="K263" s="17">
        <v>5401</v>
      </c>
      <c r="L263" s="15">
        <v>738</v>
      </c>
      <c r="M263" s="1">
        <v>3240</v>
      </c>
      <c r="N263" s="1">
        <v>141.56100000000001</v>
      </c>
      <c r="O263" s="6">
        <v>264.9034691758323</v>
      </c>
      <c r="P263">
        <v>1977</v>
      </c>
      <c r="Q263" s="1">
        <v>400</v>
      </c>
      <c r="R263" s="12">
        <v>137.12415924357941</v>
      </c>
    </row>
    <row r="264" spans="1:18" x14ac:dyDescent="0.2">
      <c r="A264" t="s">
        <v>503</v>
      </c>
      <c r="B264" t="s">
        <v>508</v>
      </c>
      <c r="C264" t="s">
        <v>13</v>
      </c>
      <c r="D264">
        <v>0</v>
      </c>
      <c r="E264">
        <v>0</v>
      </c>
      <c r="F264" s="13">
        <v>-17.9243527</v>
      </c>
      <c r="G264" s="13">
        <v>25.8558941</v>
      </c>
      <c r="H264" t="s">
        <v>364</v>
      </c>
      <c r="I264" t="s">
        <v>339</v>
      </c>
      <c r="K264" s="17">
        <v>4794</v>
      </c>
      <c r="L264" s="15" t="s">
        <v>16</v>
      </c>
      <c r="M264" s="1"/>
      <c r="N264" s="1"/>
      <c r="O264" s="6" t="s">
        <v>16</v>
      </c>
      <c r="P264">
        <v>1968</v>
      </c>
      <c r="Q264" s="1"/>
      <c r="R264" s="12" t="s">
        <v>16</v>
      </c>
    </row>
    <row r="265" spans="1:18" x14ac:dyDescent="0.2">
      <c r="A265" t="s">
        <v>467</v>
      </c>
      <c r="B265" t="s">
        <v>491</v>
      </c>
      <c r="C265" t="s">
        <v>13</v>
      </c>
      <c r="D265">
        <v>0</v>
      </c>
      <c r="E265">
        <v>0</v>
      </c>
      <c r="F265" s="13">
        <v>1.7660549999999999</v>
      </c>
      <c r="G265" s="13">
        <v>31.365991000000001</v>
      </c>
      <c r="H265" t="s">
        <v>491</v>
      </c>
      <c r="I265" t="s">
        <v>66</v>
      </c>
      <c r="K265" s="17"/>
      <c r="L265" s="15" t="s">
        <v>16</v>
      </c>
      <c r="M265" s="1"/>
      <c r="N265" s="1"/>
      <c r="O265" s="6" t="s">
        <v>16</v>
      </c>
      <c r="P265">
        <v>2018</v>
      </c>
      <c r="Q265" s="1"/>
      <c r="R265" s="12" t="s">
        <v>16</v>
      </c>
    </row>
    <row r="266" spans="1:18" x14ac:dyDescent="0.2">
      <c r="A266" t="s">
        <v>309</v>
      </c>
      <c r="B266" t="s">
        <v>325</v>
      </c>
      <c r="C266" t="s">
        <v>13</v>
      </c>
      <c r="D266">
        <v>0</v>
      </c>
      <c r="E266">
        <v>0</v>
      </c>
      <c r="F266" s="13">
        <v>-0.74957300000000004</v>
      </c>
      <c r="G266" s="13">
        <v>37.166657000000001</v>
      </c>
      <c r="H266" t="s">
        <v>326</v>
      </c>
      <c r="I266" t="s">
        <v>312</v>
      </c>
      <c r="K266" s="14">
        <v>4177</v>
      </c>
      <c r="L266" s="15">
        <v>797</v>
      </c>
      <c r="M266" s="1"/>
      <c r="N266" s="1"/>
      <c r="O266" s="6" t="s">
        <v>16</v>
      </c>
      <c r="P266">
        <v>1952</v>
      </c>
      <c r="Q266" s="1"/>
      <c r="R266" s="12" t="s">
        <v>16</v>
      </c>
    </row>
    <row r="267" spans="1:18" x14ac:dyDescent="0.2">
      <c r="A267" t="s">
        <v>336</v>
      </c>
      <c r="B267" t="s">
        <v>337</v>
      </c>
      <c r="C267" t="s">
        <v>13</v>
      </c>
      <c r="D267">
        <v>0</v>
      </c>
      <c r="E267">
        <v>0</v>
      </c>
      <c r="F267" s="13">
        <v>-12.8583562752004</v>
      </c>
      <c r="G267" s="13">
        <v>34.098150730133</v>
      </c>
      <c r="H267" t="s">
        <v>338</v>
      </c>
      <c r="I267" t="s">
        <v>339</v>
      </c>
      <c r="K267" s="17">
        <v>4507</v>
      </c>
      <c r="L267" s="15" t="s">
        <v>16</v>
      </c>
      <c r="M267" s="1"/>
      <c r="N267" s="1">
        <v>45.713999999999999</v>
      </c>
      <c r="O267" s="6" t="s">
        <v>16</v>
      </c>
      <c r="P267">
        <v>1995</v>
      </c>
      <c r="Q267" s="1"/>
      <c r="R267" s="12">
        <v>142.2113732743924</v>
      </c>
    </row>
    <row r="268" spans="1:18" x14ac:dyDescent="0.2">
      <c r="A268" t="s">
        <v>891</v>
      </c>
      <c r="B268" t="s">
        <v>934</v>
      </c>
      <c r="C268" t="s">
        <v>13</v>
      </c>
      <c r="D268">
        <v>0</v>
      </c>
      <c r="E268">
        <v>0</v>
      </c>
      <c r="F268" s="13">
        <v>8.4117895985563003</v>
      </c>
      <c r="G268" s="13">
        <v>-11.847928762438</v>
      </c>
      <c r="H268" t="s">
        <v>935</v>
      </c>
      <c r="I268" t="s">
        <v>905</v>
      </c>
      <c r="K268" s="14">
        <v>3430</v>
      </c>
      <c r="L268" s="15" t="s">
        <v>16</v>
      </c>
      <c r="M268" s="1"/>
      <c r="N268" s="1">
        <v>57.16</v>
      </c>
      <c r="O268" s="6" t="s">
        <v>16</v>
      </c>
      <c r="P268">
        <v>1980</v>
      </c>
      <c r="Q268" s="1"/>
      <c r="R268" s="12">
        <v>214.83301327418951</v>
      </c>
    </row>
    <row r="269" spans="1:18" x14ac:dyDescent="0.2">
      <c r="A269" t="s">
        <v>632</v>
      </c>
      <c r="B269" t="s">
        <v>656</v>
      </c>
      <c r="C269" t="s">
        <v>13</v>
      </c>
      <c r="D269">
        <v>0</v>
      </c>
      <c r="E269">
        <v>0</v>
      </c>
      <c r="F269" s="13"/>
      <c r="G269" s="13"/>
      <c r="H269" t="s">
        <v>657</v>
      </c>
      <c r="K269" s="17"/>
      <c r="L269" s="15" t="s">
        <v>16</v>
      </c>
      <c r="M269" s="1"/>
      <c r="N269" s="1"/>
      <c r="O269" s="6" t="s">
        <v>16</v>
      </c>
      <c r="P269">
        <v>1980</v>
      </c>
      <c r="Q269" s="1"/>
      <c r="R269" s="12" t="s">
        <v>16</v>
      </c>
    </row>
    <row r="270" spans="1:18" hidden="1" x14ac:dyDescent="0.2">
      <c r="A270" t="s">
        <v>153</v>
      </c>
      <c r="B270" t="s">
        <v>177</v>
      </c>
      <c r="C270" t="s">
        <v>13</v>
      </c>
      <c r="D270">
        <v>14528.182560623671</v>
      </c>
      <c r="E270">
        <v>0.20682490624091879</v>
      </c>
      <c r="F270" s="13">
        <v>-4.770556</v>
      </c>
      <c r="G270" s="13">
        <v>14.893889</v>
      </c>
      <c r="H270" t="s">
        <v>161</v>
      </c>
      <c r="I270" t="s">
        <v>39</v>
      </c>
      <c r="J270" t="s">
        <v>160</v>
      </c>
      <c r="K270" s="17">
        <v>4013</v>
      </c>
      <c r="L270" s="15" t="s">
        <v>16</v>
      </c>
      <c r="M270" s="1">
        <v>0.97499999999999998</v>
      </c>
      <c r="N270" s="1"/>
      <c r="O270" s="6" t="s">
        <v>16</v>
      </c>
      <c r="P270">
        <v>1965</v>
      </c>
      <c r="Q270" s="1">
        <v>63.5</v>
      </c>
      <c r="R270" s="12">
        <v>98.235809713308072</v>
      </c>
    </row>
    <row r="271" spans="1:18" hidden="1" x14ac:dyDescent="0.2">
      <c r="A271" t="s">
        <v>153</v>
      </c>
      <c r="B271" t="s">
        <v>194</v>
      </c>
      <c r="C271" t="s">
        <v>13</v>
      </c>
      <c r="D271">
        <v>14528.182560623671</v>
      </c>
      <c r="E271">
        <v>0.20682490624091879</v>
      </c>
      <c r="F271" s="13">
        <v>-4.770556</v>
      </c>
      <c r="G271" s="13">
        <v>14.893889</v>
      </c>
      <c r="H271" t="s">
        <v>161</v>
      </c>
      <c r="I271" t="s">
        <v>39</v>
      </c>
      <c r="K271" s="17">
        <v>4013</v>
      </c>
      <c r="L271" s="15" t="s">
        <v>16</v>
      </c>
      <c r="M271" s="1">
        <v>0.97499999999999998</v>
      </c>
      <c r="N271" s="1"/>
      <c r="O271" s="6" t="s">
        <v>16</v>
      </c>
      <c r="P271">
        <v>2019</v>
      </c>
      <c r="Q271" s="1"/>
      <c r="R271" s="12" t="s">
        <v>16</v>
      </c>
    </row>
    <row r="272" spans="1:18" hidden="1" x14ac:dyDescent="0.2">
      <c r="A272" t="s">
        <v>153</v>
      </c>
      <c r="B272" t="s">
        <v>194</v>
      </c>
      <c r="C272" t="s">
        <v>13</v>
      </c>
      <c r="D272" s="17">
        <v>4013</v>
      </c>
      <c r="E272" s="15" t="s">
        <v>16</v>
      </c>
      <c r="F272">
        <v>14528.182560623671</v>
      </c>
      <c r="G272">
        <v>0.20682490624091879</v>
      </c>
      <c r="H272" s="25">
        <v>-4.770556</v>
      </c>
      <c r="I272" s="25">
        <v>14.893889</v>
      </c>
      <c r="J272" t="s">
        <v>161</v>
      </c>
      <c r="K272" t="s">
        <v>39</v>
      </c>
      <c r="M272" s="1">
        <v>0.97499999999999998</v>
      </c>
      <c r="N272" s="1"/>
      <c r="O272" s="6" t="str">
        <f t="shared" ref="O272" si="0">IF(ISERROR(M272*1000000/(N272*3600*24)),"",IF(ISBLANK(M272),"",M272*1000000/(N272*3600*24)))</f>
        <v/>
      </c>
      <c r="P272">
        <v>2019</v>
      </c>
      <c r="Q272" s="1"/>
    </row>
    <row r="273" spans="1:2" hidden="1" x14ac:dyDescent="0.2"/>
    <row r="274" spans="1:2" hidden="1" x14ac:dyDescent="0.2">
      <c r="A274" s="7"/>
      <c r="B274" t="s">
        <v>1011</v>
      </c>
    </row>
    <row r="275" spans="1:2" hidden="1" x14ac:dyDescent="0.2">
      <c r="A275" s="24"/>
      <c r="B275" t="s">
        <v>1012</v>
      </c>
    </row>
  </sheetData>
  <autoFilter ref="D1:D275" xr:uid="{3CAEFA09-F08E-994B-96E6-D39A53E9C1B4}">
    <filterColumn colId="0">
      <filters>
        <filter val="0"/>
      </filters>
    </filterColumn>
  </autoFilter>
  <sortState xmlns:xlrd2="http://schemas.microsoft.com/office/spreadsheetml/2017/richdata2" ref="A2:Q277">
    <sortCondition ref="B2:B2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9650-1F37-AA44-9767-70728E4014FC}">
  <dimension ref="A1:Q405"/>
  <sheetViews>
    <sheetView zoomScale="82" workbookViewId="0">
      <selection activeCell="B34" sqref="B34"/>
    </sheetView>
  </sheetViews>
  <sheetFormatPr baseColWidth="10" defaultColWidth="19.6640625" defaultRowHeight="15" x14ac:dyDescent="0.2"/>
  <cols>
    <col min="13" max="13" width="22.1640625" customWidth="1"/>
    <col min="14" max="14" width="26.5" customWidth="1"/>
  </cols>
  <sheetData>
    <row r="1" spans="1:17" x14ac:dyDescent="0.2">
      <c r="A1" s="5" t="s">
        <v>0</v>
      </c>
      <c r="B1" s="5" t="s">
        <v>1</v>
      </c>
      <c r="C1" s="5" t="s">
        <v>2</v>
      </c>
      <c r="D1" s="5" t="s">
        <v>1004</v>
      </c>
      <c r="E1" s="5" t="s">
        <v>1005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1006</v>
      </c>
      <c r="N1" s="5" t="s">
        <v>1003</v>
      </c>
      <c r="O1" s="5" t="s">
        <v>10</v>
      </c>
      <c r="P1" s="5" t="s">
        <v>1007</v>
      </c>
      <c r="Q1" s="5" t="s">
        <v>1008</v>
      </c>
    </row>
    <row r="2" spans="1:17" x14ac:dyDescent="0.2">
      <c r="A2" s="4" t="s">
        <v>661</v>
      </c>
      <c r="B2" s="4" t="s">
        <v>687</v>
      </c>
      <c r="C2" s="4" t="s">
        <v>553</v>
      </c>
      <c r="D2">
        <v>0</v>
      </c>
      <c r="E2">
        <v>0</v>
      </c>
      <c r="F2" s="16"/>
      <c r="G2" s="16"/>
      <c r="H2" s="4" t="s">
        <v>682</v>
      </c>
      <c r="I2" s="4" t="s">
        <v>682</v>
      </c>
      <c r="J2" s="4"/>
      <c r="K2" s="17"/>
      <c r="L2" s="18"/>
      <c r="M2" s="19"/>
      <c r="N2" s="19"/>
      <c r="O2" s="16"/>
      <c r="P2" s="4">
        <v>2026</v>
      </c>
      <c r="Q2" s="1"/>
    </row>
    <row r="3" spans="1:17" x14ac:dyDescent="0.2">
      <c r="A3" s="4" t="s">
        <v>891</v>
      </c>
      <c r="B3" s="4" t="s">
        <v>894</v>
      </c>
      <c r="C3" s="4" t="s">
        <v>553</v>
      </c>
      <c r="D3">
        <v>7066.9548490596308</v>
      </c>
      <c r="E3">
        <v>17.895157035281819</v>
      </c>
      <c r="F3" s="16">
        <v>8.5500000000000007</v>
      </c>
      <c r="G3" s="16">
        <v>-11.26</v>
      </c>
      <c r="H3" s="4" t="s">
        <v>893</v>
      </c>
      <c r="I3" s="4" t="s">
        <v>893</v>
      </c>
      <c r="J3" s="4"/>
      <c r="K3" s="14">
        <v>3470</v>
      </c>
      <c r="L3" s="18"/>
      <c r="M3" s="19">
        <v>303.2</v>
      </c>
      <c r="N3" s="19">
        <v>220.9</v>
      </c>
      <c r="O3" s="16">
        <v>15.89</v>
      </c>
      <c r="P3" s="4">
        <v>2025</v>
      </c>
      <c r="Q3" s="1"/>
    </row>
    <row r="4" spans="1:17" x14ac:dyDescent="0.2">
      <c r="A4" s="4" t="s">
        <v>891</v>
      </c>
      <c r="B4" s="4" t="s">
        <v>892</v>
      </c>
      <c r="C4" s="4" t="s">
        <v>553</v>
      </c>
      <c r="D4">
        <v>7066.9548490596308</v>
      </c>
      <c r="E4">
        <v>14.094555590489311</v>
      </c>
      <c r="F4" s="16">
        <v>8.5500000000000007</v>
      </c>
      <c r="G4" s="16">
        <v>-11.26</v>
      </c>
      <c r="H4" s="4" t="s">
        <v>893</v>
      </c>
      <c r="I4" s="4" t="s">
        <v>893</v>
      </c>
      <c r="J4" s="4" t="s">
        <v>894</v>
      </c>
      <c r="K4" s="14">
        <v>3470</v>
      </c>
      <c r="L4" s="18"/>
      <c r="M4" s="19">
        <v>224.5</v>
      </c>
      <c r="N4" s="19">
        <v>220.9</v>
      </c>
      <c r="O4" s="16">
        <v>11.76</v>
      </c>
      <c r="P4" s="4">
        <v>2026</v>
      </c>
      <c r="Q4" s="1"/>
    </row>
    <row r="5" spans="1:17" x14ac:dyDescent="0.2">
      <c r="A5" s="4" t="s">
        <v>891</v>
      </c>
      <c r="B5" s="4" t="s">
        <v>922</v>
      </c>
      <c r="C5" s="4" t="s">
        <v>553</v>
      </c>
      <c r="D5">
        <v>0</v>
      </c>
      <c r="E5">
        <v>0</v>
      </c>
      <c r="F5" s="16">
        <v>8.51</v>
      </c>
      <c r="G5" s="16">
        <v>-11.28</v>
      </c>
      <c r="H5" s="4" t="s">
        <v>893</v>
      </c>
      <c r="I5" s="4" t="s">
        <v>893</v>
      </c>
      <c r="J5" s="4" t="s">
        <v>892</v>
      </c>
      <c r="K5" s="14">
        <v>3470</v>
      </c>
      <c r="L5" s="18"/>
      <c r="M5" s="19"/>
      <c r="N5" s="19">
        <v>227.25</v>
      </c>
      <c r="O5" s="16"/>
      <c r="P5" s="4">
        <v>2027</v>
      </c>
      <c r="Q5" s="1"/>
    </row>
    <row r="6" spans="1:17" x14ac:dyDescent="0.2">
      <c r="A6" s="4" t="s">
        <v>616</v>
      </c>
      <c r="B6" s="4" t="s">
        <v>626</v>
      </c>
      <c r="C6" s="4" t="s">
        <v>553</v>
      </c>
      <c r="D6">
        <v>0</v>
      </c>
      <c r="E6">
        <v>0</v>
      </c>
      <c r="F6" s="16"/>
      <c r="G6" s="16"/>
      <c r="H6" s="4" t="s">
        <v>626</v>
      </c>
      <c r="I6" s="4" t="s">
        <v>619</v>
      </c>
      <c r="J6" s="4"/>
      <c r="K6" s="17"/>
      <c r="L6" s="18"/>
      <c r="M6" s="19"/>
      <c r="N6" s="19"/>
      <c r="O6" s="16"/>
      <c r="P6" s="4">
        <v>2025</v>
      </c>
      <c r="Q6" s="1"/>
    </row>
    <row r="7" spans="1:17" x14ac:dyDescent="0.2">
      <c r="A7" s="4" t="s">
        <v>724</v>
      </c>
      <c r="B7" s="8" t="s">
        <v>732</v>
      </c>
      <c r="C7" s="4" t="s">
        <v>553</v>
      </c>
      <c r="D7">
        <v>15458.857992246891</v>
      </c>
      <c r="E7">
        <v>181.83743762362991</v>
      </c>
      <c r="F7" s="16">
        <v>11.73</v>
      </c>
      <c r="G7" s="16">
        <v>-10.75</v>
      </c>
      <c r="H7" s="4" t="s">
        <v>672</v>
      </c>
      <c r="I7" s="4" t="s">
        <v>730</v>
      </c>
      <c r="J7" s="4" t="s">
        <v>733</v>
      </c>
      <c r="K7" s="17">
        <v>1677</v>
      </c>
      <c r="L7" s="18">
        <v>681</v>
      </c>
      <c r="M7" s="19">
        <v>4900</v>
      </c>
      <c r="N7" s="19">
        <v>129.25</v>
      </c>
      <c r="O7" s="16">
        <v>438.79</v>
      </c>
      <c r="P7" s="4">
        <v>2023</v>
      </c>
      <c r="Q7" s="1"/>
    </row>
    <row r="8" spans="1:17" x14ac:dyDescent="0.2">
      <c r="A8" s="4" t="s">
        <v>661</v>
      </c>
      <c r="B8" s="4" t="s">
        <v>676</v>
      </c>
      <c r="C8" s="4" t="s">
        <v>553</v>
      </c>
      <c r="D8">
        <v>0</v>
      </c>
      <c r="E8">
        <v>0</v>
      </c>
      <c r="F8" s="16">
        <v>5.55</v>
      </c>
      <c r="G8" s="16">
        <v>-6.48</v>
      </c>
      <c r="H8" s="4" t="s">
        <v>665</v>
      </c>
      <c r="I8" s="4" t="s">
        <v>665</v>
      </c>
      <c r="J8" s="4" t="s">
        <v>679</v>
      </c>
      <c r="K8" s="17">
        <v>2821</v>
      </c>
      <c r="L8" s="18"/>
      <c r="M8" s="19"/>
      <c r="N8" s="19">
        <v>456.93</v>
      </c>
      <c r="O8" s="16"/>
      <c r="P8" s="4">
        <v>2025</v>
      </c>
      <c r="Q8" s="1"/>
    </row>
    <row r="9" spans="1:17" x14ac:dyDescent="0.2">
      <c r="A9" s="4" t="s">
        <v>891</v>
      </c>
      <c r="B9" s="4" t="s">
        <v>895</v>
      </c>
      <c r="C9" s="4" t="s">
        <v>553</v>
      </c>
      <c r="D9">
        <v>4082.013935190811</v>
      </c>
      <c r="E9">
        <v>71.645909835902899</v>
      </c>
      <c r="F9" s="16">
        <v>9.0500000000000007</v>
      </c>
      <c r="G9" s="16">
        <v>-11.74</v>
      </c>
      <c r="H9" s="4" t="s">
        <v>896</v>
      </c>
      <c r="I9" s="4" t="s">
        <v>897</v>
      </c>
      <c r="J9" s="4" t="s">
        <v>898</v>
      </c>
      <c r="K9" s="14">
        <v>3510</v>
      </c>
      <c r="L9" s="18"/>
      <c r="M9" s="19">
        <v>1911.9</v>
      </c>
      <c r="N9" s="19">
        <v>97.85</v>
      </c>
      <c r="O9" s="16">
        <v>226.15</v>
      </c>
      <c r="P9" s="4">
        <v>2022</v>
      </c>
      <c r="Q9" s="1"/>
    </row>
    <row r="10" spans="1:17" x14ac:dyDescent="0.2">
      <c r="A10" s="4" t="s">
        <v>891</v>
      </c>
      <c r="B10" s="4" t="s">
        <v>916</v>
      </c>
      <c r="C10" s="4" t="s">
        <v>553</v>
      </c>
      <c r="D10">
        <v>3610.8331277443208</v>
      </c>
      <c r="E10">
        <v>57.073075498995912</v>
      </c>
      <c r="F10" s="16">
        <v>9.32</v>
      </c>
      <c r="G10" s="16">
        <v>-11.7</v>
      </c>
      <c r="H10" s="4" t="s">
        <v>896</v>
      </c>
      <c r="I10" s="4" t="s">
        <v>897</v>
      </c>
      <c r="J10" s="4"/>
      <c r="K10" s="14">
        <v>3510</v>
      </c>
      <c r="L10" s="18"/>
      <c r="M10" s="19">
        <v>1466.9</v>
      </c>
      <c r="N10" s="19">
        <v>86.53</v>
      </c>
      <c r="O10" s="16">
        <v>196.21</v>
      </c>
      <c r="P10" s="4">
        <v>2023</v>
      </c>
      <c r="Q10" s="1"/>
    </row>
    <row r="11" spans="1:17" x14ac:dyDescent="0.2">
      <c r="A11" s="4" t="s">
        <v>891</v>
      </c>
      <c r="B11" s="4" t="s">
        <v>917</v>
      </c>
      <c r="C11" s="4" t="s">
        <v>553</v>
      </c>
      <c r="D11">
        <v>0</v>
      </c>
      <c r="E11">
        <v>0</v>
      </c>
      <c r="F11" s="16"/>
      <c r="G11" s="16"/>
      <c r="H11" s="4" t="s">
        <v>896</v>
      </c>
      <c r="I11" s="4" t="s">
        <v>897</v>
      </c>
      <c r="J11" s="4"/>
      <c r="K11" s="14"/>
      <c r="L11" s="18"/>
      <c r="M11" s="19"/>
      <c r="N11" s="19"/>
      <c r="O11" s="16"/>
      <c r="P11" s="4">
        <v>2024</v>
      </c>
      <c r="Q11" s="1"/>
    </row>
    <row r="12" spans="1:17" x14ac:dyDescent="0.2">
      <c r="A12" s="4" t="s">
        <v>696</v>
      </c>
      <c r="B12" s="8" t="s">
        <v>703</v>
      </c>
      <c r="C12" s="4" t="s">
        <v>553</v>
      </c>
      <c r="D12">
        <v>104912.91563798299</v>
      </c>
      <c r="E12">
        <v>178.38414594125189</v>
      </c>
      <c r="F12" s="16">
        <v>9.5299999999999994</v>
      </c>
      <c r="G12" s="16">
        <v>-1.39</v>
      </c>
      <c r="H12" s="4" t="s">
        <v>621</v>
      </c>
      <c r="I12" s="4" t="s">
        <v>619</v>
      </c>
      <c r="J12" s="4" t="s">
        <v>704</v>
      </c>
      <c r="K12" s="17">
        <v>2609</v>
      </c>
      <c r="L12" s="18"/>
      <c r="M12" s="19">
        <v>3430</v>
      </c>
      <c r="N12" s="19">
        <v>214.11</v>
      </c>
      <c r="O12" s="16">
        <v>185.41</v>
      </c>
      <c r="P12" s="4">
        <v>2025</v>
      </c>
      <c r="Q12" s="1"/>
    </row>
    <row r="13" spans="1:17" x14ac:dyDescent="0.2">
      <c r="A13" s="4" t="s">
        <v>557</v>
      </c>
      <c r="B13" s="4" t="s">
        <v>572</v>
      </c>
      <c r="C13" s="14" t="s">
        <v>553</v>
      </c>
      <c r="D13">
        <v>0</v>
      </c>
      <c r="E13">
        <v>0</v>
      </c>
      <c r="F13" s="21">
        <v>33.840000000000003</v>
      </c>
      <c r="G13" s="21">
        <v>-4.6399999999999997</v>
      </c>
      <c r="H13" s="14" t="s">
        <v>596</v>
      </c>
      <c r="I13" s="14"/>
      <c r="J13" s="4"/>
      <c r="K13" s="14">
        <v>239</v>
      </c>
      <c r="L13" s="14">
        <v>666</v>
      </c>
      <c r="M13" s="19"/>
      <c r="N13" s="19">
        <v>18.3</v>
      </c>
      <c r="O13" s="16"/>
      <c r="P13" s="4">
        <v>2025</v>
      </c>
      <c r="Q13" s="1">
        <v>67</v>
      </c>
    </row>
    <row r="14" spans="1:17" x14ac:dyDescent="0.2">
      <c r="A14" s="4" t="s">
        <v>724</v>
      </c>
      <c r="B14" s="4" t="s">
        <v>764</v>
      </c>
      <c r="C14" s="4" t="s">
        <v>553</v>
      </c>
      <c r="D14">
        <v>0</v>
      </c>
      <c r="E14">
        <v>0</v>
      </c>
      <c r="F14" s="16">
        <v>11.55</v>
      </c>
      <c r="G14" s="16">
        <v>-13.27</v>
      </c>
      <c r="H14" s="4" t="s">
        <v>765</v>
      </c>
      <c r="I14" s="4" t="s">
        <v>722</v>
      </c>
      <c r="J14" s="4"/>
      <c r="K14" s="14">
        <v>2053</v>
      </c>
      <c r="L14" s="18"/>
      <c r="M14" s="19"/>
      <c r="N14" s="19">
        <v>57.74</v>
      </c>
      <c r="O14" s="16"/>
      <c r="P14" s="4">
        <v>2025</v>
      </c>
      <c r="Q14" s="1"/>
    </row>
    <row r="15" spans="1:17" x14ac:dyDescent="0.2">
      <c r="A15" s="4" t="s">
        <v>724</v>
      </c>
      <c r="B15" s="8" t="s">
        <v>779</v>
      </c>
      <c r="C15" s="4" t="s">
        <v>553</v>
      </c>
      <c r="D15">
        <v>13036.09555610467</v>
      </c>
      <c r="E15">
        <v>211.37227012532799</v>
      </c>
      <c r="F15" s="16">
        <v>10.52</v>
      </c>
      <c r="G15" s="16">
        <v>-9.7100000000000009</v>
      </c>
      <c r="H15" s="4" t="s">
        <v>780</v>
      </c>
      <c r="I15" s="4" t="s">
        <v>638</v>
      </c>
      <c r="J15" s="4"/>
      <c r="K15" s="20">
        <v>3515</v>
      </c>
      <c r="L15" s="18"/>
      <c r="M15" s="19">
        <v>6100</v>
      </c>
      <c r="N15" s="19">
        <v>194.24</v>
      </c>
      <c r="O15" s="16">
        <v>363.48</v>
      </c>
      <c r="P15" s="4">
        <v>2029</v>
      </c>
      <c r="Q15" s="1"/>
    </row>
    <row r="16" spans="1:17" x14ac:dyDescent="0.2">
      <c r="A16" s="4" t="s">
        <v>724</v>
      </c>
      <c r="B16" s="4" t="s">
        <v>734</v>
      </c>
      <c r="C16" s="4" t="s">
        <v>553</v>
      </c>
      <c r="D16">
        <v>6541.1414947207004</v>
      </c>
      <c r="E16">
        <v>56.280357017985452</v>
      </c>
      <c r="F16" s="16">
        <v>9.8000000000000007</v>
      </c>
      <c r="G16" s="16">
        <v>-9.2799999999999994</v>
      </c>
      <c r="H16" s="4" t="s">
        <v>735</v>
      </c>
      <c r="I16" s="4" t="s">
        <v>638</v>
      </c>
      <c r="J16" s="4"/>
      <c r="K16" s="17">
        <v>3523</v>
      </c>
      <c r="L16" s="18"/>
      <c r="M16" s="19">
        <v>1300</v>
      </c>
      <c r="N16" s="19">
        <v>88.63</v>
      </c>
      <c r="O16" s="16">
        <v>169.77</v>
      </c>
      <c r="P16" s="4">
        <v>2025</v>
      </c>
      <c r="Q16" s="1"/>
    </row>
    <row r="17" spans="1:17" x14ac:dyDescent="0.2">
      <c r="A17" s="4" t="s">
        <v>661</v>
      </c>
      <c r="B17" s="4" t="s">
        <v>679</v>
      </c>
      <c r="C17" s="4" t="s">
        <v>553</v>
      </c>
      <c r="D17">
        <v>0</v>
      </c>
      <c r="E17">
        <v>0</v>
      </c>
      <c r="F17" s="16">
        <v>5.71</v>
      </c>
      <c r="G17" s="16">
        <v>-6.57</v>
      </c>
      <c r="H17" s="4" t="s">
        <v>665</v>
      </c>
      <c r="I17" s="4" t="s">
        <v>665</v>
      </c>
      <c r="J17" s="4" t="s">
        <v>670</v>
      </c>
      <c r="K17" s="17">
        <v>2821</v>
      </c>
      <c r="L17" s="18"/>
      <c r="M17" s="19"/>
      <c r="N17" s="19">
        <v>442.85</v>
      </c>
      <c r="O17" s="16"/>
      <c r="P17" s="4">
        <v>2027</v>
      </c>
      <c r="Q17" s="1"/>
    </row>
    <row r="18" spans="1:17" x14ac:dyDescent="0.2">
      <c r="A18" s="4" t="s">
        <v>696</v>
      </c>
      <c r="B18" s="4" t="s">
        <v>718</v>
      </c>
      <c r="C18" s="4" t="s">
        <v>553</v>
      </c>
      <c r="D18">
        <v>0</v>
      </c>
      <c r="E18">
        <v>0</v>
      </c>
      <c r="F18" s="16">
        <v>5.18</v>
      </c>
      <c r="G18" s="16">
        <v>-1.56</v>
      </c>
      <c r="H18" s="4" t="s">
        <v>711</v>
      </c>
      <c r="I18" s="4" t="s">
        <v>711</v>
      </c>
      <c r="J18" s="4" t="s">
        <v>710</v>
      </c>
      <c r="K18" s="17">
        <v>3004</v>
      </c>
      <c r="L18" s="18"/>
      <c r="M18" s="19"/>
      <c r="N18" s="19">
        <v>138.41</v>
      </c>
      <c r="O18" s="16"/>
      <c r="P18" s="4">
        <v>2025</v>
      </c>
      <c r="Q18" s="1"/>
    </row>
    <row r="19" spans="1:17" x14ac:dyDescent="0.2">
      <c r="A19" s="4" t="s">
        <v>696</v>
      </c>
      <c r="B19" s="4" t="s">
        <v>701</v>
      </c>
      <c r="C19" s="4" t="s">
        <v>553</v>
      </c>
      <c r="D19">
        <v>71097.974857094712</v>
      </c>
      <c r="E19">
        <v>73.399442703043746</v>
      </c>
      <c r="F19" s="16">
        <v>8.68</v>
      </c>
      <c r="G19" s="16">
        <v>0.12</v>
      </c>
      <c r="H19" s="4" t="s">
        <v>702</v>
      </c>
      <c r="I19" s="4" t="s">
        <v>619</v>
      </c>
      <c r="J19" s="4"/>
      <c r="K19" s="17">
        <v>2674</v>
      </c>
      <c r="L19" s="18"/>
      <c r="M19" s="19">
        <v>1200</v>
      </c>
      <c r="N19" s="19">
        <v>402.25</v>
      </c>
      <c r="O19" s="16">
        <v>34.53</v>
      </c>
      <c r="P19" s="4">
        <v>2025</v>
      </c>
      <c r="Q19" s="1"/>
    </row>
    <row r="20" spans="1:17" x14ac:dyDescent="0.2">
      <c r="A20" s="4" t="s">
        <v>806</v>
      </c>
      <c r="B20" s="4" t="s">
        <v>821</v>
      </c>
      <c r="C20" s="4" t="s">
        <v>553</v>
      </c>
      <c r="D20">
        <v>0</v>
      </c>
      <c r="E20">
        <v>0</v>
      </c>
      <c r="F20" s="16">
        <v>12.72</v>
      </c>
      <c r="G20" s="16">
        <v>-7.74</v>
      </c>
      <c r="H20" s="4" t="s">
        <v>638</v>
      </c>
      <c r="I20" s="4" t="s">
        <v>638</v>
      </c>
      <c r="J20" s="4" t="s">
        <v>825</v>
      </c>
      <c r="K20" s="14">
        <v>1488</v>
      </c>
      <c r="L20" s="18"/>
      <c r="M20" s="19"/>
      <c r="N20" s="19">
        <v>1051.73</v>
      </c>
      <c r="O20" s="16"/>
      <c r="P20" s="4">
        <v>2050</v>
      </c>
      <c r="Q20" s="1"/>
    </row>
    <row r="21" spans="1:17" x14ac:dyDescent="0.2">
      <c r="A21" s="4" t="s">
        <v>724</v>
      </c>
      <c r="B21" s="4" t="s">
        <v>752</v>
      </c>
      <c r="C21" s="4" t="s">
        <v>553</v>
      </c>
      <c r="D21">
        <v>0</v>
      </c>
      <c r="E21">
        <v>0</v>
      </c>
      <c r="F21" s="16">
        <v>10.57</v>
      </c>
      <c r="G21" s="16">
        <v>-13.66</v>
      </c>
      <c r="H21" s="4" t="s">
        <v>753</v>
      </c>
      <c r="I21" s="4" t="s">
        <v>753</v>
      </c>
      <c r="J21" s="4"/>
      <c r="K21" s="14">
        <v>3591</v>
      </c>
      <c r="L21" s="18"/>
      <c r="M21" s="19"/>
      <c r="N21" s="19">
        <v>106.5</v>
      </c>
      <c r="O21" s="16"/>
      <c r="P21" s="4">
        <v>2045</v>
      </c>
      <c r="Q21" s="1"/>
    </row>
    <row r="22" spans="1:17" x14ac:dyDescent="0.2">
      <c r="A22" s="4" t="s">
        <v>936</v>
      </c>
      <c r="B22" s="4" t="s">
        <v>943</v>
      </c>
      <c r="C22" s="4" t="s">
        <v>553</v>
      </c>
      <c r="D22">
        <v>0</v>
      </c>
      <c r="E22">
        <v>0</v>
      </c>
      <c r="F22" s="16"/>
      <c r="G22" s="16"/>
      <c r="H22" s="4" t="s">
        <v>659</v>
      </c>
      <c r="I22" s="4" t="s">
        <v>659</v>
      </c>
      <c r="J22" s="4"/>
      <c r="K22" s="14"/>
      <c r="L22" s="18"/>
      <c r="M22" s="19"/>
      <c r="N22" s="19"/>
      <c r="O22" s="16"/>
      <c r="P22" s="4">
        <v>2025</v>
      </c>
      <c r="Q22" s="1"/>
    </row>
    <row r="23" spans="1:17" x14ac:dyDescent="0.2">
      <c r="A23" s="4" t="s">
        <v>696</v>
      </c>
      <c r="B23" s="8" t="s">
        <v>704</v>
      </c>
      <c r="C23" s="4" t="s">
        <v>553</v>
      </c>
      <c r="D23">
        <v>96869.022818827681</v>
      </c>
      <c r="E23">
        <v>317.99169035304351</v>
      </c>
      <c r="F23" s="16">
        <v>9.89</v>
      </c>
      <c r="G23" s="16">
        <v>-1.01</v>
      </c>
      <c r="H23" s="4" t="s">
        <v>621</v>
      </c>
      <c r="I23" s="4" t="s">
        <v>619</v>
      </c>
      <c r="J23" s="4"/>
      <c r="K23" s="17">
        <v>2609</v>
      </c>
      <c r="L23" s="18"/>
      <c r="M23" s="19">
        <v>7200</v>
      </c>
      <c r="N23" s="19">
        <v>186.52</v>
      </c>
      <c r="O23" s="16">
        <v>446.78</v>
      </c>
      <c r="P23" s="4">
        <v>2025</v>
      </c>
      <c r="Q23" s="1"/>
    </row>
    <row r="24" spans="1:17" x14ac:dyDescent="0.2">
      <c r="A24" s="4" t="s">
        <v>661</v>
      </c>
      <c r="B24" s="4" t="s">
        <v>675</v>
      </c>
      <c r="C24" s="4" t="s">
        <v>553</v>
      </c>
      <c r="D24">
        <v>0</v>
      </c>
      <c r="E24">
        <v>0</v>
      </c>
      <c r="F24" s="16">
        <v>5.05</v>
      </c>
      <c r="G24" s="16">
        <v>-6.22</v>
      </c>
      <c r="H24" s="4" t="s">
        <v>665</v>
      </c>
      <c r="I24" s="4" t="s">
        <v>665</v>
      </c>
      <c r="J24" s="4" t="s">
        <v>676</v>
      </c>
      <c r="K24" s="17">
        <v>2821</v>
      </c>
      <c r="L24" s="18"/>
      <c r="M24" s="19"/>
      <c r="N24" s="19">
        <v>473.61</v>
      </c>
      <c r="O24" s="16"/>
      <c r="P24" s="4">
        <v>2025</v>
      </c>
      <c r="Q24" s="1"/>
    </row>
    <row r="25" spans="1:17" x14ac:dyDescent="0.2">
      <c r="A25" s="4" t="s">
        <v>557</v>
      </c>
      <c r="B25" s="4" t="s">
        <v>595</v>
      </c>
      <c r="C25" s="14" t="s">
        <v>553</v>
      </c>
      <c r="D25">
        <v>0</v>
      </c>
      <c r="E25">
        <v>0</v>
      </c>
      <c r="F25" s="21">
        <v>33.840000000000003</v>
      </c>
      <c r="G25" s="21">
        <v>-4.6399999999999997</v>
      </c>
      <c r="H25" s="14" t="s">
        <v>596</v>
      </c>
      <c r="I25" s="14"/>
      <c r="J25" s="4"/>
      <c r="K25" s="14">
        <v>239</v>
      </c>
      <c r="L25" s="14">
        <v>666</v>
      </c>
      <c r="M25" s="19"/>
      <c r="N25" s="19"/>
      <c r="O25" s="16"/>
      <c r="P25" s="4">
        <v>2025</v>
      </c>
      <c r="Q25" s="1">
        <v>48</v>
      </c>
    </row>
    <row r="26" spans="1:17" x14ac:dyDescent="0.2">
      <c r="A26" s="4" t="s">
        <v>831</v>
      </c>
      <c r="B26" s="8" t="s">
        <v>832</v>
      </c>
      <c r="C26" s="4" t="s">
        <v>553</v>
      </c>
      <c r="D26">
        <v>1908.2732427321071</v>
      </c>
      <c r="E26">
        <v>129.5823307697643</v>
      </c>
      <c r="F26" s="16">
        <v>6.7</v>
      </c>
      <c r="G26" s="16">
        <v>11.16</v>
      </c>
      <c r="H26" s="4" t="s">
        <v>833</v>
      </c>
      <c r="I26" s="4" t="s">
        <v>638</v>
      </c>
      <c r="J26" s="4"/>
      <c r="K26" s="14">
        <v>3326</v>
      </c>
      <c r="L26" s="18"/>
      <c r="M26" s="19">
        <v>4600</v>
      </c>
      <c r="N26" s="19">
        <v>47.44</v>
      </c>
      <c r="O26" s="16">
        <v>1122.28</v>
      </c>
      <c r="P26" s="4">
        <v>2025</v>
      </c>
      <c r="Q26" s="1"/>
    </row>
    <row r="27" spans="1:17" x14ac:dyDescent="0.2">
      <c r="A27" s="4" t="s">
        <v>724</v>
      </c>
      <c r="B27" s="4" t="s">
        <v>754</v>
      </c>
      <c r="C27" s="4" t="s">
        <v>553</v>
      </c>
      <c r="D27">
        <v>0</v>
      </c>
      <c r="E27">
        <v>0</v>
      </c>
      <c r="F27" s="16">
        <v>10.23</v>
      </c>
      <c r="G27" s="16">
        <v>-8.6199999999999992</v>
      </c>
      <c r="H27" s="4" t="s">
        <v>755</v>
      </c>
      <c r="I27" s="4" t="s">
        <v>638</v>
      </c>
      <c r="J27" s="4"/>
      <c r="K27" s="14">
        <v>2992</v>
      </c>
      <c r="L27" s="18"/>
      <c r="M27" s="19"/>
      <c r="N27" s="19">
        <v>167.09</v>
      </c>
      <c r="O27" s="16"/>
      <c r="P27" s="4">
        <v>2026</v>
      </c>
      <c r="Q27" s="1"/>
    </row>
    <row r="28" spans="1:17" x14ac:dyDescent="0.2">
      <c r="A28" s="4" t="s">
        <v>724</v>
      </c>
      <c r="B28" s="4" t="s">
        <v>766</v>
      </c>
      <c r="C28" s="4" t="s">
        <v>553</v>
      </c>
      <c r="D28">
        <v>0</v>
      </c>
      <c r="E28">
        <v>0</v>
      </c>
      <c r="F28" s="16">
        <v>8.1300000000000008</v>
      </c>
      <c r="G28" s="16">
        <v>-9.1300000000000008</v>
      </c>
      <c r="H28" s="4" t="s">
        <v>767</v>
      </c>
      <c r="I28" s="4" t="s">
        <v>768</v>
      </c>
      <c r="J28" s="4" t="s">
        <v>769</v>
      </c>
      <c r="K28" s="14">
        <v>3423</v>
      </c>
      <c r="L28" s="18"/>
      <c r="M28" s="19"/>
      <c r="N28" s="19">
        <v>42.63</v>
      </c>
      <c r="O28" s="16"/>
      <c r="P28" s="4">
        <v>2025</v>
      </c>
      <c r="Q28" s="1"/>
    </row>
    <row r="29" spans="1:17" x14ac:dyDescent="0.2">
      <c r="A29" s="4" t="s">
        <v>616</v>
      </c>
      <c r="B29" s="8" t="s">
        <v>617</v>
      </c>
      <c r="C29" s="4" t="s">
        <v>553</v>
      </c>
      <c r="D29">
        <v>118633.9688879188</v>
      </c>
      <c r="E29">
        <v>467.80733608013611</v>
      </c>
      <c r="F29" s="16">
        <v>9.74</v>
      </c>
      <c r="G29" s="16">
        <v>-2.79</v>
      </c>
      <c r="H29" s="4" t="s">
        <v>618</v>
      </c>
      <c r="I29" s="4" t="s">
        <v>619</v>
      </c>
      <c r="J29" s="4"/>
      <c r="K29" s="17">
        <v>2706</v>
      </c>
      <c r="L29" s="18"/>
      <c r="M29" s="19">
        <v>11300</v>
      </c>
      <c r="N29" s="19">
        <v>129.99</v>
      </c>
      <c r="O29" s="16">
        <v>1006.13</v>
      </c>
      <c r="P29" s="4">
        <v>2025</v>
      </c>
      <c r="Q29" s="1"/>
    </row>
    <row r="30" spans="1:17" x14ac:dyDescent="0.2">
      <c r="A30" s="4" t="s">
        <v>696</v>
      </c>
      <c r="B30" s="8" t="s">
        <v>705</v>
      </c>
      <c r="C30" s="4" t="s">
        <v>553</v>
      </c>
      <c r="D30">
        <v>118633.9688879188</v>
      </c>
      <c r="E30">
        <v>467.80733608013611</v>
      </c>
      <c r="F30" s="16">
        <v>9.74</v>
      </c>
      <c r="G30" s="16">
        <v>-2.79</v>
      </c>
      <c r="H30" s="4" t="s">
        <v>618</v>
      </c>
      <c r="I30" s="4" t="s">
        <v>619</v>
      </c>
      <c r="J30" s="4"/>
      <c r="K30" s="17">
        <v>2706</v>
      </c>
      <c r="L30" s="18"/>
      <c r="M30" s="19">
        <v>11300</v>
      </c>
      <c r="N30" s="19">
        <v>129.99</v>
      </c>
      <c r="O30" s="16">
        <v>1006.13</v>
      </c>
      <c r="P30" s="4">
        <v>2025</v>
      </c>
      <c r="Q30" s="1"/>
    </row>
    <row r="31" spans="1:17" x14ac:dyDescent="0.2">
      <c r="A31" s="4" t="s">
        <v>557</v>
      </c>
      <c r="B31" s="4" t="s">
        <v>588</v>
      </c>
      <c r="C31" s="14" t="s">
        <v>553</v>
      </c>
      <c r="D31">
        <v>0</v>
      </c>
      <c r="E31">
        <v>0</v>
      </c>
      <c r="F31" s="21">
        <v>33.6</v>
      </c>
      <c r="G31" s="21">
        <v>-5.85</v>
      </c>
      <c r="H31" s="14" t="s">
        <v>594</v>
      </c>
      <c r="I31" s="14"/>
      <c r="J31" s="4"/>
      <c r="K31" s="14">
        <v>409</v>
      </c>
      <c r="L31" s="14">
        <v>669</v>
      </c>
      <c r="M31" s="19"/>
      <c r="N31" s="19"/>
      <c r="O31" s="16"/>
      <c r="P31" s="4">
        <v>2025</v>
      </c>
      <c r="Q31" s="1">
        <v>25</v>
      </c>
    </row>
    <row r="32" spans="1:17" x14ac:dyDescent="0.2">
      <c r="A32" s="4" t="s">
        <v>724</v>
      </c>
      <c r="B32" s="4" t="s">
        <v>756</v>
      </c>
      <c r="C32" s="4" t="s">
        <v>553</v>
      </c>
      <c r="D32">
        <v>0</v>
      </c>
      <c r="E32">
        <v>0</v>
      </c>
      <c r="F32" s="16">
        <v>11.37</v>
      </c>
      <c r="G32" s="16">
        <v>-13.93</v>
      </c>
      <c r="H32" s="4" t="s">
        <v>751</v>
      </c>
      <c r="I32" s="4" t="s">
        <v>751</v>
      </c>
      <c r="J32" s="4" t="s">
        <v>750</v>
      </c>
      <c r="K32" s="14">
        <v>2619</v>
      </c>
      <c r="L32" s="18"/>
      <c r="M32" s="19"/>
      <c r="N32" s="19">
        <v>91.66</v>
      </c>
      <c r="O32" s="16"/>
      <c r="P32" s="4">
        <v>2040</v>
      </c>
      <c r="Q32" s="1"/>
    </row>
    <row r="33" spans="1:17" x14ac:dyDescent="0.2">
      <c r="A33" s="4" t="s">
        <v>696</v>
      </c>
      <c r="B33" s="8" t="s">
        <v>700</v>
      </c>
      <c r="C33" s="4" t="s">
        <v>553</v>
      </c>
      <c r="D33">
        <v>45631.296286973848</v>
      </c>
      <c r="E33">
        <v>186.7885346817134</v>
      </c>
      <c r="F33" s="16">
        <v>10.76</v>
      </c>
      <c r="G33" s="16">
        <v>-0.35</v>
      </c>
      <c r="H33" s="4" t="s">
        <v>621</v>
      </c>
      <c r="I33" s="4" t="s">
        <v>619</v>
      </c>
      <c r="J33" s="4" t="s">
        <v>620</v>
      </c>
      <c r="K33" s="17">
        <v>2719</v>
      </c>
      <c r="L33" s="18"/>
      <c r="M33" s="19">
        <v>4200</v>
      </c>
      <c r="N33" s="19">
        <v>63.11</v>
      </c>
      <c r="O33" s="16">
        <v>770.26</v>
      </c>
      <c r="P33" s="4">
        <v>2025</v>
      </c>
      <c r="Q33" s="1"/>
    </row>
    <row r="34" spans="1:17" x14ac:dyDescent="0.2">
      <c r="A34" s="4" t="s">
        <v>542</v>
      </c>
      <c r="B34" s="9" t="s">
        <v>552</v>
      </c>
      <c r="C34" s="14" t="s">
        <v>553</v>
      </c>
      <c r="D34">
        <v>0</v>
      </c>
      <c r="E34">
        <v>0</v>
      </c>
      <c r="F34" s="21">
        <v>-19.760000000000002</v>
      </c>
      <c r="G34" s="21">
        <v>47.87</v>
      </c>
      <c r="H34" s="14" t="s">
        <v>554</v>
      </c>
      <c r="I34" s="14" t="s">
        <v>548</v>
      </c>
      <c r="J34" s="4"/>
      <c r="K34" s="17">
        <v>5280</v>
      </c>
      <c r="L34" s="17"/>
      <c r="M34" s="3">
        <v>0.14000000000000001</v>
      </c>
      <c r="N34" s="19">
        <v>73.680000000000007</v>
      </c>
      <c r="O34" s="16">
        <v>0.02</v>
      </c>
      <c r="P34" s="4">
        <v>2024</v>
      </c>
      <c r="Q34" s="1">
        <v>35</v>
      </c>
    </row>
    <row r="35" spans="1:17" x14ac:dyDescent="0.2">
      <c r="A35" s="4" t="s">
        <v>791</v>
      </c>
      <c r="B35" s="4" t="s">
        <v>799</v>
      </c>
      <c r="C35" s="4" t="s">
        <v>553</v>
      </c>
      <c r="D35">
        <v>0</v>
      </c>
      <c r="E35">
        <v>0</v>
      </c>
      <c r="F35" s="16">
        <v>6.95</v>
      </c>
      <c r="G35" s="16">
        <v>-10.28</v>
      </c>
      <c r="H35" s="4" t="s">
        <v>768</v>
      </c>
      <c r="I35" s="4" t="s">
        <v>768</v>
      </c>
      <c r="J35" s="4" t="s">
        <v>798</v>
      </c>
      <c r="K35" s="14">
        <v>2991</v>
      </c>
      <c r="L35" s="18">
        <v>684</v>
      </c>
      <c r="M35" s="19"/>
      <c r="N35" s="19">
        <v>347.27</v>
      </c>
      <c r="O35" s="16"/>
      <c r="P35" s="4">
        <v>2025</v>
      </c>
      <c r="Q35" s="1"/>
    </row>
    <row r="36" spans="1:17" x14ac:dyDescent="0.2">
      <c r="A36" s="4" t="s">
        <v>791</v>
      </c>
      <c r="B36" s="4" t="s">
        <v>798</v>
      </c>
      <c r="C36" s="4" t="s">
        <v>553</v>
      </c>
      <c r="D36">
        <v>0</v>
      </c>
      <c r="E36">
        <v>0</v>
      </c>
      <c r="F36" s="16">
        <v>7.01</v>
      </c>
      <c r="G36" s="16">
        <v>-10.16</v>
      </c>
      <c r="H36" s="4" t="s">
        <v>768</v>
      </c>
      <c r="I36" s="4" t="s">
        <v>768</v>
      </c>
      <c r="J36" s="4" t="s">
        <v>797</v>
      </c>
      <c r="K36" s="14">
        <v>2991</v>
      </c>
      <c r="L36" s="18">
        <v>684</v>
      </c>
      <c r="M36" s="19"/>
      <c r="N36" s="19">
        <v>333.57</v>
      </c>
      <c r="O36" s="16"/>
      <c r="P36" s="4">
        <v>2027</v>
      </c>
      <c r="Q36" s="1"/>
    </row>
    <row r="37" spans="1:17" x14ac:dyDescent="0.2">
      <c r="A37" s="4" t="s">
        <v>720</v>
      </c>
      <c r="B37" s="4" t="s">
        <v>723</v>
      </c>
      <c r="C37" s="4" t="s">
        <v>553</v>
      </c>
      <c r="D37">
        <v>0</v>
      </c>
      <c r="E37">
        <v>0</v>
      </c>
      <c r="F37" s="16">
        <v>11.62</v>
      </c>
      <c r="G37" s="16">
        <v>-14.68</v>
      </c>
      <c r="H37" s="4" t="s">
        <v>722</v>
      </c>
      <c r="I37" s="4" t="s">
        <v>722</v>
      </c>
      <c r="J37" s="4"/>
      <c r="K37" s="17">
        <v>1844</v>
      </c>
      <c r="L37" s="18"/>
      <c r="M37" s="19"/>
      <c r="N37" s="19">
        <v>338.68</v>
      </c>
      <c r="O37" s="16"/>
      <c r="P37" s="4">
        <v>2025</v>
      </c>
      <c r="Q37" s="1"/>
    </row>
    <row r="38" spans="1:17" x14ac:dyDescent="0.2">
      <c r="A38" s="4" t="s">
        <v>724</v>
      </c>
      <c r="B38" s="4" t="s">
        <v>748</v>
      </c>
      <c r="C38" s="4" t="s">
        <v>553</v>
      </c>
      <c r="D38">
        <v>0</v>
      </c>
      <c r="E38">
        <v>0</v>
      </c>
      <c r="F38" s="16">
        <v>10.91</v>
      </c>
      <c r="G38" s="16">
        <v>-13.07</v>
      </c>
      <c r="H38" s="4"/>
      <c r="I38" s="4" t="s">
        <v>749</v>
      </c>
      <c r="J38" s="4"/>
      <c r="K38" s="14">
        <v>3591</v>
      </c>
      <c r="L38" s="18"/>
      <c r="M38" s="19"/>
      <c r="N38" s="19">
        <v>2.4</v>
      </c>
      <c r="O38" s="16"/>
      <c r="P38" s="4">
        <v>2025</v>
      </c>
      <c r="Q38" s="1"/>
    </row>
    <row r="39" spans="1:17" x14ac:dyDescent="0.2">
      <c r="A39" s="4" t="s">
        <v>936</v>
      </c>
      <c r="B39" s="4" t="s">
        <v>660</v>
      </c>
      <c r="C39" s="4" t="s">
        <v>553</v>
      </c>
      <c r="D39">
        <v>21037.135931068351</v>
      </c>
      <c r="E39">
        <v>31.441971184296531</v>
      </c>
      <c r="F39" s="16">
        <v>7.02</v>
      </c>
      <c r="G39" s="16">
        <v>1.53</v>
      </c>
      <c r="H39" s="4" t="s">
        <v>659</v>
      </c>
      <c r="I39" s="4" t="s">
        <v>659</v>
      </c>
      <c r="J39" s="4" t="s">
        <v>938</v>
      </c>
      <c r="K39" s="14">
        <v>2961</v>
      </c>
      <c r="L39" s="18"/>
      <c r="M39" s="19">
        <v>510</v>
      </c>
      <c r="N39" s="19">
        <v>103.14</v>
      </c>
      <c r="O39" s="16">
        <v>57.23</v>
      </c>
      <c r="P39" s="4">
        <v>2025</v>
      </c>
      <c r="Q39" s="1"/>
    </row>
    <row r="40" spans="1:17" x14ac:dyDescent="0.2">
      <c r="A40" s="4" t="s">
        <v>661</v>
      </c>
      <c r="B40" s="4" t="s">
        <v>690</v>
      </c>
      <c r="C40" s="4" t="s">
        <v>553</v>
      </c>
      <c r="D40">
        <v>0</v>
      </c>
      <c r="E40">
        <v>0</v>
      </c>
      <c r="F40" s="16">
        <v>5.9</v>
      </c>
      <c r="G40" s="16">
        <v>-4.82</v>
      </c>
      <c r="H40" s="4" t="s">
        <v>663</v>
      </c>
      <c r="I40" s="4" t="s">
        <v>663</v>
      </c>
      <c r="J40" s="4"/>
      <c r="K40" s="17">
        <v>2793</v>
      </c>
      <c r="L40" s="18"/>
      <c r="M40" s="19"/>
      <c r="N40" s="19">
        <v>236.07</v>
      </c>
      <c r="O40" s="16"/>
      <c r="P40" s="4">
        <v>2030</v>
      </c>
      <c r="Q40" s="1"/>
    </row>
    <row r="41" spans="1:17" x14ac:dyDescent="0.2">
      <c r="A41" s="4" t="s">
        <v>661</v>
      </c>
      <c r="B41" s="4" t="s">
        <v>677</v>
      </c>
      <c r="C41" s="4" t="s">
        <v>553</v>
      </c>
      <c r="D41">
        <v>0</v>
      </c>
      <c r="E41">
        <v>0</v>
      </c>
      <c r="F41" s="16">
        <v>4.8499999999999996</v>
      </c>
      <c r="G41" s="16">
        <v>-7.59</v>
      </c>
      <c r="H41" s="4" t="s">
        <v>678</v>
      </c>
      <c r="I41" s="4" t="s">
        <v>678</v>
      </c>
      <c r="J41" s="4"/>
      <c r="K41" s="17">
        <v>2876</v>
      </c>
      <c r="L41" s="18"/>
      <c r="M41" s="19"/>
      <c r="N41" s="19">
        <v>418.35</v>
      </c>
      <c r="O41" s="16"/>
      <c r="P41" s="4">
        <v>2022</v>
      </c>
      <c r="Q41" s="1"/>
    </row>
    <row r="42" spans="1:17" x14ac:dyDescent="0.2">
      <c r="A42" s="4" t="s">
        <v>791</v>
      </c>
      <c r="B42" s="4" t="s">
        <v>805</v>
      </c>
      <c r="C42" s="4" t="s">
        <v>553</v>
      </c>
      <c r="D42">
        <v>0</v>
      </c>
      <c r="E42">
        <v>0</v>
      </c>
      <c r="F42" s="16">
        <v>4.8499999999999996</v>
      </c>
      <c r="G42" s="16">
        <v>-7.59</v>
      </c>
      <c r="H42" s="4" t="s">
        <v>678</v>
      </c>
      <c r="I42" s="4" t="s">
        <v>678</v>
      </c>
      <c r="J42" s="4"/>
      <c r="K42" s="17">
        <v>2876</v>
      </c>
      <c r="L42" s="18"/>
      <c r="M42" s="19"/>
      <c r="N42" s="19">
        <v>418.35</v>
      </c>
      <c r="O42" s="16"/>
      <c r="P42" s="4">
        <v>2022</v>
      </c>
      <c r="Q42" s="1"/>
    </row>
    <row r="43" spans="1:17" x14ac:dyDescent="0.2">
      <c r="A43" s="4" t="s">
        <v>936</v>
      </c>
      <c r="B43" s="4" t="s">
        <v>941</v>
      </c>
      <c r="C43" s="4" t="s">
        <v>553</v>
      </c>
      <c r="D43">
        <v>3763.9643226094131</v>
      </c>
      <c r="E43">
        <v>19.217152176410131</v>
      </c>
      <c r="F43" s="16">
        <v>10</v>
      </c>
      <c r="G43" s="16">
        <v>1.1200000000000001</v>
      </c>
      <c r="H43" s="4" t="s">
        <v>942</v>
      </c>
      <c r="I43" s="4" t="s">
        <v>619</v>
      </c>
      <c r="J43" s="4"/>
      <c r="K43" s="14">
        <v>3551</v>
      </c>
      <c r="L43" s="18"/>
      <c r="M43" s="19">
        <v>370</v>
      </c>
      <c r="N43" s="19">
        <v>35.18</v>
      </c>
      <c r="O43" s="16">
        <v>121.73</v>
      </c>
      <c r="P43" s="4">
        <v>2025</v>
      </c>
      <c r="Q43" s="1"/>
    </row>
    <row r="44" spans="1:17" x14ac:dyDescent="0.2">
      <c r="A44" s="4" t="s">
        <v>542</v>
      </c>
      <c r="B44" s="9" t="s">
        <v>555</v>
      </c>
      <c r="C44" s="14" t="s">
        <v>553</v>
      </c>
      <c r="D44">
        <v>0</v>
      </c>
      <c r="E44">
        <v>0</v>
      </c>
      <c r="F44" s="21">
        <v>-18.16</v>
      </c>
      <c r="G44" s="21">
        <v>49.21</v>
      </c>
      <c r="H44" s="14" t="s">
        <v>556</v>
      </c>
      <c r="I44" s="14" t="s">
        <v>556</v>
      </c>
      <c r="J44" s="4"/>
      <c r="K44" s="14">
        <v>5326</v>
      </c>
      <c r="L44" s="14"/>
      <c r="M44" s="19"/>
      <c r="N44" s="19">
        <v>106.26</v>
      </c>
      <c r="O44" s="16"/>
      <c r="P44" s="4">
        <v>2022</v>
      </c>
      <c r="Q44" s="1">
        <v>115</v>
      </c>
    </row>
    <row r="45" spans="1:17" x14ac:dyDescent="0.2">
      <c r="A45" s="4" t="s">
        <v>831</v>
      </c>
      <c r="B45" s="8" t="s">
        <v>835</v>
      </c>
      <c r="C45" s="4" t="s">
        <v>553</v>
      </c>
      <c r="D45">
        <v>42158.434486645769</v>
      </c>
      <c r="E45">
        <v>408.43139276749389</v>
      </c>
      <c r="F45" s="16">
        <v>9.9</v>
      </c>
      <c r="G45" s="16">
        <v>6.29</v>
      </c>
      <c r="H45" s="4" t="s">
        <v>836</v>
      </c>
      <c r="I45" s="4" t="s">
        <v>638</v>
      </c>
      <c r="J45" s="4" t="s">
        <v>837</v>
      </c>
      <c r="K45" s="20">
        <v>2885</v>
      </c>
      <c r="L45" s="18"/>
      <c r="M45" s="19">
        <v>11400</v>
      </c>
      <c r="N45" s="19">
        <v>386.52</v>
      </c>
      <c r="O45" s="16">
        <v>341.37</v>
      </c>
      <c r="P45" s="4">
        <v>2025</v>
      </c>
      <c r="Q45" s="1"/>
    </row>
    <row r="46" spans="1:17" x14ac:dyDescent="0.2">
      <c r="A46" s="4" t="s">
        <v>632</v>
      </c>
      <c r="B46" s="4" t="s">
        <v>658</v>
      </c>
      <c r="C46" s="4" t="s">
        <v>24</v>
      </c>
      <c r="D46">
        <v>21651.35851770005</v>
      </c>
      <c r="E46">
        <v>31.56705259923508</v>
      </c>
      <c r="F46" s="16">
        <v>6.9</v>
      </c>
      <c r="G46" s="16">
        <v>1.61</v>
      </c>
      <c r="H46" s="4" t="s">
        <v>659</v>
      </c>
      <c r="I46" s="4" t="s">
        <v>659</v>
      </c>
      <c r="J46" s="4" t="s">
        <v>660</v>
      </c>
      <c r="K46" s="14">
        <v>2961</v>
      </c>
      <c r="L46" s="18"/>
      <c r="M46" s="19">
        <v>510</v>
      </c>
      <c r="N46" s="19">
        <v>105.33</v>
      </c>
      <c r="O46" s="16">
        <v>56.04</v>
      </c>
      <c r="P46" s="4">
        <v>2025</v>
      </c>
      <c r="Q46" s="1"/>
    </row>
    <row r="47" spans="1:17" x14ac:dyDescent="0.2">
      <c r="A47" s="4" t="s">
        <v>936</v>
      </c>
      <c r="B47" s="4" t="s">
        <v>937</v>
      </c>
      <c r="C47" s="4" t="s">
        <v>24</v>
      </c>
      <c r="D47">
        <v>21651.35851770005</v>
      </c>
      <c r="E47">
        <v>31.56705259923508</v>
      </c>
      <c r="F47" s="16">
        <v>6.9</v>
      </c>
      <c r="G47" s="16">
        <v>1.61</v>
      </c>
      <c r="H47" s="4" t="s">
        <v>659</v>
      </c>
      <c r="I47" s="4" t="s">
        <v>659</v>
      </c>
      <c r="J47" s="4" t="s">
        <v>660</v>
      </c>
      <c r="K47" s="14">
        <v>2961</v>
      </c>
      <c r="L47" s="18"/>
      <c r="M47" s="19">
        <v>510</v>
      </c>
      <c r="N47" s="19">
        <v>105.33</v>
      </c>
      <c r="O47" s="16">
        <v>56.04</v>
      </c>
      <c r="P47" s="4">
        <v>2025</v>
      </c>
      <c r="Q47" s="1"/>
    </row>
    <row r="48" spans="1:17" x14ac:dyDescent="0.2">
      <c r="A48" s="4" t="s">
        <v>724</v>
      </c>
      <c r="B48" s="8" t="s">
        <v>727</v>
      </c>
      <c r="C48" s="4" t="s">
        <v>24</v>
      </c>
      <c r="D48">
        <v>16861.77362985026</v>
      </c>
      <c r="E48">
        <v>482.81906410319192</v>
      </c>
      <c r="F48" s="16">
        <v>10.26</v>
      </c>
      <c r="G48" s="16">
        <v>-13.59</v>
      </c>
      <c r="H48" s="4" t="s">
        <v>726</v>
      </c>
      <c r="I48" s="4" t="s">
        <v>726</v>
      </c>
      <c r="J48" s="4" t="s">
        <v>728</v>
      </c>
      <c r="K48" s="17">
        <v>3102</v>
      </c>
      <c r="L48" s="18"/>
      <c r="M48" s="19">
        <v>16500</v>
      </c>
      <c r="N48" s="19">
        <v>356.68</v>
      </c>
      <c r="O48" s="16">
        <v>535.41999999999996</v>
      </c>
      <c r="P48" s="4">
        <v>2025</v>
      </c>
      <c r="Q48" s="1"/>
    </row>
    <row r="49" spans="1:17" x14ac:dyDescent="0.2">
      <c r="A49" s="4" t="s">
        <v>467</v>
      </c>
      <c r="B49" s="4" t="s">
        <v>499</v>
      </c>
      <c r="C49" s="4" t="s">
        <v>24</v>
      </c>
      <c r="D49">
        <v>0</v>
      </c>
      <c r="E49">
        <v>0</v>
      </c>
      <c r="F49" s="16">
        <v>2.2799999999999998</v>
      </c>
      <c r="G49" s="16">
        <v>32.020000000000003</v>
      </c>
      <c r="H49" s="4" t="s">
        <v>469</v>
      </c>
      <c r="I49" s="4" t="s">
        <v>66</v>
      </c>
      <c r="J49" s="4"/>
      <c r="K49" s="17">
        <v>2640</v>
      </c>
      <c r="L49" s="18"/>
      <c r="M49" s="19"/>
      <c r="N49" s="19">
        <v>946.36</v>
      </c>
      <c r="O49" s="16"/>
      <c r="P49" s="4">
        <v>2022</v>
      </c>
      <c r="Q49" s="1">
        <v>810</v>
      </c>
    </row>
    <row r="50" spans="1:17" x14ac:dyDescent="0.2">
      <c r="A50" s="4" t="s">
        <v>616</v>
      </c>
      <c r="B50" s="4" t="s">
        <v>628</v>
      </c>
      <c r="C50" s="4" t="s">
        <v>24</v>
      </c>
      <c r="D50">
        <v>0</v>
      </c>
      <c r="E50">
        <v>0</v>
      </c>
      <c r="F50" s="16"/>
      <c r="G50" s="16"/>
      <c r="H50" s="4" t="s">
        <v>621</v>
      </c>
      <c r="I50" s="4" t="s">
        <v>619</v>
      </c>
      <c r="J50" s="4"/>
      <c r="K50" s="17"/>
      <c r="L50" s="18"/>
      <c r="M50" s="19">
        <v>64.5</v>
      </c>
      <c r="N50" s="19"/>
      <c r="O50" s="16"/>
      <c r="P50" s="4">
        <v>2023</v>
      </c>
      <c r="Q50" s="1"/>
    </row>
    <row r="51" spans="1:17" x14ac:dyDescent="0.2">
      <c r="A51" s="4" t="s">
        <v>724</v>
      </c>
      <c r="B51" s="4" t="s">
        <v>731</v>
      </c>
      <c r="C51" s="4" t="s">
        <v>24</v>
      </c>
      <c r="D51">
        <v>1873.322970396682</v>
      </c>
      <c r="E51">
        <v>46.405446623927112</v>
      </c>
      <c r="F51" s="16">
        <v>10.62</v>
      </c>
      <c r="G51" s="16">
        <v>-11.75</v>
      </c>
      <c r="H51" s="4" t="s">
        <v>672</v>
      </c>
      <c r="I51" s="4" t="s">
        <v>730</v>
      </c>
      <c r="J51" s="4"/>
      <c r="K51" s="14">
        <v>3605</v>
      </c>
      <c r="L51" s="18"/>
      <c r="M51" s="19">
        <v>1267</v>
      </c>
      <c r="N51" s="19">
        <v>18.100000000000001</v>
      </c>
      <c r="O51" s="16">
        <v>810.19</v>
      </c>
      <c r="P51" s="4">
        <v>2030</v>
      </c>
      <c r="Q51" s="1"/>
    </row>
    <row r="52" spans="1:17" x14ac:dyDescent="0.2">
      <c r="A52" s="4" t="s">
        <v>503</v>
      </c>
      <c r="B52" s="8" t="s">
        <v>507</v>
      </c>
      <c r="C52" s="4" t="s">
        <v>24</v>
      </c>
      <c r="D52">
        <v>560468.91663693055</v>
      </c>
      <c r="E52">
        <v>109.67565967253481</v>
      </c>
      <c r="F52" s="16">
        <v>-17.920000000000002</v>
      </c>
      <c r="G52" s="16">
        <v>26.13</v>
      </c>
      <c r="H52" s="4" t="s">
        <v>364</v>
      </c>
      <c r="I52" s="4" t="s">
        <v>339</v>
      </c>
      <c r="J52" s="4"/>
      <c r="K52" s="17">
        <v>4794</v>
      </c>
      <c r="L52" s="18"/>
      <c r="M52" s="19">
        <v>1390</v>
      </c>
      <c r="N52" s="19"/>
      <c r="O52" s="16"/>
      <c r="P52" s="4">
        <v>2023</v>
      </c>
      <c r="Q52" s="1"/>
    </row>
    <row r="53" spans="1:17" x14ac:dyDescent="0.2">
      <c r="A53" s="4" t="s">
        <v>535</v>
      </c>
      <c r="B53" s="8" t="s">
        <v>536</v>
      </c>
      <c r="C53" s="4" t="s">
        <v>24</v>
      </c>
      <c r="D53">
        <v>560468.91663693055</v>
      </c>
      <c r="E53">
        <v>109.67565967253481</v>
      </c>
      <c r="F53" s="16">
        <v>-17.920000000000002</v>
      </c>
      <c r="G53" s="16">
        <v>26.13</v>
      </c>
      <c r="H53" s="4" t="s">
        <v>364</v>
      </c>
      <c r="I53" s="4" t="s">
        <v>339</v>
      </c>
      <c r="J53" s="4"/>
      <c r="K53" s="17">
        <v>4794</v>
      </c>
      <c r="L53" s="18"/>
      <c r="M53" s="19">
        <v>1390</v>
      </c>
      <c r="N53" s="19"/>
      <c r="O53" s="16"/>
      <c r="P53" s="4">
        <v>2023</v>
      </c>
      <c r="Q53" s="1"/>
    </row>
    <row r="54" spans="1:17" x14ac:dyDescent="0.2">
      <c r="A54" s="4" t="s">
        <v>67</v>
      </c>
      <c r="B54" s="4" t="s">
        <v>71</v>
      </c>
      <c r="C54" s="4" t="s">
        <v>24</v>
      </c>
      <c r="D54">
        <v>1420.289051651512</v>
      </c>
      <c r="E54">
        <v>24.763280092064381</v>
      </c>
      <c r="F54" s="16">
        <v>7.5</v>
      </c>
      <c r="G54" s="16">
        <v>13.88</v>
      </c>
      <c r="H54" s="4" t="s">
        <v>72</v>
      </c>
      <c r="I54" s="4" t="s">
        <v>73</v>
      </c>
      <c r="J54" s="4"/>
      <c r="K54" s="14">
        <v>3390</v>
      </c>
      <c r="L54" s="18"/>
      <c r="M54" s="19">
        <v>603</v>
      </c>
      <c r="N54" s="19">
        <v>26.08</v>
      </c>
      <c r="O54" s="16">
        <v>267.61</v>
      </c>
      <c r="P54" s="4">
        <v>2025</v>
      </c>
      <c r="Q54" s="1"/>
    </row>
    <row r="55" spans="1:17" x14ac:dyDescent="0.2">
      <c r="A55" s="4" t="s">
        <v>116</v>
      </c>
      <c r="B55" s="4" t="s">
        <v>129</v>
      </c>
      <c r="C55" s="4" t="s">
        <v>24</v>
      </c>
      <c r="D55">
        <v>0</v>
      </c>
      <c r="E55">
        <v>0</v>
      </c>
      <c r="F55" s="16">
        <v>4.88</v>
      </c>
      <c r="G55" s="16">
        <v>18.04</v>
      </c>
      <c r="H55" s="4" t="s">
        <v>118</v>
      </c>
      <c r="I55" s="4" t="s">
        <v>39</v>
      </c>
      <c r="J55" s="4"/>
      <c r="K55" s="14">
        <v>3086</v>
      </c>
      <c r="L55" s="18"/>
      <c r="M55" s="19"/>
      <c r="N55" s="19">
        <v>28.26</v>
      </c>
      <c r="O55" s="16"/>
      <c r="P55" s="4">
        <v>2025</v>
      </c>
      <c r="Q55" s="1"/>
    </row>
    <row r="56" spans="1:17" x14ac:dyDescent="0.2">
      <c r="A56" s="4" t="s">
        <v>11</v>
      </c>
      <c r="B56" s="4" t="s">
        <v>28</v>
      </c>
      <c r="C56" s="4" t="s">
        <v>24</v>
      </c>
      <c r="D56">
        <v>242.02038027148609</v>
      </c>
      <c r="E56">
        <v>15.10268294567649</v>
      </c>
      <c r="F56" s="16">
        <v>-8.75</v>
      </c>
      <c r="G56" s="16">
        <v>15.16</v>
      </c>
      <c r="H56" s="4" t="s">
        <v>18</v>
      </c>
      <c r="I56" s="4" t="s">
        <v>19</v>
      </c>
      <c r="J56" s="4"/>
      <c r="K56" s="14">
        <v>4773</v>
      </c>
      <c r="L56" s="18">
        <v>707</v>
      </c>
      <c r="M56" s="19">
        <v>440</v>
      </c>
      <c r="N56" s="19">
        <v>449.9</v>
      </c>
      <c r="O56" s="16">
        <v>11.32</v>
      </c>
      <c r="P56" s="4">
        <v>2022</v>
      </c>
      <c r="Q56" s="1"/>
    </row>
    <row r="57" spans="1:17" x14ac:dyDescent="0.2">
      <c r="A57" s="4" t="s">
        <v>133</v>
      </c>
      <c r="B57" s="4" t="s">
        <v>136</v>
      </c>
      <c r="C57" s="4" t="s">
        <v>24</v>
      </c>
      <c r="D57">
        <v>6281.9107409637018</v>
      </c>
      <c r="E57">
        <v>1.0291268146507699</v>
      </c>
      <c r="F57" s="16">
        <v>-4.3</v>
      </c>
      <c r="G57" s="16">
        <v>15.21</v>
      </c>
      <c r="H57" s="4" t="s">
        <v>137</v>
      </c>
      <c r="I57" s="4" t="s">
        <v>39</v>
      </c>
      <c r="J57" s="4"/>
      <c r="K57" s="14">
        <v>4076</v>
      </c>
      <c r="L57" s="18"/>
      <c r="M57" s="19">
        <v>8.5</v>
      </c>
      <c r="N57" s="19">
        <v>121.9</v>
      </c>
      <c r="O57" s="16">
        <v>0.81</v>
      </c>
      <c r="P57" s="4">
        <v>2025</v>
      </c>
      <c r="Q57" s="1"/>
    </row>
    <row r="58" spans="1:17" x14ac:dyDescent="0.2">
      <c r="A58" s="4" t="s">
        <v>632</v>
      </c>
      <c r="B58" s="8" t="s">
        <v>643</v>
      </c>
      <c r="C58" s="4" t="s">
        <v>24</v>
      </c>
      <c r="D58">
        <v>37844.120549495638</v>
      </c>
      <c r="E58">
        <v>90.387510876986596</v>
      </c>
      <c r="F58" s="16">
        <v>7.65</v>
      </c>
      <c r="G58" s="16">
        <v>2.4700000000000002</v>
      </c>
      <c r="H58" s="4" t="s">
        <v>635</v>
      </c>
      <c r="I58" s="4" t="s">
        <v>635</v>
      </c>
      <c r="J58" s="4" t="s">
        <v>633</v>
      </c>
      <c r="K58" s="17">
        <v>2888</v>
      </c>
      <c r="L58" s="18"/>
      <c r="M58" s="19">
        <v>1740</v>
      </c>
      <c r="N58" s="19">
        <v>159.72999999999999</v>
      </c>
      <c r="O58" s="16">
        <v>126.08</v>
      </c>
      <c r="P58" s="4">
        <v>2025</v>
      </c>
      <c r="Q58" s="1"/>
    </row>
    <row r="59" spans="1:17" x14ac:dyDescent="0.2">
      <c r="A59" s="4" t="s">
        <v>616</v>
      </c>
      <c r="B59" s="4" t="s">
        <v>627</v>
      </c>
      <c r="C59" s="4" t="s">
        <v>24</v>
      </c>
      <c r="D59">
        <v>0</v>
      </c>
      <c r="E59">
        <v>0</v>
      </c>
      <c r="F59" s="16"/>
      <c r="G59" s="16"/>
      <c r="H59" s="4"/>
      <c r="I59" s="4"/>
      <c r="J59" s="4"/>
      <c r="K59" s="17"/>
      <c r="L59" s="18"/>
      <c r="M59" s="19"/>
      <c r="N59" s="19"/>
      <c r="O59" s="16"/>
      <c r="P59" s="4">
        <v>2022</v>
      </c>
      <c r="Q59" s="1"/>
    </row>
    <row r="60" spans="1:17" x14ac:dyDescent="0.2">
      <c r="A60" s="4" t="s">
        <v>403</v>
      </c>
      <c r="B60" s="4" t="s">
        <v>404</v>
      </c>
      <c r="C60" s="4" t="s">
        <v>24</v>
      </c>
      <c r="D60">
        <v>0</v>
      </c>
      <c r="E60">
        <v>0</v>
      </c>
      <c r="F60" s="16">
        <v>3.67</v>
      </c>
      <c r="G60" s="16">
        <v>31.97</v>
      </c>
      <c r="H60" s="4" t="s">
        <v>405</v>
      </c>
      <c r="I60" s="4" t="s">
        <v>66</v>
      </c>
      <c r="J60" s="4"/>
      <c r="K60" s="17">
        <v>2638</v>
      </c>
      <c r="L60" s="18"/>
      <c r="M60" s="19"/>
      <c r="N60" s="19">
        <v>1041</v>
      </c>
      <c r="O60" s="16"/>
      <c r="P60" s="4">
        <v>2025</v>
      </c>
      <c r="Q60" s="1"/>
    </row>
    <row r="61" spans="1:17" x14ac:dyDescent="0.2">
      <c r="A61" s="4" t="s">
        <v>535</v>
      </c>
      <c r="B61" s="4" t="s">
        <v>541</v>
      </c>
      <c r="C61" s="4" t="s">
        <v>24</v>
      </c>
      <c r="D61">
        <v>0</v>
      </c>
      <c r="E61">
        <v>0</v>
      </c>
      <c r="F61" s="16">
        <v>-18.100000000000001</v>
      </c>
      <c r="G61" s="16">
        <v>32.950000000000003</v>
      </c>
      <c r="H61" s="4" t="s">
        <v>541</v>
      </c>
      <c r="I61" s="4" t="s">
        <v>339</v>
      </c>
      <c r="J61" s="4"/>
      <c r="K61" s="14">
        <v>5315</v>
      </c>
      <c r="L61" s="18"/>
      <c r="M61" s="19"/>
      <c r="N61" s="19">
        <v>0.4</v>
      </c>
      <c r="O61" s="16"/>
      <c r="P61" s="4">
        <v>2025</v>
      </c>
      <c r="Q61" s="1"/>
    </row>
    <row r="62" spans="1:17" x14ac:dyDescent="0.2">
      <c r="A62" s="4" t="s">
        <v>231</v>
      </c>
      <c r="B62" s="4" t="s">
        <v>250</v>
      </c>
      <c r="C62" s="4" t="s">
        <v>24</v>
      </c>
      <c r="D62">
        <v>11585.012914933501</v>
      </c>
      <c r="E62">
        <v>0.51532842476507146</v>
      </c>
      <c r="F62" s="16">
        <v>5.51</v>
      </c>
      <c r="G62" s="16">
        <v>39.72</v>
      </c>
      <c r="H62" s="4" t="s">
        <v>251</v>
      </c>
      <c r="I62" s="4" t="s">
        <v>234</v>
      </c>
      <c r="J62" s="4"/>
      <c r="K62" s="17">
        <v>3286</v>
      </c>
      <c r="L62" s="18"/>
      <c r="M62" s="19">
        <v>3.2</v>
      </c>
      <c r="N62" s="19">
        <v>72.069999999999993</v>
      </c>
      <c r="O62" s="16">
        <v>0.51</v>
      </c>
      <c r="P62" s="4">
        <v>2025</v>
      </c>
      <c r="Q62" s="1">
        <v>166.5</v>
      </c>
    </row>
    <row r="63" spans="1:17" x14ac:dyDescent="0.2">
      <c r="A63" s="4" t="s">
        <v>231</v>
      </c>
      <c r="B63" s="4" t="s">
        <v>279</v>
      </c>
      <c r="C63" s="4" t="s">
        <v>24</v>
      </c>
      <c r="D63">
        <v>0</v>
      </c>
      <c r="E63">
        <v>0</v>
      </c>
      <c r="F63" s="16">
        <v>6.58</v>
      </c>
      <c r="G63" s="16">
        <v>36.549999999999997</v>
      </c>
      <c r="H63" s="4" t="s">
        <v>239</v>
      </c>
      <c r="I63" s="4" t="s">
        <v>240</v>
      </c>
      <c r="J63" s="4" t="s">
        <v>238</v>
      </c>
      <c r="K63" s="17">
        <v>2949</v>
      </c>
      <c r="L63" s="18"/>
      <c r="M63" s="19"/>
      <c r="N63" s="19"/>
      <c r="O63" s="16"/>
      <c r="P63" s="4">
        <v>2025</v>
      </c>
      <c r="Q63" s="1">
        <v>1203.3</v>
      </c>
    </row>
    <row r="64" spans="1:17" x14ac:dyDescent="0.2">
      <c r="A64" s="4" t="s">
        <v>231</v>
      </c>
      <c r="B64" s="4" t="s">
        <v>282</v>
      </c>
      <c r="C64" s="4" t="s">
        <v>24</v>
      </c>
      <c r="D64">
        <v>0</v>
      </c>
      <c r="E64">
        <v>0</v>
      </c>
      <c r="F64" s="16">
        <v>6.38</v>
      </c>
      <c r="G64" s="16">
        <v>36.08</v>
      </c>
      <c r="H64" s="4" t="s">
        <v>239</v>
      </c>
      <c r="I64" s="4" t="s">
        <v>240</v>
      </c>
      <c r="J64" s="4" t="s">
        <v>279</v>
      </c>
      <c r="K64" s="17">
        <v>2844</v>
      </c>
      <c r="L64" s="18"/>
      <c r="M64" s="19"/>
      <c r="N64" s="19"/>
      <c r="O64" s="16"/>
      <c r="P64" s="4">
        <v>2023</v>
      </c>
      <c r="Q64" s="1">
        <v>1630.5</v>
      </c>
    </row>
    <row r="65" spans="1:17" x14ac:dyDescent="0.2">
      <c r="A65" s="4" t="s">
        <v>806</v>
      </c>
      <c r="B65" s="4" t="s">
        <v>824</v>
      </c>
      <c r="C65" s="4" t="s">
        <v>24</v>
      </c>
      <c r="D65">
        <v>0</v>
      </c>
      <c r="E65">
        <v>0</v>
      </c>
      <c r="F65" s="16">
        <v>14.01</v>
      </c>
      <c r="G65" s="16">
        <v>-11.1</v>
      </c>
      <c r="H65" s="4" t="s">
        <v>730</v>
      </c>
      <c r="I65" s="4" t="s">
        <v>730</v>
      </c>
      <c r="J65" s="4" t="s">
        <v>807</v>
      </c>
      <c r="K65" s="14">
        <v>1581</v>
      </c>
      <c r="L65" s="18"/>
      <c r="M65" s="19"/>
      <c r="N65" s="19">
        <v>378.37</v>
      </c>
      <c r="O65" s="16"/>
      <c r="P65" s="4">
        <v>2025</v>
      </c>
      <c r="Q65" s="1"/>
    </row>
    <row r="66" spans="1:17" x14ac:dyDescent="0.2">
      <c r="A66" s="4" t="s">
        <v>67</v>
      </c>
      <c r="B66" s="4" t="s">
        <v>74</v>
      </c>
      <c r="C66" s="4" t="s">
        <v>24</v>
      </c>
      <c r="D66">
        <v>10817.75569987173</v>
      </c>
      <c r="E66">
        <v>8.1728777913672008</v>
      </c>
      <c r="F66" s="16">
        <v>3.26</v>
      </c>
      <c r="G66" s="16">
        <v>12.42</v>
      </c>
      <c r="H66" s="4" t="s">
        <v>75</v>
      </c>
      <c r="I66" s="4" t="s">
        <v>39</v>
      </c>
      <c r="J66" s="4"/>
      <c r="K66" s="17">
        <v>3041</v>
      </c>
      <c r="L66" s="18"/>
      <c r="M66" s="19">
        <v>105</v>
      </c>
      <c r="N66" s="19">
        <v>204.71</v>
      </c>
      <c r="O66" s="16">
        <v>5.94</v>
      </c>
      <c r="P66" s="4">
        <v>2025</v>
      </c>
      <c r="Q66" s="1"/>
    </row>
    <row r="67" spans="1:17" x14ac:dyDescent="0.2">
      <c r="A67" s="4" t="s">
        <v>427</v>
      </c>
      <c r="B67" s="4" t="s">
        <v>460</v>
      </c>
      <c r="C67" s="4" t="s">
        <v>24</v>
      </c>
      <c r="D67">
        <v>0</v>
      </c>
      <c r="E67">
        <v>0</v>
      </c>
      <c r="F67" s="16">
        <v>-9.6300000000000008</v>
      </c>
      <c r="G67" s="16">
        <v>34.61</v>
      </c>
      <c r="H67" s="4" t="s">
        <v>459</v>
      </c>
      <c r="I67" s="4" t="s">
        <v>339</v>
      </c>
      <c r="J67" s="4"/>
      <c r="K67" s="14">
        <v>4509</v>
      </c>
      <c r="L67" s="18"/>
      <c r="M67" s="19"/>
      <c r="N67" s="19"/>
      <c r="O67" s="16"/>
      <c r="P67" s="4">
        <v>2029</v>
      </c>
      <c r="Q67" s="1">
        <v>100</v>
      </c>
    </row>
    <row r="68" spans="1:17" x14ac:dyDescent="0.2">
      <c r="A68" s="4" t="s">
        <v>427</v>
      </c>
      <c r="B68" s="4" t="s">
        <v>465</v>
      </c>
      <c r="C68" s="4" t="s">
        <v>24</v>
      </c>
      <c r="D68">
        <v>0</v>
      </c>
      <c r="E68">
        <v>0</v>
      </c>
      <c r="F68" s="16">
        <v>-7.77</v>
      </c>
      <c r="G68" s="16">
        <v>35.69</v>
      </c>
      <c r="H68" s="4" t="s">
        <v>464</v>
      </c>
      <c r="I68" s="4" t="s">
        <v>430</v>
      </c>
      <c r="J68" s="4"/>
      <c r="K68" s="17">
        <v>3985</v>
      </c>
      <c r="L68" s="18"/>
      <c r="M68" s="19"/>
      <c r="N68" s="19">
        <v>20.3</v>
      </c>
      <c r="O68" s="16"/>
      <c r="P68" s="4">
        <v>2026</v>
      </c>
      <c r="Q68" s="1">
        <v>27.85</v>
      </c>
    </row>
    <row r="69" spans="1:17" x14ac:dyDescent="0.2">
      <c r="A69" s="4" t="s">
        <v>427</v>
      </c>
      <c r="B69" s="4" t="s">
        <v>463</v>
      </c>
      <c r="C69" s="4" t="s">
        <v>24</v>
      </c>
      <c r="D69">
        <v>0</v>
      </c>
      <c r="E69">
        <v>0</v>
      </c>
      <c r="F69" s="16">
        <v>-7.77</v>
      </c>
      <c r="G69" s="16">
        <v>35.69</v>
      </c>
      <c r="H69" s="4" t="s">
        <v>464</v>
      </c>
      <c r="I69" s="4" t="s">
        <v>430</v>
      </c>
      <c r="J69" s="4"/>
      <c r="K69" s="17">
        <v>3985</v>
      </c>
      <c r="L69" s="18"/>
      <c r="M69" s="19"/>
      <c r="N69" s="19">
        <v>20.3</v>
      </c>
      <c r="O69" s="16"/>
      <c r="P69" s="4">
        <v>2026</v>
      </c>
      <c r="Q69" s="1">
        <v>30.47</v>
      </c>
    </row>
    <row r="70" spans="1:17" x14ac:dyDescent="0.2">
      <c r="A70" s="4" t="s">
        <v>467</v>
      </c>
      <c r="B70" s="4" t="s">
        <v>497</v>
      </c>
      <c r="C70" s="4" t="s">
        <v>24</v>
      </c>
      <c r="D70">
        <v>0</v>
      </c>
      <c r="E70">
        <v>0</v>
      </c>
      <c r="F70" s="16">
        <v>0.77</v>
      </c>
      <c r="G70" s="16">
        <v>33.04</v>
      </c>
      <c r="H70" s="4" t="s">
        <v>203</v>
      </c>
      <c r="I70" s="4" t="s">
        <v>66</v>
      </c>
      <c r="J70" s="4"/>
      <c r="K70" s="17">
        <v>3824</v>
      </c>
      <c r="L70" s="18"/>
      <c r="M70" s="19"/>
      <c r="N70" s="19">
        <v>1207.8900000000001</v>
      </c>
      <c r="O70" s="16"/>
      <c r="P70" s="4">
        <v>2025</v>
      </c>
      <c r="Q70" s="1">
        <v>735</v>
      </c>
    </row>
    <row r="71" spans="1:17" x14ac:dyDescent="0.2">
      <c r="A71" s="4" t="s">
        <v>50</v>
      </c>
      <c r="B71" s="4" t="s">
        <v>55</v>
      </c>
      <c r="C71" s="4" t="s">
        <v>24</v>
      </c>
      <c r="D71">
        <v>623.99565103694522</v>
      </c>
      <c r="E71">
        <v>1.837895599967182E-2</v>
      </c>
      <c r="F71" s="16">
        <v>-3.89</v>
      </c>
      <c r="G71" s="16">
        <v>29.56</v>
      </c>
      <c r="H71" s="4" t="s">
        <v>55</v>
      </c>
      <c r="I71" s="4" t="s">
        <v>39</v>
      </c>
      <c r="J71" s="4"/>
      <c r="K71" s="14">
        <v>3966</v>
      </c>
      <c r="L71" s="18"/>
      <c r="M71" s="19">
        <v>0.08</v>
      </c>
      <c r="N71" s="19">
        <v>17.899999999999999</v>
      </c>
      <c r="O71" s="16">
        <v>0.05</v>
      </c>
      <c r="P71" s="4">
        <v>2025</v>
      </c>
      <c r="Q71" s="1">
        <v>9</v>
      </c>
    </row>
    <row r="72" spans="1:17" x14ac:dyDescent="0.2">
      <c r="A72" s="4" t="s">
        <v>50</v>
      </c>
      <c r="B72" s="4" t="s">
        <v>58</v>
      </c>
      <c r="C72" s="4" t="s">
        <v>24</v>
      </c>
      <c r="D72">
        <v>0</v>
      </c>
      <c r="E72">
        <v>0</v>
      </c>
      <c r="F72" s="16">
        <v>-2.96</v>
      </c>
      <c r="G72" s="16">
        <v>29.23</v>
      </c>
      <c r="H72" s="4" t="s">
        <v>59</v>
      </c>
      <c r="I72" s="4" t="s">
        <v>39</v>
      </c>
      <c r="J72" s="4"/>
      <c r="K72" s="14">
        <v>3966</v>
      </c>
      <c r="L72" s="18"/>
      <c r="M72" s="19"/>
      <c r="N72" s="19">
        <v>4.6100000000000003</v>
      </c>
      <c r="O72" s="16"/>
      <c r="P72" s="4">
        <v>2025</v>
      </c>
      <c r="Q72" s="1">
        <v>17</v>
      </c>
    </row>
    <row r="73" spans="1:17" x14ac:dyDescent="0.2">
      <c r="A73" s="4" t="s">
        <v>503</v>
      </c>
      <c r="B73" s="4" t="s">
        <v>513</v>
      </c>
      <c r="C73" s="4" t="s">
        <v>24</v>
      </c>
      <c r="D73">
        <v>164344.71287492031</v>
      </c>
      <c r="E73">
        <v>9.5844219616654041</v>
      </c>
      <c r="F73" s="16">
        <v>-15.87</v>
      </c>
      <c r="G73" s="16">
        <v>28.5</v>
      </c>
      <c r="H73" s="4" t="s">
        <v>505</v>
      </c>
      <c r="I73" s="4" t="s">
        <v>339</v>
      </c>
      <c r="J73" s="4" t="s">
        <v>511</v>
      </c>
      <c r="K73" s="17">
        <v>4290</v>
      </c>
      <c r="L73" s="18"/>
      <c r="M73" s="19">
        <v>80</v>
      </c>
      <c r="N73" s="19"/>
      <c r="O73" s="16"/>
      <c r="P73" s="4">
        <v>2025</v>
      </c>
      <c r="Q73" s="1">
        <v>434</v>
      </c>
    </row>
    <row r="74" spans="1:17" x14ac:dyDescent="0.2">
      <c r="A74" s="4" t="s">
        <v>153</v>
      </c>
      <c r="B74" s="9" t="s">
        <v>960</v>
      </c>
      <c r="C74" s="4" t="s">
        <v>24</v>
      </c>
      <c r="D74">
        <v>0</v>
      </c>
      <c r="E74">
        <v>0</v>
      </c>
      <c r="F74" s="16"/>
      <c r="G74" s="16"/>
      <c r="H74" s="4"/>
      <c r="I74" s="4"/>
      <c r="J74" s="4"/>
      <c r="K74" s="4"/>
      <c r="L74" s="4"/>
      <c r="M74" s="4"/>
      <c r="N74" s="4"/>
      <c r="O74" s="16"/>
      <c r="P74" s="4">
        <v>2025</v>
      </c>
    </row>
    <row r="75" spans="1:17" x14ac:dyDescent="0.2">
      <c r="A75" s="4" t="s">
        <v>427</v>
      </c>
      <c r="B75" s="4" t="s">
        <v>454</v>
      </c>
      <c r="C75" s="4" t="s">
        <v>24</v>
      </c>
      <c r="D75">
        <v>0</v>
      </c>
      <c r="E75">
        <v>0</v>
      </c>
      <c r="F75" s="16">
        <v>-3.28</v>
      </c>
      <c r="G75" s="16">
        <v>30.97</v>
      </c>
      <c r="H75" s="4" t="s">
        <v>354</v>
      </c>
      <c r="I75" s="4" t="s">
        <v>339</v>
      </c>
      <c r="J75" s="4"/>
      <c r="K75" s="17">
        <v>4093</v>
      </c>
      <c r="L75" s="18"/>
      <c r="M75" s="19"/>
      <c r="N75" s="19"/>
      <c r="O75" s="16"/>
      <c r="P75" s="4">
        <v>2022</v>
      </c>
      <c r="Q75" s="1">
        <v>315</v>
      </c>
    </row>
    <row r="76" spans="1:17" x14ac:dyDescent="0.2">
      <c r="A76" s="4" t="s">
        <v>503</v>
      </c>
      <c r="B76" s="4" t="s">
        <v>514</v>
      </c>
      <c r="C76" s="4" t="s">
        <v>24</v>
      </c>
      <c r="D76">
        <v>0</v>
      </c>
      <c r="E76">
        <v>0</v>
      </c>
      <c r="F76" s="16">
        <v>-9.2100000000000009</v>
      </c>
      <c r="G76" s="16">
        <v>29.3</v>
      </c>
      <c r="H76" s="4" t="s">
        <v>514</v>
      </c>
      <c r="I76" s="4" t="s">
        <v>39</v>
      </c>
      <c r="J76" s="4"/>
      <c r="K76" s="17">
        <v>4760</v>
      </c>
      <c r="L76" s="18"/>
      <c r="M76" s="19"/>
      <c r="N76" s="19"/>
      <c r="O76" s="16"/>
      <c r="P76" s="4">
        <v>2022</v>
      </c>
      <c r="Q76" s="1">
        <v>148.80000000000001</v>
      </c>
    </row>
    <row r="77" spans="1:17" x14ac:dyDescent="0.2">
      <c r="A77" s="4" t="s">
        <v>826</v>
      </c>
      <c r="B77" s="8" t="s">
        <v>827</v>
      </c>
      <c r="C77" s="4" t="s">
        <v>24</v>
      </c>
      <c r="D77">
        <v>636932.03067440097</v>
      </c>
      <c r="E77">
        <v>124.8293766846063</v>
      </c>
      <c r="F77" s="16">
        <v>14.63</v>
      </c>
      <c r="G77" s="16">
        <v>0.97</v>
      </c>
      <c r="H77" s="4" t="s">
        <v>638</v>
      </c>
      <c r="I77" s="4" t="s">
        <v>638</v>
      </c>
      <c r="J77" s="4" t="s">
        <v>813</v>
      </c>
      <c r="K77" s="14">
        <v>1404</v>
      </c>
      <c r="L77" s="18"/>
      <c r="M77" s="19">
        <v>1600</v>
      </c>
      <c r="N77" s="19">
        <v>725.84</v>
      </c>
      <c r="O77" s="16">
        <v>25.51</v>
      </c>
      <c r="P77" s="4">
        <v>2025</v>
      </c>
      <c r="Q77" s="1"/>
    </row>
    <row r="78" spans="1:17" x14ac:dyDescent="0.2">
      <c r="A78" s="4" t="s">
        <v>467</v>
      </c>
      <c r="B78" s="4" t="s">
        <v>498</v>
      </c>
      <c r="C78" s="4" t="s">
        <v>24</v>
      </c>
      <c r="D78">
        <v>43294.683331483597</v>
      </c>
      <c r="E78">
        <v>7.9631160454073129</v>
      </c>
      <c r="F78" s="16">
        <v>1.5</v>
      </c>
      <c r="G78" s="16">
        <v>32.83</v>
      </c>
      <c r="H78" s="4" t="s">
        <v>414</v>
      </c>
      <c r="I78" s="4" t="s">
        <v>66</v>
      </c>
      <c r="J78" s="4"/>
      <c r="K78" s="17">
        <v>3768</v>
      </c>
      <c r="L78" s="18"/>
      <c r="M78" s="19">
        <v>79.87</v>
      </c>
      <c r="N78" s="19"/>
      <c r="O78" s="16"/>
      <c r="P78" s="4">
        <v>2025</v>
      </c>
      <c r="Q78" s="1">
        <v>1000</v>
      </c>
    </row>
    <row r="79" spans="1:17" x14ac:dyDescent="0.2">
      <c r="A79" s="4" t="s">
        <v>153</v>
      </c>
      <c r="B79" s="9" t="s">
        <v>958</v>
      </c>
      <c r="C79" s="4" t="s">
        <v>24</v>
      </c>
      <c r="D79">
        <v>0</v>
      </c>
      <c r="E79">
        <v>0</v>
      </c>
      <c r="F79" s="16">
        <v>-6.35</v>
      </c>
      <c r="G79" s="16">
        <v>22.46</v>
      </c>
      <c r="H79" s="4" t="s">
        <v>959</v>
      </c>
      <c r="I79" s="4" t="s">
        <v>39</v>
      </c>
      <c r="J79" s="4"/>
      <c r="K79" s="4">
        <v>3765</v>
      </c>
      <c r="L79" s="4"/>
      <c r="M79" s="4"/>
      <c r="N79" s="4"/>
      <c r="O79" s="16"/>
      <c r="P79" s="4">
        <v>2025</v>
      </c>
    </row>
    <row r="80" spans="1:17" x14ac:dyDescent="0.2">
      <c r="A80" s="4" t="s">
        <v>632</v>
      </c>
      <c r="B80" s="4" t="s">
        <v>648</v>
      </c>
      <c r="C80" s="4" t="s">
        <v>24</v>
      </c>
      <c r="D80">
        <v>0</v>
      </c>
      <c r="E80">
        <v>0</v>
      </c>
      <c r="F80" s="16">
        <v>7.49</v>
      </c>
      <c r="G80" s="16">
        <v>2.42</v>
      </c>
      <c r="H80" s="4" t="s">
        <v>635</v>
      </c>
      <c r="I80" s="4" t="s">
        <v>635</v>
      </c>
      <c r="J80" s="4" t="s">
        <v>643</v>
      </c>
      <c r="K80" s="17">
        <v>2888</v>
      </c>
      <c r="L80" s="18"/>
      <c r="M80" s="19"/>
      <c r="N80" s="19">
        <v>163.76</v>
      </c>
      <c r="O80" s="16"/>
      <c r="P80" s="4">
        <v>2025</v>
      </c>
      <c r="Q80" s="1"/>
    </row>
    <row r="81" spans="1:17" x14ac:dyDescent="0.2">
      <c r="A81" s="4" t="s">
        <v>467</v>
      </c>
      <c r="B81" s="9" t="s">
        <v>984</v>
      </c>
      <c r="C81" s="4" t="s">
        <v>24</v>
      </c>
      <c r="D81">
        <v>0</v>
      </c>
      <c r="E81">
        <v>0</v>
      </c>
      <c r="F81" s="16">
        <v>-1.04</v>
      </c>
      <c r="G81" s="16">
        <v>30.66</v>
      </c>
      <c r="H81" s="4" t="s">
        <v>65</v>
      </c>
      <c r="I81" s="4" t="s">
        <v>66</v>
      </c>
      <c r="J81" s="4"/>
      <c r="K81" s="17">
        <v>4166</v>
      </c>
      <c r="L81" s="4"/>
      <c r="M81" s="4"/>
      <c r="N81" s="4">
        <v>194</v>
      </c>
      <c r="O81" s="16"/>
      <c r="P81" s="4">
        <v>2021</v>
      </c>
      <c r="Q81">
        <v>210</v>
      </c>
    </row>
    <row r="82" spans="1:17" x14ac:dyDescent="0.2">
      <c r="A82" s="4" t="s">
        <v>427</v>
      </c>
      <c r="B82" s="8" t="s">
        <v>432</v>
      </c>
      <c r="C82" s="4" t="s">
        <v>24</v>
      </c>
      <c r="D82">
        <v>15070.19588502001</v>
      </c>
      <c r="E82">
        <v>212.8298131459382</v>
      </c>
      <c r="F82" s="16">
        <v>-10.44</v>
      </c>
      <c r="G82" s="16">
        <v>34.799999999999997</v>
      </c>
      <c r="H82" s="4" t="s">
        <v>433</v>
      </c>
      <c r="I82" s="4" t="s">
        <v>339</v>
      </c>
      <c r="J82" s="4"/>
      <c r="K82" s="18">
        <v>4509</v>
      </c>
      <c r="L82" s="18"/>
      <c r="M82" s="19">
        <v>6000</v>
      </c>
      <c r="N82" s="19">
        <v>183.35</v>
      </c>
      <c r="O82" s="16">
        <v>378.76</v>
      </c>
      <c r="P82" s="4">
        <v>2034</v>
      </c>
      <c r="Q82" s="1"/>
    </row>
    <row r="83" spans="1:17" x14ac:dyDescent="0.2">
      <c r="A83" s="4" t="s">
        <v>11</v>
      </c>
      <c r="B83" s="4" t="s">
        <v>23</v>
      </c>
      <c r="C83" s="4" t="s">
        <v>24</v>
      </c>
      <c r="D83">
        <v>119338.4136685064</v>
      </c>
      <c r="E83">
        <v>41.373320824829641</v>
      </c>
      <c r="F83" s="16">
        <v>-9.74</v>
      </c>
      <c r="G83" s="16">
        <v>15.13</v>
      </c>
      <c r="H83" s="4" t="s">
        <v>18</v>
      </c>
      <c r="I83" s="4" t="s">
        <v>19</v>
      </c>
      <c r="J83" s="4"/>
      <c r="K83" s="17">
        <v>4323</v>
      </c>
      <c r="L83" s="18">
        <v>709</v>
      </c>
      <c r="M83" s="19">
        <v>533</v>
      </c>
      <c r="N83" s="19">
        <v>449.9</v>
      </c>
      <c r="O83" s="16">
        <v>13.71</v>
      </c>
      <c r="P83" s="4">
        <v>2025</v>
      </c>
      <c r="Q83" s="1">
        <v>60</v>
      </c>
    </row>
    <row r="84" spans="1:17" x14ac:dyDescent="0.2">
      <c r="A84" s="4" t="s">
        <v>67</v>
      </c>
      <c r="B84" s="8" t="s">
        <v>88</v>
      </c>
      <c r="C84" s="4" t="s">
        <v>24</v>
      </c>
      <c r="D84">
        <v>20093.258358462219</v>
      </c>
      <c r="E84">
        <v>221.44593469340151</v>
      </c>
      <c r="F84" s="16">
        <v>5.38</v>
      </c>
      <c r="G84" s="16">
        <v>13.5</v>
      </c>
      <c r="H84" s="4" t="s">
        <v>89</v>
      </c>
      <c r="I84" s="4" t="s">
        <v>81</v>
      </c>
      <c r="J84" s="4"/>
      <c r="K84" s="17">
        <v>2934</v>
      </c>
      <c r="L84" s="18"/>
      <c r="M84" s="19">
        <v>6000</v>
      </c>
      <c r="N84" s="19"/>
      <c r="O84" s="16"/>
      <c r="P84" s="4">
        <v>2025</v>
      </c>
      <c r="Q84" s="1">
        <v>100</v>
      </c>
    </row>
    <row r="85" spans="1:17" x14ac:dyDescent="0.2">
      <c r="A85" s="4" t="s">
        <v>220</v>
      </c>
      <c r="B85" s="4" t="s">
        <v>229</v>
      </c>
      <c r="C85" s="4" t="s">
        <v>24</v>
      </c>
      <c r="D85">
        <v>0</v>
      </c>
      <c r="E85">
        <v>0</v>
      </c>
      <c r="F85" s="16">
        <v>-26.62</v>
      </c>
      <c r="G85" s="16">
        <v>31.35</v>
      </c>
      <c r="H85" s="4" t="s">
        <v>225</v>
      </c>
      <c r="I85" s="4" t="s">
        <v>226</v>
      </c>
      <c r="J85" s="4"/>
      <c r="K85" s="14">
        <v>5489</v>
      </c>
      <c r="L85" s="18"/>
      <c r="M85" s="19"/>
      <c r="N85" s="19"/>
      <c r="O85" s="16"/>
      <c r="P85" s="4">
        <v>2025</v>
      </c>
      <c r="Q85" s="1"/>
    </row>
    <row r="86" spans="1:17" x14ac:dyDescent="0.2">
      <c r="A86" s="4" t="s">
        <v>503</v>
      </c>
      <c r="B86" s="4" t="s">
        <v>533</v>
      </c>
      <c r="C86" s="4" t="s">
        <v>24</v>
      </c>
      <c r="D86">
        <v>0</v>
      </c>
      <c r="E86">
        <v>0</v>
      </c>
      <c r="F86" s="16">
        <v>-13.35</v>
      </c>
      <c r="G86" s="16">
        <v>31.27</v>
      </c>
      <c r="H86" s="4" t="s">
        <v>529</v>
      </c>
      <c r="I86" s="4" t="s">
        <v>339</v>
      </c>
      <c r="J86" s="4"/>
      <c r="K86" s="14">
        <v>4357</v>
      </c>
      <c r="L86" s="18"/>
      <c r="M86" s="19"/>
      <c r="N86" s="19">
        <v>10.39</v>
      </c>
      <c r="O86" s="16"/>
      <c r="P86" s="4">
        <v>2025</v>
      </c>
      <c r="Q86" s="1"/>
    </row>
    <row r="87" spans="1:17" x14ac:dyDescent="0.2">
      <c r="A87" s="4" t="s">
        <v>503</v>
      </c>
      <c r="B87" s="4" t="s">
        <v>534</v>
      </c>
      <c r="C87" s="4" t="s">
        <v>24</v>
      </c>
      <c r="D87">
        <v>0</v>
      </c>
      <c r="E87">
        <v>0</v>
      </c>
      <c r="F87" s="16">
        <v>-13.35</v>
      </c>
      <c r="G87" s="16">
        <v>31.27</v>
      </c>
      <c r="H87" s="4" t="s">
        <v>529</v>
      </c>
      <c r="I87" s="4" t="s">
        <v>339</v>
      </c>
      <c r="J87" s="4"/>
      <c r="K87" s="14">
        <v>4357</v>
      </c>
      <c r="L87" s="18"/>
      <c r="M87" s="19"/>
      <c r="N87" s="19">
        <v>10.39</v>
      </c>
      <c r="O87" s="16"/>
      <c r="P87" s="4">
        <v>2025</v>
      </c>
      <c r="Q87" s="1"/>
    </row>
    <row r="88" spans="1:17" x14ac:dyDescent="0.2">
      <c r="A88" s="4" t="s">
        <v>427</v>
      </c>
      <c r="B88" s="4" t="s">
        <v>455</v>
      </c>
      <c r="C88" s="4" t="s">
        <v>24</v>
      </c>
      <c r="D88">
        <v>128203.6542406324</v>
      </c>
      <c r="E88">
        <v>0.15297769790404281</v>
      </c>
      <c r="F88" s="16">
        <v>-5.19</v>
      </c>
      <c r="G88" s="16">
        <v>30.08</v>
      </c>
      <c r="H88" s="4" t="s">
        <v>456</v>
      </c>
      <c r="I88" s="4" t="s">
        <v>39</v>
      </c>
      <c r="J88" s="4"/>
      <c r="K88" s="17">
        <v>3862</v>
      </c>
      <c r="L88" s="18"/>
      <c r="M88" s="19">
        <v>0.46</v>
      </c>
      <c r="N88" s="19"/>
      <c r="O88" s="16"/>
      <c r="P88" s="4">
        <v>2022</v>
      </c>
      <c r="Q88" s="1">
        <v>40</v>
      </c>
    </row>
    <row r="89" spans="1:17" x14ac:dyDescent="0.2">
      <c r="A89" s="4" t="s">
        <v>67</v>
      </c>
      <c r="B89" s="4" t="s">
        <v>76</v>
      </c>
      <c r="C89" s="4" t="s">
        <v>24</v>
      </c>
      <c r="D89">
        <v>26398.034404987971</v>
      </c>
      <c r="E89">
        <v>2.3768773913023602</v>
      </c>
      <c r="F89" s="16">
        <v>2.4</v>
      </c>
      <c r="G89" s="16">
        <v>10.4</v>
      </c>
      <c r="H89" s="4" t="s">
        <v>77</v>
      </c>
      <c r="I89" s="4" t="s">
        <v>78</v>
      </c>
      <c r="J89" s="4"/>
      <c r="K89" s="17">
        <v>3087</v>
      </c>
      <c r="L89" s="18"/>
      <c r="M89" s="19">
        <v>19</v>
      </c>
      <c r="N89" s="19">
        <v>278.26</v>
      </c>
      <c r="O89" s="16">
        <v>0.79</v>
      </c>
      <c r="P89" s="4">
        <v>2025</v>
      </c>
      <c r="Q89" s="1">
        <v>450</v>
      </c>
    </row>
    <row r="90" spans="1:17" x14ac:dyDescent="0.2">
      <c r="A90" s="4" t="s">
        <v>357</v>
      </c>
      <c r="B90" s="4" t="s">
        <v>365</v>
      </c>
      <c r="C90" s="4" t="s">
        <v>24</v>
      </c>
      <c r="D90">
        <v>26978.488609475651</v>
      </c>
      <c r="E90">
        <v>44.67291553053655</v>
      </c>
      <c r="F90" s="16">
        <v>-25.5</v>
      </c>
      <c r="G90" s="16">
        <v>32.11</v>
      </c>
      <c r="H90" s="4" t="s">
        <v>222</v>
      </c>
      <c r="I90" s="4" t="s">
        <v>223</v>
      </c>
      <c r="J90" s="4"/>
      <c r="K90" s="17">
        <v>4909</v>
      </c>
      <c r="L90" s="18"/>
      <c r="M90" s="19">
        <v>760</v>
      </c>
      <c r="N90" s="19">
        <v>61.9</v>
      </c>
      <c r="O90" s="16">
        <v>142.11000000000001</v>
      </c>
      <c r="P90" s="4">
        <v>2024</v>
      </c>
      <c r="Q90" s="1"/>
    </row>
    <row r="91" spans="1:17" x14ac:dyDescent="0.2">
      <c r="A91" s="4" t="s">
        <v>50</v>
      </c>
      <c r="B91" s="4" t="s">
        <v>60</v>
      </c>
      <c r="C91" s="4" t="s">
        <v>24</v>
      </c>
      <c r="D91">
        <v>0</v>
      </c>
      <c r="E91">
        <v>0</v>
      </c>
      <c r="F91" s="16">
        <v>-3.11</v>
      </c>
      <c r="G91" s="16">
        <v>29.43</v>
      </c>
      <c r="H91" s="4" t="s">
        <v>60</v>
      </c>
      <c r="I91" s="4" t="s">
        <v>39</v>
      </c>
      <c r="J91" s="4"/>
      <c r="K91" s="14">
        <v>3966</v>
      </c>
      <c r="L91" s="18"/>
      <c r="M91" s="19"/>
      <c r="N91" s="19">
        <v>4.3499999999999996</v>
      </c>
      <c r="O91" s="16"/>
      <c r="P91" s="4">
        <v>2025</v>
      </c>
      <c r="Q91" s="1">
        <v>1</v>
      </c>
    </row>
    <row r="92" spans="1:17" x14ac:dyDescent="0.2">
      <c r="A92" s="4" t="s">
        <v>357</v>
      </c>
      <c r="B92" s="8" t="s">
        <v>369</v>
      </c>
      <c r="C92" s="4" t="s">
        <v>24</v>
      </c>
      <c r="D92">
        <v>1189410.5511118281</v>
      </c>
      <c r="E92">
        <v>183.03206054001271</v>
      </c>
      <c r="F92" s="16">
        <v>-16</v>
      </c>
      <c r="G92" s="16">
        <v>33.43</v>
      </c>
      <c r="H92" s="4" t="s">
        <v>364</v>
      </c>
      <c r="I92" s="4" t="s">
        <v>339</v>
      </c>
      <c r="J92" s="4" t="s">
        <v>363</v>
      </c>
      <c r="K92" s="17">
        <v>4243</v>
      </c>
      <c r="L92" s="18"/>
      <c r="M92" s="19">
        <v>2324</v>
      </c>
      <c r="N92" s="19">
        <v>2486.75</v>
      </c>
      <c r="O92" s="16">
        <v>10.82</v>
      </c>
      <c r="P92" s="4">
        <v>2025</v>
      </c>
      <c r="Q92" s="1"/>
    </row>
    <row r="93" spans="1:17" x14ac:dyDescent="0.2">
      <c r="A93" s="4" t="s">
        <v>50</v>
      </c>
      <c r="B93" s="4" t="s">
        <v>54</v>
      </c>
      <c r="C93" s="4" t="s">
        <v>24</v>
      </c>
      <c r="D93">
        <v>241.57022060247829</v>
      </c>
      <c r="E93">
        <v>9.2963855808896895E-3</v>
      </c>
      <c r="F93" s="16">
        <v>-4.07</v>
      </c>
      <c r="G93" s="16">
        <v>29.69</v>
      </c>
      <c r="H93" s="4" t="s">
        <v>54</v>
      </c>
      <c r="I93" s="4" t="s">
        <v>39</v>
      </c>
      <c r="J93" s="4"/>
      <c r="K93" s="14">
        <v>3966</v>
      </c>
      <c r="L93" s="18"/>
      <c r="M93" s="19">
        <v>0.04</v>
      </c>
      <c r="N93" s="19">
        <v>4.87</v>
      </c>
      <c r="O93" s="16">
        <v>0.1</v>
      </c>
      <c r="P93" s="4">
        <v>2025</v>
      </c>
      <c r="Q93" s="1">
        <v>8</v>
      </c>
    </row>
    <row r="94" spans="1:17" x14ac:dyDescent="0.2">
      <c r="A94" s="4" t="s">
        <v>379</v>
      </c>
      <c r="B94" s="4" t="s">
        <v>387</v>
      </c>
      <c r="C94" s="4" t="s">
        <v>24</v>
      </c>
      <c r="D94">
        <v>0</v>
      </c>
      <c r="E94">
        <v>0</v>
      </c>
      <c r="F94" s="16">
        <v>-1.87</v>
      </c>
      <c r="G94" s="16">
        <v>29.93</v>
      </c>
      <c r="H94" s="4" t="s">
        <v>385</v>
      </c>
      <c r="I94" s="4" t="s">
        <v>66</v>
      </c>
      <c r="J94" s="4"/>
      <c r="K94" s="14">
        <v>4136</v>
      </c>
      <c r="L94" s="18"/>
      <c r="M94" s="19"/>
      <c r="N94" s="19"/>
      <c r="O94" s="16"/>
      <c r="P94" s="4">
        <v>2025</v>
      </c>
      <c r="Q94" s="1">
        <v>51</v>
      </c>
    </row>
    <row r="95" spans="1:17" x14ac:dyDescent="0.2">
      <c r="A95" s="4" t="s">
        <v>467</v>
      </c>
      <c r="B95" s="9" t="s">
        <v>982</v>
      </c>
      <c r="C95" s="4" t="s">
        <v>24</v>
      </c>
      <c r="D95">
        <v>0</v>
      </c>
      <c r="E95">
        <v>0</v>
      </c>
      <c r="F95" s="16">
        <v>0.27</v>
      </c>
      <c r="G95" s="16">
        <v>29.98</v>
      </c>
      <c r="H95" s="4" t="s">
        <v>983</v>
      </c>
      <c r="I95" s="4" t="s">
        <v>66</v>
      </c>
      <c r="J95" s="4"/>
      <c r="K95" s="17">
        <v>4200</v>
      </c>
      <c r="L95" s="4"/>
      <c r="M95" s="4"/>
      <c r="N95" s="4"/>
      <c r="O95" s="16"/>
      <c r="P95" s="4">
        <v>2021</v>
      </c>
    </row>
    <row r="96" spans="1:17" x14ac:dyDescent="0.2">
      <c r="A96" s="4" t="s">
        <v>231</v>
      </c>
      <c r="B96" s="8" t="s">
        <v>241</v>
      </c>
      <c r="C96" s="4" t="s">
        <v>24</v>
      </c>
      <c r="D96">
        <v>181042.2463515019</v>
      </c>
      <c r="E96">
        <v>2206.8544555377621</v>
      </c>
      <c r="F96" s="16">
        <v>11.21</v>
      </c>
      <c r="G96" s="16">
        <v>35.090000000000003</v>
      </c>
      <c r="H96" s="4" t="s">
        <v>242</v>
      </c>
      <c r="I96" s="4" t="s">
        <v>66</v>
      </c>
      <c r="J96" s="4"/>
      <c r="K96" s="17">
        <v>1541</v>
      </c>
      <c r="L96" s="18"/>
      <c r="M96" s="19">
        <v>74000</v>
      </c>
      <c r="N96" s="19">
        <v>1544.27</v>
      </c>
      <c r="O96" s="16">
        <v>554.62</v>
      </c>
      <c r="P96" s="4">
        <v>2023</v>
      </c>
      <c r="Q96" s="1">
        <v>6014.3284853058622</v>
      </c>
    </row>
    <row r="97" spans="1:17" x14ac:dyDescent="0.2">
      <c r="A97" s="4" t="s">
        <v>50</v>
      </c>
      <c r="B97" s="4" t="s">
        <v>64</v>
      </c>
      <c r="C97" s="4" t="s">
        <v>24</v>
      </c>
      <c r="D97">
        <v>30855.786609563209</v>
      </c>
      <c r="E97">
        <v>31.22818269198299</v>
      </c>
      <c r="F97" s="16">
        <v>-2.38</v>
      </c>
      <c r="G97" s="16">
        <v>30.78</v>
      </c>
      <c r="H97" s="4" t="s">
        <v>65</v>
      </c>
      <c r="I97" s="4" t="s">
        <v>66</v>
      </c>
      <c r="J97" s="4"/>
      <c r="K97" s="17">
        <v>3906</v>
      </c>
      <c r="L97" s="18"/>
      <c r="M97" s="19">
        <v>473.1</v>
      </c>
      <c r="N97" s="19">
        <v>224.07</v>
      </c>
      <c r="O97" s="16">
        <v>24.44</v>
      </c>
      <c r="P97" s="4">
        <v>2025</v>
      </c>
      <c r="Q97" s="1">
        <v>357</v>
      </c>
    </row>
    <row r="98" spans="1:17" x14ac:dyDescent="0.2">
      <c r="A98" s="4" t="s">
        <v>379</v>
      </c>
      <c r="B98" s="4" t="s">
        <v>389</v>
      </c>
      <c r="C98" s="4" t="s">
        <v>24</v>
      </c>
      <c r="D98">
        <v>30855.786609563209</v>
      </c>
      <c r="E98">
        <v>31.22818269198299</v>
      </c>
      <c r="F98" s="16">
        <v>-2.38</v>
      </c>
      <c r="G98" s="16">
        <v>30.78</v>
      </c>
      <c r="H98" s="4" t="s">
        <v>65</v>
      </c>
      <c r="I98" s="4" t="s">
        <v>66</v>
      </c>
      <c r="J98" s="4"/>
      <c r="K98" s="17">
        <v>3906</v>
      </c>
      <c r="L98" s="18"/>
      <c r="M98" s="19">
        <v>473.1</v>
      </c>
      <c r="N98" s="19">
        <v>224.07</v>
      </c>
      <c r="O98" s="16">
        <v>24.44</v>
      </c>
      <c r="P98" s="4">
        <v>2025</v>
      </c>
      <c r="Q98" s="1">
        <v>357</v>
      </c>
    </row>
    <row r="99" spans="1:17" x14ac:dyDescent="0.2">
      <c r="A99" s="4" t="s">
        <v>427</v>
      </c>
      <c r="B99" s="4" t="s">
        <v>438</v>
      </c>
      <c r="C99" s="4" t="s">
        <v>24</v>
      </c>
      <c r="D99">
        <v>30855.786609563209</v>
      </c>
      <c r="E99">
        <v>31.22818269198299</v>
      </c>
      <c r="F99" s="16">
        <v>-2.38</v>
      </c>
      <c r="G99" s="16">
        <v>30.78</v>
      </c>
      <c r="H99" s="4" t="s">
        <v>65</v>
      </c>
      <c r="I99" s="4" t="s">
        <v>66</v>
      </c>
      <c r="J99" s="4"/>
      <c r="K99" s="17">
        <v>3906</v>
      </c>
      <c r="L99" s="18"/>
      <c r="M99" s="19">
        <v>473.1</v>
      </c>
      <c r="N99" s="19">
        <v>224.07</v>
      </c>
      <c r="O99" s="16">
        <v>24.44</v>
      </c>
      <c r="P99" s="4">
        <v>2025</v>
      </c>
      <c r="Q99" s="1">
        <v>357</v>
      </c>
    </row>
    <row r="100" spans="1:17" x14ac:dyDescent="0.2">
      <c r="A100" s="4" t="s">
        <v>153</v>
      </c>
      <c r="B100" s="4" t="s">
        <v>197</v>
      </c>
      <c r="C100" s="4" t="s">
        <v>24</v>
      </c>
      <c r="D100">
        <v>0</v>
      </c>
      <c r="E100">
        <v>0</v>
      </c>
      <c r="F100" s="16">
        <v>-2.69</v>
      </c>
      <c r="G100" s="16">
        <v>28.94</v>
      </c>
      <c r="H100" s="4" t="s">
        <v>52</v>
      </c>
      <c r="I100" s="4" t="s">
        <v>39</v>
      </c>
      <c r="J100" s="4" t="s">
        <v>51</v>
      </c>
      <c r="K100" s="17">
        <v>3966</v>
      </c>
      <c r="L100" s="18"/>
      <c r="M100" s="19"/>
      <c r="N100" s="19"/>
      <c r="O100" s="16"/>
      <c r="P100" s="4">
        <v>2023</v>
      </c>
      <c r="Q100" s="1">
        <v>151.19999999999999</v>
      </c>
    </row>
    <row r="101" spans="1:17" x14ac:dyDescent="0.2">
      <c r="A101" s="4" t="s">
        <v>379</v>
      </c>
      <c r="B101" s="8" t="s">
        <v>388</v>
      </c>
      <c r="C101" s="4" t="s">
        <v>24</v>
      </c>
      <c r="D101">
        <v>7814.4186290071657</v>
      </c>
      <c r="E101">
        <v>479.93721462583272</v>
      </c>
      <c r="F101" s="16">
        <v>-2.69</v>
      </c>
      <c r="G101" s="16">
        <v>28.94</v>
      </c>
      <c r="H101" s="4" t="s">
        <v>52</v>
      </c>
      <c r="I101" s="4" t="s">
        <v>39</v>
      </c>
      <c r="J101" s="4" t="s">
        <v>386</v>
      </c>
      <c r="K101" s="17">
        <v>3966</v>
      </c>
      <c r="L101" s="18"/>
      <c r="M101" s="19">
        <v>18716</v>
      </c>
      <c r="N101" s="19"/>
      <c r="O101" s="16"/>
      <c r="P101" s="4">
        <v>2023</v>
      </c>
      <c r="Q101" s="1">
        <v>150</v>
      </c>
    </row>
    <row r="102" spans="1:17" x14ac:dyDescent="0.2">
      <c r="A102" s="4" t="s">
        <v>616</v>
      </c>
      <c r="B102" s="4" t="s">
        <v>629</v>
      </c>
      <c r="C102" s="4" t="s">
        <v>24</v>
      </c>
      <c r="D102">
        <v>4410.771220233798</v>
      </c>
      <c r="E102">
        <v>53.302418324234502</v>
      </c>
      <c r="F102" s="16">
        <v>11.39</v>
      </c>
      <c r="G102" s="16">
        <v>-4.58</v>
      </c>
      <c r="H102" s="4" t="s">
        <v>618</v>
      </c>
      <c r="I102" s="4" t="s">
        <v>619</v>
      </c>
      <c r="J102" s="4"/>
      <c r="K102" s="17">
        <v>2037</v>
      </c>
      <c r="L102" s="18"/>
      <c r="M102" s="19">
        <v>1300</v>
      </c>
      <c r="N102" s="19">
        <v>14.47</v>
      </c>
      <c r="O102" s="16">
        <v>1039.83</v>
      </c>
      <c r="P102" s="4">
        <v>2025</v>
      </c>
      <c r="Q102" s="1"/>
    </row>
    <row r="103" spans="1:17" x14ac:dyDescent="0.2">
      <c r="A103" s="4" t="s">
        <v>209</v>
      </c>
      <c r="B103" s="4" t="s">
        <v>219</v>
      </c>
      <c r="C103" s="4" t="s">
        <v>24</v>
      </c>
      <c r="D103">
        <v>12984.11353581705</v>
      </c>
      <c r="E103">
        <v>5.3732049092463727</v>
      </c>
      <c r="F103" s="16">
        <v>1.56</v>
      </c>
      <c r="G103" s="16">
        <v>9.83</v>
      </c>
      <c r="H103" s="4" t="s">
        <v>215</v>
      </c>
      <c r="I103" s="4" t="s">
        <v>216</v>
      </c>
      <c r="J103" s="4"/>
      <c r="K103" s="17">
        <v>2591</v>
      </c>
      <c r="L103" s="18"/>
      <c r="M103" s="19">
        <v>60</v>
      </c>
      <c r="N103" s="19"/>
      <c r="O103" s="16"/>
      <c r="P103" s="4">
        <v>2025</v>
      </c>
      <c r="Q103" s="1">
        <v>315</v>
      </c>
    </row>
    <row r="104" spans="1:17" x14ac:dyDescent="0.2">
      <c r="A104" s="4" t="s">
        <v>427</v>
      </c>
      <c r="B104" s="8" t="s">
        <v>434</v>
      </c>
      <c r="C104" s="4" t="s">
        <v>24</v>
      </c>
      <c r="D104">
        <v>162419.2845826048</v>
      </c>
      <c r="E104">
        <v>512.41919922317015</v>
      </c>
      <c r="F104" s="16">
        <v>-7.8</v>
      </c>
      <c r="G104" s="16">
        <v>37.869999999999997</v>
      </c>
      <c r="H104" s="4" t="s">
        <v>435</v>
      </c>
      <c r="I104" s="4" t="s">
        <v>430</v>
      </c>
      <c r="J104" s="4"/>
      <c r="K104" s="17">
        <v>3710</v>
      </c>
      <c r="L104" s="18"/>
      <c r="M104" s="19">
        <v>12000</v>
      </c>
      <c r="N104" s="19">
        <v>933.54</v>
      </c>
      <c r="O104" s="16">
        <v>148.78</v>
      </c>
      <c r="P104" s="4">
        <v>2025</v>
      </c>
      <c r="Q104" s="1">
        <v>353</v>
      </c>
    </row>
    <row r="105" spans="1:17" x14ac:dyDescent="0.2">
      <c r="A105" s="4" t="s">
        <v>427</v>
      </c>
      <c r="B105" s="8" t="s">
        <v>436</v>
      </c>
      <c r="C105" s="4" t="s">
        <v>24</v>
      </c>
      <c r="D105">
        <v>162419.2845826048</v>
      </c>
      <c r="E105">
        <v>512.41919922317015</v>
      </c>
      <c r="F105" s="16">
        <v>-7.8</v>
      </c>
      <c r="G105" s="16">
        <v>37.869999999999997</v>
      </c>
      <c r="H105" s="4" t="s">
        <v>435</v>
      </c>
      <c r="I105" s="4" t="s">
        <v>430</v>
      </c>
      <c r="J105" s="4" t="s">
        <v>434</v>
      </c>
      <c r="K105" s="17">
        <v>3710</v>
      </c>
      <c r="L105" s="18"/>
      <c r="M105" s="19">
        <v>12000</v>
      </c>
      <c r="N105" s="19">
        <v>933.54</v>
      </c>
      <c r="O105" s="16">
        <v>148.78</v>
      </c>
      <c r="P105" s="4">
        <v>2025</v>
      </c>
      <c r="Q105" s="1">
        <v>706</v>
      </c>
    </row>
    <row r="106" spans="1:17" x14ac:dyDescent="0.2">
      <c r="A106" s="4" t="s">
        <v>806</v>
      </c>
      <c r="B106" s="8" t="s">
        <v>809</v>
      </c>
      <c r="C106" s="4" t="s">
        <v>24</v>
      </c>
      <c r="D106">
        <v>440046.33900705562</v>
      </c>
      <c r="E106">
        <v>195.4535763305696</v>
      </c>
      <c r="F106" s="16">
        <v>16.940000000000001</v>
      </c>
      <c r="G106" s="16">
        <v>-0.56999999999999995</v>
      </c>
      <c r="H106" s="4" t="s">
        <v>638</v>
      </c>
      <c r="I106" s="4" t="s">
        <v>638</v>
      </c>
      <c r="J106" s="4"/>
      <c r="K106" s="14">
        <v>1409</v>
      </c>
      <c r="L106" s="18"/>
      <c r="M106" s="19">
        <v>3000</v>
      </c>
      <c r="N106" s="19">
        <v>699.51</v>
      </c>
      <c r="O106" s="16">
        <v>49.64</v>
      </c>
      <c r="P106" s="4">
        <v>2025</v>
      </c>
      <c r="Q106" s="1"/>
    </row>
    <row r="107" spans="1:17" x14ac:dyDescent="0.2">
      <c r="A107" s="4" t="s">
        <v>336</v>
      </c>
      <c r="B107" s="4" t="s">
        <v>346</v>
      </c>
      <c r="C107" s="4" t="s">
        <v>24</v>
      </c>
      <c r="D107">
        <v>0</v>
      </c>
      <c r="E107">
        <v>0</v>
      </c>
      <c r="F107" s="16">
        <v>-15.53</v>
      </c>
      <c r="G107" s="16">
        <v>34.82</v>
      </c>
      <c r="H107" s="4" t="s">
        <v>341</v>
      </c>
      <c r="I107" s="4" t="s">
        <v>339</v>
      </c>
      <c r="J107" s="4"/>
      <c r="K107" s="17">
        <v>4305</v>
      </c>
      <c r="L107" s="18"/>
      <c r="M107" s="19"/>
      <c r="N107" s="19">
        <v>670.42</v>
      </c>
      <c r="O107" s="16"/>
      <c r="P107" s="4">
        <v>2025</v>
      </c>
      <c r="Q107" s="1"/>
    </row>
    <row r="108" spans="1:17" x14ac:dyDescent="0.2">
      <c r="A108" s="4" t="s">
        <v>116</v>
      </c>
      <c r="B108" s="4" t="s">
        <v>121</v>
      </c>
      <c r="C108" s="4" t="s">
        <v>24</v>
      </c>
      <c r="D108">
        <v>0</v>
      </c>
      <c r="E108">
        <v>0</v>
      </c>
      <c r="F108" s="16">
        <v>4.8499999999999996</v>
      </c>
      <c r="G108" s="16">
        <v>15.81</v>
      </c>
      <c r="H108" s="4" t="s">
        <v>121</v>
      </c>
      <c r="I108" s="4" t="s">
        <v>39</v>
      </c>
      <c r="J108" s="4"/>
      <c r="K108" s="14">
        <v>2977</v>
      </c>
      <c r="L108" s="18"/>
      <c r="M108" s="19"/>
      <c r="N108" s="19"/>
      <c r="O108" s="16"/>
      <c r="P108" s="4">
        <v>2025</v>
      </c>
      <c r="Q108" s="1">
        <v>1.4</v>
      </c>
    </row>
    <row r="109" spans="1:17" x14ac:dyDescent="0.2">
      <c r="A109" s="4" t="s">
        <v>696</v>
      </c>
      <c r="B109" s="4" t="s">
        <v>710</v>
      </c>
      <c r="C109" s="4" t="s">
        <v>21</v>
      </c>
      <c r="D109">
        <v>0</v>
      </c>
      <c r="E109">
        <v>0</v>
      </c>
      <c r="F109" s="16">
        <v>5.38</v>
      </c>
      <c r="G109" s="16">
        <v>-1.64</v>
      </c>
      <c r="H109" s="4" t="s">
        <v>711</v>
      </c>
      <c r="I109" s="4" t="s">
        <v>711</v>
      </c>
      <c r="J109" s="4"/>
      <c r="K109" s="17">
        <v>3004</v>
      </c>
      <c r="L109" s="18"/>
      <c r="M109" s="19"/>
      <c r="N109" s="19">
        <v>136.55000000000001</v>
      </c>
      <c r="O109" s="16"/>
      <c r="P109" s="4">
        <v>2050</v>
      </c>
      <c r="Q109" s="1"/>
    </row>
    <row r="110" spans="1:17" x14ac:dyDescent="0.2">
      <c r="A110" s="4" t="s">
        <v>661</v>
      </c>
      <c r="B110" s="4" t="s">
        <v>693</v>
      </c>
      <c r="C110" s="4" t="s">
        <v>21</v>
      </c>
      <c r="D110">
        <v>0</v>
      </c>
      <c r="E110">
        <v>0</v>
      </c>
      <c r="F110" s="16"/>
      <c r="G110" s="16"/>
      <c r="H110" s="4" t="s">
        <v>667</v>
      </c>
      <c r="I110" s="4" t="s">
        <v>667</v>
      </c>
      <c r="J110" s="4"/>
      <c r="K110" s="17"/>
      <c r="L110" s="18"/>
      <c r="M110" s="19"/>
      <c r="N110" s="19"/>
      <c r="O110" s="16"/>
      <c r="P110" s="4">
        <v>2050</v>
      </c>
      <c r="Q110" s="1"/>
    </row>
    <row r="111" spans="1:17" x14ac:dyDescent="0.2">
      <c r="A111" s="4" t="s">
        <v>831</v>
      </c>
      <c r="B111" s="4" t="s">
        <v>858</v>
      </c>
      <c r="C111" s="4" t="s">
        <v>21</v>
      </c>
      <c r="D111">
        <v>0</v>
      </c>
      <c r="E111">
        <v>0</v>
      </c>
      <c r="F111" s="16">
        <v>5.89</v>
      </c>
      <c r="G111" s="16">
        <v>7.95</v>
      </c>
      <c r="H111" s="4" t="s">
        <v>859</v>
      </c>
      <c r="I111" s="4" t="s">
        <v>859</v>
      </c>
      <c r="J111" s="4"/>
      <c r="K111" s="20">
        <v>2915</v>
      </c>
      <c r="L111" s="18"/>
      <c r="M111" s="19"/>
      <c r="N111" s="19">
        <v>1526.01</v>
      </c>
      <c r="O111" s="16"/>
      <c r="P111" s="4">
        <v>2050</v>
      </c>
      <c r="Q111" s="1"/>
    </row>
    <row r="112" spans="1:17" x14ac:dyDescent="0.2">
      <c r="A112" s="4" t="s">
        <v>661</v>
      </c>
      <c r="B112" s="4" t="s">
        <v>694</v>
      </c>
      <c r="C112" s="4" t="s">
        <v>21</v>
      </c>
      <c r="D112">
        <v>0</v>
      </c>
      <c r="E112">
        <v>0</v>
      </c>
      <c r="F112" s="16"/>
      <c r="G112" s="16"/>
      <c r="H112" s="4" t="s">
        <v>694</v>
      </c>
      <c r="I112" s="4" t="s">
        <v>694</v>
      </c>
      <c r="J112" s="4"/>
      <c r="K112" s="17"/>
      <c r="L112" s="18"/>
      <c r="M112" s="19"/>
      <c r="N112" s="19"/>
      <c r="O112" s="16"/>
      <c r="P112" s="4">
        <v>2050</v>
      </c>
      <c r="Q112" s="1"/>
    </row>
    <row r="113" spans="1:17" x14ac:dyDescent="0.2">
      <c r="A113" s="4" t="s">
        <v>231</v>
      </c>
      <c r="B113" s="4" t="s">
        <v>274</v>
      </c>
      <c r="C113" s="4" t="s">
        <v>21</v>
      </c>
      <c r="D113">
        <v>0</v>
      </c>
      <c r="E113">
        <v>0</v>
      </c>
      <c r="F113" s="16">
        <v>9.85</v>
      </c>
      <c r="G113" s="16">
        <v>38.99</v>
      </c>
      <c r="H113" s="4" t="s">
        <v>275</v>
      </c>
      <c r="I113" s="4" t="s">
        <v>66</v>
      </c>
      <c r="J113" s="4"/>
      <c r="K113" s="14">
        <v>3552</v>
      </c>
      <c r="L113" s="18"/>
      <c r="M113" s="19"/>
      <c r="N113" s="19">
        <v>12.8</v>
      </c>
      <c r="O113" s="16"/>
      <c r="P113" s="4">
        <v>2031</v>
      </c>
      <c r="Q113" s="1">
        <v>24.8</v>
      </c>
    </row>
    <row r="114" spans="1:17" x14ac:dyDescent="0.2">
      <c r="A114" s="4" t="s">
        <v>231</v>
      </c>
      <c r="B114" s="4" t="s">
        <v>276</v>
      </c>
      <c r="C114" s="4" t="s">
        <v>21</v>
      </c>
      <c r="D114">
        <v>0</v>
      </c>
      <c r="E114">
        <v>0</v>
      </c>
      <c r="F114" s="16">
        <v>9.81</v>
      </c>
      <c r="G114" s="16">
        <v>38.82</v>
      </c>
      <c r="H114" s="4" t="s">
        <v>275</v>
      </c>
      <c r="I114" s="4" t="s">
        <v>66</v>
      </c>
      <c r="J114" s="4"/>
      <c r="K114" s="14">
        <v>3552</v>
      </c>
      <c r="L114" s="18"/>
      <c r="M114" s="19"/>
      <c r="N114" s="19">
        <v>15.6</v>
      </c>
      <c r="O114" s="16"/>
      <c r="P114" s="4">
        <v>2031</v>
      </c>
      <c r="Q114" s="1">
        <v>30.5</v>
      </c>
    </row>
    <row r="115" spans="1:17" x14ac:dyDescent="0.2">
      <c r="A115" s="4" t="s">
        <v>357</v>
      </c>
      <c r="B115" s="9" t="s">
        <v>975</v>
      </c>
      <c r="C115" s="4" t="s">
        <v>21</v>
      </c>
      <c r="D115">
        <v>0</v>
      </c>
      <c r="E115">
        <v>0</v>
      </c>
      <c r="F115" s="16">
        <v>-15.47</v>
      </c>
      <c r="G115" s="16">
        <v>36.979999999999997</v>
      </c>
      <c r="H115" s="4" t="s">
        <v>974</v>
      </c>
      <c r="I115" s="4" t="s">
        <v>974</v>
      </c>
      <c r="J115" s="4"/>
      <c r="K115" s="17">
        <v>4571</v>
      </c>
      <c r="L115" s="4"/>
      <c r="M115" s="4"/>
      <c r="N115" s="4"/>
      <c r="O115" s="16"/>
      <c r="P115" s="4">
        <v>2030</v>
      </c>
    </row>
    <row r="116" spans="1:17" x14ac:dyDescent="0.2">
      <c r="A116" s="4" t="s">
        <v>696</v>
      </c>
      <c r="B116" s="4" t="s">
        <v>717</v>
      </c>
      <c r="C116" s="4" t="s">
        <v>21</v>
      </c>
      <c r="D116">
        <v>0</v>
      </c>
      <c r="E116">
        <v>0</v>
      </c>
      <c r="F116" s="16"/>
      <c r="G116" s="16"/>
      <c r="H116" s="4" t="s">
        <v>717</v>
      </c>
      <c r="I116" s="4" t="s">
        <v>717</v>
      </c>
      <c r="J116" s="4"/>
      <c r="K116" s="17"/>
      <c r="L116" s="18"/>
      <c r="M116" s="19"/>
      <c r="N116" s="19"/>
      <c r="O116" s="16"/>
      <c r="P116" s="4">
        <v>2050</v>
      </c>
      <c r="Q116" s="1"/>
    </row>
    <row r="117" spans="1:17" x14ac:dyDescent="0.2">
      <c r="A117" s="4" t="s">
        <v>632</v>
      </c>
      <c r="B117" s="4" t="s">
        <v>646</v>
      </c>
      <c r="C117" s="4" t="s">
        <v>21</v>
      </c>
      <c r="D117">
        <v>22676.025221021111</v>
      </c>
      <c r="E117">
        <v>68.843532659695285</v>
      </c>
      <c r="F117" s="16">
        <v>8.23</v>
      </c>
      <c r="G117" s="16">
        <v>2.35</v>
      </c>
      <c r="H117" s="4" t="s">
        <v>635</v>
      </c>
      <c r="I117" s="4" t="s">
        <v>635</v>
      </c>
      <c r="J117" s="4" t="s">
        <v>644</v>
      </c>
      <c r="K117" s="17">
        <v>3533</v>
      </c>
      <c r="L117" s="18"/>
      <c r="M117" s="19">
        <v>1350</v>
      </c>
      <c r="N117" s="19">
        <v>100.85</v>
      </c>
      <c r="O117" s="16">
        <v>154.93</v>
      </c>
      <c r="P117" s="4">
        <v>2050</v>
      </c>
      <c r="Q117" s="1"/>
    </row>
    <row r="118" spans="1:17" x14ac:dyDescent="0.2">
      <c r="A118" s="4" t="s">
        <v>696</v>
      </c>
      <c r="B118" s="4" t="s">
        <v>714</v>
      </c>
      <c r="C118" s="4" t="s">
        <v>21</v>
      </c>
      <c r="D118">
        <v>0</v>
      </c>
      <c r="E118">
        <v>0</v>
      </c>
      <c r="F118" s="16">
        <v>5.25</v>
      </c>
      <c r="G118" s="16">
        <v>-1.9</v>
      </c>
      <c r="H118" s="4" t="s">
        <v>668</v>
      </c>
      <c r="I118" s="4" t="s">
        <v>668</v>
      </c>
      <c r="J118" s="4"/>
      <c r="K118" s="14">
        <v>3119</v>
      </c>
      <c r="L118" s="18"/>
      <c r="M118" s="19"/>
      <c r="N118" s="19">
        <v>4.1900000000000004</v>
      </c>
      <c r="O118" s="16"/>
      <c r="P118" s="4">
        <v>2050</v>
      </c>
      <c r="Q118" s="1"/>
    </row>
    <row r="119" spans="1:17" x14ac:dyDescent="0.2">
      <c r="A119" s="4" t="s">
        <v>831</v>
      </c>
      <c r="B119" s="4" t="s">
        <v>867</v>
      </c>
      <c r="C119" s="4" t="s">
        <v>21</v>
      </c>
      <c r="D119">
        <v>0</v>
      </c>
      <c r="E119">
        <v>0</v>
      </c>
      <c r="F119" s="16"/>
      <c r="G119" s="16"/>
      <c r="H119" s="4" t="s">
        <v>859</v>
      </c>
      <c r="I119" s="4" t="s">
        <v>859</v>
      </c>
      <c r="J119" s="4"/>
      <c r="K119" s="20"/>
      <c r="L119" s="18"/>
      <c r="M119" s="19"/>
      <c r="N119" s="19"/>
      <c r="O119" s="16"/>
      <c r="P119" s="4">
        <v>2050</v>
      </c>
      <c r="Q119" s="1"/>
    </row>
    <row r="120" spans="1:17" x14ac:dyDescent="0.2">
      <c r="A120" s="4" t="s">
        <v>467</v>
      </c>
      <c r="B120" s="9" t="s">
        <v>980</v>
      </c>
      <c r="C120" s="4" t="s">
        <v>21</v>
      </c>
      <c r="D120">
        <v>0</v>
      </c>
      <c r="E120">
        <v>0</v>
      </c>
      <c r="F120" s="16">
        <v>3.08</v>
      </c>
      <c r="G120" s="16">
        <v>32.76</v>
      </c>
      <c r="H120" s="4" t="s">
        <v>981</v>
      </c>
      <c r="I120" s="4" t="s">
        <v>66</v>
      </c>
      <c r="J120" s="4"/>
      <c r="K120" s="17">
        <v>3160</v>
      </c>
      <c r="L120" s="4"/>
      <c r="M120" s="4"/>
      <c r="N120" s="4"/>
      <c r="O120" s="16"/>
      <c r="P120" s="4">
        <v>2029</v>
      </c>
    </row>
    <row r="121" spans="1:17" x14ac:dyDescent="0.2">
      <c r="A121" s="4" t="s">
        <v>696</v>
      </c>
      <c r="B121" s="4" t="s">
        <v>712</v>
      </c>
      <c r="C121" s="4" t="s">
        <v>21</v>
      </c>
      <c r="D121">
        <v>0</v>
      </c>
      <c r="E121">
        <v>0</v>
      </c>
      <c r="F121" s="16"/>
      <c r="G121" s="16"/>
      <c r="H121" s="4" t="s">
        <v>711</v>
      </c>
      <c r="I121" s="4" t="s">
        <v>711</v>
      </c>
      <c r="J121" s="4"/>
      <c r="K121" s="17"/>
      <c r="L121" s="18"/>
      <c r="M121" s="19"/>
      <c r="N121" s="19"/>
      <c r="O121" s="16"/>
      <c r="P121" s="4">
        <v>2050</v>
      </c>
      <c r="Q121" s="1"/>
    </row>
    <row r="122" spans="1:17" x14ac:dyDescent="0.2">
      <c r="A122" s="4" t="s">
        <v>806</v>
      </c>
      <c r="B122" s="4" t="s">
        <v>811</v>
      </c>
      <c r="C122" s="4" t="s">
        <v>21</v>
      </c>
      <c r="D122">
        <v>0</v>
      </c>
      <c r="E122">
        <v>0</v>
      </c>
      <c r="F122" s="16">
        <v>13.65</v>
      </c>
      <c r="G122" s="16">
        <v>-10.220000000000001</v>
      </c>
      <c r="H122" s="4" t="s">
        <v>812</v>
      </c>
      <c r="I122" s="4" t="s">
        <v>730</v>
      </c>
      <c r="J122" s="4"/>
      <c r="K122" s="14">
        <v>1732</v>
      </c>
      <c r="L122" s="18"/>
      <c r="M122" s="19"/>
      <c r="N122" s="19">
        <v>140.11000000000001</v>
      </c>
      <c r="O122" s="16"/>
      <c r="P122" s="4">
        <v>2050</v>
      </c>
      <c r="Q122" s="1"/>
    </row>
    <row r="123" spans="1:17" x14ac:dyDescent="0.2">
      <c r="A123" s="4" t="s">
        <v>806</v>
      </c>
      <c r="B123" s="4" t="s">
        <v>819</v>
      </c>
      <c r="C123" s="4" t="s">
        <v>21</v>
      </c>
      <c r="D123">
        <v>0</v>
      </c>
      <c r="E123">
        <v>0</v>
      </c>
      <c r="F123" s="16"/>
      <c r="G123" s="16"/>
      <c r="H123" s="4"/>
      <c r="I123" s="4"/>
      <c r="J123" s="4"/>
      <c r="K123" s="14"/>
      <c r="L123" s="18"/>
      <c r="M123" s="19"/>
      <c r="N123" s="19"/>
      <c r="O123" s="16"/>
      <c r="P123" s="4">
        <v>2050</v>
      </c>
      <c r="Q123" s="1"/>
    </row>
    <row r="124" spans="1:17" x14ac:dyDescent="0.2">
      <c r="A124" s="4" t="s">
        <v>116</v>
      </c>
      <c r="B124" s="4" t="s">
        <v>128</v>
      </c>
      <c r="C124" s="4" t="s">
        <v>21</v>
      </c>
      <c r="D124">
        <v>0</v>
      </c>
      <c r="E124">
        <v>0</v>
      </c>
      <c r="F124" s="16">
        <v>5.77</v>
      </c>
      <c r="G124" s="16">
        <v>20.66</v>
      </c>
      <c r="H124" s="4" t="s">
        <v>128</v>
      </c>
      <c r="I124" s="4" t="s">
        <v>39</v>
      </c>
      <c r="J124" s="4"/>
      <c r="K124" s="14">
        <v>2933</v>
      </c>
      <c r="L124" s="18"/>
      <c r="M124" s="19"/>
      <c r="N124" s="19"/>
      <c r="O124" s="16"/>
      <c r="P124" s="4">
        <v>2025</v>
      </c>
      <c r="Q124" s="1">
        <v>12.3</v>
      </c>
    </row>
    <row r="125" spans="1:17" x14ac:dyDescent="0.2">
      <c r="A125" s="4" t="s">
        <v>891</v>
      </c>
      <c r="B125" s="4" t="s">
        <v>925</v>
      </c>
      <c r="C125" s="4" t="s">
        <v>21</v>
      </c>
      <c r="D125">
        <v>0</v>
      </c>
      <c r="E125">
        <v>0</v>
      </c>
      <c r="F125" s="16"/>
      <c r="G125" s="16"/>
      <c r="H125" s="4" t="s">
        <v>893</v>
      </c>
      <c r="I125" s="4" t="s">
        <v>893</v>
      </c>
      <c r="J125" s="4"/>
      <c r="K125" s="14"/>
      <c r="L125" s="18"/>
      <c r="M125" s="19">
        <v>359.3</v>
      </c>
      <c r="N125" s="19"/>
      <c r="O125" s="16"/>
      <c r="P125" s="4">
        <v>2050</v>
      </c>
      <c r="Q125" s="1"/>
    </row>
    <row r="126" spans="1:17" x14ac:dyDescent="0.2">
      <c r="A126" s="4" t="s">
        <v>806</v>
      </c>
      <c r="B126" s="4" t="s">
        <v>818</v>
      </c>
      <c r="C126" s="4" t="s">
        <v>21</v>
      </c>
      <c r="D126">
        <v>0</v>
      </c>
      <c r="E126">
        <v>0</v>
      </c>
      <c r="F126" s="16">
        <v>12.89</v>
      </c>
      <c r="G126" s="16">
        <v>-8.6199999999999992</v>
      </c>
      <c r="H126" s="4"/>
      <c r="I126" s="4" t="s">
        <v>638</v>
      </c>
      <c r="J126" s="4"/>
      <c r="K126" s="14">
        <v>2122</v>
      </c>
      <c r="L126" s="18"/>
      <c r="M126" s="19"/>
      <c r="N126" s="19">
        <v>8.75</v>
      </c>
      <c r="O126" s="16"/>
      <c r="P126" s="4">
        <v>2050</v>
      </c>
      <c r="Q126" s="1"/>
    </row>
    <row r="127" spans="1:17" x14ac:dyDescent="0.2">
      <c r="A127" s="4" t="s">
        <v>891</v>
      </c>
      <c r="B127" s="4" t="s">
        <v>911</v>
      </c>
      <c r="C127" s="4" t="s">
        <v>21</v>
      </c>
      <c r="D127">
        <v>0</v>
      </c>
      <c r="E127">
        <v>0</v>
      </c>
      <c r="F127" s="16"/>
      <c r="G127" s="16"/>
      <c r="H127" s="4" t="s">
        <v>782</v>
      </c>
      <c r="I127" s="4" t="s">
        <v>782</v>
      </c>
      <c r="J127" s="4"/>
      <c r="K127" s="14"/>
      <c r="L127" s="18"/>
      <c r="M127" s="19">
        <v>59.3</v>
      </c>
      <c r="N127" s="19"/>
      <c r="O127" s="16"/>
      <c r="P127" s="4">
        <v>2050</v>
      </c>
      <c r="Q127" s="1"/>
    </row>
    <row r="128" spans="1:17" x14ac:dyDescent="0.2">
      <c r="A128" s="4" t="s">
        <v>231</v>
      </c>
      <c r="B128" s="4" t="s">
        <v>249</v>
      </c>
      <c r="C128" s="4" t="s">
        <v>21</v>
      </c>
      <c r="D128">
        <v>0</v>
      </c>
      <c r="E128">
        <v>0</v>
      </c>
      <c r="F128" s="16">
        <v>8.16</v>
      </c>
      <c r="G128" s="16">
        <v>35.15</v>
      </c>
      <c r="H128" s="4" t="s">
        <v>277</v>
      </c>
      <c r="I128" s="4" t="s">
        <v>66</v>
      </c>
      <c r="J128" s="4"/>
      <c r="K128" s="14">
        <v>3360</v>
      </c>
      <c r="L128" s="18"/>
      <c r="M128" s="19"/>
      <c r="N128" s="19">
        <v>74.8</v>
      </c>
      <c r="O128" s="16"/>
      <c r="P128" s="4">
        <v>2025</v>
      </c>
      <c r="Q128" s="1"/>
    </row>
    <row r="129" spans="1:17" x14ac:dyDescent="0.2">
      <c r="A129" s="4" t="s">
        <v>632</v>
      </c>
      <c r="B129" s="4" t="s">
        <v>651</v>
      </c>
      <c r="C129" s="4" t="s">
        <v>21</v>
      </c>
      <c r="D129">
        <v>0</v>
      </c>
      <c r="E129">
        <v>0</v>
      </c>
      <c r="F129" s="16">
        <v>11.21</v>
      </c>
      <c r="G129" s="16">
        <v>1.8</v>
      </c>
      <c r="H129" s="4" t="s">
        <v>652</v>
      </c>
      <c r="I129" s="4" t="s">
        <v>619</v>
      </c>
      <c r="J129" s="4"/>
      <c r="K129" s="14">
        <v>2035</v>
      </c>
      <c r="L129" s="18"/>
      <c r="M129" s="19"/>
      <c r="N129" s="19">
        <v>9.25</v>
      </c>
      <c r="O129" s="16"/>
      <c r="P129" s="4">
        <v>2050</v>
      </c>
      <c r="Q129" s="1"/>
    </row>
    <row r="130" spans="1:17" x14ac:dyDescent="0.2">
      <c r="A130" s="4" t="s">
        <v>11</v>
      </c>
      <c r="B130" s="8" t="s">
        <v>20</v>
      </c>
      <c r="C130" s="4" t="s">
        <v>21</v>
      </c>
      <c r="D130">
        <v>111114.8322517812</v>
      </c>
      <c r="E130">
        <v>146.4812927810589</v>
      </c>
      <c r="F130" s="16">
        <v>-17.190000000000001</v>
      </c>
      <c r="G130" s="16">
        <v>12.65</v>
      </c>
      <c r="H130" s="4" t="s">
        <v>14</v>
      </c>
      <c r="I130" s="4" t="s">
        <v>15</v>
      </c>
      <c r="J130" s="4"/>
      <c r="K130" s="17">
        <v>4255</v>
      </c>
      <c r="L130" s="18"/>
      <c r="M130" s="19">
        <v>2650</v>
      </c>
      <c r="N130" s="19">
        <v>160</v>
      </c>
      <c r="O130" s="16">
        <v>191.7</v>
      </c>
      <c r="P130" s="4">
        <v>2026</v>
      </c>
      <c r="Q130" s="1">
        <v>165</v>
      </c>
    </row>
    <row r="131" spans="1:17" x14ac:dyDescent="0.2">
      <c r="A131" s="4" t="s">
        <v>376</v>
      </c>
      <c r="B131" s="8" t="s">
        <v>378</v>
      </c>
      <c r="C131" s="4" t="s">
        <v>21</v>
      </c>
      <c r="D131">
        <v>111114.8322517812</v>
      </c>
      <c r="E131">
        <v>146.4812927810589</v>
      </c>
      <c r="F131" s="16">
        <v>-17.190000000000001</v>
      </c>
      <c r="G131" s="16">
        <v>12.65</v>
      </c>
      <c r="H131" s="4" t="s">
        <v>14</v>
      </c>
      <c r="I131" s="4" t="s">
        <v>15</v>
      </c>
      <c r="J131" s="4"/>
      <c r="K131" s="17">
        <v>4255</v>
      </c>
      <c r="L131" s="18"/>
      <c r="M131" s="19">
        <v>2650</v>
      </c>
      <c r="N131" s="19">
        <v>160</v>
      </c>
      <c r="O131" s="16">
        <v>191.7</v>
      </c>
      <c r="P131" s="4">
        <v>2026</v>
      </c>
      <c r="Q131" s="1">
        <v>165</v>
      </c>
    </row>
    <row r="132" spans="1:17" x14ac:dyDescent="0.2">
      <c r="A132" s="4" t="s">
        <v>67</v>
      </c>
      <c r="B132" s="4" t="s">
        <v>105</v>
      </c>
      <c r="C132" s="4" t="s">
        <v>21</v>
      </c>
      <c r="D132">
        <v>0</v>
      </c>
      <c r="E132">
        <v>0</v>
      </c>
      <c r="F132" s="16">
        <v>4.47</v>
      </c>
      <c r="G132" s="16">
        <v>11.32</v>
      </c>
      <c r="H132" s="4" t="s">
        <v>106</v>
      </c>
      <c r="I132" s="4" t="s">
        <v>81</v>
      </c>
      <c r="J132" s="4"/>
      <c r="K132" s="4">
        <v>2879</v>
      </c>
      <c r="L132" s="18"/>
      <c r="M132" s="19"/>
      <c r="N132" s="19">
        <v>709.25</v>
      </c>
      <c r="O132" s="16"/>
      <c r="P132" s="4">
        <v>2050</v>
      </c>
      <c r="Q132" s="1"/>
    </row>
    <row r="133" spans="1:17" x14ac:dyDescent="0.2">
      <c r="A133" s="4" t="s">
        <v>403</v>
      </c>
      <c r="B133" s="4" t="s">
        <v>406</v>
      </c>
      <c r="C133" s="4" t="s">
        <v>21</v>
      </c>
      <c r="D133">
        <v>0</v>
      </c>
      <c r="E133">
        <v>0</v>
      </c>
      <c r="F133" s="16">
        <v>4.59</v>
      </c>
      <c r="G133" s="16">
        <v>31.5</v>
      </c>
      <c r="H133" s="4" t="s">
        <v>405</v>
      </c>
      <c r="I133" s="4" t="s">
        <v>66</v>
      </c>
      <c r="J133" s="4"/>
      <c r="K133" s="17">
        <v>2636</v>
      </c>
      <c r="L133" s="18"/>
      <c r="M133" s="19"/>
      <c r="N133" s="19">
        <v>1142</v>
      </c>
      <c r="O133" s="16"/>
      <c r="P133" s="4">
        <v>2024</v>
      </c>
      <c r="Q133" s="1">
        <v>810.6</v>
      </c>
    </row>
    <row r="134" spans="1:17" x14ac:dyDescent="0.2">
      <c r="A134" s="4" t="s">
        <v>231</v>
      </c>
      <c r="B134" s="4" t="s">
        <v>254</v>
      </c>
      <c r="C134" s="4" t="s">
        <v>21</v>
      </c>
      <c r="D134">
        <v>103585.5459625834</v>
      </c>
      <c r="E134">
        <v>2.6886996778905279</v>
      </c>
      <c r="F134" s="16">
        <v>10.34</v>
      </c>
      <c r="G134" s="16">
        <v>36.65</v>
      </c>
      <c r="H134" s="4" t="s">
        <v>242</v>
      </c>
      <c r="I134" s="4" t="s">
        <v>66</v>
      </c>
      <c r="J134" s="4" t="s">
        <v>245</v>
      </c>
      <c r="K134" s="17">
        <v>2682</v>
      </c>
      <c r="L134" s="18"/>
      <c r="M134" s="19">
        <v>1235</v>
      </c>
      <c r="N134" s="19">
        <v>646.4</v>
      </c>
      <c r="O134" s="16">
        <v>22.11</v>
      </c>
      <c r="P134" s="4">
        <v>2028</v>
      </c>
      <c r="Q134" s="1"/>
    </row>
    <row r="135" spans="1:17" x14ac:dyDescent="0.2">
      <c r="A135" s="4" t="s">
        <v>831</v>
      </c>
      <c r="B135" s="4" t="s">
        <v>856</v>
      </c>
      <c r="C135" s="4" t="s">
        <v>21</v>
      </c>
      <c r="D135">
        <v>0</v>
      </c>
      <c r="E135">
        <v>0</v>
      </c>
      <c r="F135" s="16">
        <v>7.85</v>
      </c>
      <c r="G135" s="16">
        <v>10.96</v>
      </c>
      <c r="H135" s="4" t="s">
        <v>857</v>
      </c>
      <c r="I135" s="4" t="s">
        <v>638</v>
      </c>
      <c r="J135" s="4"/>
      <c r="K135" s="20">
        <v>3084</v>
      </c>
      <c r="L135" s="18"/>
      <c r="M135" s="19"/>
      <c r="N135" s="19">
        <v>285.42</v>
      </c>
      <c r="O135" s="16"/>
      <c r="P135" s="4">
        <v>2050</v>
      </c>
      <c r="Q135" s="1"/>
    </row>
    <row r="136" spans="1:17" x14ac:dyDescent="0.2">
      <c r="A136" s="4" t="s">
        <v>632</v>
      </c>
      <c r="B136" s="8" t="s">
        <v>639</v>
      </c>
      <c r="C136" s="4" t="s">
        <v>21</v>
      </c>
      <c r="D136">
        <v>10447.832718447569</v>
      </c>
      <c r="E136">
        <v>112.62916499600141</v>
      </c>
      <c r="F136" s="16">
        <v>9.2100000000000009</v>
      </c>
      <c r="G136" s="16">
        <v>2.27</v>
      </c>
      <c r="H136" s="4" t="s">
        <v>635</v>
      </c>
      <c r="I136" s="4" t="s">
        <v>635</v>
      </c>
      <c r="J136" s="4" t="s">
        <v>640</v>
      </c>
      <c r="K136" s="17">
        <v>3533</v>
      </c>
      <c r="L136" s="18"/>
      <c r="M136" s="19">
        <v>2870</v>
      </c>
      <c r="N136" s="19">
        <v>49.07</v>
      </c>
      <c r="O136" s="16">
        <v>676.94</v>
      </c>
      <c r="P136" s="4">
        <v>2050</v>
      </c>
      <c r="Q136" s="1"/>
    </row>
    <row r="137" spans="1:17" x14ac:dyDescent="0.2">
      <c r="A137" s="4" t="s">
        <v>632</v>
      </c>
      <c r="B137" s="4" t="s">
        <v>654</v>
      </c>
      <c r="C137" s="4" t="s">
        <v>21</v>
      </c>
      <c r="D137">
        <v>0</v>
      </c>
      <c r="E137">
        <v>0</v>
      </c>
      <c r="F137" s="16"/>
      <c r="G137" s="16"/>
      <c r="H137" s="4" t="s">
        <v>635</v>
      </c>
      <c r="I137" s="4" t="s">
        <v>635</v>
      </c>
      <c r="J137" s="4"/>
      <c r="K137" s="17"/>
      <c r="L137" s="18"/>
      <c r="M137" s="19"/>
      <c r="N137" s="19"/>
      <c r="O137" s="16"/>
      <c r="P137" s="4">
        <v>2050</v>
      </c>
      <c r="Q137" s="1"/>
    </row>
    <row r="138" spans="1:17" x14ac:dyDescent="0.2">
      <c r="A138" s="4" t="s">
        <v>632</v>
      </c>
      <c r="B138" s="4" t="s">
        <v>653</v>
      </c>
      <c r="C138" s="4" t="s">
        <v>21</v>
      </c>
      <c r="D138">
        <v>0</v>
      </c>
      <c r="E138">
        <v>0</v>
      </c>
      <c r="F138" s="16"/>
      <c r="G138" s="16"/>
      <c r="H138" s="4" t="s">
        <v>635</v>
      </c>
      <c r="I138" s="4" t="s">
        <v>635</v>
      </c>
      <c r="J138" s="4"/>
      <c r="K138" s="17"/>
      <c r="L138" s="18"/>
      <c r="M138" s="19"/>
      <c r="N138" s="19"/>
      <c r="O138" s="16"/>
      <c r="P138" s="4">
        <v>2050</v>
      </c>
      <c r="Q138" s="1"/>
    </row>
    <row r="139" spans="1:17" x14ac:dyDescent="0.2">
      <c r="A139" s="4" t="s">
        <v>891</v>
      </c>
      <c r="B139" s="4" t="s">
        <v>920</v>
      </c>
      <c r="C139" s="4" t="s">
        <v>21</v>
      </c>
      <c r="D139">
        <v>0</v>
      </c>
      <c r="E139">
        <v>0</v>
      </c>
      <c r="F139" s="16"/>
      <c r="G139" s="16"/>
      <c r="H139" s="4" t="s">
        <v>904</v>
      </c>
      <c r="I139" s="4" t="s">
        <v>905</v>
      </c>
      <c r="J139" s="4"/>
      <c r="K139" s="14"/>
      <c r="L139" s="18"/>
      <c r="M139" s="19"/>
      <c r="N139" s="19"/>
      <c r="O139" s="16"/>
      <c r="P139" s="4">
        <v>2050</v>
      </c>
      <c r="Q139" s="1"/>
    </row>
    <row r="140" spans="1:17" x14ac:dyDescent="0.2">
      <c r="A140" s="4" t="s">
        <v>891</v>
      </c>
      <c r="B140" s="4" t="s">
        <v>903</v>
      </c>
      <c r="C140" s="4" t="s">
        <v>21</v>
      </c>
      <c r="D140">
        <v>1645.3241972531141</v>
      </c>
      <c r="E140">
        <v>26.09642038870167</v>
      </c>
      <c r="F140" s="16">
        <v>8.73</v>
      </c>
      <c r="G140" s="16">
        <v>-11.69</v>
      </c>
      <c r="H140" s="4" t="s">
        <v>904</v>
      </c>
      <c r="I140" s="4" t="s">
        <v>905</v>
      </c>
      <c r="J140" s="4"/>
      <c r="K140" s="14">
        <v>3510</v>
      </c>
      <c r="L140" s="18"/>
      <c r="M140" s="19">
        <v>627.9</v>
      </c>
      <c r="N140" s="19">
        <v>57.5</v>
      </c>
      <c r="O140" s="16">
        <v>126.39</v>
      </c>
      <c r="P140" s="4">
        <v>2050</v>
      </c>
      <c r="Q140" s="1"/>
    </row>
    <row r="141" spans="1:17" x14ac:dyDescent="0.2">
      <c r="A141" s="4" t="s">
        <v>806</v>
      </c>
      <c r="B141" s="4" t="s">
        <v>814</v>
      </c>
      <c r="C141" s="4" t="s">
        <v>21</v>
      </c>
      <c r="D141">
        <v>0</v>
      </c>
      <c r="E141">
        <v>0</v>
      </c>
      <c r="F141" s="16">
        <v>12.26</v>
      </c>
      <c r="G141" s="16">
        <v>-10.33</v>
      </c>
      <c r="H141" s="4" t="s">
        <v>672</v>
      </c>
      <c r="I141" s="4" t="s">
        <v>730</v>
      </c>
      <c r="J141" s="4" t="s">
        <v>732</v>
      </c>
      <c r="K141" s="14">
        <v>1677</v>
      </c>
      <c r="L141" s="18">
        <v>681</v>
      </c>
      <c r="M141" s="19"/>
      <c r="N141" s="19">
        <v>167.29</v>
      </c>
      <c r="O141" s="16"/>
      <c r="P141" s="4">
        <v>2050</v>
      </c>
      <c r="Q141" s="1"/>
    </row>
    <row r="142" spans="1:17" x14ac:dyDescent="0.2">
      <c r="A142" s="4" t="s">
        <v>231</v>
      </c>
      <c r="B142" s="4" t="s">
        <v>283</v>
      </c>
      <c r="C142" s="4" t="s">
        <v>21</v>
      </c>
      <c r="D142">
        <v>0</v>
      </c>
      <c r="E142">
        <v>0</v>
      </c>
      <c r="F142" s="16">
        <v>8.5399999999999991</v>
      </c>
      <c r="G142" s="16">
        <v>35.200000000000003</v>
      </c>
      <c r="H142" s="4" t="s">
        <v>283</v>
      </c>
      <c r="I142" s="4" t="s">
        <v>66</v>
      </c>
      <c r="J142" s="4"/>
      <c r="K142" s="17">
        <v>3478</v>
      </c>
      <c r="L142" s="18"/>
      <c r="M142" s="19"/>
      <c r="N142" s="19"/>
      <c r="O142" s="16"/>
      <c r="P142" s="4">
        <v>2025</v>
      </c>
      <c r="Q142" s="1"/>
    </row>
    <row r="143" spans="1:17" x14ac:dyDescent="0.2">
      <c r="A143" s="4" t="s">
        <v>724</v>
      </c>
      <c r="B143" s="4" t="s">
        <v>743</v>
      </c>
      <c r="C143" s="4" t="s">
        <v>21</v>
      </c>
      <c r="D143">
        <v>0</v>
      </c>
      <c r="E143">
        <v>0</v>
      </c>
      <c r="F143" s="16">
        <v>11.33</v>
      </c>
      <c r="G143" s="16">
        <v>-12.6</v>
      </c>
      <c r="H143" s="4"/>
      <c r="I143" s="4" t="s">
        <v>726</v>
      </c>
      <c r="J143" s="4"/>
      <c r="K143" s="14">
        <v>3599</v>
      </c>
      <c r="L143" s="18"/>
      <c r="M143" s="19"/>
      <c r="N143" s="19">
        <v>16.309999999999999</v>
      </c>
      <c r="O143" s="16"/>
      <c r="P143" s="4">
        <v>2050</v>
      </c>
      <c r="Q143" s="1"/>
    </row>
    <row r="144" spans="1:17" x14ac:dyDescent="0.2">
      <c r="A144" s="4" t="s">
        <v>289</v>
      </c>
      <c r="B144" s="9" t="s">
        <v>963</v>
      </c>
      <c r="C144" s="4" t="s">
        <v>21</v>
      </c>
      <c r="D144">
        <v>0</v>
      </c>
      <c r="E144">
        <v>0</v>
      </c>
      <c r="F144" s="16">
        <v>-0.09</v>
      </c>
      <c r="G144" s="16">
        <v>11.95</v>
      </c>
      <c r="H144" s="4" t="s">
        <v>964</v>
      </c>
      <c r="I144" s="4" t="s">
        <v>1001</v>
      </c>
      <c r="J144" s="4"/>
      <c r="K144" s="17">
        <v>3731</v>
      </c>
      <c r="L144" s="18"/>
      <c r="M144" s="19"/>
      <c r="N144" s="4">
        <v>2720</v>
      </c>
      <c r="O144" s="16"/>
      <c r="P144" s="4">
        <v>2030</v>
      </c>
      <c r="Q144" s="1"/>
    </row>
    <row r="145" spans="1:17" x14ac:dyDescent="0.2">
      <c r="A145" s="4" t="s">
        <v>357</v>
      </c>
      <c r="B145" s="9" t="s">
        <v>971</v>
      </c>
      <c r="C145" s="4" t="s">
        <v>21</v>
      </c>
      <c r="D145">
        <v>0</v>
      </c>
      <c r="E145">
        <v>0</v>
      </c>
      <c r="F145" s="16">
        <v>-16.05</v>
      </c>
      <c r="G145" s="16">
        <v>33.450000000000003</v>
      </c>
      <c r="H145" s="4" t="s">
        <v>364</v>
      </c>
      <c r="I145" s="4" t="s">
        <v>339</v>
      </c>
      <c r="J145" s="4" t="s">
        <v>369</v>
      </c>
      <c r="K145" s="17">
        <v>4243</v>
      </c>
      <c r="L145" s="4"/>
      <c r="M145" s="4"/>
      <c r="N145" s="19">
        <v>2486.75</v>
      </c>
      <c r="O145" s="16"/>
      <c r="P145" s="4">
        <v>2030</v>
      </c>
    </row>
    <row r="146" spans="1:17" x14ac:dyDescent="0.2">
      <c r="A146" s="4" t="s">
        <v>661</v>
      </c>
      <c r="B146" s="4" t="s">
        <v>688</v>
      </c>
      <c r="C146" s="4" t="s">
        <v>21</v>
      </c>
      <c r="D146">
        <v>0</v>
      </c>
      <c r="E146">
        <v>0</v>
      </c>
      <c r="F146" s="16"/>
      <c r="G146" s="16"/>
      <c r="H146" s="4" t="s">
        <v>665</v>
      </c>
      <c r="I146" s="4" t="s">
        <v>665</v>
      </c>
      <c r="J146" s="4"/>
      <c r="K146" s="17"/>
      <c r="L146" s="18"/>
      <c r="M146" s="19"/>
      <c r="N146" s="19"/>
      <c r="O146" s="16"/>
      <c r="P146" s="4">
        <v>2050</v>
      </c>
      <c r="Q146" s="1"/>
    </row>
    <row r="147" spans="1:17" x14ac:dyDescent="0.2">
      <c r="A147" s="4" t="s">
        <v>661</v>
      </c>
      <c r="B147" s="4" t="s">
        <v>683</v>
      </c>
      <c r="C147" s="4" t="s">
        <v>21</v>
      </c>
      <c r="D147">
        <v>0</v>
      </c>
      <c r="E147">
        <v>0</v>
      </c>
      <c r="F147" s="16">
        <v>6.68</v>
      </c>
      <c r="G147" s="16">
        <v>-3.8</v>
      </c>
      <c r="H147" s="4" t="s">
        <v>663</v>
      </c>
      <c r="I147" s="4" t="s">
        <v>663</v>
      </c>
      <c r="J147" s="4"/>
      <c r="K147" s="17">
        <v>2801</v>
      </c>
      <c r="L147" s="18"/>
      <c r="M147" s="19"/>
      <c r="N147" s="19">
        <v>134.91</v>
      </c>
      <c r="O147" s="16"/>
      <c r="P147" s="4">
        <v>2050</v>
      </c>
      <c r="Q147" s="1"/>
    </row>
    <row r="148" spans="1:17" x14ac:dyDescent="0.2">
      <c r="A148" s="4" t="s">
        <v>891</v>
      </c>
      <c r="B148" s="4" t="s">
        <v>918</v>
      </c>
      <c r="C148" s="4" t="s">
        <v>21</v>
      </c>
      <c r="D148">
        <v>4082.013935190811</v>
      </c>
      <c r="E148">
        <v>16.919746964181719</v>
      </c>
      <c r="F148" s="16">
        <v>9.0500000000000007</v>
      </c>
      <c r="G148" s="16">
        <v>-11.74</v>
      </c>
      <c r="H148" s="4" t="s">
        <v>896</v>
      </c>
      <c r="I148" s="4" t="s">
        <v>897</v>
      </c>
      <c r="J148" s="4"/>
      <c r="K148" s="14">
        <v>3510</v>
      </c>
      <c r="L148" s="18"/>
      <c r="M148" s="19">
        <v>310.8</v>
      </c>
      <c r="N148" s="19">
        <v>97.85</v>
      </c>
      <c r="O148" s="16">
        <v>36.76</v>
      </c>
      <c r="P148" s="4">
        <v>2050</v>
      </c>
      <c r="Q148" s="1"/>
    </row>
    <row r="149" spans="1:17" x14ac:dyDescent="0.2">
      <c r="A149" s="4" t="s">
        <v>153</v>
      </c>
      <c r="B149" s="4" t="s">
        <v>196</v>
      </c>
      <c r="C149" s="4" t="s">
        <v>21</v>
      </c>
      <c r="D149">
        <v>0</v>
      </c>
      <c r="E149">
        <v>0</v>
      </c>
      <c r="F149" s="16">
        <v>-10.09</v>
      </c>
      <c r="G149" s="16">
        <v>25.41</v>
      </c>
      <c r="H149" s="4" t="s">
        <v>173</v>
      </c>
      <c r="I149" s="4" t="s">
        <v>39</v>
      </c>
      <c r="J149" s="4"/>
      <c r="K149" s="17">
        <v>4407</v>
      </c>
      <c r="L149" s="18"/>
      <c r="M149" s="19"/>
      <c r="N149" s="19"/>
      <c r="O149" s="16"/>
      <c r="P149" s="4">
        <v>2022</v>
      </c>
      <c r="Q149" s="1"/>
    </row>
    <row r="150" spans="1:17" x14ac:dyDescent="0.2">
      <c r="A150" s="4" t="s">
        <v>11</v>
      </c>
      <c r="B150" s="4" t="s">
        <v>41</v>
      </c>
      <c r="C150" s="4" t="s">
        <v>21</v>
      </c>
      <c r="D150">
        <v>0</v>
      </c>
      <c r="E150">
        <v>0</v>
      </c>
      <c r="F150" s="16">
        <v>-11.12</v>
      </c>
      <c r="G150" s="16">
        <v>14.67</v>
      </c>
      <c r="H150" s="4" t="s">
        <v>42</v>
      </c>
      <c r="I150" s="4" t="s">
        <v>43</v>
      </c>
      <c r="J150" s="4"/>
      <c r="K150" s="17">
        <v>4690</v>
      </c>
      <c r="L150" s="18"/>
      <c r="M150" s="19"/>
      <c r="N150" s="19"/>
      <c r="O150" s="16"/>
      <c r="P150" s="4">
        <v>2023</v>
      </c>
      <c r="Q150" s="1"/>
    </row>
    <row r="151" spans="1:17" x14ac:dyDescent="0.2">
      <c r="A151" s="4" t="s">
        <v>11</v>
      </c>
      <c r="B151" s="4" t="s">
        <v>44</v>
      </c>
      <c r="C151" s="4" t="s">
        <v>21</v>
      </c>
      <c r="D151">
        <v>0</v>
      </c>
      <c r="E151">
        <v>0</v>
      </c>
      <c r="F151" s="16"/>
      <c r="G151" s="16"/>
      <c r="H151" s="4" t="s">
        <v>35</v>
      </c>
      <c r="I151" s="4" t="s">
        <v>36</v>
      </c>
      <c r="J151" s="4"/>
      <c r="K151" s="14"/>
      <c r="L151" s="18"/>
      <c r="M151" s="19"/>
      <c r="N151" s="19"/>
      <c r="O151" s="16"/>
      <c r="P151" s="4">
        <v>2023</v>
      </c>
      <c r="Q151" s="1"/>
    </row>
    <row r="152" spans="1:17" x14ac:dyDescent="0.2">
      <c r="A152" s="4" t="s">
        <v>289</v>
      </c>
      <c r="B152" s="9" t="s">
        <v>968</v>
      </c>
      <c r="C152" s="4" t="s">
        <v>21</v>
      </c>
      <c r="D152">
        <v>0</v>
      </c>
      <c r="E152">
        <v>0</v>
      </c>
      <c r="F152" s="16">
        <v>0.31</v>
      </c>
      <c r="G152" s="16">
        <v>12.35</v>
      </c>
      <c r="H152" s="4" t="s">
        <v>962</v>
      </c>
      <c r="I152" s="4" t="s">
        <v>1001</v>
      </c>
      <c r="J152" s="4"/>
      <c r="K152" s="17">
        <v>3752</v>
      </c>
      <c r="L152" s="4"/>
      <c r="M152" s="4"/>
      <c r="N152" s="4">
        <v>250</v>
      </c>
      <c r="O152" s="16"/>
      <c r="P152" s="4">
        <v>2030</v>
      </c>
    </row>
    <row r="153" spans="1:17" x14ac:dyDescent="0.2">
      <c r="A153" s="4" t="s">
        <v>289</v>
      </c>
      <c r="B153" s="9" t="s">
        <v>961</v>
      </c>
      <c r="C153" s="4" t="s">
        <v>21</v>
      </c>
      <c r="D153">
        <v>0</v>
      </c>
      <c r="E153">
        <v>0</v>
      </c>
      <c r="F153" s="16">
        <v>0.31</v>
      </c>
      <c r="G153" s="16">
        <v>12.35</v>
      </c>
      <c r="H153" s="4" t="s">
        <v>962</v>
      </c>
      <c r="I153" s="4" t="s">
        <v>1001</v>
      </c>
      <c r="J153" s="4"/>
      <c r="K153" s="17">
        <v>3752</v>
      </c>
      <c r="L153" s="18"/>
      <c r="M153" s="19"/>
      <c r="N153" s="4">
        <v>250</v>
      </c>
      <c r="O153" s="16"/>
      <c r="P153" s="4">
        <v>2027</v>
      </c>
      <c r="Q153" s="1"/>
    </row>
    <row r="154" spans="1:17" x14ac:dyDescent="0.2">
      <c r="A154" s="4" t="s">
        <v>289</v>
      </c>
      <c r="B154" s="9" t="s">
        <v>967</v>
      </c>
      <c r="C154" s="4" t="s">
        <v>21</v>
      </c>
      <c r="D154">
        <v>0</v>
      </c>
      <c r="E154">
        <v>0</v>
      </c>
      <c r="F154" s="16">
        <v>-1.04</v>
      </c>
      <c r="G154" s="16">
        <v>13.08</v>
      </c>
      <c r="H154" s="4" t="s">
        <v>964</v>
      </c>
      <c r="I154" s="4" t="s">
        <v>1001</v>
      </c>
      <c r="J154" s="4"/>
      <c r="K154" s="17">
        <v>3893</v>
      </c>
      <c r="L154" s="4"/>
      <c r="M154" s="4"/>
      <c r="N154" s="4"/>
      <c r="O154" s="16"/>
      <c r="P154" s="4">
        <v>2035</v>
      </c>
    </row>
    <row r="155" spans="1:17" x14ac:dyDescent="0.2">
      <c r="A155" s="4" t="s">
        <v>289</v>
      </c>
      <c r="B155" s="9" t="s">
        <v>969</v>
      </c>
      <c r="C155" s="4" t="s">
        <v>21</v>
      </c>
      <c r="D155">
        <v>0</v>
      </c>
      <c r="E155">
        <v>0</v>
      </c>
      <c r="F155" s="16">
        <v>-1.17</v>
      </c>
      <c r="G155" s="16">
        <v>10.6</v>
      </c>
      <c r="H155" s="4" t="s">
        <v>970</v>
      </c>
      <c r="I155" s="4" t="s">
        <v>1001</v>
      </c>
      <c r="J155" s="4"/>
      <c r="K155" s="17">
        <v>3908</v>
      </c>
      <c r="L155" s="4"/>
      <c r="M155" s="4"/>
      <c r="N155" s="4"/>
      <c r="O155" s="16"/>
      <c r="P155" s="4">
        <v>2027</v>
      </c>
    </row>
    <row r="156" spans="1:17" x14ac:dyDescent="0.2">
      <c r="A156" s="4" t="s">
        <v>289</v>
      </c>
      <c r="B156" s="9" t="s">
        <v>965</v>
      </c>
      <c r="C156" s="4" t="s">
        <v>21</v>
      </c>
      <c r="D156">
        <v>0</v>
      </c>
      <c r="E156">
        <v>0</v>
      </c>
      <c r="F156" s="16">
        <v>-3.24</v>
      </c>
      <c r="G156" s="16">
        <v>11.63</v>
      </c>
      <c r="H156" s="4" t="s">
        <v>955</v>
      </c>
      <c r="I156" s="4" t="s">
        <v>955</v>
      </c>
      <c r="J156" s="4"/>
      <c r="K156" s="4">
        <v>4094</v>
      </c>
      <c r="L156" s="4"/>
      <c r="M156" s="4"/>
      <c r="N156" s="4">
        <v>170</v>
      </c>
      <c r="O156" s="16"/>
      <c r="P156" s="4">
        <v>2035</v>
      </c>
    </row>
    <row r="157" spans="1:17" x14ac:dyDescent="0.2">
      <c r="A157" s="4" t="s">
        <v>791</v>
      </c>
      <c r="B157" s="4" t="s">
        <v>800</v>
      </c>
      <c r="C157" s="4" t="s">
        <v>21</v>
      </c>
      <c r="D157">
        <v>0</v>
      </c>
      <c r="E157">
        <v>0</v>
      </c>
      <c r="F157" s="16"/>
      <c r="G157" s="16"/>
      <c r="H157" s="4" t="s">
        <v>800</v>
      </c>
      <c r="I157" s="4" t="s">
        <v>800</v>
      </c>
      <c r="J157" s="4"/>
      <c r="K157" s="14"/>
      <c r="L157" s="18"/>
      <c r="M157" s="19"/>
      <c r="N157" s="19"/>
      <c r="O157" s="16"/>
      <c r="P157" s="4">
        <v>2050</v>
      </c>
      <c r="Q157" s="1"/>
    </row>
    <row r="158" spans="1:17" x14ac:dyDescent="0.2">
      <c r="A158" s="4" t="s">
        <v>336</v>
      </c>
      <c r="B158" s="4" t="s">
        <v>347</v>
      </c>
      <c r="C158" s="4" t="s">
        <v>21</v>
      </c>
      <c r="D158">
        <v>0</v>
      </c>
      <c r="E158">
        <v>0</v>
      </c>
      <c r="F158" s="16">
        <v>-12.86</v>
      </c>
      <c r="G158" s="16">
        <v>34.1</v>
      </c>
      <c r="H158" s="4" t="s">
        <v>348</v>
      </c>
      <c r="I158" s="4" t="s">
        <v>339</v>
      </c>
      <c r="J158" s="4"/>
      <c r="K158" s="17">
        <v>4507</v>
      </c>
      <c r="L158" s="18"/>
      <c r="M158" s="19"/>
      <c r="N158" s="19">
        <v>45.71</v>
      </c>
      <c r="O158" s="16"/>
      <c r="P158" s="4">
        <v>2025</v>
      </c>
      <c r="Q158" s="1"/>
    </row>
    <row r="159" spans="1:17" x14ac:dyDescent="0.2">
      <c r="A159" s="4" t="s">
        <v>503</v>
      </c>
      <c r="B159" s="9" t="s">
        <v>996</v>
      </c>
      <c r="C159" s="4" t="s">
        <v>21</v>
      </c>
      <c r="D159">
        <v>0</v>
      </c>
      <c r="E159">
        <v>0</v>
      </c>
      <c r="F159" s="16">
        <v>-13.1</v>
      </c>
      <c r="G159" s="16">
        <v>22.69</v>
      </c>
      <c r="H159" s="4" t="s">
        <v>364</v>
      </c>
      <c r="I159" s="4" t="s">
        <v>339</v>
      </c>
      <c r="J159" s="4"/>
      <c r="K159" s="17">
        <v>4369</v>
      </c>
      <c r="L159" s="4"/>
      <c r="M159" s="4"/>
      <c r="N159" s="4"/>
      <c r="O159" s="16"/>
      <c r="P159" s="4">
        <v>2025</v>
      </c>
    </row>
    <row r="160" spans="1:17" x14ac:dyDescent="0.2">
      <c r="A160" s="4" t="s">
        <v>231</v>
      </c>
      <c r="B160" s="4" t="s">
        <v>268</v>
      </c>
      <c r="C160" s="4" t="s">
        <v>21</v>
      </c>
      <c r="D160">
        <v>77974.274103397023</v>
      </c>
      <c r="E160">
        <v>26.335532523018841</v>
      </c>
      <c r="F160" s="16">
        <v>10.3</v>
      </c>
      <c r="G160" s="16">
        <v>37.76</v>
      </c>
      <c r="H160" s="4" t="s">
        <v>242</v>
      </c>
      <c r="I160" s="4" t="s">
        <v>66</v>
      </c>
      <c r="J160" s="4"/>
      <c r="K160" s="17">
        <v>3575</v>
      </c>
      <c r="L160" s="18"/>
      <c r="M160" s="19">
        <v>325</v>
      </c>
      <c r="N160" s="19">
        <v>10.6</v>
      </c>
      <c r="O160" s="16">
        <v>354.87</v>
      </c>
      <c r="P160" s="4">
        <v>2025</v>
      </c>
      <c r="Q160" s="1">
        <v>18.7</v>
      </c>
    </row>
    <row r="161" spans="1:17" x14ac:dyDescent="0.2">
      <c r="A161" s="4" t="s">
        <v>336</v>
      </c>
      <c r="B161" s="4" t="s">
        <v>349</v>
      </c>
      <c r="C161" s="4" t="s">
        <v>21</v>
      </c>
      <c r="D161">
        <v>0</v>
      </c>
      <c r="E161">
        <v>0</v>
      </c>
      <c r="F161" s="16">
        <v>-12.86</v>
      </c>
      <c r="G161" s="16">
        <v>34.1</v>
      </c>
      <c r="H161" s="4" t="s">
        <v>348</v>
      </c>
      <c r="I161" s="4" t="s">
        <v>339</v>
      </c>
      <c r="J161" s="4"/>
      <c r="K161" s="17">
        <v>4507</v>
      </c>
      <c r="L161" s="18"/>
      <c r="M161" s="19"/>
      <c r="N161" s="19">
        <v>45.71</v>
      </c>
      <c r="O161" s="16"/>
      <c r="P161" s="4">
        <v>2025</v>
      </c>
      <c r="Q161" s="1"/>
    </row>
    <row r="162" spans="1:17" x14ac:dyDescent="0.2">
      <c r="A162" s="4" t="s">
        <v>67</v>
      </c>
      <c r="B162" s="4" t="s">
        <v>102</v>
      </c>
      <c r="C162" s="4" t="s">
        <v>21</v>
      </c>
      <c r="D162">
        <v>0</v>
      </c>
      <c r="E162">
        <v>0</v>
      </c>
      <c r="F162" s="16">
        <v>2.2400000000000002</v>
      </c>
      <c r="G162" s="16">
        <v>14.54</v>
      </c>
      <c r="H162" s="4" t="s">
        <v>101</v>
      </c>
      <c r="I162" s="4" t="s">
        <v>39</v>
      </c>
      <c r="J162" s="4" t="s">
        <v>103</v>
      </c>
      <c r="K162" s="14">
        <v>3808</v>
      </c>
      <c r="L162" s="18"/>
      <c r="M162" s="19"/>
      <c r="N162" s="19">
        <v>278.26</v>
      </c>
      <c r="O162" s="16"/>
      <c r="P162" s="4">
        <v>2027</v>
      </c>
      <c r="Q162" s="1"/>
    </row>
    <row r="163" spans="1:17" x14ac:dyDescent="0.2">
      <c r="A163" s="4" t="s">
        <v>133</v>
      </c>
      <c r="B163" s="4" t="s">
        <v>152</v>
      </c>
      <c r="C163" s="4" t="s">
        <v>21</v>
      </c>
      <c r="D163">
        <v>0</v>
      </c>
      <c r="E163">
        <v>0</v>
      </c>
      <c r="F163" s="16">
        <v>2.2400000000000002</v>
      </c>
      <c r="G163" s="16">
        <v>14.54</v>
      </c>
      <c r="H163" s="4" t="s">
        <v>101</v>
      </c>
      <c r="I163" s="4" t="s">
        <v>39</v>
      </c>
      <c r="J163" s="4" t="s">
        <v>103</v>
      </c>
      <c r="K163" s="14">
        <v>3808</v>
      </c>
      <c r="L163" s="18"/>
      <c r="M163" s="19"/>
      <c r="N163" s="19">
        <v>278.26</v>
      </c>
      <c r="O163" s="16"/>
      <c r="P163" s="4">
        <v>2027</v>
      </c>
      <c r="Q163" s="1"/>
    </row>
    <row r="164" spans="1:17" x14ac:dyDescent="0.2">
      <c r="A164" s="4" t="s">
        <v>67</v>
      </c>
      <c r="B164" s="4" t="s">
        <v>103</v>
      </c>
      <c r="C164" s="4" t="s">
        <v>21</v>
      </c>
      <c r="D164">
        <v>0</v>
      </c>
      <c r="E164">
        <v>0</v>
      </c>
      <c r="F164" s="16">
        <v>2.34</v>
      </c>
      <c r="G164" s="16">
        <v>14.48</v>
      </c>
      <c r="H164" s="4" t="s">
        <v>101</v>
      </c>
      <c r="I164" s="4" t="s">
        <v>39</v>
      </c>
      <c r="J164" s="4"/>
      <c r="K164" s="4">
        <v>3041</v>
      </c>
      <c r="L164" s="18"/>
      <c r="M164" s="19"/>
      <c r="N164" s="19"/>
      <c r="O164" s="16"/>
      <c r="P164" s="4">
        <v>2026</v>
      </c>
      <c r="Q164" s="1"/>
    </row>
    <row r="165" spans="1:17" x14ac:dyDescent="0.2">
      <c r="A165" s="4" t="s">
        <v>67</v>
      </c>
      <c r="B165" s="4" t="s">
        <v>92</v>
      </c>
      <c r="C165" s="4" t="s">
        <v>21</v>
      </c>
      <c r="D165">
        <v>0</v>
      </c>
      <c r="E165">
        <v>0</v>
      </c>
      <c r="F165" s="16">
        <v>4.97</v>
      </c>
      <c r="G165" s="16">
        <v>14.47</v>
      </c>
      <c r="H165" s="4" t="s">
        <v>93</v>
      </c>
      <c r="I165" s="4" t="s">
        <v>39</v>
      </c>
      <c r="J165" s="4"/>
      <c r="K165" s="17">
        <v>3236</v>
      </c>
      <c r="L165" s="18"/>
      <c r="M165" s="19"/>
      <c r="N165" s="19"/>
      <c r="O165" s="16"/>
      <c r="P165" s="4">
        <v>2025</v>
      </c>
      <c r="Q165" s="1"/>
    </row>
    <row r="166" spans="1:17" x14ac:dyDescent="0.2">
      <c r="A166" s="4" t="s">
        <v>632</v>
      </c>
      <c r="B166" s="4" t="s">
        <v>641</v>
      </c>
      <c r="C166" s="4" t="s">
        <v>21</v>
      </c>
      <c r="D166">
        <v>8422.8909719115218</v>
      </c>
      <c r="E166">
        <v>67.875295329925379</v>
      </c>
      <c r="F166" s="16">
        <v>7.17</v>
      </c>
      <c r="G166" s="16">
        <v>2.2999999999999998</v>
      </c>
      <c r="H166" s="4" t="s">
        <v>642</v>
      </c>
      <c r="I166" s="4" t="s">
        <v>635</v>
      </c>
      <c r="J166" s="4"/>
      <c r="K166" s="17">
        <v>3385</v>
      </c>
      <c r="L166" s="18"/>
      <c r="M166" s="19">
        <v>1575</v>
      </c>
      <c r="N166" s="19">
        <v>35.090000000000003</v>
      </c>
      <c r="O166" s="16">
        <v>519.5</v>
      </c>
      <c r="P166" s="4">
        <v>2050</v>
      </c>
      <c r="Q166" s="1"/>
    </row>
    <row r="167" spans="1:17" x14ac:dyDescent="0.2">
      <c r="A167" s="4" t="s">
        <v>720</v>
      </c>
      <c r="B167" s="4" t="s">
        <v>721</v>
      </c>
      <c r="C167" s="4" t="s">
        <v>21</v>
      </c>
      <c r="D167">
        <v>0</v>
      </c>
      <c r="E167">
        <v>0</v>
      </c>
      <c r="F167" s="16"/>
      <c r="G167" s="16"/>
      <c r="H167" s="4" t="s">
        <v>722</v>
      </c>
      <c r="I167" s="4" t="s">
        <v>722</v>
      </c>
      <c r="J167" s="4"/>
      <c r="K167" s="17"/>
      <c r="L167" s="18"/>
      <c r="M167" s="19"/>
      <c r="N167" s="19"/>
      <c r="O167" s="16"/>
      <c r="P167" s="4">
        <v>2050</v>
      </c>
      <c r="Q167" s="1"/>
    </row>
    <row r="168" spans="1:17" x14ac:dyDescent="0.2">
      <c r="A168" s="4" t="s">
        <v>11</v>
      </c>
      <c r="B168" s="4" t="s">
        <v>45</v>
      </c>
      <c r="C168" s="4" t="s">
        <v>21</v>
      </c>
      <c r="D168">
        <v>0</v>
      </c>
      <c r="E168">
        <v>0</v>
      </c>
      <c r="F168" s="16"/>
      <c r="G168" s="16"/>
      <c r="H168" s="4" t="s">
        <v>46</v>
      </c>
      <c r="I168" s="4" t="s">
        <v>19</v>
      </c>
      <c r="J168" s="4"/>
      <c r="K168" s="14"/>
      <c r="L168" s="18"/>
      <c r="M168" s="19"/>
      <c r="N168" s="19"/>
      <c r="O168" s="16"/>
      <c r="P168" s="4">
        <v>2023</v>
      </c>
      <c r="Q168" s="1"/>
    </row>
    <row r="169" spans="1:17" x14ac:dyDescent="0.2">
      <c r="A169" s="4" t="s">
        <v>661</v>
      </c>
      <c r="B169" s="4" t="s">
        <v>680</v>
      </c>
      <c r="C169" s="4" t="s">
        <v>21</v>
      </c>
      <c r="D169">
        <v>0</v>
      </c>
      <c r="E169">
        <v>0</v>
      </c>
      <c r="F169" s="16">
        <v>5.95</v>
      </c>
      <c r="G169" s="16">
        <v>-4.8499999999999996</v>
      </c>
      <c r="H169" s="4" t="s">
        <v>665</v>
      </c>
      <c r="I169" s="4" t="s">
        <v>665</v>
      </c>
      <c r="J169" s="4" t="s">
        <v>674</v>
      </c>
      <c r="K169" s="17">
        <v>2798</v>
      </c>
      <c r="L169" s="18"/>
      <c r="M169" s="19"/>
      <c r="N169" s="19">
        <v>234.65</v>
      </c>
      <c r="O169" s="16"/>
      <c r="P169" s="4">
        <v>2050</v>
      </c>
      <c r="Q169" s="1"/>
    </row>
    <row r="170" spans="1:17" x14ac:dyDescent="0.2">
      <c r="A170" s="4" t="s">
        <v>412</v>
      </c>
      <c r="B170" s="4" t="s">
        <v>424</v>
      </c>
      <c r="C170" s="4" t="s">
        <v>21</v>
      </c>
      <c r="D170">
        <v>0</v>
      </c>
      <c r="E170">
        <v>0</v>
      </c>
      <c r="F170" s="16">
        <v>19.34</v>
      </c>
      <c r="G170" s="16">
        <v>33.409999999999997</v>
      </c>
      <c r="H170" s="4" t="s">
        <v>203</v>
      </c>
      <c r="I170" s="4" t="s">
        <v>66</v>
      </c>
      <c r="J170" s="4" t="s">
        <v>422</v>
      </c>
      <c r="K170" s="17">
        <v>1462</v>
      </c>
      <c r="L170" s="18"/>
      <c r="M170" s="19"/>
      <c r="N170" s="19">
        <v>2667</v>
      </c>
      <c r="O170" s="16"/>
      <c r="P170" s="4">
        <v>2028</v>
      </c>
      <c r="Q170" s="1">
        <v>2100</v>
      </c>
    </row>
    <row r="171" spans="1:17" x14ac:dyDescent="0.2">
      <c r="A171" s="4" t="s">
        <v>412</v>
      </c>
      <c r="B171" s="4" t="s">
        <v>425</v>
      </c>
      <c r="C171" s="4" t="s">
        <v>21</v>
      </c>
      <c r="D171">
        <v>0</v>
      </c>
      <c r="E171">
        <v>0</v>
      </c>
      <c r="F171" s="16">
        <v>21.37</v>
      </c>
      <c r="G171" s="16">
        <v>30.93</v>
      </c>
      <c r="H171" s="4" t="s">
        <v>203</v>
      </c>
      <c r="I171" s="4" t="s">
        <v>66</v>
      </c>
      <c r="J171" s="4" t="s">
        <v>423</v>
      </c>
      <c r="K171" s="17">
        <v>489</v>
      </c>
      <c r="L171" s="18"/>
      <c r="M171" s="19"/>
      <c r="N171" s="19">
        <v>2667</v>
      </c>
      <c r="O171" s="16"/>
      <c r="P171" s="4">
        <v>2030</v>
      </c>
      <c r="Q171" s="1">
        <v>2100</v>
      </c>
    </row>
    <row r="172" spans="1:17" x14ac:dyDescent="0.2">
      <c r="A172" s="4" t="s">
        <v>831</v>
      </c>
      <c r="B172" s="4" t="s">
        <v>853</v>
      </c>
      <c r="C172" s="4" t="s">
        <v>21</v>
      </c>
      <c r="D172">
        <v>0</v>
      </c>
      <c r="E172">
        <v>0</v>
      </c>
      <c r="F172" s="16">
        <v>9.23</v>
      </c>
      <c r="G172" s="16">
        <v>12.55</v>
      </c>
      <c r="H172" s="4" t="s">
        <v>841</v>
      </c>
      <c r="I172" s="4" t="s">
        <v>638</v>
      </c>
      <c r="J172" s="4"/>
      <c r="K172" s="20">
        <v>2580</v>
      </c>
      <c r="L172" s="18"/>
      <c r="M172" s="19"/>
      <c r="N172" s="19">
        <v>855.01</v>
      </c>
      <c r="O172" s="16"/>
      <c r="P172" s="4">
        <v>2050</v>
      </c>
      <c r="Q172" s="1"/>
    </row>
    <row r="173" spans="1:17" x14ac:dyDescent="0.2">
      <c r="A173" s="4" t="s">
        <v>632</v>
      </c>
      <c r="B173" s="4" t="s">
        <v>640</v>
      </c>
      <c r="C173" s="4" t="s">
        <v>21</v>
      </c>
      <c r="D173">
        <v>7717.4567612065603</v>
      </c>
      <c r="E173">
        <v>55.812715186490678</v>
      </c>
      <c r="F173" s="16">
        <v>9.2200000000000006</v>
      </c>
      <c r="G173" s="16">
        <v>2.25</v>
      </c>
      <c r="H173" s="4" t="s">
        <v>635</v>
      </c>
      <c r="I173" s="4" t="s">
        <v>635</v>
      </c>
      <c r="J173" s="4"/>
      <c r="K173" s="17">
        <v>3533</v>
      </c>
      <c r="L173" s="18"/>
      <c r="M173" s="19">
        <v>1250</v>
      </c>
      <c r="N173" s="19">
        <v>37.299999999999997</v>
      </c>
      <c r="O173" s="16">
        <v>387.87</v>
      </c>
      <c r="P173" s="4">
        <v>2050</v>
      </c>
      <c r="Q173" s="1"/>
    </row>
    <row r="174" spans="1:17" x14ac:dyDescent="0.2">
      <c r="A174" s="4" t="s">
        <v>503</v>
      </c>
      <c r="B174" s="4" t="s">
        <v>515</v>
      </c>
      <c r="C174" s="4" t="s">
        <v>21</v>
      </c>
      <c r="D174">
        <v>0</v>
      </c>
      <c r="E174">
        <v>0</v>
      </c>
      <c r="F174" s="16">
        <v>-17.96</v>
      </c>
      <c r="G174" s="16">
        <v>27.01</v>
      </c>
      <c r="H174" s="4" t="s">
        <v>364</v>
      </c>
      <c r="I174" s="4" t="s">
        <v>339</v>
      </c>
      <c r="J174" s="4"/>
      <c r="K174" s="17">
        <v>4266</v>
      </c>
      <c r="L174" s="18"/>
      <c r="M174" s="19"/>
      <c r="N174" s="19"/>
      <c r="O174" s="16"/>
      <c r="P174" s="4">
        <v>2024</v>
      </c>
      <c r="Q174" s="1"/>
    </row>
    <row r="175" spans="1:17" x14ac:dyDescent="0.2">
      <c r="A175" s="4" t="s">
        <v>535</v>
      </c>
      <c r="B175" s="4" t="s">
        <v>540</v>
      </c>
      <c r="C175" s="4" t="s">
        <v>21</v>
      </c>
      <c r="D175">
        <v>0</v>
      </c>
      <c r="E175">
        <v>0</v>
      </c>
      <c r="F175" s="16">
        <v>-18.010000000000002</v>
      </c>
      <c r="G175" s="16">
        <v>26.96</v>
      </c>
      <c r="H175" s="4" t="s">
        <v>364</v>
      </c>
      <c r="I175" s="4" t="s">
        <v>339</v>
      </c>
      <c r="J175" s="4"/>
      <c r="K175" s="17">
        <v>4266</v>
      </c>
      <c r="L175" s="18"/>
      <c r="M175" s="19"/>
      <c r="N175" s="19"/>
      <c r="O175" s="16"/>
      <c r="P175" s="4">
        <v>2027</v>
      </c>
      <c r="Q175" s="1"/>
    </row>
    <row r="176" spans="1:17" x14ac:dyDescent="0.2">
      <c r="A176" s="4" t="s">
        <v>724</v>
      </c>
      <c r="B176" s="4" t="s">
        <v>733</v>
      </c>
      <c r="C176" s="4" t="s">
        <v>21</v>
      </c>
      <c r="D176">
        <v>13245.36327421539</v>
      </c>
      <c r="E176">
        <v>33.563179803073552</v>
      </c>
      <c r="F176" s="16">
        <v>11.5</v>
      </c>
      <c r="G176" s="16">
        <v>-11.12</v>
      </c>
      <c r="H176" s="4" t="s">
        <v>672</v>
      </c>
      <c r="I176" s="4" t="s">
        <v>730</v>
      </c>
      <c r="J176" s="4" t="s">
        <v>729</v>
      </c>
      <c r="K176" s="17">
        <v>1677</v>
      </c>
      <c r="L176" s="18">
        <v>681</v>
      </c>
      <c r="M176" s="19">
        <v>600</v>
      </c>
      <c r="N176" s="19">
        <v>113.23</v>
      </c>
      <c r="O176" s="16">
        <v>61.33</v>
      </c>
      <c r="P176" s="4">
        <v>2050</v>
      </c>
      <c r="Q176" s="1"/>
    </row>
    <row r="177" spans="1:17" x14ac:dyDescent="0.2">
      <c r="A177" s="4" t="s">
        <v>724</v>
      </c>
      <c r="B177" s="8" t="s">
        <v>763</v>
      </c>
      <c r="C177" s="4" t="s">
        <v>21</v>
      </c>
      <c r="D177">
        <v>11148.23074384595</v>
      </c>
      <c r="E177">
        <v>110.92817160197529</v>
      </c>
      <c r="F177" s="16">
        <v>10.51</v>
      </c>
      <c r="G177" s="16">
        <v>-10.42</v>
      </c>
      <c r="H177" s="4" t="s">
        <v>638</v>
      </c>
      <c r="I177" s="4" t="s">
        <v>638</v>
      </c>
      <c r="J177" s="4"/>
      <c r="K177" s="14">
        <v>3565</v>
      </c>
      <c r="L177" s="18"/>
      <c r="M177" s="19">
        <v>2784</v>
      </c>
      <c r="N177" s="19">
        <v>128.13</v>
      </c>
      <c r="O177" s="16">
        <v>251.48</v>
      </c>
      <c r="P177" s="4">
        <v>2050</v>
      </c>
      <c r="Q177" s="1"/>
    </row>
    <row r="178" spans="1:17" x14ac:dyDescent="0.2">
      <c r="A178" s="4" t="s">
        <v>289</v>
      </c>
      <c r="B178" s="4" t="s">
        <v>306</v>
      </c>
      <c r="C178" s="4" t="s">
        <v>21</v>
      </c>
      <c r="D178">
        <v>0</v>
      </c>
      <c r="E178">
        <v>0</v>
      </c>
      <c r="F178" s="16">
        <v>-2.1</v>
      </c>
      <c r="G178" s="16">
        <v>11.6</v>
      </c>
      <c r="H178" s="4" t="s">
        <v>296</v>
      </c>
      <c r="I178" s="4" t="s">
        <v>1001</v>
      </c>
      <c r="J178" s="4"/>
      <c r="K178" s="14">
        <v>4120</v>
      </c>
      <c r="L178" s="18"/>
      <c r="M178" s="19"/>
      <c r="N178" s="19">
        <v>75.2</v>
      </c>
      <c r="O178" s="16"/>
      <c r="P178" s="4">
        <v>2025</v>
      </c>
      <c r="Q178" s="1">
        <v>75</v>
      </c>
    </row>
    <row r="179" spans="1:17" x14ac:dyDescent="0.2">
      <c r="A179" s="4" t="s">
        <v>616</v>
      </c>
      <c r="B179" s="4" t="s">
        <v>625</v>
      </c>
      <c r="C179" s="4" t="s">
        <v>21</v>
      </c>
      <c r="D179">
        <v>0</v>
      </c>
      <c r="E179">
        <v>0</v>
      </c>
      <c r="F179" s="16">
        <v>11.02</v>
      </c>
      <c r="G179" s="16">
        <v>-3.23</v>
      </c>
      <c r="H179" s="4" t="s">
        <v>626</v>
      </c>
      <c r="I179" s="4" t="s">
        <v>619</v>
      </c>
      <c r="J179" s="4"/>
      <c r="K179" s="17">
        <v>3082</v>
      </c>
      <c r="L179" s="18"/>
      <c r="M179" s="19"/>
      <c r="N179" s="19">
        <v>19.18</v>
      </c>
      <c r="O179" s="16"/>
      <c r="P179" s="4">
        <v>2050</v>
      </c>
      <c r="Q179" s="1"/>
    </row>
    <row r="180" spans="1:17" x14ac:dyDescent="0.2">
      <c r="A180" s="4" t="s">
        <v>724</v>
      </c>
      <c r="B180" s="4" t="s">
        <v>771</v>
      </c>
      <c r="C180" s="4" t="s">
        <v>21</v>
      </c>
      <c r="D180">
        <v>0</v>
      </c>
      <c r="E180">
        <v>0</v>
      </c>
      <c r="F180" s="16">
        <v>11.86</v>
      </c>
      <c r="G180" s="16">
        <v>-11.83</v>
      </c>
      <c r="H180" s="4" t="s">
        <v>760</v>
      </c>
      <c r="I180" s="4" t="s">
        <v>760</v>
      </c>
      <c r="J180" s="4"/>
      <c r="K180" s="14">
        <v>2065</v>
      </c>
      <c r="L180" s="18"/>
      <c r="M180" s="19"/>
      <c r="N180" s="19">
        <v>16.71</v>
      </c>
      <c r="O180" s="16"/>
      <c r="P180" s="4">
        <v>2050</v>
      </c>
      <c r="Q180" s="1"/>
    </row>
    <row r="181" spans="1:17" x14ac:dyDescent="0.2">
      <c r="A181" s="4" t="s">
        <v>116</v>
      </c>
      <c r="B181" s="4" t="s">
        <v>131</v>
      </c>
      <c r="C181" s="4" t="s">
        <v>21</v>
      </c>
      <c r="D181">
        <v>0</v>
      </c>
      <c r="E181">
        <v>0</v>
      </c>
      <c r="F181" s="16">
        <v>3.52</v>
      </c>
      <c r="G181" s="16">
        <v>16.05</v>
      </c>
      <c r="H181" s="4" t="s">
        <v>93</v>
      </c>
      <c r="I181" s="4" t="s">
        <v>39</v>
      </c>
      <c r="J181" s="4"/>
      <c r="K181" s="14">
        <v>2899</v>
      </c>
      <c r="L181" s="18"/>
      <c r="M181" s="19"/>
      <c r="N181" s="19">
        <v>587.28</v>
      </c>
      <c r="O181" s="16"/>
      <c r="P181" s="4">
        <v>2025</v>
      </c>
      <c r="Q181" s="1"/>
    </row>
    <row r="182" spans="1:17" x14ac:dyDescent="0.2">
      <c r="A182" s="4" t="s">
        <v>936</v>
      </c>
      <c r="B182" s="4" t="s">
        <v>939</v>
      </c>
      <c r="C182" s="4" t="s">
        <v>21</v>
      </c>
      <c r="D182">
        <v>2873.1767794544912</v>
      </c>
      <c r="E182">
        <v>26.279465768498731</v>
      </c>
      <c r="F182" s="16">
        <v>9.61</v>
      </c>
      <c r="G182" s="16">
        <v>0.97</v>
      </c>
      <c r="H182" s="4" t="s">
        <v>940</v>
      </c>
      <c r="I182" s="4" t="s">
        <v>619</v>
      </c>
      <c r="J182" s="4"/>
      <c r="K182" s="14">
        <v>3534</v>
      </c>
      <c r="L182" s="18"/>
      <c r="M182" s="19">
        <v>575</v>
      </c>
      <c r="N182" s="19">
        <v>24.22</v>
      </c>
      <c r="O182" s="16">
        <v>274.77999999999997</v>
      </c>
      <c r="P182" s="4">
        <v>2050</v>
      </c>
      <c r="Q182" s="1"/>
    </row>
    <row r="183" spans="1:17" x14ac:dyDescent="0.2">
      <c r="A183" s="4" t="s">
        <v>632</v>
      </c>
      <c r="B183" s="4" t="s">
        <v>655</v>
      </c>
      <c r="C183" s="4" t="s">
        <v>21</v>
      </c>
      <c r="D183">
        <v>0</v>
      </c>
      <c r="E183">
        <v>0</v>
      </c>
      <c r="F183" s="16"/>
      <c r="G183" s="16"/>
      <c r="H183" s="4" t="s">
        <v>635</v>
      </c>
      <c r="I183" s="4" t="s">
        <v>635</v>
      </c>
      <c r="J183" s="4"/>
      <c r="K183" s="17"/>
      <c r="L183" s="18"/>
      <c r="M183" s="19"/>
      <c r="N183" s="19"/>
      <c r="O183" s="16"/>
      <c r="P183" s="4">
        <v>2050</v>
      </c>
      <c r="Q183" s="1"/>
    </row>
    <row r="184" spans="1:17" x14ac:dyDescent="0.2">
      <c r="A184" s="4" t="s">
        <v>724</v>
      </c>
      <c r="B184" s="4" t="s">
        <v>775</v>
      </c>
      <c r="C184" s="4" t="s">
        <v>21</v>
      </c>
      <c r="D184">
        <v>0</v>
      </c>
      <c r="E184">
        <v>0</v>
      </c>
      <c r="F184" s="16"/>
      <c r="G184" s="16"/>
      <c r="H184" s="4"/>
      <c r="I184" s="4"/>
      <c r="J184" s="4"/>
      <c r="K184" s="14"/>
      <c r="L184" s="18"/>
      <c r="M184" s="19"/>
      <c r="N184" s="19"/>
      <c r="O184" s="16"/>
      <c r="P184" s="4">
        <v>2050</v>
      </c>
      <c r="Q184" s="1"/>
    </row>
    <row r="185" spans="1:17" x14ac:dyDescent="0.2">
      <c r="A185" s="4" t="s">
        <v>831</v>
      </c>
      <c r="B185" s="4" t="s">
        <v>866</v>
      </c>
      <c r="C185" s="4" t="s">
        <v>21</v>
      </c>
      <c r="D185">
        <v>0</v>
      </c>
      <c r="E185">
        <v>0</v>
      </c>
      <c r="F185" s="16"/>
      <c r="G185" s="16"/>
      <c r="H185" s="4" t="s">
        <v>638</v>
      </c>
      <c r="I185" s="4" t="s">
        <v>638</v>
      </c>
      <c r="J185" s="4"/>
      <c r="K185" s="20"/>
      <c r="L185" s="18"/>
      <c r="M185" s="19"/>
      <c r="N185" s="19"/>
      <c r="O185" s="16"/>
      <c r="P185" s="4">
        <v>2050</v>
      </c>
      <c r="Q185" s="1"/>
    </row>
    <row r="186" spans="1:17" x14ac:dyDescent="0.2">
      <c r="A186" s="4" t="s">
        <v>936</v>
      </c>
      <c r="B186" s="4" t="s">
        <v>947</v>
      </c>
      <c r="C186" s="4" t="s">
        <v>21</v>
      </c>
      <c r="D186">
        <v>0</v>
      </c>
      <c r="E186">
        <v>0</v>
      </c>
      <c r="F186" s="16"/>
      <c r="G186" s="16"/>
      <c r="H186" s="4" t="s">
        <v>659</v>
      </c>
      <c r="I186" s="4" t="s">
        <v>659</v>
      </c>
      <c r="J186" s="4"/>
      <c r="K186" s="14"/>
      <c r="L186" s="18"/>
      <c r="M186" s="19">
        <v>875</v>
      </c>
      <c r="N186" s="19"/>
      <c r="O186" s="16"/>
      <c r="P186" s="4">
        <v>2050</v>
      </c>
      <c r="Q186" s="1"/>
    </row>
    <row r="187" spans="1:17" x14ac:dyDescent="0.2">
      <c r="A187" s="4" t="s">
        <v>661</v>
      </c>
      <c r="B187" s="4" t="s">
        <v>692</v>
      </c>
      <c r="C187" s="4" t="s">
        <v>21</v>
      </c>
      <c r="D187">
        <v>0</v>
      </c>
      <c r="E187">
        <v>0</v>
      </c>
      <c r="F187" s="16"/>
      <c r="G187" s="16"/>
      <c r="H187" s="4" t="s">
        <v>678</v>
      </c>
      <c r="I187" s="4" t="s">
        <v>678</v>
      </c>
      <c r="J187" s="4"/>
      <c r="K187" s="17"/>
      <c r="L187" s="18"/>
      <c r="M187" s="19"/>
      <c r="N187" s="19"/>
      <c r="O187" s="16"/>
      <c r="P187" s="4">
        <v>2050</v>
      </c>
      <c r="Q187" s="1"/>
    </row>
    <row r="188" spans="1:17" x14ac:dyDescent="0.2">
      <c r="A188" s="4" t="s">
        <v>632</v>
      </c>
      <c r="B188" s="4" t="s">
        <v>636</v>
      </c>
      <c r="C188" s="4" t="s">
        <v>21</v>
      </c>
      <c r="D188">
        <v>9646.1468031192635</v>
      </c>
      <c r="E188">
        <v>41.97148628027827</v>
      </c>
      <c r="F188" s="16">
        <v>12.16</v>
      </c>
      <c r="G188" s="16">
        <v>2.39</v>
      </c>
      <c r="H188" s="4" t="s">
        <v>637</v>
      </c>
      <c r="I188" s="4" t="s">
        <v>638</v>
      </c>
      <c r="J188" s="4"/>
      <c r="K188" s="17">
        <v>1652</v>
      </c>
      <c r="L188" s="18"/>
      <c r="M188" s="19">
        <v>840</v>
      </c>
      <c r="N188" s="19">
        <v>21.25</v>
      </c>
      <c r="O188" s="16">
        <v>457.52</v>
      </c>
      <c r="P188" s="4">
        <v>2025</v>
      </c>
      <c r="Q188" s="1"/>
    </row>
    <row r="189" spans="1:17" x14ac:dyDescent="0.2">
      <c r="A189" s="4" t="s">
        <v>826</v>
      </c>
      <c r="B189" s="4" t="s">
        <v>830</v>
      </c>
      <c r="C189" s="4" t="s">
        <v>21</v>
      </c>
      <c r="D189">
        <v>9646.1468031192635</v>
      </c>
      <c r="E189">
        <v>41.97148628027827</v>
      </c>
      <c r="F189" s="16">
        <v>12.16</v>
      </c>
      <c r="G189" s="16">
        <v>2.39</v>
      </c>
      <c r="H189" s="4" t="s">
        <v>637</v>
      </c>
      <c r="I189" s="4" t="s">
        <v>638</v>
      </c>
      <c r="J189" s="4"/>
      <c r="K189" s="17">
        <v>1652</v>
      </c>
      <c r="L189" s="18"/>
      <c r="M189" s="19">
        <v>840</v>
      </c>
      <c r="N189" s="19">
        <v>21.25</v>
      </c>
      <c r="O189" s="16">
        <v>457.52</v>
      </c>
      <c r="P189" s="4">
        <v>2025</v>
      </c>
      <c r="Q189" s="1"/>
    </row>
    <row r="190" spans="1:17" x14ac:dyDescent="0.2">
      <c r="A190" s="4" t="s">
        <v>831</v>
      </c>
      <c r="B190" s="4" t="s">
        <v>864</v>
      </c>
      <c r="C190" s="4" t="s">
        <v>21</v>
      </c>
      <c r="D190">
        <v>0</v>
      </c>
      <c r="E190">
        <v>0</v>
      </c>
      <c r="F190" s="16">
        <v>7.96</v>
      </c>
      <c r="G190" s="16">
        <v>5.47</v>
      </c>
      <c r="H190" s="4"/>
      <c r="I190" s="4" t="s">
        <v>638</v>
      </c>
      <c r="J190" s="4"/>
      <c r="K190" s="14">
        <v>3439</v>
      </c>
      <c r="L190" s="18"/>
      <c r="M190" s="19"/>
      <c r="N190" s="19">
        <v>4.8600000000000003</v>
      </c>
      <c r="O190" s="16"/>
      <c r="P190" s="4">
        <v>2050</v>
      </c>
      <c r="Q190" s="1"/>
    </row>
    <row r="191" spans="1:17" x14ac:dyDescent="0.2">
      <c r="A191" s="4" t="s">
        <v>289</v>
      </c>
      <c r="B191" s="4" t="s">
        <v>302</v>
      </c>
      <c r="C191" s="4" t="s">
        <v>21</v>
      </c>
      <c r="D191">
        <v>0</v>
      </c>
      <c r="E191">
        <v>0</v>
      </c>
      <c r="F191" s="16">
        <v>0.38</v>
      </c>
      <c r="G191" s="16">
        <v>10.23</v>
      </c>
      <c r="H191" s="4" t="s">
        <v>303</v>
      </c>
      <c r="I191" s="4" t="s">
        <v>1001</v>
      </c>
      <c r="J191" s="4" t="s">
        <v>298</v>
      </c>
      <c r="K191" s="14">
        <v>4206</v>
      </c>
      <c r="L191" s="18"/>
      <c r="M191" s="19"/>
      <c r="N191" s="19"/>
      <c r="O191" s="16"/>
      <c r="P191" s="4">
        <v>2022</v>
      </c>
      <c r="Q191" s="1"/>
    </row>
    <row r="192" spans="1:17" x14ac:dyDescent="0.2">
      <c r="A192" s="4" t="s">
        <v>724</v>
      </c>
      <c r="B192" s="4" t="s">
        <v>744</v>
      </c>
      <c r="C192" s="4" t="s">
        <v>21</v>
      </c>
      <c r="D192">
        <v>0</v>
      </c>
      <c r="E192">
        <v>0</v>
      </c>
      <c r="F192" s="16">
        <v>11.07</v>
      </c>
      <c r="G192" s="16">
        <v>-12.72</v>
      </c>
      <c r="H192" s="4"/>
      <c r="I192" s="4" t="s">
        <v>726</v>
      </c>
      <c r="J192" s="4"/>
      <c r="K192" s="14">
        <v>3599</v>
      </c>
      <c r="L192" s="18"/>
      <c r="M192" s="19"/>
      <c r="N192" s="19">
        <v>9.58</v>
      </c>
      <c r="O192" s="16"/>
      <c r="P192" s="4">
        <v>2050</v>
      </c>
      <c r="Q192" s="1"/>
    </row>
    <row r="193" spans="1:17" x14ac:dyDescent="0.2">
      <c r="A193" s="4" t="s">
        <v>403</v>
      </c>
      <c r="B193" s="4" t="s">
        <v>407</v>
      </c>
      <c r="C193" s="4" t="s">
        <v>21</v>
      </c>
      <c r="D193">
        <v>0</v>
      </c>
      <c r="E193">
        <v>0</v>
      </c>
      <c r="F193" s="16">
        <v>3.59</v>
      </c>
      <c r="G193" s="16">
        <v>32.04</v>
      </c>
      <c r="H193" s="4" t="s">
        <v>405</v>
      </c>
      <c r="I193" s="4" t="s">
        <v>66</v>
      </c>
      <c r="J193" s="4"/>
      <c r="K193" s="17">
        <v>2638</v>
      </c>
      <c r="L193" s="18"/>
      <c r="M193" s="19"/>
      <c r="N193" s="19">
        <v>1041</v>
      </c>
      <c r="O193" s="16"/>
      <c r="P193" s="4">
        <v>2024</v>
      </c>
      <c r="Q193" s="1"/>
    </row>
    <row r="194" spans="1:17" x14ac:dyDescent="0.2">
      <c r="A194" s="4" t="s">
        <v>133</v>
      </c>
      <c r="B194" s="4" t="s">
        <v>143</v>
      </c>
      <c r="C194" s="4" t="s">
        <v>21</v>
      </c>
      <c r="D194">
        <v>0</v>
      </c>
      <c r="E194">
        <v>0</v>
      </c>
      <c r="F194" s="16"/>
      <c r="G194" s="16"/>
      <c r="H194" s="4"/>
      <c r="I194" s="4"/>
      <c r="J194" s="4"/>
      <c r="K194" s="14"/>
      <c r="L194" s="18"/>
      <c r="M194" s="19"/>
      <c r="N194" s="19"/>
      <c r="O194" s="16"/>
      <c r="P194" s="4">
        <v>2025</v>
      </c>
      <c r="Q194" s="1"/>
    </row>
    <row r="195" spans="1:17" x14ac:dyDescent="0.2">
      <c r="A195" s="4" t="s">
        <v>826</v>
      </c>
      <c r="B195" s="4" t="s">
        <v>828</v>
      </c>
      <c r="C195" s="4" t="s">
        <v>21</v>
      </c>
      <c r="D195">
        <v>763907.35716033343</v>
      </c>
      <c r="E195">
        <v>45.067350311132287</v>
      </c>
      <c r="F195" s="16">
        <v>12.57</v>
      </c>
      <c r="G195" s="16">
        <v>2.62</v>
      </c>
      <c r="H195" s="4" t="s">
        <v>638</v>
      </c>
      <c r="I195" s="4" t="s">
        <v>638</v>
      </c>
      <c r="J195" s="4"/>
      <c r="K195" s="14">
        <v>1394</v>
      </c>
      <c r="L195" s="18"/>
      <c r="M195" s="19">
        <v>430</v>
      </c>
      <c r="N195" s="19">
        <v>789.59</v>
      </c>
      <c r="O195" s="16">
        <v>6.3</v>
      </c>
      <c r="P195" s="4">
        <v>2025</v>
      </c>
      <c r="Q195" s="1"/>
    </row>
    <row r="196" spans="1:17" x14ac:dyDescent="0.2">
      <c r="A196" s="4" t="s">
        <v>661</v>
      </c>
      <c r="B196" s="4" t="s">
        <v>671</v>
      </c>
      <c r="C196" s="4" t="s">
        <v>21</v>
      </c>
      <c r="D196">
        <v>8029.0433288245658</v>
      </c>
      <c r="E196">
        <v>61.405201771606571</v>
      </c>
      <c r="F196" s="16">
        <v>7.93</v>
      </c>
      <c r="G196" s="16">
        <v>-7.42</v>
      </c>
      <c r="H196" s="4" t="s">
        <v>672</v>
      </c>
      <c r="I196" s="4" t="s">
        <v>665</v>
      </c>
      <c r="J196" s="4"/>
      <c r="K196" s="17">
        <v>3070</v>
      </c>
      <c r="L196" s="18"/>
      <c r="M196" s="19">
        <v>1400</v>
      </c>
      <c r="N196" s="19">
        <v>65.650000000000006</v>
      </c>
      <c r="O196" s="16">
        <v>246.82</v>
      </c>
      <c r="P196" s="4">
        <v>2050</v>
      </c>
      <c r="Q196" s="1"/>
    </row>
    <row r="197" spans="1:17" x14ac:dyDescent="0.2">
      <c r="A197" s="4" t="s">
        <v>806</v>
      </c>
      <c r="B197" s="4" t="s">
        <v>810</v>
      </c>
      <c r="C197" s="4" t="s">
        <v>21</v>
      </c>
      <c r="D197">
        <v>0</v>
      </c>
      <c r="E197">
        <v>0</v>
      </c>
      <c r="F197" s="16">
        <v>16.3</v>
      </c>
      <c r="G197" s="16">
        <v>-0.06</v>
      </c>
      <c r="H197" s="4" t="s">
        <v>638</v>
      </c>
      <c r="I197" s="4" t="s">
        <v>638</v>
      </c>
      <c r="J197" s="4" t="s">
        <v>809</v>
      </c>
      <c r="K197" s="14">
        <v>1409</v>
      </c>
      <c r="L197" s="18"/>
      <c r="M197" s="19"/>
      <c r="N197" s="19">
        <v>699.58</v>
      </c>
      <c r="O197" s="16"/>
      <c r="P197" s="4">
        <v>2050</v>
      </c>
      <c r="Q197" s="1"/>
    </row>
    <row r="198" spans="1:17" x14ac:dyDescent="0.2">
      <c r="A198" s="4" t="s">
        <v>831</v>
      </c>
      <c r="B198" s="4" t="s">
        <v>868</v>
      </c>
      <c r="C198" s="4" t="s">
        <v>21</v>
      </c>
      <c r="D198">
        <v>0</v>
      </c>
      <c r="E198">
        <v>0</v>
      </c>
      <c r="F198" s="16"/>
      <c r="G198" s="16"/>
      <c r="H198" s="4" t="s">
        <v>857</v>
      </c>
      <c r="I198" s="4" t="s">
        <v>638</v>
      </c>
      <c r="J198" s="4"/>
      <c r="K198" s="20"/>
      <c r="L198" s="18"/>
      <c r="M198" s="19"/>
      <c r="N198" s="19"/>
      <c r="O198" s="16"/>
      <c r="P198" s="4">
        <v>2050</v>
      </c>
      <c r="Q198" s="1"/>
    </row>
    <row r="199" spans="1:17" x14ac:dyDescent="0.2">
      <c r="A199" s="4" t="s">
        <v>936</v>
      </c>
      <c r="B199" s="4" t="s">
        <v>946</v>
      </c>
      <c r="C199" s="4" t="s">
        <v>21</v>
      </c>
      <c r="D199">
        <v>0</v>
      </c>
      <c r="E199">
        <v>0</v>
      </c>
      <c r="F199" s="16"/>
      <c r="G199" s="16"/>
      <c r="H199" s="4" t="s">
        <v>946</v>
      </c>
      <c r="I199" s="4" t="s">
        <v>619</v>
      </c>
      <c r="J199" s="4"/>
      <c r="K199" s="14"/>
      <c r="L199" s="18"/>
      <c r="M199" s="19">
        <v>255</v>
      </c>
      <c r="N199" s="19"/>
      <c r="O199" s="16"/>
      <c r="P199" s="4">
        <v>2050</v>
      </c>
      <c r="Q199" s="1"/>
    </row>
    <row r="200" spans="1:17" x14ac:dyDescent="0.2">
      <c r="A200" s="4" t="s">
        <v>231</v>
      </c>
      <c r="B200" s="4" t="s">
        <v>277</v>
      </c>
      <c r="C200" s="4" t="s">
        <v>21</v>
      </c>
      <c r="D200">
        <v>0</v>
      </c>
      <c r="E200">
        <v>0</v>
      </c>
      <c r="F200" s="16">
        <v>8.31</v>
      </c>
      <c r="G200" s="16">
        <v>36.1</v>
      </c>
      <c r="H200" s="4" t="s">
        <v>277</v>
      </c>
      <c r="I200" s="4" t="s">
        <v>66</v>
      </c>
      <c r="J200" s="4"/>
      <c r="K200" s="14">
        <v>3444</v>
      </c>
      <c r="L200" s="18"/>
      <c r="M200" s="19"/>
      <c r="N200" s="19"/>
      <c r="O200" s="16"/>
      <c r="P200" s="4">
        <v>2025</v>
      </c>
      <c r="Q200" s="1"/>
    </row>
    <row r="201" spans="1:17" x14ac:dyDescent="0.2">
      <c r="A201" s="4" t="s">
        <v>231</v>
      </c>
      <c r="B201" s="4" t="s">
        <v>252</v>
      </c>
      <c r="C201" s="4" t="s">
        <v>21</v>
      </c>
      <c r="D201">
        <v>13327.186182744759</v>
      </c>
      <c r="E201">
        <v>0.52538504639701578</v>
      </c>
      <c r="F201" s="16">
        <v>5.36</v>
      </c>
      <c r="G201" s="16">
        <v>40.22</v>
      </c>
      <c r="H201" s="4" t="s">
        <v>251</v>
      </c>
      <c r="I201" s="4" t="s">
        <v>234</v>
      </c>
      <c r="J201" s="4" t="s">
        <v>250</v>
      </c>
      <c r="K201" s="17">
        <v>3286</v>
      </c>
      <c r="L201" s="18"/>
      <c r="M201" s="19">
        <v>3.2</v>
      </c>
      <c r="N201" s="19">
        <v>72.069999999999993</v>
      </c>
      <c r="O201" s="16">
        <v>0.51</v>
      </c>
      <c r="P201" s="4">
        <v>2025</v>
      </c>
      <c r="Q201" s="1"/>
    </row>
    <row r="202" spans="1:17" x14ac:dyDescent="0.2">
      <c r="A202" s="4" t="s">
        <v>231</v>
      </c>
      <c r="B202" s="4" t="s">
        <v>253</v>
      </c>
      <c r="C202" s="4" t="s">
        <v>21</v>
      </c>
      <c r="D202">
        <v>15665.353533820249</v>
      </c>
      <c r="E202">
        <v>0.53723286410839233</v>
      </c>
      <c r="F202" s="16">
        <v>5.39</v>
      </c>
      <c r="G202" s="16">
        <v>40.380000000000003</v>
      </c>
      <c r="H202" s="4" t="s">
        <v>251</v>
      </c>
      <c r="I202" s="4" t="s">
        <v>234</v>
      </c>
      <c r="J202" s="4" t="s">
        <v>252</v>
      </c>
      <c r="K202" s="17">
        <v>3286</v>
      </c>
      <c r="L202" s="18"/>
      <c r="M202" s="19">
        <v>3.2</v>
      </c>
      <c r="N202" s="19">
        <v>72.069999999999993</v>
      </c>
      <c r="O202" s="16">
        <v>0.51</v>
      </c>
      <c r="P202" s="4">
        <v>2025</v>
      </c>
      <c r="Q202" s="1">
        <v>120</v>
      </c>
    </row>
    <row r="203" spans="1:17" x14ac:dyDescent="0.2">
      <c r="A203" s="4" t="s">
        <v>231</v>
      </c>
      <c r="B203" s="4" t="s">
        <v>278</v>
      </c>
      <c r="C203" s="4" t="s">
        <v>21</v>
      </c>
      <c r="D203">
        <v>0</v>
      </c>
      <c r="E203">
        <v>0</v>
      </c>
      <c r="F203" s="16">
        <v>8.23</v>
      </c>
      <c r="G203" s="16">
        <v>34.96</v>
      </c>
      <c r="H203" s="4" t="s">
        <v>249</v>
      </c>
      <c r="I203" s="4" t="s">
        <v>66</v>
      </c>
      <c r="J203" s="4"/>
      <c r="K203" s="17">
        <v>3426</v>
      </c>
      <c r="L203" s="18"/>
      <c r="M203" s="19"/>
      <c r="N203" s="19">
        <v>36.630000000000003</v>
      </c>
      <c r="O203" s="16"/>
      <c r="P203" s="4">
        <v>2025</v>
      </c>
      <c r="Q203" s="1">
        <v>63.3</v>
      </c>
    </row>
    <row r="204" spans="1:17" x14ac:dyDescent="0.2">
      <c r="A204" s="4" t="s">
        <v>231</v>
      </c>
      <c r="B204" s="4" t="s">
        <v>287</v>
      </c>
      <c r="C204" s="4" t="s">
        <v>21</v>
      </c>
      <c r="D204">
        <v>0</v>
      </c>
      <c r="E204">
        <v>0</v>
      </c>
      <c r="F204" s="16">
        <v>7.23</v>
      </c>
      <c r="G204" s="16">
        <v>36.909999999999997</v>
      </c>
      <c r="H204" s="4" t="s">
        <v>287</v>
      </c>
      <c r="I204" s="4" t="s">
        <v>240</v>
      </c>
      <c r="J204" s="4"/>
      <c r="K204" s="17">
        <v>3375</v>
      </c>
      <c r="L204" s="18"/>
      <c r="M204" s="19"/>
      <c r="N204" s="19"/>
      <c r="O204" s="16"/>
      <c r="P204" s="4">
        <v>2031</v>
      </c>
      <c r="Q204" s="1">
        <v>200</v>
      </c>
    </row>
    <row r="205" spans="1:17" x14ac:dyDescent="0.2">
      <c r="A205" s="4" t="s">
        <v>806</v>
      </c>
      <c r="B205" s="4" t="s">
        <v>817</v>
      </c>
      <c r="C205" s="4" t="s">
        <v>21</v>
      </c>
      <c r="D205">
        <v>0</v>
      </c>
      <c r="E205">
        <v>0</v>
      </c>
      <c r="F205" s="16">
        <v>13.4</v>
      </c>
      <c r="G205" s="16">
        <v>-11.65</v>
      </c>
      <c r="H205" s="4" t="s">
        <v>816</v>
      </c>
      <c r="I205" s="4" t="s">
        <v>730</v>
      </c>
      <c r="J205" s="4" t="s">
        <v>815</v>
      </c>
      <c r="K205" s="14">
        <v>2092</v>
      </c>
      <c r="L205" s="18"/>
      <c r="M205" s="19"/>
      <c r="N205" s="19">
        <v>88.26</v>
      </c>
      <c r="O205" s="16"/>
      <c r="P205" s="4">
        <v>2050</v>
      </c>
      <c r="Q205" s="1"/>
    </row>
    <row r="206" spans="1:17" x14ac:dyDescent="0.2">
      <c r="A206" s="4" t="s">
        <v>724</v>
      </c>
      <c r="B206" s="4" t="s">
        <v>770</v>
      </c>
      <c r="C206" s="4" t="s">
        <v>21</v>
      </c>
      <c r="D206">
        <v>0</v>
      </c>
      <c r="E206">
        <v>0</v>
      </c>
      <c r="F206" s="16">
        <v>7.75</v>
      </c>
      <c r="G206" s="16">
        <v>-9.33</v>
      </c>
      <c r="H206" s="4" t="s">
        <v>767</v>
      </c>
      <c r="I206" s="4" t="s">
        <v>768</v>
      </c>
      <c r="J206" s="4"/>
      <c r="K206" s="14">
        <v>3423</v>
      </c>
      <c r="L206" s="18"/>
      <c r="M206" s="19"/>
      <c r="N206" s="19">
        <v>87</v>
      </c>
      <c r="O206" s="16"/>
      <c r="P206" s="4">
        <v>2050</v>
      </c>
      <c r="Q206" s="1"/>
    </row>
    <row r="207" spans="1:17" x14ac:dyDescent="0.2">
      <c r="A207" s="4" t="s">
        <v>67</v>
      </c>
      <c r="B207" s="4" t="s">
        <v>84</v>
      </c>
      <c r="C207" s="4" t="s">
        <v>21</v>
      </c>
      <c r="D207">
        <v>0</v>
      </c>
      <c r="E207">
        <v>0</v>
      </c>
      <c r="F207" s="16">
        <v>4.07</v>
      </c>
      <c r="G207" s="16">
        <v>10.63</v>
      </c>
      <c r="H207" s="4" t="s">
        <v>80</v>
      </c>
      <c r="I207" s="4" t="s">
        <v>81</v>
      </c>
      <c r="J207" s="4" t="s">
        <v>83</v>
      </c>
      <c r="K207" s="17">
        <v>2804</v>
      </c>
      <c r="L207" s="18">
        <v>705</v>
      </c>
      <c r="M207" s="19"/>
      <c r="N207" s="19"/>
      <c r="O207" s="16"/>
      <c r="P207" s="4">
        <v>2028</v>
      </c>
      <c r="Q207" s="1">
        <v>1400</v>
      </c>
    </row>
    <row r="208" spans="1:17" x14ac:dyDescent="0.2">
      <c r="A208" s="4" t="s">
        <v>806</v>
      </c>
      <c r="B208" s="4" t="s">
        <v>820</v>
      </c>
      <c r="C208" s="4" t="s">
        <v>21</v>
      </c>
      <c r="D208">
        <v>0</v>
      </c>
      <c r="E208">
        <v>0</v>
      </c>
      <c r="F208" s="16">
        <v>13.19</v>
      </c>
      <c r="G208" s="16">
        <v>-7.12</v>
      </c>
      <c r="H208" s="4" t="s">
        <v>638</v>
      </c>
      <c r="I208" s="4" t="s">
        <v>638</v>
      </c>
      <c r="J208" s="4" t="s">
        <v>821</v>
      </c>
      <c r="K208" s="14">
        <v>1484</v>
      </c>
      <c r="L208" s="18"/>
      <c r="M208" s="19"/>
      <c r="N208" s="19">
        <v>1066.03</v>
      </c>
      <c r="O208" s="16"/>
      <c r="P208" s="4">
        <v>2050</v>
      </c>
      <c r="Q208" s="1"/>
    </row>
    <row r="209" spans="1:17" x14ac:dyDescent="0.2">
      <c r="A209" s="4" t="s">
        <v>724</v>
      </c>
      <c r="B209" s="4" t="s">
        <v>740</v>
      </c>
      <c r="C209" s="4" t="s">
        <v>21</v>
      </c>
      <c r="D209">
        <v>0</v>
      </c>
      <c r="E209">
        <v>0</v>
      </c>
      <c r="F209" s="16">
        <v>11.05</v>
      </c>
      <c r="G209" s="16">
        <v>-12.44</v>
      </c>
      <c r="H209" s="4" t="s">
        <v>741</v>
      </c>
      <c r="I209" s="4" t="s">
        <v>726</v>
      </c>
      <c r="J209" s="4" t="s">
        <v>742</v>
      </c>
      <c r="K209" s="14">
        <v>3599</v>
      </c>
      <c r="L209" s="18"/>
      <c r="M209" s="19"/>
      <c r="N209" s="19">
        <v>11.7</v>
      </c>
      <c r="O209" s="16"/>
      <c r="P209" s="4">
        <v>2050</v>
      </c>
      <c r="Q209" s="1"/>
    </row>
    <row r="210" spans="1:17" x14ac:dyDescent="0.2">
      <c r="A210" s="4" t="s">
        <v>831</v>
      </c>
      <c r="B210" s="4" t="s">
        <v>873</v>
      </c>
      <c r="C210" s="4" t="s">
        <v>21</v>
      </c>
      <c r="D210">
        <v>0</v>
      </c>
      <c r="E210">
        <v>0</v>
      </c>
      <c r="F210" s="16">
        <v>9.31</v>
      </c>
      <c r="G210" s="16">
        <v>7.02</v>
      </c>
      <c r="H210" s="4" t="s">
        <v>848</v>
      </c>
      <c r="I210" s="4" t="s">
        <v>638</v>
      </c>
      <c r="J210" s="4" t="s">
        <v>847</v>
      </c>
      <c r="K210" s="20">
        <v>3528</v>
      </c>
      <c r="L210" s="18"/>
      <c r="M210" s="19"/>
      <c r="N210" s="19">
        <v>82.22</v>
      </c>
      <c r="O210" s="16"/>
      <c r="P210" s="4">
        <v>2050</v>
      </c>
      <c r="Q210" s="1"/>
    </row>
    <row r="211" spans="1:17" x14ac:dyDescent="0.2">
      <c r="A211" s="4" t="s">
        <v>231</v>
      </c>
      <c r="B211" s="4" t="s">
        <v>270</v>
      </c>
      <c r="C211" s="4" t="s">
        <v>21</v>
      </c>
      <c r="D211">
        <v>0</v>
      </c>
      <c r="E211">
        <v>0</v>
      </c>
      <c r="F211" s="16">
        <v>8.6</v>
      </c>
      <c r="G211" s="16">
        <v>37.22</v>
      </c>
      <c r="H211" s="4" t="s">
        <v>271</v>
      </c>
      <c r="I211" s="4" t="s">
        <v>240</v>
      </c>
      <c r="J211" s="4"/>
      <c r="K211" s="14">
        <v>3469</v>
      </c>
      <c r="L211" s="18"/>
      <c r="M211" s="19"/>
      <c r="N211" s="19"/>
      <c r="O211" s="16"/>
      <c r="P211" s="4">
        <v>2025</v>
      </c>
      <c r="Q211" s="1">
        <v>127.9</v>
      </c>
    </row>
    <row r="212" spans="1:17" x14ac:dyDescent="0.2">
      <c r="A212" s="4" t="s">
        <v>336</v>
      </c>
      <c r="B212" s="4" t="s">
        <v>350</v>
      </c>
      <c r="C212" s="4" t="s">
        <v>21</v>
      </c>
      <c r="D212">
        <v>0</v>
      </c>
      <c r="E212">
        <v>0</v>
      </c>
      <c r="F212" s="16">
        <v>-12.86</v>
      </c>
      <c r="G212" s="16">
        <v>34.1</v>
      </c>
      <c r="H212" s="4" t="s">
        <v>348</v>
      </c>
      <c r="I212" s="4" t="s">
        <v>339</v>
      </c>
      <c r="J212" s="4"/>
      <c r="K212" s="17">
        <v>4507</v>
      </c>
      <c r="L212" s="18"/>
      <c r="M212" s="19"/>
      <c r="N212" s="19">
        <v>45.71</v>
      </c>
      <c r="O212" s="16"/>
      <c r="P212" s="4">
        <v>2025</v>
      </c>
      <c r="Q212" s="1"/>
    </row>
    <row r="213" spans="1:17" x14ac:dyDescent="0.2">
      <c r="A213" s="4" t="s">
        <v>357</v>
      </c>
      <c r="B213" s="4" t="s">
        <v>372</v>
      </c>
      <c r="C213" s="4" t="s">
        <v>21</v>
      </c>
      <c r="D213">
        <v>0</v>
      </c>
      <c r="E213">
        <v>0</v>
      </c>
      <c r="F213" s="16">
        <v>-16.16</v>
      </c>
      <c r="G213" s="16">
        <v>33.590000000000003</v>
      </c>
      <c r="H213" s="4" t="s">
        <v>364</v>
      </c>
      <c r="I213" s="4" t="s">
        <v>339</v>
      </c>
      <c r="J213" s="4"/>
      <c r="K213" s="17">
        <v>4243</v>
      </c>
      <c r="L213" s="18"/>
      <c r="M213" s="19"/>
      <c r="N213" s="19">
        <v>2486.75</v>
      </c>
      <c r="O213" s="16"/>
      <c r="P213" s="4">
        <v>2026</v>
      </c>
      <c r="Q213" s="1"/>
    </row>
    <row r="214" spans="1:17" x14ac:dyDescent="0.2">
      <c r="A214" s="4" t="s">
        <v>831</v>
      </c>
      <c r="B214" s="4" t="s">
        <v>877</v>
      </c>
      <c r="C214" s="4" t="s">
        <v>21</v>
      </c>
      <c r="D214">
        <v>0</v>
      </c>
      <c r="E214">
        <v>0</v>
      </c>
      <c r="F214" s="16">
        <v>8.19</v>
      </c>
      <c r="G214" s="16">
        <v>3.73</v>
      </c>
      <c r="H214" s="4" t="s">
        <v>844</v>
      </c>
      <c r="I214" s="4" t="s">
        <v>844</v>
      </c>
      <c r="J214" s="4"/>
      <c r="K214" s="20">
        <v>3431</v>
      </c>
      <c r="L214" s="18"/>
      <c r="M214" s="19"/>
      <c r="N214" s="19">
        <v>38.729999999999997</v>
      </c>
      <c r="O214" s="16"/>
      <c r="P214" s="4">
        <v>2050</v>
      </c>
      <c r="Q214" s="1"/>
    </row>
    <row r="215" spans="1:17" x14ac:dyDescent="0.2">
      <c r="A215" s="4" t="s">
        <v>831</v>
      </c>
      <c r="B215" s="4" t="s">
        <v>860</v>
      </c>
      <c r="C215" s="4" t="s">
        <v>21</v>
      </c>
      <c r="D215">
        <v>0</v>
      </c>
      <c r="E215">
        <v>0</v>
      </c>
      <c r="F215" s="16">
        <v>5.96</v>
      </c>
      <c r="G215" s="16">
        <v>8.7200000000000006</v>
      </c>
      <c r="H215" s="4" t="s">
        <v>859</v>
      </c>
      <c r="I215" s="4" t="s">
        <v>859</v>
      </c>
      <c r="J215" s="4"/>
      <c r="K215" s="20">
        <v>3264</v>
      </c>
      <c r="L215" s="18"/>
      <c r="M215" s="19"/>
      <c r="N215" s="19">
        <v>870.06</v>
      </c>
      <c r="O215" s="16"/>
      <c r="P215" s="4">
        <v>2050</v>
      </c>
      <c r="Q215" s="1"/>
    </row>
    <row r="216" spans="1:17" x14ac:dyDescent="0.2">
      <c r="A216" s="4" t="s">
        <v>289</v>
      </c>
      <c r="B216" s="4" t="s">
        <v>304</v>
      </c>
      <c r="C216" s="4" t="s">
        <v>21</v>
      </c>
      <c r="D216">
        <v>0</v>
      </c>
      <c r="E216">
        <v>0</v>
      </c>
      <c r="F216" s="16">
        <v>-1.87</v>
      </c>
      <c r="G216" s="16">
        <v>11.06</v>
      </c>
      <c r="H216" s="4" t="s">
        <v>305</v>
      </c>
      <c r="I216" s="4" t="s">
        <v>1001</v>
      </c>
      <c r="J216" s="4"/>
      <c r="K216" s="17">
        <v>3951</v>
      </c>
      <c r="L216" s="18"/>
      <c r="M216" s="19"/>
      <c r="N216" s="19"/>
      <c r="O216" s="16"/>
      <c r="P216" s="4">
        <v>2022</v>
      </c>
      <c r="Q216" s="1"/>
    </row>
    <row r="217" spans="1:17" x14ac:dyDescent="0.2">
      <c r="A217" s="4" t="s">
        <v>153</v>
      </c>
      <c r="B217" s="4" t="s">
        <v>199</v>
      </c>
      <c r="C217" s="4" t="s">
        <v>21</v>
      </c>
      <c r="D217">
        <v>0</v>
      </c>
      <c r="E217">
        <v>0</v>
      </c>
      <c r="F217" s="16">
        <v>-5.54</v>
      </c>
      <c r="G217" s="16">
        <v>13.55</v>
      </c>
      <c r="H217" s="4" t="s">
        <v>157</v>
      </c>
      <c r="I217" s="4" t="s">
        <v>39</v>
      </c>
      <c r="J217" s="4"/>
      <c r="K217" s="17">
        <v>3621</v>
      </c>
      <c r="L217" s="18"/>
      <c r="M217" s="19"/>
      <c r="N217" s="19">
        <v>41000</v>
      </c>
      <c r="O217" s="16"/>
      <c r="P217" s="4">
        <v>2025</v>
      </c>
      <c r="Q217" s="1">
        <v>6300</v>
      </c>
    </row>
    <row r="218" spans="1:17" x14ac:dyDescent="0.2">
      <c r="A218" s="4" t="s">
        <v>153</v>
      </c>
      <c r="B218" s="4" t="s">
        <v>200</v>
      </c>
      <c r="C218" s="4" t="s">
        <v>21</v>
      </c>
      <c r="D218">
        <v>0</v>
      </c>
      <c r="E218">
        <v>0</v>
      </c>
      <c r="F218" s="16">
        <v>-5.54</v>
      </c>
      <c r="G218" s="16">
        <v>13.55</v>
      </c>
      <c r="H218" s="4" t="s">
        <v>157</v>
      </c>
      <c r="I218" s="4" t="s">
        <v>39</v>
      </c>
      <c r="J218" s="4"/>
      <c r="K218" s="17">
        <v>3621</v>
      </c>
      <c r="L218" s="18"/>
      <c r="M218" s="19"/>
      <c r="N218" s="19">
        <v>41000</v>
      </c>
      <c r="O218" s="16"/>
      <c r="P218" s="4">
        <v>2030</v>
      </c>
      <c r="Q218" s="1"/>
    </row>
    <row r="219" spans="1:17" x14ac:dyDescent="0.2">
      <c r="A219" s="4" t="s">
        <v>11</v>
      </c>
      <c r="B219" s="4" t="s">
        <v>31</v>
      </c>
      <c r="C219" s="4" t="s">
        <v>21</v>
      </c>
      <c r="D219">
        <v>13137.66037311</v>
      </c>
      <c r="E219">
        <v>0.77348792465272864</v>
      </c>
      <c r="F219" s="16">
        <v>-14.14</v>
      </c>
      <c r="G219" s="16">
        <v>15.38</v>
      </c>
      <c r="H219" s="4" t="s">
        <v>14</v>
      </c>
      <c r="I219" s="4" t="s">
        <v>15</v>
      </c>
      <c r="J219" s="4"/>
      <c r="K219" s="17">
        <v>4490</v>
      </c>
      <c r="L219" s="18"/>
      <c r="M219" s="19">
        <v>5.22</v>
      </c>
      <c r="N219" s="19">
        <v>119.5</v>
      </c>
      <c r="O219" s="16">
        <v>0.51</v>
      </c>
      <c r="P219" s="4">
        <v>2024</v>
      </c>
      <c r="Q219" s="1">
        <v>300</v>
      </c>
    </row>
    <row r="220" spans="1:17" x14ac:dyDescent="0.2">
      <c r="A220" s="4" t="s">
        <v>11</v>
      </c>
      <c r="B220" s="4" t="s">
        <v>30</v>
      </c>
      <c r="C220" s="4" t="s">
        <v>21</v>
      </c>
      <c r="D220">
        <v>9183.7155242424196</v>
      </c>
      <c r="E220">
        <v>1.330999172712054</v>
      </c>
      <c r="F220" s="16">
        <v>-13.77</v>
      </c>
      <c r="G220" s="16">
        <v>15.51</v>
      </c>
      <c r="H220" s="4" t="s">
        <v>14</v>
      </c>
      <c r="I220" s="4" t="s">
        <v>15</v>
      </c>
      <c r="J220" s="4"/>
      <c r="K220" s="17">
        <v>4655</v>
      </c>
      <c r="L220" s="18"/>
      <c r="M220" s="19">
        <v>11</v>
      </c>
      <c r="N220" s="19">
        <v>82.47</v>
      </c>
      <c r="O220" s="16">
        <v>1.54</v>
      </c>
      <c r="P220" s="4">
        <v>2024</v>
      </c>
      <c r="Q220" s="1">
        <v>225</v>
      </c>
    </row>
    <row r="221" spans="1:17" x14ac:dyDescent="0.2">
      <c r="A221" s="4" t="s">
        <v>696</v>
      </c>
      <c r="B221" s="4" t="s">
        <v>709</v>
      </c>
      <c r="C221" s="4" t="s">
        <v>21</v>
      </c>
      <c r="D221">
        <v>0</v>
      </c>
      <c r="E221">
        <v>0</v>
      </c>
      <c r="F221" s="16">
        <v>8.6300000000000008</v>
      </c>
      <c r="G221" s="16">
        <v>-1.71</v>
      </c>
      <c r="H221" s="4" t="s">
        <v>618</v>
      </c>
      <c r="I221" s="4" t="s">
        <v>619</v>
      </c>
      <c r="J221" s="4" t="s">
        <v>698</v>
      </c>
      <c r="K221" s="17">
        <v>2677</v>
      </c>
      <c r="L221" s="18"/>
      <c r="M221" s="19"/>
      <c r="N221" s="19">
        <v>193.7</v>
      </c>
      <c r="O221" s="16"/>
      <c r="P221" s="4">
        <v>2050</v>
      </c>
      <c r="Q221" s="1"/>
    </row>
    <row r="222" spans="1:17" x14ac:dyDescent="0.2">
      <c r="A222" s="4" t="s">
        <v>696</v>
      </c>
      <c r="B222" s="4" t="s">
        <v>715</v>
      </c>
      <c r="C222" s="4" t="s">
        <v>21</v>
      </c>
      <c r="D222">
        <v>0</v>
      </c>
      <c r="E222">
        <v>0</v>
      </c>
      <c r="F222" s="16">
        <v>5.77</v>
      </c>
      <c r="G222" s="16">
        <v>-2.68</v>
      </c>
      <c r="H222" s="4" t="s">
        <v>668</v>
      </c>
      <c r="I222" s="4" t="s">
        <v>668</v>
      </c>
      <c r="J222" s="4"/>
      <c r="K222" s="20">
        <v>3344</v>
      </c>
      <c r="L222" s="18"/>
      <c r="M222" s="19"/>
      <c r="N222" s="19">
        <v>11.41</v>
      </c>
      <c r="O222" s="16"/>
      <c r="P222" s="4">
        <v>2050</v>
      </c>
      <c r="Q222" s="1"/>
    </row>
    <row r="223" spans="1:17" x14ac:dyDescent="0.2">
      <c r="A223" s="4" t="s">
        <v>403</v>
      </c>
      <c r="B223" s="9" t="s">
        <v>976</v>
      </c>
      <c r="C223" s="4" t="s">
        <v>21</v>
      </c>
      <c r="D223">
        <v>0</v>
      </c>
      <c r="E223">
        <v>0</v>
      </c>
      <c r="F223" s="16">
        <v>4.6900000000000004</v>
      </c>
      <c r="G223" s="16">
        <v>31.59</v>
      </c>
      <c r="H223" s="4" t="s">
        <v>414</v>
      </c>
      <c r="I223" s="4" t="s">
        <v>66</v>
      </c>
      <c r="J223" s="4"/>
      <c r="K223" s="17">
        <v>2636</v>
      </c>
      <c r="L223" s="4"/>
      <c r="M223" s="4"/>
      <c r="N223" s="4"/>
      <c r="O223" s="16"/>
      <c r="P223" s="4">
        <v>2030</v>
      </c>
    </row>
    <row r="224" spans="1:17" x14ac:dyDescent="0.2">
      <c r="A224" s="4" t="s">
        <v>891</v>
      </c>
      <c r="B224" s="4" t="s">
        <v>929</v>
      </c>
      <c r="C224" s="4" t="s">
        <v>21</v>
      </c>
      <c r="D224">
        <v>0</v>
      </c>
      <c r="E224">
        <v>0</v>
      </c>
      <c r="F224" s="16"/>
      <c r="G224" s="16"/>
      <c r="H224" s="4" t="s">
        <v>896</v>
      </c>
      <c r="I224" s="4" t="s">
        <v>897</v>
      </c>
      <c r="J224" s="4"/>
      <c r="K224" s="14"/>
      <c r="L224" s="18"/>
      <c r="M224" s="19"/>
      <c r="N224" s="19"/>
      <c r="O224" s="16"/>
      <c r="P224" s="4">
        <v>2050</v>
      </c>
      <c r="Q224" s="1"/>
    </row>
    <row r="225" spans="1:17" x14ac:dyDescent="0.2">
      <c r="A225" s="4" t="s">
        <v>503</v>
      </c>
      <c r="B225" s="4" t="s">
        <v>516</v>
      </c>
      <c r="C225" s="4" t="s">
        <v>21</v>
      </c>
      <c r="D225">
        <v>0</v>
      </c>
      <c r="E225">
        <v>0</v>
      </c>
      <c r="F225" s="16">
        <v>-12.08</v>
      </c>
      <c r="G225" s="16">
        <v>25.18</v>
      </c>
      <c r="H225" s="4" t="s">
        <v>517</v>
      </c>
      <c r="I225" s="4" t="s">
        <v>339</v>
      </c>
      <c r="J225" s="4"/>
      <c r="K225" s="14">
        <v>4689</v>
      </c>
      <c r="L225" s="18"/>
      <c r="M225" s="19"/>
      <c r="N225" s="19"/>
      <c r="O225" s="16"/>
      <c r="P225" s="4">
        <v>2024</v>
      </c>
      <c r="Q225" s="1">
        <v>24</v>
      </c>
    </row>
    <row r="226" spans="1:17" x14ac:dyDescent="0.2">
      <c r="A226" s="4" t="s">
        <v>503</v>
      </c>
      <c r="B226" s="9" t="s">
        <v>993</v>
      </c>
      <c r="C226" s="4" t="s">
        <v>21</v>
      </c>
      <c r="D226">
        <v>0</v>
      </c>
      <c r="E226">
        <v>0</v>
      </c>
      <c r="F226" s="16">
        <v>-9.52</v>
      </c>
      <c r="G226" s="16">
        <v>29.35</v>
      </c>
      <c r="H226" s="4" t="s">
        <v>514</v>
      </c>
      <c r="I226" s="4" t="s">
        <v>39</v>
      </c>
      <c r="J226" s="4"/>
      <c r="K226" s="4">
        <v>4760</v>
      </c>
      <c r="L226" s="4"/>
      <c r="M226" s="4"/>
      <c r="N226" s="4"/>
      <c r="O226" s="16"/>
      <c r="P226" s="4">
        <v>2035</v>
      </c>
    </row>
    <row r="227" spans="1:17" x14ac:dyDescent="0.2">
      <c r="A227" s="4" t="s">
        <v>50</v>
      </c>
      <c r="B227" s="4" t="s">
        <v>56</v>
      </c>
      <c r="C227" s="4" t="s">
        <v>21</v>
      </c>
      <c r="D227">
        <v>0</v>
      </c>
      <c r="E227">
        <v>0</v>
      </c>
      <c r="F227" s="16">
        <v>-3</v>
      </c>
      <c r="G227" s="16">
        <v>29.32</v>
      </c>
      <c r="H227" s="4" t="s">
        <v>56</v>
      </c>
      <c r="I227" s="4" t="s">
        <v>39</v>
      </c>
      <c r="J227" s="4"/>
      <c r="K227" s="14">
        <v>3966</v>
      </c>
      <c r="L227" s="18"/>
      <c r="M227" s="19"/>
      <c r="N227" s="19">
        <v>4.6399999999999997</v>
      </c>
      <c r="O227" s="16"/>
      <c r="P227" s="4">
        <v>2025</v>
      </c>
      <c r="Q227" s="1">
        <v>8</v>
      </c>
    </row>
    <row r="228" spans="1:17" x14ac:dyDescent="0.2">
      <c r="A228" s="4" t="s">
        <v>412</v>
      </c>
      <c r="B228" s="4" t="s">
        <v>423</v>
      </c>
      <c r="C228" s="4" t="s">
        <v>21</v>
      </c>
      <c r="D228">
        <v>0</v>
      </c>
      <c r="E228">
        <v>0</v>
      </c>
      <c r="F228" s="16">
        <v>19.170000000000002</v>
      </c>
      <c r="G228" s="16">
        <v>30.48</v>
      </c>
      <c r="H228" s="4" t="s">
        <v>203</v>
      </c>
      <c r="I228" s="4" t="s">
        <v>66</v>
      </c>
      <c r="J228" s="4" t="s">
        <v>419</v>
      </c>
      <c r="K228" s="17">
        <v>1435</v>
      </c>
      <c r="L228" s="18"/>
      <c r="M228" s="19"/>
      <c r="N228" s="19">
        <v>2667</v>
      </c>
      <c r="O228" s="16"/>
      <c r="P228" s="4">
        <v>2024</v>
      </c>
      <c r="Q228" s="1">
        <v>1254</v>
      </c>
    </row>
    <row r="229" spans="1:17" x14ac:dyDescent="0.2">
      <c r="A229" s="4" t="s">
        <v>891</v>
      </c>
      <c r="B229" s="4" t="s">
        <v>900</v>
      </c>
      <c r="C229" s="4" t="s">
        <v>21</v>
      </c>
      <c r="D229">
        <v>3870.7928642414031</v>
      </c>
      <c r="E229">
        <v>6.3524328647484456</v>
      </c>
      <c r="F229" s="16">
        <v>9.83</v>
      </c>
      <c r="G229" s="16">
        <v>-11.78</v>
      </c>
      <c r="H229" s="4" t="s">
        <v>758</v>
      </c>
      <c r="I229" s="4" t="s">
        <v>758</v>
      </c>
      <c r="J229" s="4"/>
      <c r="K229" s="14">
        <v>3540</v>
      </c>
      <c r="L229" s="18"/>
      <c r="M229" s="19">
        <v>91.4</v>
      </c>
      <c r="N229" s="19">
        <v>70.08</v>
      </c>
      <c r="O229" s="16">
        <v>15.1</v>
      </c>
      <c r="P229" s="4">
        <v>2050</v>
      </c>
      <c r="Q229" s="1"/>
    </row>
    <row r="230" spans="1:17" x14ac:dyDescent="0.2">
      <c r="A230" s="4" t="s">
        <v>831</v>
      </c>
      <c r="B230" s="4" t="s">
        <v>861</v>
      </c>
      <c r="C230" s="4" t="s">
        <v>21</v>
      </c>
      <c r="D230">
        <v>0</v>
      </c>
      <c r="E230">
        <v>0</v>
      </c>
      <c r="F230" s="16">
        <v>11.82</v>
      </c>
      <c r="G230" s="16">
        <v>8.5399999999999991</v>
      </c>
      <c r="H230" s="4" t="s">
        <v>862</v>
      </c>
      <c r="I230" s="4" t="s">
        <v>863</v>
      </c>
      <c r="J230" s="4"/>
      <c r="K230" s="20">
        <v>1633</v>
      </c>
      <c r="L230" s="18"/>
      <c r="M230" s="19"/>
      <c r="N230" s="19">
        <v>59.44</v>
      </c>
      <c r="O230" s="16"/>
      <c r="P230" s="4">
        <v>2050</v>
      </c>
      <c r="Q230" s="1"/>
    </row>
    <row r="231" spans="1:17" x14ac:dyDescent="0.2">
      <c r="A231" s="4" t="s">
        <v>503</v>
      </c>
      <c r="B231" s="9" t="s">
        <v>1000</v>
      </c>
      <c r="C231" s="4" t="s">
        <v>21</v>
      </c>
      <c r="D231">
        <v>0</v>
      </c>
      <c r="E231">
        <v>0</v>
      </c>
      <c r="F231" s="16"/>
      <c r="G231" s="16"/>
      <c r="H231" s="4"/>
      <c r="I231" s="4"/>
      <c r="J231" s="4"/>
      <c r="K231" s="4"/>
      <c r="L231" s="4"/>
      <c r="M231" s="4"/>
      <c r="N231" s="4"/>
      <c r="O231" s="16"/>
      <c r="P231" s="4">
        <v>2035</v>
      </c>
    </row>
    <row r="232" spans="1:17" x14ac:dyDescent="0.2">
      <c r="A232" s="4" t="s">
        <v>231</v>
      </c>
      <c r="B232" s="8" t="s">
        <v>245</v>
      </c>
      <c r="C232" s="4" t="s">
        <v>21</v>
      </c>
      <c r="D232">
        <v>15860.322993569111</v>
      </c>
      <c r="E232">
        <v>971.30999614273242</v>
      </c>
      <c r="F232" s="16">
        <v>9.84</v>
      </c>
      <c r="G232" s="16">
        <v>37.71</v>
      </c>
      <c r="H232" s="4" t="s">
        <v>242</v>
      </c>
      <c r="I232" s="4" t="s">
        <v>66</v>
      </c>
      <c r="J232" s="4"/>
      <c r="K232" s="17">
        <v>2693</v>
      </c>
      <c r="L232" s="18"/>
      <c r="M232" s="19">
        <v>40200</v>
      </c>
      <c r="N232" s="19">
        <v>576.5</v>
      </c>
      <c r="O232" s="16">
        <v>807.07</v>
      </c>
      <c r="P232" s="4">
        <v>2026</v>
      </c>
      <c r="Q232" s="1">
        <v>879.1</v>
      </c>
    </row>
    <row r="233" spans="1:17" x14ac:dyDescent="0.2">
      <c r="A233" s="4" t="s">
        <v>831</v>
      </c>
      <c r="B233" s="4" t="s">
        <v>871</v>
      </c>
      <c r="C233" s="4" t="s">
        <v>21</v>
      </c>
      <c r="D233">
        <v>0</v>
      </c>
      <c r="E233">
        <v>0</v>
      </c>
      <c r="F233" s="16"/>
      <c r="G233" s="16"/>
      <c r="H233" s="4" t="s">
        <v>872</v>
      </c>
      <c r="I233" s="4" t="s">
        <v>638</v>
      </c>
      <c r="J233" s="4"/>
      <c r="K233" s="20"/>
      <c r="L233" s="18"/>
      <c r="M233" s="19"/>
      <c r="N233" s="19"/>
      <c r="O233" s="16"/>
      <c r="P233" s="4">
        <v>2050</v>
      </c>
      <c r="Q233" s="1"/>
    </row>
    <row r="234" spans="1:17" x14ac:dyDescent="0.2">
      <c r="A234" s="4" t="s">
        <v>309</v>
      </c>
      <c r="B234" s="4" t="s">
        <v>320</v>
      </c>
      <c r="C234" s="4" t="s">
        <v>21</v>
      </c>
      <c r="D234">
        <v>0</v>
      </c>
      <c r="E234">
        <v>0</v>
      </c>
      <c r="F234" s="16">
        <v>-1.24</v>
      </c>
      <c r="G234" s="16">
        <v>36.840000000000003</v>
      </c>
      <c r="H234" s="4" t="s">
        <v>311</v>
      </c>
      <c r="I234" s="4" t="s">
        <v>312</v>
      </c>
      <c r="J234" s="4"/>
      <c r="K234" s="17">
        <v>4162</v>
      </c>
      <c r="L234" s="18"/>
      <c r="M234" s="19"/>
      <c r="N234" s="19"/>
      <c r="O234" s="16"/>
      <c r="P234" s="4">
        <v>2025</v>
      </c>
      <c r="Q234" s="1">
        <v>238.3</v>
      </c>
    </row>
    <row r="235" spans="1:17" x14ac:dyDescent="0.2">
      <c r="A235" s="4" t="s">
        <v>831</v>
      </c>
      <c r="B235" s="4" t="s">
        <v>842</v>
      </c>
      <c r="C235" s="4" t="s">
        <v>21</v>
      </c>
      <c r="D235">
        <v>8632.1578845606018</v>
      </c>
      <c r="E235">
        <v>27.371978825363069</v>
      </c>
      <c r="F235" s="16">
        <v>6.87</v>
      </c>
      <c r="G235" s="16">
        <v>9.76</v>
      </c>
      <c r="H235" s="4" t="s">
        <v>99</v>
      </c>
      <c r="I235" s="4" t="s">
        <v>638</v>
      </c>
      <c r="J235" s="4"/>
      <c r="K235" s="20">
        <v>3071</v>
      </c>
      <c r="L235" s="18"/>
      <c r="M235" s="19">
        <v>500</v>
      </c>
      <c r="N235" s="19">
        <v>324.74</v>
      </c>
      <c r="O235" s="16">
        <v>17.82</v>
      </c>
      <c r="P235" s="4">
        <v>2050</v>
      </c>
      <c r="Q235" s="1"/>
    </row>
    <row r="236" spans="1:17" x14ac:dyDescent="0.2">
      <c r="A236" s="4" t="s">
        <v>724</v>
      </c>
      <c r="B236" s="4" t="s">
        <v>745</v>
      </c>
      <c r="C236" s="4" t="s">
        <v>21</v>
      </c>
      <c r="D236">
        <v>10835.85251607922</v>
      </c>
      <c r="E236">
        <v>44.655128570127367</v>
      </c>
      <c r="F236" s="16">
        <v>10.43</v>
      </c>
      <c r="G236" s="16">
        <v>-9.1999999999999993</v>
      </c>
      <c r="H236" s="4" t="s">
        <v>746</v>
      </c>
      <c r="I236" s="4" t="s">
        <v>638</v>
      </c>
      <c r="J236" s="4" t="s">
        <v>734</v>
      </c>
      <c r="K236" s="17">
        <v>2994</v>
      </c>
      <c r="L236" s="18"/>
      <c r="M236" s="19">
        <v>890</v>
      </c>
      <c r="N236" s="19">
        <v>137.32</v>
      </c>
      <c r="O236" s="16">
        <v>75.010000000000005</v>
      </c>
      <c r="P236" s="4">
        <v>2050</v>
      </c>
      <c r="Q236" s="1"/>
    </row>
    <row r="237" spans="1:17" x14ac:dyDescent="0.2">
      <c r="A237" s="4" t="s">
        <v>831</v>
      </c>
      <c r="B237" s="4" t="s">
        <v>99</v>
      </c>
      <c r="C237" s="4" t="s">
        <v>21</v>
      </c>
      <c r="D237">
        <v>0</v>
      </c>
      <c r="E237">
        <v>0</v>
      </c>
      <c r="F237" s="16">
        <v>7.16</v>
      </c>
      <c r="G237" s="16">
        <v>9.2799999999999994</v>
      </c>
      <c r="H237" s="4" t="s">
        <v>99</v>
      </c>
      <c r="I237" s="4" t="s">
        <v>638</v>
      </c>
      <c r="J237" s="4" t="s">
        <v>842</v>
      </c>
      <c r="K237" s="14">
        <v>3071</v>
      </c>
      <c r="L237" s="18"/>
      <c r="M237" s="19"/>
      <c r="N237" s="19">
        <v>650.25</v>
      </c>
      <c r="O237" s="16"/>
      <c r="P237" s="4">
        <v>2050</v>
      </c>
      <c r="Q237" s="1"/>
    </row>
    <row r="238" spans="1:17" x14ac:dyDescent="0.2">
      <c r="A238" s="4" t="s">
        <v>724</v>
      </c>
      <c r="B238" s="4" t="s">
        <v>786</v>
      </c>
      <c r="C238" s="4" t="s">
        <v>21</v>
      </c>
      <c r="D238">
        <v>0</v>
      </c>
      <c r="E238">
        <v>0</v>
      </c>
      <c r="F238" s="16"/>
      <c r="G238" s="16"/>
      <c r="H238" s="4" t="s">
        <v>773</v>
      </c>
      <c r="I238" s="4" t="s">
        <v>774</v>
      </c>
      <c r="J238" s="4"/>
      <c r="K238" s="14"/>
      <c r="L238" s="18"/>
      <c r="M238" s="19"/>
      <c r="N238" s="19"/>
      <c r="O238" s="16"/>
      <c r="P238" s="4">
        <v>2050</v>
      </c>
      <c r="Q238" s="1"/>
    </row>
    <row r="239" spans="1:17" x14ac:dyDescent="0.2">
      <c r="A239" s="4" t="s">
        <v>336</v>
      </c>
      <c r="B239" s="4" t="s">
        <v>356</v>
      </c>
      <c r="C239" s="4" t="s">
        <v>21</v>
      </c>
      <c r="D239">
        <v>0</v>
      </c>
      <c r="E239">
        <v>0</v>
      </c>
      <c r="F239" s="16">
        <v>-14.83</v>
      </c>
      <c r="G239" s="16">
        <v>35.28</v>
      </c>
      <c r="H239" s="4" t="s">
        <v>341</v>
      </c>
      <c r="I239" s="4" t="s">
        <v>339</v>
      </c>
      <c r="J239" s="4"/>
      <c r="K239" s="17">
        <v>4315</v>
      </c>
      <c r="L239" s="18"/>
      <c r="M239" s="19"/>
      <c r="N239" s="19"/>
      <c r="O239" s="16"/>
      <c r="P239" s="4">
        <v>2023</v>
      </c>
      <c r="Q239" s="1"/>
    </row>
    <row r="240" spans="1:17" x14ac:dyDescent="0.2">
      <c r="A240" s="4" t="s">
        <v>467</v>
      </c>
      <c r="B240" s="4" t="s">
        <v>501</v>
      </c>
      <c r="C240" s="4" t="s">
        <v>21</v>
      </c>
      <c r="D240">
        <v>0</v>
      </c>
      <c r="E240">
        <v>0</v>
      </c>
      <c r="F240" s="16">
        <v>2.37</v>
      </c>
      <c r="G240" s="16">
        <v>31.83</v>
      </c>
      <c r="H240" s="4" t="s">
        <v>469</v>
      </c>
      <c r="I240" s="4" t="s">
        <v>66</v>
      </c>
      <c r="J240" s="4"/>
      <c r="K240" s="17">
        <v>2640</v>
      </c>
      <c r="L240" s="18"/>
      <c r="M240" s="19"/>
      <c r="N240" s="19"/>
      <c r="O240" s="16"/>
      <c r="P240" s="4">
        <v>2025</v>
      </c>
      <c r="Q240" s="1"/>
    </row>
    <row r="241" spans="1:17" x14ac:dyDescent="0.2">
      <c r="A241" s="4" t="s">
        <v>67</v>
      </c>
      <c r="B241" s="4" t="s">
        <v>83</v>
      </c>
      <c r="C241" s="4" t="s">
        <v>21</v>
      </c>
      <c r="D241">
        <v>0</v>
      </c>
      <c r="E241">
        <v>0</v>
      </c>
      <c r="F241" s="16">
        <v>4.17</v>
      </c>
      <c r="G241" s="16">
        <v>11.03</v>
      </c>
      <c r="H241" s="4" t="s">
        <v>80</v>
      </c>
      <c r="I241" s="4" t="s">
        <v>81</v>
      </c>
      <c r="J241" s="4"/>
      <c r="K241" s="17">
        <v>2804</v>
      </c>
      <c r="L241" s="18">
        <v>705</v>
      </c>
      <c r="M241" s="19"/>
      <c r="N241" s="19"/>
      <c r="O241" s="16"/>
      <c r="P241" s="4">
        <v>2026</v>
      </c>
      <c r="Q241" s="1">
        <v>1400</v>
      </c>
    </row>
    <row r="242" spans="1:17" x14ac:dyDescent="0.2">
      <c r="A242" s="4" t="s">
        <v>696</v>
      </c>
      <c r="B242" s="4" t="s">
        <v>713</v>
      </c>
      <c r="C242" s="4" t="s">
        <v>21</v>
      </c>
      <c r="D242">
        <v>0</v>
      </c>
      <c r="E242">
        <v>0</v>
      </c>
      <c r="F242" s="16">
        <v>6.22</v>
      </c>
      <c r="G242" s="16">
        <v>-2.58</v>
      </c>
      <c r="H242" s="4" t="s">
        <v>711</v>
      </c>
      <c r="I242" s="4" t="s">
        <v>711</v>
      </c>
      <c r="J242" s="4"/>
      <c r="K242" s="17">
        <v>3344</v>
      </c>
      <c r="L242" s="18"/>
      <c r="M242" s="19"/>
      <c r="N242" s="19">
        <v>35.43</v>
      </c>
      <c r="O242" s="16"/>
      <c r="P242" s="4">
        <v>2050</v>
      </c>
      <c r="Q242" s="1"/>
    </row>
    <row r="243" spans="1:17" x14ac:dyDescent="0.2">
      <c r="A243" s="4" t="s">
        <v>661</v>
      </c>
      <c r="B243" s="4" t="s">
        <v>685</v>
      </c>
      <c r="C243" s="4" t="s">
        <v>21</v>
      </c>
      <c r="D243">
        <v>0</v>
      </c>
      <c r="E243">
        <v>0</v>
      </c>
      <c r="F243" s="16">
        <v>6.58</v>
      </c>
      <c r="G243" s="16">
        <v>-5.32</v>
      </c>
      <c r="H243" s="4" t="s">
        <v>663</v>
      </c>
      <c r="I243" s="4" t="s">
        <v>663</v>
      </c>
      <c r="J243" s="4"/>
      <c r="K243" s="17">
        <v>2823</v>
      </c>
      <c r="L243" s="18">
        <v>687</v>
      </c>
      <c r="M243" s="19"/>
      <c r="N243" s="19">
        <v>145.25</v>
      </c>
      <c r="O243" s="16"/>
      <c r="P243" s="4">
        <v>2050</v>
      </c>
      <c r="Q243" s="1"/>
    </row>
    <row r="244" spans="1:17" x14ac:dyDescent="0.2">
      <c r="A244" s="4" t="s">
        <v>936</v>
      </c>
      <c r="B244" s="4" t="s">
        <v>945</v>
      </c>
      <c r="C244" s="4" t="s">
        <v>21</v>
      </c>
      <c r="D244">
        <v>0</v>
      </c>
      <c r="E244">
        <v>0</v>
      </c>
      <c r="F244" s="16"/>
      <c r="G244" s="16"/>
      <c r="H244" s="4"/>
      <c r="I244" s="4"/>
      <c r="J244" s="4"/>
      <c r="K244" s="14"/>
      <c r="L244" s="18"/>
      <c r="M244" s="19"/>
      <c r="N244" s="19"/>
      <c r="O244" s="16"/>
      <c r="P244" s="4">
        <v>2050</v>
      </c>
      <c r="Q244" s="1"/>
    </row>
    <row r="245" spans="1:17" x14ac:dyDescent="0.2">
      <c r="A245" s="4" t="s">
        <v>891</v>
      </c>
      <c r="B245" s="4" t="s">
        <v>915</v>
      </c>
      <c r="C245" s="4" t="s">
        <v>21</v>
      </c>
      <c r="D245">
        <v>0</v>
      </c>
      <c r="E245">
        <v>0</v>
      </c>
      <c r="F245" s="16"/>
      <c r="G245" s="16"/>
      <c r="H245" s="4" t="s">
        <v>896</v>
      </c>
      <c r="I245" s="4" t="s">
        <v>897</v>
      </c>
      <c r="J245" s="4"/>
      <c r="K245" s="14"/>
      <c r="L245" s="18"/>
      <c r="M245" s="19">
        <v>11.3</v>
      </c>
      <c r="N245" s="19"/>
      <c r="O245" s="16"/>
      <c r="P245" s="4">
        <v>2050</v>
      </c>
      <c r="Q245" s="1"/>
    </row>
    <row r="246" spans="1:17" x14ac:dyDescent="0.2">
      <c r="A246" s="4" t="s">
        <v>133</v>
      </c>
      <c r="B246" s="4" t="s">
        <v>145</v>
      </c>
      <c r="C246" s="4" t="s">
        <v>21</v>
      </c>
      <c r="D246">
        <v>0</v>
      </c>
      <c r="E246">
        <v>0</v>
      </c>
      <c r="F246" s="16">
        <v>-2.9</v>
      </c>
      <c r="G246" s="16">
        <v>14.95</v>
      </c>
      <c r="H246" s="4" t="s">
        <v>135</v>
      </c>
      <c r="I246" s="4" t="s">
        <v>39</v>
      </c>
      <c r="J246" s="4"/>
      <c r="K246" s="17">
        <v>4100</v>
      </c>
      <c r="L246" s="18"/>
      <c r="M246" s="19"/>
      <c r="N246" s="19">
        <v>415.97</v>
      </c>
      <c r="O246" s="16"/>
      <c r="P246" s="4">
        <v>2025</v>
      </c>
      <c r="Q246" s="1"/>
    </row>
    <row r="247" spans="1:17" x14ac:dyDescent="0.2">
      <c r="A247" s="4" t="s">
        <v>724</v>
      </c>
      <c r="B247" s="8" t="s">
        <v>729</v>
      </c>
      <c r="C247" s="4" t="s">
        <v>21</v>
      </c>
      <c r="D247">
        <v>11128.18588703139</v>
      </c>
      <c r="E247">
        <v>136.02525065294469</v>
      </c>
      <c r="F247" s="16">
        <v>11.27</v>
      </c>
      <c r="G247" s="16">
        <v>-11.38</v>
      </c>
      <c r="H247" s="4" t="s">
        <v>672</v>
      </c>
      <c r="I247" s="4" t="s">
        <v>730</v>
      </c>
      <c r="J247" s="4"/>
      <c r="K247" s="17">
        <v>1677</v>
      </c>
      <c r="L247" s="18">
        <v>681</v>
      </c>
      <c r="M247" s="19">
        <v>3600</v>
      </c>
      <c r="N247" s="19">
        <v>97.88</v>
      </c>
      <c r="O247" s="16">
        <v>425.69</v>
      </c>
      <c r="P247" s="4">
        <v>2025</v>
      </c>
      <c r="Q247" s="1"/>
    </row>
    <row r="248" spans="1:17" x14ac:dyDescent="0.2">
      <c r="A248" s="4" t="s">
        <v>724</v>
      </c>
      <c r="B248" s="4" t="s">
        <v>747</v>
      </c>
      <c r="C248" s="4" t="s">
        <v>21</v>
      </c>
      <c r="D248">
        <v>0</v>
      </c>
      <c r="E248">
        <v>0</v>
      </c>
      <c r="F248" s="16">
        <v>11.7</v>
      </c>
      <c r="G248" s="16">
        <v>-12.43</v>
      </c>
      <c r="H248" s="4"/>
      <c r="I248" s="4" t="s">
        <v>722</v>
      </c>
      <c r="J248" s="4"/>
      <c r="K248" s="14">
        <v>2053</v>
      </c>
      <c r="L248" s="18"/>
      <c r="M248" s="19"/>
      <c r="N248" s="19">
        <v>15.8</v>
      </c>
      <c r="O248" s="16"/>
      <c r="P248" s="4">
        <v>2050</v>
      </c>
      <c r="Q248" s="1"/>
    </row>
    <row r="249" spans="1:17" x14ac:dyDescent="0.2">
      <c r="A249" s="4" t="s">
        <v>661</v>
      </c>
      <c r="B249" s="4" t="s">
        <v>689</v>
      </c>
      <c r="C249" s="4" t="s">
        <v>21</v>
      </c>
      <c r="D249">
        <v>0</v>
      </c>
      <c r="E249">
        <v>0</v>
      </c>
      <c r="F249" s="16"/>
      <c r="G249" s="16"/>
      <c r="H249" s="4" t="s">
        <v>665</v>
      </c>
      <c r="I249" s="4" t="s">
        <v>665</v>
      </c>
      <c r="J249" s="4"/>
      <c r="K249" s="17"/>
      <c r="L249" s="18"/>
      <c r="M249" s="19"/>
      <c r="N249" s="19"/>
      <c r="O249" s="16"/>
      <c r="P249" s="4">
        <v>2050</v>
      </c>
      <c r="Q249" s="1"/>
    </row>
    <row r="250" spans="1:17" x14ac:dyDescent="0.2">
      <c r="A250" s="4" t="s">
        <v>724</v>
      </c>
      <c r="B250" s="4" t="s">
        <v>759</v>
      </c>
      <c r="C250" s="4" t="s">
        <v>21</v>
      </c>
      <c r="D250">
        <v>0</v>
      </c>
      <c r="E250">
        <v>0</v>
      </c>
      <c r="F250" s="16">
        <v>12.05</v>
      </c>
      <c r="G250" s="16">
        <v>-11.97</v>
      </c>
      <c r="H250" s="4" t="s">
        <v>760</v>
      </c>
      <c r="I250" s="4" t="s">
        <v>760</v>
      </c>
      <c r="J250" s="4"/>
      <c r="K250" s="14">
        <v>2065</v>
      </c>
      <c r="L250" s="18"/>
      <c r="M250" s="19"/>
      <c r="N250" s="19">
        <v>39.130000000000003</v>
      </c>
      <c r="O250" s="16"/>
      <c r="P250" s="4">
        <v>2050</v>
      </c>
      <c r="Q250" s="1"/>
    </row>
    <row r="251" spans="1:17" x14ac:dyDescent="0.2">
      <c r="A251" s="4" t="s">
        <v>891</v>
      </c>
      <c r="B251" s="4" t="s">
        <v>901</v>
      </c>
      <c r="C251" s="4" t="s">
        <v>21</v>
      </c>
      <c r="D251">
        <v>3989.35000427867</v>
      </c>
      <c r="E251">
        <v>31.107135052242601</v>
      </c>
      <c r="F251" s="16">
        <v>9.77</v>
      </c>
      <c r="G251" s="16">
        <v>-11.84</v>
      </c>
      <c r="H251" s="4" t="s">
        <v>902</v>
      </c>
      <c r="I251" s="4" t="s">
        <v>758</v>
      </c>
      <c r="J251" s="4" t="s">
        <v>900</v>
      </c>
      <c r="K251" s="14">
        <v>3540</v>
      </c>
      <c r="L251" s="18"/>
      <c r="M251" s="19">
        <v>671.6</v>
      </c>
      <c r="N251" s="19">
        <v>72.47</v>
      </c>
      <c r="O251" s="16">
        <v>107.26</v>
      </c>
      <c r="P251" s="4">
        <v>2050</v>
      </c>
      <c r="Q251" s="1"/>
    </row>
    <row r="252" spans="1:17" x14ac:dyDescent="0.2">
      <c r="A252" s="4" t="s">
        <v>891</v>
      </c>
      <c r="B252" s="4" t="s">
        <v>921</v>
      </c>
      <c r="C252" s="4" t="s">
        <v>21</v>
      </c>
      <c r="D252">
        <v>0</v>
      </c>
      <c r="E252">
        <v>0</v>
      </c>
      <c r="F252" s="16"/>
      <c r="G252" s="16"/>
      <c r="H252" s="4" t="s">
        <v>758</v>
      </c>
      <c r="I252" s="4" t="s">
        <v>758</v>
      </c>
      <c r="J252" s="4"/>
      <c r="K252" s="14"/>
      <c r="L252" s="18"/>
      <c r="M252" s="19">
        <v>63.4</v>
      </c>
      <c r="N252" s="19"/>
      <c r="O252" s="16"/>
      <c r="P252" s="4">
        <v>2050</v>
      </c>
      <c r="Q252" s="1"/>
    </row>
    <row r="253" spans="1:17" x14ac:dyDescent="0.2">
      <c r="A253" s="4" t="s">
        <v>891</v>
      </c>
      <c r="B253" s="4" t="s">
        <v>899</v>
      </c>
      <c r="C253" s="4" t="s">
        <v>21</v>
      </c>
      <c r="D253">
        <v>3509.1647477209558</v>
      </c>
      <c r="E253">
        <v>54.346583133027139</v>
      </c>
      <c r="F253" s="16">
        <v>9.89</v>
      </c>
      <c r="G253" s="16">
        <v>-11.9</v>
      </c>
      <c r="H253" s="4" t="s">
        <v>758</v>
      </c>
      <c r="I253" s="4" t="s">
        <v>758</v>
      </c>
      <c r="J253" s="4"/>
      <c r="K253" s="14">
        <v>3542</v>
      </c>
      <c r="L253" s="18"/>
      <c r="M253" s="19">
        <v>1386.1</v>
      </c>
      <c r="N253" s="19">
        <v>56.29</v>
      </c>
      <c r="O253" s="16">
        <v>285</v>
      </c>
      <c r="P253" s="4">
        <v>2050</v>
      </c>
      <c r="Q253" s="1"/>
    </row>
    <row r="254" spans="1:17" x14ac:dyDescent="0.2">
      <c r="A254" s="4" t="s">
        <v>831</v>
      </c>
      <c r="B254" s="4" t="s">
        <v>875</v>
      </c>
      <c r="C254" s="4" t="s">
        <v>21</v>
      </c>
      <c r="D254">
        <v>0</v>
      </c>
      <c r="E254">
        <v>0</v>
      </c>
      <c r="F254" s="16">
        <v>5.15</v>
      </c>
      <c r="G254" s="16">
        <v>8.52</v>
      </c>
      <c r="H254" s="4" t="s">
        <v>876</v>
      </c>
      <c r="I254" s="4" t="s">
        <v>859</v>
      </c>
      <c r="J254" s="4"/>
      <c r="K254" s="14">
        <v>2915</v>
      </c>
      <c r="L254" s="18"/>
      <c r="M254" s="19"/>
      <c r="N254" s="19">
        <v>36.5</v>
      </c>
      <c r="O254" s="16"/>
      <c r="P254" s="4">
        <v>2050</v>
      </c>
      <c r="Q254" s="1"/>
    </row>
    <row r="255" spans="1:17" x14ac:dyDescent="0.2">
      <c r="A255" s="4" t="s">
        <v>806</v>
      </c>
      <c r="B255" s="4" t="s">
        <v>813</v>
      </c>
      <c r="C255" s="4" t="s">
        <v>21</v>
      </c>
      <c r="D255">
        <v>0</v>
      </c>
      <c r="E255">
        <v>0</v>
      </c>
      <c r="F255" s="16">
        <v>15</v>
      </c>
      <c r="G255" s="16">
        <v>0.66</v>
      </c>
      <c r="H255" s="4" t="s">
        <v>638</v>
      </c>
      <c r="I255" s="4" t="s">
        <v>638</v>
      </c>
      <c r="J255" s="4" t="s">
        <v>810</v>
      </c>
      <c r="K255" s="14">
        <v>1405</v>
      </c>
      <c r="L255" s="18"/>
      <c r="M255" s="19"/>
      <c r="N255" s="19">
        <v>700.57</v>
      </c>
      <c r="O255" s="16"/>
      <c r="P255" s="4">
        <v>2050</v>
      </c>
      <c r="Q255" s="1"/>
    </row>
    <row r="256" spans="1:17" x14ac:dyDescent="0.2">
      <c r="A256" s="4" t="s">
        <v>724</v>
      </c>
      <c r="B256" s="4" t="s">
        <v>757</v>
      </c>
      <c r="C256" s="4" t="s">
        <v>21</v>
      </c>
      <c r="D256">
        <v>0</v>
      </c>
      <c r="E256">
        <v>0</v>
      </c>
      <c r="F256" s="16">
        <v>10.220000000000001</v>
      </c>
      <c r="G256" s="16">
        <v>-12</v>
      </c>
      <c r="H256" s="4"/>
      <c r="I256" s="4" t="s">
        <v>758</v>
      </c>
      <c r="J256" s="4"/>
      <c r="K256" s="14">
        <v>3542</v>
      </c>
      <c r="L256" s="18"/>
      <c r="M256" s="19"/>
      <c r="N256" s="19">
        <v>8.0299999999999994</v>
      </c>
      <c r="O256" s="16"/>
      <c r="P256" s="4">
        <v>2050</v>
      </c>
      <c r="Q256" s="1"/>
    </row>
    <row r="257" spans="1:17" x14ac:dyDescent="0.2">
      <c r="A257" s="4" t="s">
        <v>403</v>
      </c>
      <c r="B257" s="4" t="s">
        <v>408</v>
      </c>
      <c r="C257" s="4" t="s">
        <v>21</v>
      </c>
      <c r="D257">
        <v>0</v>
      </c>
      <c r="E257">
        <v>0</v>
      </c>
      <c r="F257" s="16">
        <v>4.05</v>
      </c>
      <c r="G257" s="16">
        <v>31.62</v>
      </c>
      <c r="H257" s="4" t="s">
        <v>405</v>
      </c>
      <c r="I257" s="4" t="s">
        <v>66</v>
      </c>
      <c r="J257" s="4"/>
      <c r="K257" s="17">
        <v>2637</v>
      </c>
      <c r="L257" s="18"/>
      <c r="M257" s="19"/>
      <c r="N257" s="19">
        <v>1142</v>
      </c>
      <c r="O257" s="16"/>
      <c r="P257" s="4">
        <v>2024</v>
      </c>
      <c r="Q257" s="1">
        <v>800</v>
      </c>
    </row>
    <row r="258" spans="1:17" x14ac:dyDescent="0.2">
      <c r="A258" s="4" t="s">
        <v>116</v>
      </c>
      <c r="B258" s="4" t="s">
        <v>122</v>
      </c>
      <c r="C258" s="4" t="s">
        <v>21</v>
      </c>
      <c r="D258">
        <v>0</v>
      </c>
      <c r="E258">
        <v>0</v>
      </c>
      <c r="F258" s="16">
        <v>7.14</v>
      </c>
      <c r="G258" s="16">
        <v>15.23</v>
      </c>
      <c r="H258" s="4" t="s">
        <v>123</v>
      </c>
      <c r="I258" s="4" t="s">
        <v>73</v>
      </c>
      <c r="J258" s="4"/>
      <c r="K258" s="14">
        <v>3348</v>
      </c>
      <c r="L258" s="18"/>
      <c r="M258" s="19"/>
      <c r="N258" s="19">
        <v>109.79</v>
      </c>
      <c r="O258" s="16"/>
      <c r="P258" s="4">
        <v>2025</v>
      </c>
      <c r="Q258" s="1"/>
    </row>
    <row r="259" spans="1:17" x14ac:dyDescent="0.2">
      <c r="A259" s="4" t="s">
        <v>696</v>
      </c>
      <c r="B259" s="4" t="s">
        <v>706</v>
      </c>
      <c r="C259" s="4" t="s">
        <v>21</v>
      </c>
      <c r="D259">
        <v>0</v>
      </c>
      <c r="E259">
        <v>0</v>
      </c>
      <c r="F259" s="16"/>
      <c r="G259" s="16"/>
      <c r="H259" s="4" t="s">
        <v>618</v>
      </c>
      <c r="I259" s="4" t="s">
        <v>619</v>
      </c>
      <c r="J259" s="4"/>
      <c r="K259" s="17"/>
      <c r="L259" s="18"/>
      <c r="M259" s="19"/>
      <c r="N259" s="19"/>
      <c r="O259" s="16"/>
      <c r="P259" s="4">
        <v>2050</v>
      </c>
      <c r="Q259" s="1"/>
    </row>
    <row r="260" spans="1:17" x14ac:dyDescent="0.2">
      <c r="A260" s="4" t="s">
        <v>891</v>
      </c>
      <c r="B260" s="4" t="s">
        <v>924</v>
      </c>
      <c r="C260" s="4" t="s">
        <v>21</v>
      </c>
      <c r="D260">
        <v>0</v>
      </c>
      <c r="E260">
        <v>0</v>
      </c>
      <c r="F260" s="16"/>
      <c r="G260" s="16"/>
      <c r="H260" s="4" t="s">
        <v>893</v>
      </c>
      <c r="I260" s="4" t="s">
        <v>893</v>
      </c>
      <c r="J260" s="4"/>
      <c r="K260" s="14"/>
      <c r="L260" s="18"/>
      <c r="M260" s="19"/>
      <c r="N260" s="19"/>
      <c r="O260" s="16"/>
      <c r="P260" s="4">
        <v>2050</v>
      </c>
      <c r="Q260" s="1"/>
    </row>
    <row r="261" spans="1:17" x14ac:dyDescent="0.2">
      <c r="A261" s="4" t="s">
        <v>116</v>
      </c>
      <c r="B261" s="4" t="s">
        <v>130</v>
      </c>
      <c r="C261" s="4" t="s">
        <v>21</v>
      </c>
      <c r="D261">
        <v>0</v>
      </c>
      <c r="E261">
        <v>0</v>
      </c>
      <c r="F261" s="16">
        <v>4.32</v>
      </c>
      <c r="G261" s="16">
        <v>17.47</v>
      </c>
      <c r="H261" s="4" t="s">
        <v>130</v>
      </c>
      <c r="I261" s="4" t="s">
        <v>39</v>
      </c>
      <c r="J261" s="4"/>
      <c r="K261" s="14">
        <v>3246</v>
      </c>
      <c r="L261" s="18"/>
      <c r="M261" s="19"/>
      <c r="N261" s="19"/>
      <c r="O261" s="16"/>
      <c r="P261" s="4">
        <v>2025</v>
      </c>
      <c r="Q261" s="1">
        <v>1.5</v>
      </c>
    </row>
    <row r="262" spans="1:17" x14ac:dyDescent="0.2">
      <c r="A262" s="4" t="s">
        <v>116</v>
      </c>
      <c r="B262" s="9" t="s">
        <v>954</v>
      </c>
      <c r="C262" s="4" t="s">
        <v>21</v>
      </c>
      <c r="D262">
        <v>0</v>
      </c>
      <c r="E262">
        <v>0</v>
      </c>
      <c r="F262" s="16"/>
      <c r="G262" s="16"/>
      <c r="H262" s="4" t="s">
        <v>954</v>
      </c>
      <c r="I262" s="4" t="s">
        <v>39</v>
      </c>
      <c r="J262" s="4"/>
      <c r="K262" s="4">
        <v>3208</v>
      </c>
      <c r="L262" s="4"/>
      <c r="M262" s="4"/>
      <c r="N262" s="4"/>
      <c r="O262" s="16"/>
      <c r="P262" s="4">
        <v>2030</v>
      </c>
    </row>
    <row r="263" spans="1:17" x14ac:dyDescent="0.2">
      <c r="A263" s="4" t="s">
        <v>791</v>
      </c>
      <c r="B263" s="4" t="s">
        <v>801</v>
      </c>
      <c r="C263" s="4" t="s">
        <v>21</v>
      </c>
      <c r="D263">
        <v>0</v>
      </c>
      <c r="E263">
        <v>0</v>
      </c>
      <c r="F263" s="16"/>
      <c r="G263" s="16"/>
      <c r="H263" s="4" t="s">
        <v>774</v>
      </c>
      <c r="I263" s="4" t="s">
        <v>774</v>
      </c>
      <c r="J263" s="4"/>
      <c r="K263" s="14"/>
      <c r="L263" s="18"/>
      <c r="M263" s="19"/>
      <c r="N263" s="19"/>
      <c r="O263" s="16"/>
      <c r="P263" s="4">
        <v>2050</v>
      </c>
      <c r="Q263" s="1"/>
    </row>
    <row r="264" spans="1:17" x14ac:dyDescent="0.2">
      <c r="A264" s="4" t="s">
        <v>831</v>
      </c>
      <c r="B264" s="4" t="s">
        <v>854</v>
      </c>
      <c r="C264" s="4" t="s">
        <v>21</v>
      </c>
      <c r="D264">
        <v>0</v>
      </c>
      <c r="E264">
        <v>0</v>
      </c>
      <c r="F264" s="16">
        <v>7.8</v>
      </c>
      <c r="G264" s="16">
        <v>6.75</v>
      </c>
      <c r="H264" s="4" t="s">
        <v>855</v>
      </c>
      <c r="I264" s="4" t="s">
        <v>638</v>
      </c>
      <c r="J264" s="4"/>
      <c r="K264" s="20">
        <v>2555</v>
      </c>
      <c r="L264" s="18"/>
      <c r="M264" s="19"/>
      <c r="N264" s="19">
        <v>6031.42</v>
      </c>
      <c r="O264" s="16"/>
      <c r="P264" s="4">
        <v>2050</v>
      </c>
      <c r="Q264" s="1"/>
    </row>
    <row r="265" spans="1:17" x14ac:dyDescent="0.2">
      <c r="A265" s="4" t="s">
        <v>724</v>
      </c>
      <c r="B265" s="4" t="s">
        <v>783</v>
      </c>
      <c r="C265" s="4" t="s">
        <v>21</v>
      </c>
      <c r="D265">
        <v>0</v>
      </c>
      <c r="E265">
        <v>0</v>
      </c>
      <c r="F265" s="16">
        <v>8.2799999999999994</v>
      </c>
      <c r="G265" s="16">
        <v>-8.9499999999999993</v>
      </c>
      <c r="H265" s="4"/>
      <c r="I265" s="4" t="s">
        <v>768</v>
      </c>
      <c r="J265" s="4"/>
      <c r="K265" s="14">
        <v>3423</v>
      </c>
      <c r="L265" s="18"/>
      <c r="M265" s="19"/>
      <c r="N265" s="19">
        <v>8.39</v>
      </c>
      <c r="O265" s="16"/>
      <c r="P265" s="4">
        <v>2050</v>
      </c>
      <c r="Q265" s="1"/>
    </row>
    <row r="266" spans="1:17" x14ac:dyDescent="0.2">
      <c r="A266" s="4" t="s">
        <v>11</v>
      </c>
      <c r="B266" s="4" t="s">
        <v>37</v>
      </c>
      <c r="C266" s="4" t="s">
        <v>21</v>
      </c>
      <c r="D266">
        <v>445.1434298587148</v>
      </c>
      <c r="E266">
        <v>9.8276626987618035E-2</v>
      </c>
      <c r="F266" s="16">
        <v>-12.83</v>
      </c>
      <c r="G266" s="16">
        <v>14.14</v>
      </c>
      <c r="H266" s="4" t="s">
        <v>35</v>
      </c>
      <c r="I266" s="4" t="s">
        <v>36</v>
      </c>
      <c r="J266" s="4"/>
      <c r="K266" s="17">
        <v>4669</v>
      </c>
      <c r="L266" s="18"/>
      <c r="M266" s="19">
        <v>0.7</v>
      </c>
      <c r="N266" s="19">
        <v>86.3</v>
      </c>
      <c r="O266" s="16">
        <v>0.09</v>
      </c>
      <c r="P266" s="4">
        <v>2023</v>
      </c>
      <c r="Q266" s="1"/>
    </row>
    <row r="267" spans="1:17" x14ac:dyDescent="0.2">
      <c r="A267" s="4" t="s">
        <v>724</v>
      </c>
      <c r="B267" s="4" t="s">
        <v>789</v>
      </c>
      <c r="C267" s="4" t="s">
        <v>21</v>
      </c>
      <c r="D267">
        <v>0</v>
      </c>
      <c r="E267">
        <v>0</v>
      </c>
      <c r="F267" s="16"/>
      <c r="G267" s="16"/>
      <c r="H267" s="4" t="s">
        <v>790</v>
      </c>
      <c r="I267" s="4"/>
      <c r="J267" s="4"/>
      <c r="K267" s="14"/>
      <c r="L267" s="18"/>
      <c r="M267" s="19"/>
      <c r="N267" s="19"/>
      <c r="O267" s="16"/>
      <c r="P267" s="4">
        <v>2050</v>
      </c>
      <c r="Q267" s="1"/>
    </row>
    <row r="268" spans="1:17" x14ac:dyDescent="0.2">
      <c r="A268" s="4" t="s">
        <v>231</v>
      </c>
      <c r="B268" s="4" t="s">
        <v>288</v>
      </c>
      <c r="C268" s="4" t="s">
        <v>21</v>
      </c>
      <c r="D268">
        <v>0</v>
      </c>
      <c r="E268">
        <v>0</v>
      </c>
      <c r="F268" s="16">
        <v>9.93</v>
      </c>
      <c r="G268" s="16">
        <v>34.9</v>
      </c>
      <c r="H268" s="4" t="s">
        <v>281</v>
      </c>
      <c r="I268" s="4" t="s">
        <v>66</v>
      </c>
      <c r="J268" s="4" t="s">
        <v>280</v>
      </c>
      <c r="K268" s="17">
        <v>3518</v>
      </c>
      <c r="L268" s="18"/>
      <c r="M268" s="19">
        <v>1363</v>
      </c>
      <c r="N268" s="19">
        <v>168.9</v>
      </c>
      <c r="O268" s="16">
        <v>93.4</v>
      </c>
      <c r="P268" s="4">
        <v>2031</v>
      </c>
      <c r="Q268" s="1"/>
    </row>
    <row r="269" spans="1:17" x14ac:dyDescent="0.2">
      <c r="A269" s="4" t="s">
        <v>231</v>
      </c>
      <c r="B269" s="4" t="s">
        <v>284</v>
      </c>
      <c r="C269" s="4" t="s">
        <v>21</v>
      </c>
      <c r="D269">
        <v>0</v>
      </c>
      <c r="E269">
        <v>0</v>
      </c>
      <c r="F269" s="16">
        <v>9.42</v>
      </c>
      <c r="G269" s="16">
        <v>35.97</v>
      </c>
      <c r="H269" s="4" t="s">
        <v>285</v>
      </c>
      <c r="I269" s="4" t="s">
        <v>66</v>
      </c>
      <c r="J269" s="4"/>
      <c r="K269" s="14">
        <v>3422</v>
      </c>
      <c r="L269" s="18"/>
      <c r="M269" s="19">
        <v>3525</v>
      </c>
      <c r="N269" s="19">
        <v>229.3</v>
      </c>
      <c r="O269" s="16">
        <v>177.93</v>
      </c>
      <c r="P269" s="4">
        <v>2025</v>
      </c>
      <c r="Q269" s="1"/>
    </row>
    <row r="270" spans="1:17" x14ac:dyDescent="0.2">
      <c r="A270" s="4" t="s">
        <v>309</v>
      </c>
      <c r="B270" s="4" t="s">
        <v>328</v>
      </c>
      <c r="C270" s="4" t="s">
        <v>21</v>
      </c>
      <c r="D270">
        <v>0</v>
      </c>
      <c r="E270">
        <v>0</v>
      </c>
      <c r="F270" s="16">
        <v>-0.28000000000000003</v>
      </c>
      <c r="G270" s="16">
        <v>38.119999999999997</v>
      </c>
      <c r="H270" s="4" t="s">
        <v>311</v>
      </c>
      <c r="I270" s="4" t="s">
        <v>312</v>
      </c>
      <c r="J270" s="4"/>
      <c r="K270" s="14">
        <v>3932</v>
      </c>
      <c r="L270" s="18"/>
      <c r="M270" s="19"/>
      <c r="N270" s="19"/>
      <c r="O270" s="16"/>
      <c r="P270" s="4">
        <v>2026</v>
      </c>
      <c r="Q270" s="1">
        <v>122</v>
      </c>
    </row>
    <row r="271" spans="1:17" x14ac:dyDescent="0.2">
      <c r="A271" s="4" t="s">
        <v>503</v>
      </c>
      <c r="B271" s="4" t="s">
        <v>518</v>
      </c>
      <c r="C271" s="4" t="s">
        <v>21</v>
      </c>
      <c r="D271">
        <v>0</v>
      </c>
      <c r="E271">
        <v>0</v>
      </c>
      <c r="F271" s="16">
        <v>-12.07</v>
      </c>
      <c r="G271" s="16">
        <v>32.07</v>
      </c>
      <c r="H271" s="4" t="s">
        <v>518</v>
      </c>
      <c r="I271" s="4" t="s">
        <v>339</v>
      </c>
      <c r="J271" s="4"/>
      <c r="K271" s="14">
        <v>4691</v>
      </c>
      <c r="L271" s="18"/>
      <c r="M271" s="19"/>
      <c r="N271" s="19"/>
      <c r="O271" s="16"/>
      <c r="P271" s="4">
        <v>2024</v>
      </c>
      <c r="Q271" s="1">
        <v>9.08</v>
      </c>
    </row>
    <row r="272" spans="1:17" x14ac:dyDescent="0.2">
      <c r="A272" s="4" t="s">
        <v>503</v>
      </c>
      <c r="B272" s="9" t="s">
        <v>988</v>
      </c>
      <c r="C272" s="4" t="s">
        <v>21</v>
      </c>
      <c r="D272">
        <v>0</v>
      </c>
      <c r="E272">
        <v>0</v>
      </c>
      <c r="F272" s="16">
        <v>-8.82</v>
      </c>
      <c r="G272" s="16">
        <v>30.26</v>
      </c>
      <c r="H272" s="4" t="s">
        <v>989</v>
      </c>
      <c r="I272" s="4" t="s">
        <v>39</v>
      </c>
      <c r="J272" s="4"/>
      <c r="K272" s="17">
        <v>4769</v>
      </c>
      <c r="L272" s="4"/>
      <c r="M272" s="4">
        <v>1206</v>
      </c>
      <c r="N272" s="4">
        <v>41</v>
      </c>
      <c r="O272" s="16">
        <v>340.45</v>
      </c>
      <c r="P272" s="4">
        <v>2025</v>
      </c>
    </row>
    <row r="273" spans="1:17" x14ac:dyDescent="0.2">
      <c r="A273" s="4" t="s">
        <v>503</v>
      </c>
      <c r="B273" s="4" t="s">
        <v>521</v>
      </c>
      <c r="C273" s="4" t="s">
        <v>21</v>
      </c>
      <c r="D273">
        <v>0</v>
      </c>
      <c r="E273">
        <v>0</v>
      </c>
      <c r="F273" s="16">
        <v>-14.53</v>
      </c>
      <c r="G273" s="16">
        <v>29.11</v>
      </c>
      <c r="H273" s="4" t="s">
        <v>520</v>
      </c>
      <c r="I273" s="4" t="s">
        <v>339</v>
      </c>
      <c r="J273" s="4" t="s">
        <v>519</v>
      </c>
      <c r="K273" s="17">
        <v>4497</v>
      </c>
      <c r="L273" s="18"/>
      <c r="M273" s="19"/>
      <c r="N273" s="19"/>
      <c r="O273" s="16"/>
      <c r="P273" s="4">
        <v>2024</v>
      </c>
      <c r="Q273" s="1">
        <v>19</v>
      </c>
    </row>
    <row r="274" spans="1:17" x14ac:dyDescent="0.2">
      <c r="A274" s="4" t="s">
        <v>357</v>
      </c>
      <c r="B274" s="9" t="s">
        <v>972</v>
      </c>
      <c r="C274" s="4" t="s">
        <v>21</v>
      </c>
      <c r="D274">
        <v>0</v>
      </c>
      <c r="E274">
        <v>0</v>
      </c>
      <c r="F274" s="16">
        <v>-16.62</v>
      </c>
      <c r="G274" s="16">
        <v>34.03</v>
      </c>
      <c r="H274" s="4" t="s">
        <v>364</v>
      </c>
      <c r="I274" s="4" t="s">
        <v>339</v>
      </c>
      <c r="J274" s="4" t="s">
        <v>971</v>
      </c>
      <c r="K274" s="17">
        <v>4241</v>
      </c>
      <c r="L274" s="18"/>
      <c r="M274" s="19"/>
      <c r="N274" s="19">
        <v>2486.75</v>
      </c>
      <c r="O274" s="16"/>
      <c r="P274" s="4">
        <v>2028</v>
      </c>
      <c r="Q274" s="1"/>
    </row>
    <row r="275" spans="1:17" x14ac:dyDescent="0.2">
      <c r="A275" s="4" t="s">
        <v>357</v>
      </c>
      <c r="B275" s="4" t="s">
        <v>373</v>
      </c>
      <c r="C275" s="4" t="s">
        <v>21</v>
      </c>
      <c r="D275">
        <v>0</v>
      </c>
      <c r="E275">
        <v>0</v>
      </c>
      <c r="F275" s="16">
        <v>-14.79</v>
      </c>
      <c r="G275" s="16">
        <v>36.85</v>
      </c>
      <c r="H275" s="4" t="s">
        <v>373</v>
      </c>
      <c r="I275" s="4" t="s">
        <v>374</v>
      </c>
      <c r="J275" s="4"/>
      <c r="K275" s="17">
        <v>4605</v>
      </c>
      <c r="L275" s="18"/>
      <c r="M275" s="19"/>
      <c r="N275" s="19"/>
      <c r="O275" s="16"/>
      <c r="P275" s="4">
        <v>2026</v>
      </c>
      <c r="Q275" s="1"/>
    </row>
    <row r="276" spans="1:17" x14ac:dyDescent="0.2">
      <c r="A276" s="4" t="s">
        <v>724</v>
      </c>
      <c r="B276" s="4" t="s">
        <v>776</v>
      </c>
      <c r="C276" s="4" t="s">
        <v>21</v>
      </c>
      <c r="D276">
        <v>0</v>
      </c>
      <c r="E276">
        <v>0</v>
      </c>
      <c r="F276" s="16"/>
      <c r="G276" s="16"/>
      <c r="H276" s="4" t="s">
        <v>777</v>
      </c>
      <c r="I276" s="4" t="s">
        <v>638</v>
      </c>
      <c r="J276" s="4"/>
      <c r="K276" s="14"/>
      <c r="L276" s="18"/>
      <c r="M276" s="19"/>
      <c r="N276" s="19"/>
      <c r="O276" s="16"/>
      <c r="P276" s="4">
        <v>2050</v>
      </c>
      <c r="Q276" s="1"/>
    </row>
    <row r="277" spans="1:17" x14ac:dyDescent="0.2">
      <c r="A277" s="4" t="s">
        <v>891</v>
      </c>
      <c r="B277" s="4" t="s">
        <v>908</v>
      </c>
      <c r="C277" s="4" t="s">
        <v>21</v>
      </c>
      <c r="D277">
        <v>4859.6193548525271</v>
      </c>
      <c r="E277">
        <v>22.658526383116541</v>
      </c>
      <c r="F277" s="16">
        <v>9.59</v>
      </c>
      <c r="G277" s="16">
        <v>-12.13</v>
      </c>
      <c r="H277" s="4" t="s">
        <v>902</v>
      </c>
      <c r="I277" s="4" t="s">
        <v>758</v>
      </c>
      <c r="J277" s="4" t="s">
        <v>901</v>
      </c>
      <c r="K277" s="14">
        <v>3540</v>
      </c>
      <c r="L277" s="18"/>
      <c r="M277" s="19">
        <v>435.5</v>
      </c>
      <c r="N277" s="19">
        <v>94.99</v>
      </c>
      <c r="O277" s="16">
        <v>53.06</v>
      </c>
      <c r="P277" s="4">
        <v>2050</v>
      </c>
      <c r="Q277" s="1"/>
    </row>
    <row r="278" spans="1:17" x14ac:dyDescent="0.2">
      <c r="A278" s="4" t="s">
        <v>67</v>
      </c>
      <c r="B278" s="4" t="s">
        <v>94</v>
      </c>
      <c r="C278" s="4" t="s">
        <v>21</v>
      </c>
      <c r="D278">
        <v>22940.262162629111</v>
      </c>
      <c r="E278">
        <v>15.126149213794131</v>
      </c>
      <c r="F278" s="16">
        <v>3.53</v>
      </c>
      <c r="G278" s="16">
        <v>10.43</v>
      </c>
      <c r="H278" s="4" t="s">
        <v>95</v>
      </c>
      <c r="I278" s="4" t="s">
        <v>96</v>
      </c>
      <c r="J278" s="4" t="s">
        <v>97</v>
      </c>
      <c r="K278" s="17">
        <v>3194</v>
      </c>
      <c r="L278" s="18"/>
      <c r="M278" s="19">
        <v>200</v>
      </c>
      <c r="N278" s="19">
        <v>442.59</v>
      </c>
      <c r="O278" s="16">
        <v>5.23</v>
      </c>
      <c r="P278" s="4">
        <v>2023</v>
      </c>
      <c r="Q278" s="1">
        <v>350</v>
      </c>
    </row>
    <row r="279" spans="1:17" x14ac:dyDescent="0.2">
      <c r="A279" s="4" t="s">
        <v>831</v>
      </c>
      <c r="B279" s="4" t="s">
        <v>849</v>
      </c>
      <c r="C279" s="4" t="s">
        <v>21</v>
      </c>
      <c r="D279">
        <v>0</v>
      </c>
      <c r="E279">
        <v>0</v>
      </c>
      <c r="F279" s="16">
        <v>7.73</v>
      </c>
      <c r="G279" s="16">
        <v>8.5399999999999991</v>
      </c>
      <c r="H279" s="4" t="s">
        <v>850</v>
      </c>
      <c r="I279" s="4" t="s">
        <v>638</v>
      </c>
      <c r="J279" s="4"/>
      <c r="K279" s="20">
        <v>2570</v>
      </c>
      <c r="L279" s="18"/>
      <c r="M279" s="19"/>
      <c r="N279" s="19">
        <v>3169.07</v>
      </c>
      <c r="O279" s="16"/>
      <c r="P279" s="4">
        <v>2050</v>
      </c>
      <c r="Q279" s="1"/>
    </row>
    <row r="280" spans="1:17" x14ac:dyDescent="0.2">
      <c r="A280" s="4" t="s">
        <v>661</v>
      </c>
      <c r="B280" s="4" t="s">
        <v>684</v>
      </c>
      <c r="C280" s="4" t="s">
        <v>21</v>
      </c>
      <c r="D280">
        <v>0</v>
      </c>
      <c r="E280">
        <v>0</v>
      </c>
      <c r="F280" s="16">
        <v>5.77</v>
      </c>
      <c r="G280" s="16">
        <v>-3.43</v>
      </c>
      <c r="H280" s="4" t="s">
        <v>682</v>
      </c>
      <c r="I280" s="4" t="s">
        <v>682</v>
      </c>
      <c r="J280" s="4" t="s">
        <v>681</v>
      </c>
      <c r="K280" s="17">
        <v>2779</v>
      </c>
      <c r="L280" s="18"/>
      <c r="M280" s="19"/>
      <c r="N280" s="19">
        <v>162.56</v>
      </c>
      <c r="O280" s="16"/>
      <c r="P280" s="4">
        <v>2050</v>
      </c>
      <c r="Q280" s="1"/>
    </row>
    <row r="281" spans="1:17" x14ac:dyDescent="0.2">
      <c r="A281" s="4" t="s">
        <v>336</v>
      </c>
      <c r="B281" s="4" t="s">
        <v>351</v>
      </c>
      <c r="C281" s="4" t="s">
        <v>21</v>
      </c>
      <c r="D281">
        <v>0</v>
      </c>
      <c r="E281">
        <v>0</v>
      </c>
      <c r="F281" s="16">
        <v>-11.03</v>
      </c>
      <c r="G281" s="16">
        <v>33.86</v>
      </c>
      <c r="H281" s="4" t="s">
        <v>352</v>
      </c>
      <c r="I281" s="4" t="s">
        <v>339</v>
      </c>
      <c r="J281" s="4"/>
      <c r="K281" s="17"/>
      <c r="L281" s="18"/>
      <c r="M281" s="19"/>
      <c r="N281" s="19">
        <v>36.119999999999997</v>
      </c>
      <c r="O281" s="16"/>
      <c r="P281" s="4">
        <v>2025</v>
      </c>
      <c r="Q281" s="1">
        <v>35</v>
      </c>
    </row>
    <row r="282" spans="1:17" x14ac:dyDescent="0.2">
      <c r="A282" s="4" t="s">
        <v>336</v>
      </c>
      <c r="B282" s="4" t="s">
        <v>353</v>
      </c>
      <c r="C282" s="4" t="s">
        <v>21</v>
      </c>
      <c r="D282">
        <v>0</v>
      </c>
      <c r="E282">
        <v>0</v>
      </c>
      <c r="F282" s="16">
        <v>-15.01</v>
      </c>
      <c r="G282" s="16">
        <v>35.24</v>
      </c>
      <c r="H282" s="4" t="s">
        <v>341</v>
      </c>
      <c r="I282" s="4" t="s">
        <v>339</v>
      </c>
      <c r="J282" s="4"/>
      <c r="K282" s="17">
        <v>4315</v>
      </c>
      <c r="L282" s="18"/>
      <c r="M282" s="19"/>
      <c r="N282" s="19">
        <v>471.46</v>
      </c>
      <c r="O282" s="16"/>
      <c r="P282" s="4">
        <v>2025</v>
      </c>
      <c r="Q282" s="1"/>
    </row>
    <row r="283" spans="1:17" x14ac:dyDescent="0.2">
      <c r="A283" s="4" t="s">
        <v>503</v>
      </c>
      <c r="B283" s="4" t="s">
        <v>522</v>
      </c>
      <c r="C283" s="4" t="s">
        <v>21</v>
      </c>
      <c r="D283">
        <v>0</v>
      </c>
      <c r="E283">
        <v>0</v>
      </c>
      <c r="F283" s="16">
        <v>-10.51</v>
      </c>
      <c r="G283" s="16">
        <v>28.63</v>
      </c>
      <c r="H283" s="4" t="s">
        <v>523</v>
      </c>
      <c r="I283" s="4" t="s">
        <v>39</v>
      </c>
      <c r="J283" s="4"/>
      <c r="K283" s="17">
        <v>4295</v>
      </c>
      <c r="L283" s="18"/>
      <c r="M283" s="19"/>
      <c r="N283" s="19"/>
      <c r="O283" s="16"/>
      <c r="P283" s="4">
        <v>2024</v>
      </c>
      <c r="Q283" s="1">
        <v>704</v>
      </c>
    </row>
    <row r="284" spans="1:17" x14ac:dyDescent="0.2">
      <c r="A284" s="4" t="s">
        <v>67</v>
      </c>
      <c r="B284" s="4" t="s">
        <v>111</v>
      </c>
      <c r="C284" s="4" t="s">
        <v>21</v>
      </c>
      <c r="D284">
        <v>0</v>
      </c>
      <c r="E284">
        <v>0</v>
      </c>
      <c r="F284" s="16">
        <v>7.29</v>
      </c>
      <c r="G284" s="16">
        <v>13.16</v>
      </c>
      <c r="H284" s="4" t="s">
        <v>110</v>
      </c>
      <c r="I284" s="4" t="s">
        <v>70</v>
      </c>
      <c r="J284" s="4"/>
      <c r="K284" s="4">
        <v>3374</v>
      </c>
      <c r="L284" s="18"/>
      <c r="M284" s="19"/>
      <c r="N284" s="19"/>
      <c r="O284" s="16"/>
      <c r="P284" s="4">
        <v>2025</v>
      </c>
      <c r="Q284" s="1"/>
    </row>
    <row r="285" spans="1:17" x14ac:dyDescent="0.2">
      <c r="A285" s="4" t="s">
        <v>891</v>
      </c>
      <c r="B285" s="4" t="s">
        <v>906</v>
      </c>
      <c r="C285" s="4" t="s">
        <v>21</v>
      </c>
      <c r="D285">
        <v>18699.614431014601</v>
      </c>
      <c r="E285">
        <v>36.515818063880772</v>
      </c>
      <c r="F285" s="16">
        <v>8.92</v>
      </c>
      <c r="G285" s="16">
        <v>-12.86</v>
      </c>
      <c r="H285" s="4" t="s">
        <v>758</v>
      </c>
      <c r="I285" s="4" t="s">
        <v>758</v>
      </c>
      <c r="J285" s="4"/>
      <c r="K285" s="14">
        <v>2959</v>
      </c>
      <c r="L285" s="18"/>
      <c r="M285" s="19">
        <v>628.4</v>
      </c>
      <c r="N285" s="19">
        <v>430.54</v>
      </c>
      <c r="O285" s="16">
        <v>16.89</v>
      </c>
      <c r="P285" s="4">
        <v>2050</v>
      </c>
      <c r="Q285" s="1"/>
    </row>
    <row r="286" spans="1:17" x14ac:dyDescent="0.2">
      <c r="A286" s="4" t="s">
        <v>891</v>
      </c>
      <c r="B286" s="4" t="s">
        <v>919</v>
      </c>
      <c r="C286" s="4" t="s">
        <v>21</v>
      </c>
      <c r="D286">
        <v>18699.614431014601</v>
      </c>
      <c r="E286">
        <v>32.114848656423312</v>
      </c>
      <c r="F286" s="16">
        <v>8.92</v>
      </c>
      <c r="G286" s="16">
        <v>-12.86</v>
      </c>
      <c r="H286" s="4" t="s">
        <v>758</v>
      </c>
      <c r="I286" s="4" t="s">
        <v>758</v>
      </c>
      <c r="J286" s="4"/>
      <c r="K286" s="14">
        <v>2959</v>
      </c>
      <c r="L286" s="18"/>
      <c r="M286" s="19">
        <v>534.6</v>
      </c>
      <c r="N286" s="19">
        <v>430.54</v>
      </c>
      <c r="O286" s="16">
        <v>14.37</v>
      </c>
      <c r="P286" s="4">
        <v>2050</v>
      </c>
      <c r="Q286" s="1"/>
    </row>
    <row r="287" spans="1:17" x14ac:dyDescent="0.2">
      <c r="A287" s="4" t="s">
        <v>791</v>
      </c>
      <c r="B287" s="4" t="s">
        <v>794</v>
      </c>
      <c r="C287" s="4" t="s">
        <v>21</v>
      </c>
      <c r="D287">
        <v>0</v>
      </c>
      <c r="E287">
        <v>0</v>
      </c>
      <c r="F287" s="16">
        <v>7.41</v>
      </c>
      <c r="G287" s="16">
        <v>-11.05</v>
      </c>
      <c r="H287" s="4" t="s">
        <v>795</v>
      </c>
      <c r="I287" s="4" t="s">
        <v>795</v>
      </c>
      <c r="J287" s="4"/>
      <c r="K287" s="14">
        <v>3373</v>
      </c>
      <c r="L287" s="18"/>
      <c r="M287" s="19"/>
      <c r="N287" s="19">
        <v>195.67</v>
      </c>
      <c r="O287" s="16"/>
      <c r="P287" s="4">
        <v>2050</v>
      </c>
      <c r="Q287" s="1"/>
    </row>
    <row r="288" spans="1:17" x14ac:dyDescent="0.2">
      <c r="A288" s="4" t="s">
        <v>891</v>
      </c>
      <c r="B288" s="4" t="s">
        <v>909</v>
      </c>
      <c r="C288" s="4" t="s">
        <v>21</v>
      </c>
      <c r="D288">
        <v>0</v>
      </c>
      <c r="E288">
        <v>0</v>
      </c>
      <c r="F288" s="16">
        <v>7.41</v>
      </c>
      <c r="G288" s="16">
        <v>-11.05</v>
      </c>
      <c r="H288" s="4" t="s">
        <v>910</v>
      </c>
      <c r="I288" s="4" t="s">
        <v>910</v>
      </c>
      <c r="J288" s="4"/>
      <c r="K288" s="14">
        <v>3373</v>
      </c>
      <c r="L288" s="18"/>
      <c r="M288" s="19"/>
      <c r="N288" s="19">
        <v>195.67</v>
      </c>
      <c r="O288" s="16"/>
      <c r="P288" s="4">
        <v>2050</v>
      </c>
      <c r="Q288" s="1"/>
    </row>
    <row r="289" spans="1:17" x14ac:dyDescent="0.2">
      <c r="A289" s="4" t="s">
        <v>791</v>
      </c>
      <c r="B289" s="4" t="s">
        <v>796</v>
      </c>
      <c r="C289" s="4" t="s">
        <v>21</v>
      </c>
      <c r="D289">
        <v>0</v>
      </c>
      <c r="E289">
        <v>0</v>
      </c>
      <c r="F289" s="16">
        <v>6.92</v>
      </c>
      <c r="G289" s="16">
        <v>-10.55</v>
      </c>
      <c r="H289" s="4" t="s">
        <v>768</v>
      </c>
      <c r="I289" s="4" t="s">
        <v>768</v>
      </c>
      <c r="J289" s="4"/>
      <c r="K289" s="14">
        <v>2991</v>
      </c>
      <c r="L289" s="18">
        <v>684</v>
      </c>
      <c r="M289" s="19"/>
      <c r="N289" s="19">
        <v>371.18</v>
      </c>
      <c r="O289" s="16"/>
      <c r="P289" s="4">
        <v>2050</v>
      </c>
      <c r="Q289" s="1"/>
    </row>
    <row r="290" spans="1:17" x14ac:dyDescent="0.2">
      <c r="A290" s="4" t="s">
        <v>806</v>
      </c>
      <c r="B290" s="4" t="s">
        <v>822</v>
      </c>
      <c r="C290" s="4" t="s">
        <v>21</v>
      </c>
      <c r="D290">
        <v>0</v>
      </c>
      <c r="E290">
        <v>0</v>
      </c>
      <c r="F290" s="16">
        <v>13.68</v>
      </c>
      <c r="G290" s="16">
        <v>-6.09</v>
      </c>
      <c r="H290" s="4" t="s">
        <v>638</v>
      </c>
      <c r="I290" s="4" t="s">
        <v>638</v>
      </c>
      <c r="J290" s="4" t="s">
        <v>820</v>
      </c>
      <c r="K290" s="14">
        <v>1484</v>
      </c>
      <c r="L290" s="18"/>
      <c r="M290" s="19"/>
      <c r="N290" s="19">
        <v>973.39</v>
      </c>
      <c r="O290" s="16"/>
      <c r="P290" s="4">
        <v>2050</v>
      </c>
      <c r="Q290" s="1"/>
    </row>
    <row r="291" spans="1:17" x14ac:dyDescent="0.2">
      <c r="A291" s="4" t="s">
        <v>427</v>
      </c>
      <c r="B291" s="4" t="s">
        <v>457</v>
      </c>
      <c r="C291" s="4" t="s">
        <v>21</v>
      </c>
      <c r="D291">
        <v>272.50444184567772</v>
      </c>
      <c r="E291">
        <v>1.5226400578322989</v>
      </c>
      <c r="F291" s="16">
        <v>-3.67</v>
      </c>
      <c r="G291" s="16">
        <v>33.43</v>
      </c>
      <c r="H291" s="4" t="s">
        <v>433</v>
      </c>
      <c r="I291" s="4" t="s">
        <v>339</v>
      </c>
      <c r="J291" s="4"/>
      <c r="K291" s="14">
        <v>3897</v>
      </c>
      <c r="L291" s="18"/>
      <c r="M291" s="19">
        <v>24</v>
      </c>
      <c r="N291" s="19"/>
      <c r="O291" s="16"/>
      <c r="P291" s="4">
        <v>2025</v>
      </c>
      <c r="Q291" s="1">
        <v>57</v>
      </c>
    </row>
    <row r="292" spans="1:17" x14ac:dyDescent="0.2">
      <c r="A292" s="4" t="s">
        <v>357</v>
      </c>
      <c r="B292" s="8" t="s">
        <v>360</v>
      </c>
      <c r="C292" s="4" t="s">
        <v>21</v>
      </c>
      <c r="D292">
        <v>84419.165094554759</v>
      </c>
      <c r="E292">
        <v>124.1032269655841</v>
      </c>
      <c r="F292" s="16">
        <v>-23.92</v>
      </c>
      <c r="G292" s="16">
        <v>32.17</v>
      </c>
      <c r="H292" s="4" t="s">
        <v>361</v>
      </c>
      <c r="I292" s="4" t="s">
        <v>362</v>
      </c>
      <c r="J292" s="4"/>
      <c r="K292" s="17">
        <v>4861</v>
      </c>
      <c r="L292" s="18"/>
      <c r="M292" s="19">
        <v>2256</v>
      </c>
      <c r="N292" s="19">
        <v>45.98</v>
      </c>
      <c r="O292" s="16">
        <v>567.86</v>
      </c>
      <c r="P292" s="4">
        <v>2026</v>
      </c>
      <c r="Q292" s="1"/>
    </row>
    <row r="293" spans="1:17" x14ac:dyDescent="0.2">
      <c r="A293" s="4" t="s">
        <v>67</v>
      </c>
      <c r="B293" s="4" t="s">
        <v>90</v>
      </c>
      <c r="C293" s="4" t="s">
        <v>21</v>
      </c>
      <c r="D293">
        <v>0</v>
      </c>
      <c r="E293">
        <v>0</v>
      </c>
      <c r="F293" s="16">
        <v>6.3</v>
      </c>
      <c r="G293" s="16">
        <v>12.8</v>
      </c>
      <c r="H293" s="4" t="s">
        <v>91</v>
      </c>
      <c r="I293" s="4" t="s">
        <v>81</v>
      </c>
      <c r="J293" s="4"/>
      <c r="K293" s="17">
        <v>3007</v>
      </c>
      <c r="L293" s="18">
        <v>704</v>
      </c>
      <c r="M293" s="19"/>
      <c r="N293" s="19">
        <v>386.52</v>
      </c>
      <c r="O293" s="16"/>
      <c r="P293" s="4">
        <v>2025</v>
      </c>
      <c r="Q293" s="1"/>
    </row>
    <row r="294" spans="1:17" x14ac:dyDescent="0.2">
      <c r="A294" s="4" t="s">
        <v>67</v>
      </c>
      <c r="B294" s="4" t="s">
        <v>112</v>
      </c>
      <c r="C294" s="4" t="s">
        <v>21</v>
      </c>
      <c r="D294">
        <v>0</v>
      </c>
      <c r="E294">
        <v>0</v>
      </c>
      <c r="F294" s="16"/>
      <c r="G294" s="16"/>
      <c r="H294" s="4" t="s">
        <v>106</v>
      </c>
      <c r="I294" s="4" t="s">
        <v>81</v>
      </c>
      <c r="J294" s="4"/>
      <c r="K294" s="4"/>
      <c r="L294" s="18"/>
      <c r="M294" s="19"/>
      <c r="N294" s="19"/>
      <c r="O294" s="16"/>
      <c r="P294" s="4">
        <v>2023</v>
      </c>
      <c r="Q294" s="1"/>
    </row>
    <row r="295" spans="1:17" x14ac:dyDescent="0.2">
      <c r="A295" s="4" t="s">
        <v>133</v>
      </c>
      <c r="B295" s="4" t="s">
        <v>144</v>
      </c>
      <c r="C295" s="4" t="s">
        <v>21</v>
      </c>
      <c r="D295">
        <v>0</v>
      </c>
      <c r="E295">
        <v>0</v>
      </c>
      <c r="F295" s="16"/>
      <c r="G295" s="16"/>
      <c r="H295" s="4"/>
      <c r="I295" s="4"/>
      <c r="J295" s="4"/>
      <c r="K295" s="14"/>
      <c r="L295" s="18"/>
      <c r="M295" s="19"/>
      <c r="N295" s="19"/>
      <c r="O295" s="16"/>
      <c r="P295" s="4">
        <v>2025</v>
      </c>
      <c r="Q295" s="1"/>
    </row>
    <row r="296" spans="1:17" x14ac:dyDescent="0.2">
      <c r="A296" s="4" t="s">
        <v>116</v>
      </c>
      <c r="B296" s="4" t="s">
        <v>119</v>
      </c>
      <c r="C296" s="4" t="s">
        <v>21</v>
      </c>
      <c r="D296">
        <v>0</v>
      </c>
      <c r="E296">
        <v>0</v>
      </c>
      <c r="F296" s="16">
        <v>3.95</v>
      </c>
      <c r="G296" s="16">
        <v>18.010000000000002</v>
      </c>
      <c r="H296" s="4" t="s">
        <v>120</v>
      </c>
      <c r="I296" s="4" t="s">
        <v>39</v>
      </c>
      <c r="J296" s="4"/>
      <c r="K296" s="14">
        <v>2940</v>
      </c>
      <c r="L296" s="18"/>
      <c r="M296" s="19"/>
      <c r="N296" s="19">
        <v>1.63</v>
      </c>
      <c r="O296" s="16"/>
      <c r="P296" s="4">
        <v>2025</v>
      </c>
      <c r="Q296" s="1">
        <v>1.75</v>
      </c>
    </row>
    <row r="297" spans="1:17" x14ac:dyDescent="0.2">
      <c r="A297" s="4" t="s">
        <v>67</v>
      </c>
      <c r="B297" s="4" t="s">
        <v>109</v>
      </c>
      <c r="C297" s="4" t="s">
        <v>21</v>
      </c>
      <c r="D297">
        <v>0</v>
      </c>
      <c r="E297">
        <v>0</v>
      </c>
      <c r="F297" s="16"/>
      <c r="G297" s="16"/>
      <c r="H297" s="4" t="s">
        <v>110</v>
      </c>
      <c r="I297" s="4" t="s">
        <v>70</v>
      </c>
      <c r="J297" s="4"/>
      <c r="K297" s="4"/>
      <c r="L297" s="18"/>
      <c r="M297" s="19"/>
      <c r="N297" s="19"/>
      <c r="O297" s="16"/>
      <c r="P297" s="4">
        <v>2025</v>
      </c>
      <c r="Q297" s="1"/>
    </row>
    <row r="298" spans="1:17" x14ac:dyDescent="0.2">
      <c r="A298" s="4" t="s">
        <v>503</v>
      </c>
      <c r="B298" s="9" t="s">
        <v>999</v>
      </c>
      <c r="C298" s="4" t="s">
        <v>21</v>
      </c>
      <c r="D298">
        <v>0</v>
      </c>
      <c r="E298">
        <v>0</v>
      </c>
      <c r="F298" s="16">
        <v>-9.8000000000000007</v>
      </c>
      <c r="G298" s="16">
        <v>29.87</v>
      </c>
      <c r="H298" s="4" t="s">
        <v>514</v>
      </c>
      <c r="I298" s="4" t="s">
        <v>39</v>
      </c>
      <c r="J298" s="4"/>
      <c r="K298" s="17">
        <v>4760</v>
      </c>
      <c r="L298" s="4"/>
      <c r="M298" s="4"/>
      <c r="N298" s="4"/>
      <c r="O298" s="16"/>
      <c r="P298" s="4">
        <v>2035</v>
      </c>
    </row>
    <row r="299" spans="1:17" x14ac:dyDescent="0.2">
      <c r="A299" s="4" t="s">
        <v>67</v>
      </c>
      <c r="B299" s="4" t="s">
        <v>98</v>
      </c>
      <c r="C299" s="4" t="s">
        <v>21</v>
      </c>
      <c r="D299">
        <v>0</v>
      </c>
      <c r="E299">
        <v>0</v>
      </c>
      <c r="F299" s="16"/>
      <c r="G299" s="16"/>
      <c r="H299" s="4" t="s">
        <v>99</v>
      </c>
      <c r="I299" s="4" t="s">
        <v>70</v>
      </c>
      <c r="J299" s="4"/>
      <c r="K299" s="14"/>
      <c r="L299" s="18"/>
      <c r="M299" s="19"/>
      <c r="N299" s="19"/>
      <c r="O299" s="16"/>
      <c r="P299" s="4">
        <v>2023</v>
      </c>
      <c r="Q299" s="1"/>
    </row>
    <row r="300" spans="1:17" x14ac:dyDescent="0.2">
      <c r="A300" s="4" t="s">
        <v>831</v>
      </c>
      <c r="B300" s="4" t="s">
        <v>865</v>
      </c>
      <c r="C300" s="4" t="s">
        <v>21</v>
      </c>
      <c r="D300">
        <v>0</v>
      </c>
      <c r="E300">
        <v>0</v>
      </c>
      <c r="F300" s="16"/>
      <c r="G300" s="16"/>
      <c r="H300" s="4" t="s">
        <v>848</v>
      </c>
      <c r="I300" s="4" t="s">
        <v>638</v>
      </c>
      <c r="J300" s="4"/>
      <c r="K300" s="20"/>
      <c r="L300" s="18"/>
      <c r="M300" s="19"/>
      <c r="N300" s="19"/>
      <c r="O300" s="16"/>
      <c r="P300" s="4">
        <v>2050</v>
      </c>
      <c r="Q300" s="1"/>
    </row>
    <row r="301" spans="1:17" x14ac:dyDescent="0.2">
      <c r="A301" s="4" t="s">
        <v>467</v>
      </c>
      <c r="B301" s="9" t="s">
        <v>986</v>
      </c>
      <c r="C301" s="4" t="s">
        <v>21</v>
      </c>
      <c r="D301">
        <v>0</v>
      </c>
      <c r="E301">
        <v>0</v>
      </c>
      <c r="F301" s="16">
        <v>-0.68</v>
      </c>
      <c r="G301" s="16">
        <v>29.8</v>
      </c>
      <c r="H301" s="4" t="s">
        <v>987</v>
      </c>
      <c r="I301" s="4" t="s">
        <v>66</v>
      </c>
      <c r="J301" s="4"/>
      <c r="K301" s="17">
        <v>4174</v>
      </c>
      <c r="L301" s="4"/>
      <c r="M301" s="4"/>
      <c r="N301" s="4"/>
      <c r="O301" s="16"/>
      <c r="P301" s="4">
        <v>2027</v>
      </c>
    </row>
    <row r="302" spans="1:17" x14ac:dyDescent="0.2">
      <c r="A302" s="4" t="s">
        <v>503</v>
      </c>
      <c r="B302" s="4" t="s">
        <v>524</v>
      </c>
      <c r="C302" s="4" t="s">
        <v>21</v>
      </c>
      <c r="D302">
        <v>0</v>
      </c>
      <c r="E302">
        <v>0</v>
      </c>
      <c r="F302" s="16">
        <v>-14.63</v>
      </c>
      <c r="G302" s="16">
        <v>29.16</v>
      </c>
      <c r="H302" s="4" t="s">
        <v>524</v>
      </c>
      <c r="I302" s="4" t="s">
        <v>339</v>
      </c>
      <c r="J302" s="4"/>
      <c r="K302" s="17">
        <v>4615</v>
      </c>
      <c r="L302" s="18"/>
      <c r="M302" s="19"/>
      <c r="N302" s="19"/>
      <c r="O302" s="16"/>
      <c r="P302" s="4">
        <v>2024</v>
      </c>
      <c r="Q302" s="1">
        <v>21</v>
      </c>
    </row>
    <row r="303" spans="1:17" x14ac:dyDescent="0.2">
      <c r="A303" s="4" t="s">
        <v>412</v>
      </c>
      <c r="B303" s="4" t="s">
        <v>420</v>
      </c>
      <c r="C303" s="4" t="s">
        <v>21</v>
      </c>
      <c r="D303">
        <v>0</v>
      </c>
      <c r="E303">
        <v>0</v>
      </c>
      <c r="F303" s="16">
        <v>19.29</v>
      </c>
      <c r="G303" s="16">
        <v>32.69</v>
      </c>
      <c r="H303" s="4" t="s">
        <v>203</v>
      </c>
      <c r="I303" s="4" t="s">
        <v>66</v>
      </c>
      <c r="J303" s="4" t="s">
        <v>424</v>
      </c>
      <c r="K303" s="17">
        <v>1454</v>
      </c>
      <c r="L303" s="18"/>
      <c r="M303" s="19"/>
      <c r="N303" s="19">
        <v>2667</v>
      </c>
      <c r="O303" s="16"/>
      <c r="P303" s="4">
        <v>2030</v>
      </c>
      <c r="Q303" s="1"/>
    </row>
    <row r="304" spans="1:17" x14ac:dyDescent="0.2">
      <c r="A304" s="4" t="s">
        <v>67</v>
      </c>
      <c r="B304" s="4" t="s">
        <v>108</v>
      </c>
      <c r="C304" s="4" t="s">
        <v>21</v>
      </c>
      <c r="D304">
        <v>0</v>
      </c>
      <c r="E304">
        <v>0</v>
      </c>
      <c r="F304" s="16">
        <v>3.49</v>
      </c>
      <c r="G304" s="16">
        <v>10.81</v>
      </c>
      <c r="H304" s="4" t="s">
        <v>95</v>
      </c>
      <c r="I304" s="4" t="s">
        <v>96</v>
      </c>
      <c r="J304" s="4"/>
      <c r="K304" s="4">
        <v>3194</v>
      </c>
      <c r="L304" s="18"/>
      <c r="M304" s="19"/>
      <c r="N304" s="19">
        <v>256.95</v>
      </c>
      <c r="O304" s="16"/>
      <c r="P304" s="4">
        <v>2030</v>
      </c>
      <c r="Q304" s="1"/>
    </row>
    <row r="305" spans="1:17" x14ac:dyDescent="0.2">
      <c r="A305" s="4" t="s">
        <v>133</v>
      </c>
      <c r="B305" s="4" t="s">
        <v>146</v>
      </c>
      <c r="C305" s="4" t="s">
        <v>21</v>
      </c>
      <c r="D305">
        <v>0</v>
      </c>
      <c r="E305">
        <v>0</v>
      </c>
      <c r="F305" s="16">
        <v>-2.94</v>
      </c>
      <c r="G305" s="16">
        <v>12.86</v>
      </c>
      <c r="H305" s="4" t="s">
        <v>147</v>
      </c>
      <c r="I305" s="4" t="s">
        <v>140</v>
      </c>
      <c r="J305" s="4"/>
      <c r="K305" s="17">
        <v>4101</v>
      </c>
      <c r="L305" s="18"/>
      <c r="M305" s="19"/>
      <c r="N305" s="19"/>
      <c r="O305" s="16"/>
      <c r="P305" s="4">
        <v>2025</v>
      </c>
      <c r="Q305" s="1"/>
    </row>
    <row r="306" spans="1:17" x14ac:dyDescent="0.2">
      <c r="A306" s="4" t="s">
        <v>806</v>
      </c>
      <c r="B306" s="4" t="s">
        <v>815</v>
      </c>
      <c r="C306" s="4" t="s">
        <v>21</v>
      </c>
      <c r="D306">
        <v>0</v>
      </c>
      <c r="E306">
        <v>0</v>
      </c>
      <c r="F306" s="16">
        <v>12.47</v>
      </c>
      <c r="G306" s="16">
        <v>-11.22</v>
      </c>
      <c r="H306" s="4" t="s">
        <v>816</v>
      </c>
      <c r="I306" s="4" t="s">
        <v>730</v>
      </c>
      <c r="J306" s="4"/>
      <c r="K306" s="14">
        <v>2092</v>
      </c>
      <c r="L306" s="18"/>
      <c r="M306" s="19"/>
      <c r="N306" s="19">
        <v>32.659999999999997</v>
      </c>
      <c r="O306" s="16"/>
      <c r="P306" s="4">
        <v>2050</v>
      </c>
      <c r="Q306" s="1"/>
    </row>
    <row r="307" spans="1:17" x14ac:dyDescent="0.2">
      <c r="A307" s="4" t="s">
        <v>891</v>
      </c>
      <c r="B307" s="4" t="s">
        <v>913</v>
      </c>
      <c r="C307" s="4" t="s">
        <v>21</v>
      </c>
      <c r="D307">
        <v>2226.5821848198029</v>
      </c>
      <c r="E307">
        <v>5.1681598827777062</v>
      </c>
      <c r="F307" s="16">
        <v>7.9</v>
      </c>
      <c r="G307" s="16">
        <v>-12.39</v>
      </c>
      <c r="H307" s="4" t="s">
        <v>914</v>
      </c>
      <c r="I307" s="4" t="s">
        <v>914</v>
      </c>
      <c r="J307" s="4"/>
      <c r="K307" s="14">
        <v>3430</v>
      </c>
      <c r="L307" s="18"/>
      <c r="M307" s="19">
        <v>77.599999999999994</v>
      </c>
      <c r="N307" s="19">
        <v>70.05</v>
      </c>
      <c r="O307" s="16">
        <v>12.82</v>
      </c>
      <c r="P307" s="4">
        <v>2050</v>
      </c>
      <c r="Q307" s="1"/>
    </row>
    <row r="308" spans="1:17" x14ac:dyDescent="0.2">
      <c r="A308" s="4" t="s">
        <v>427</v>
      </c>
      <c r="B308" s="4" t="s">
        <v>461</v>
      </c>
      <c r="C308" s="4" t="s">
        <v>21</v>
      </c>
      <c r="D308">
        <v>2084.194780415557</v>
      </c>
      <c r="E308">
        <v>4.9844641810790762</v>
      </c>
      <c r="F308" s="16">
        <v>-8.85</v>
      </c>
      <c r="G308" s="16">
        <v>35.65</v>
      </c>
      <c r="H308" s="4" t="s">
        <v>462</v>
      </c>
      <c r="I308" s="4" t="s">
        <v>430</v>
      </c>
      <c r="J308" s="4"/>
      <c r="K308" s="14">
        <v>4772</v>
      </c>
      <c r="L308" s="18"/>
      <c r="M308" s="19">
        <v>75</v>
      </c>
      <c r="N308" s="19"/>
      <c r="O308" s="16"/>
      <c r="P308" s="4">
        <v>2031</v>
      </c>
      <c r="Q308" s="1">
        <v>45</v>
      </c>
    </row>
    <row r="309" spans="1:17" x14ac:dyDescent="0.2">
      <c r="A309" s="4" t="s">
        <v>336</v>
      </c>
      <c r="B309" s="4" t="s">
        <v>355</v>
      </c>
      <c r="C309" s="4" t="s">
        <v>21</v>
      </c>
      <c r="D309">
        <v>0</v>
      </c>
      <c r="E309">
        <v>0</v>
      </c>
      <c r="F309" s="16">
        <v>-14.52</v>
      </c>
      <c r="G309" s="16">
        <v>35.25</v>
      </c>
      <c r="H309" s="4" t="s">
        <v>341</v>
      </c>
      <c r="I309" s="4" t="s">
        <v>339</v>
      </c>
      <c r="J309" s="4"/>
      <c r="K309" s="17">
        <v>4321</v>
      </c>
      <c r="L309" s="18">
        <v>784</v>
      </c>
      <c r="M309" s="19"/>
      <c r="N309" s="19"/>
      <c r="O309" s="16"/>
      <c r="P309" s="4">
        <v>2025</v>
      </c>
      <c r="Q309" s="1"/>
    </row>
    <row r="310" spans="1:17" x14ac:dyDescent="0.2">
      <c r="A310" s="4" t="s">
        <v>133</v>
      </c>
      <c r="B310" s="9" t="s">
        <v>956</v>
      </c>
      <c r="C310" s="4" t="s">
        <v>21</v>
      </c>
      <c r="D310">
        <v>0</v>
      </c>
      <c r="E310">
        <v>0</v>
      </c>
      <c r="F310" s="16">
        <v>-2.97</v>
      </c>
      <c r="G310" s="16">
        <v>13.11</v>
      </c>
      <c r="H310" s="4" t="s">
        <v>956</v>
      </c>
      <c r="I310" s="4" t="s">
        <v>957</v>
      </c>
      <c r="J310" s="4"/>
      <c r="K310" s="4">
        <v>4095</v>
      </c>
      <c r="L310" s="4"/>
      <c r="M310" s="4"/>
      <c r="N310" s="4"/>
      <c r="O310" s="16"/>
      <c r="P310" s="4">
        <v>2035</v>
      </c>
    </row>
    <row r="311" spans="1:17" x14ac:dyDescent="0.2">
      <c r="A311" s="4" t="s">
        <v>329</v>
      </c>
      <c r="B311" s="4" t="s">
        <v>333</v>
      </c>
      <c r="C311" s="4" t="s">
        <v>21</v>
      </c>
      <c r="D311">
        <v>280.57534636097859</v>
      </c>
      <c r="E311">
        <v>0.50821534212159702</v>
      </c>
      <c r="F311" s="16">
        <v>-28.76</v>
      </c>
      <c r="G311" s="16">
        <v>28.46</v>
      </c>
      <c r="H311" s="4" t="s">
        <v>331</v>
      </c>
      <c r="I311" s="4" t="s">
        <v>332</v>
      </c>
      <c r="J311" s="4"/>
      <c r="K311" s="14">
        <v>5603</v>
      </c>
      <c r="L311" s="18"/>
      <c r="M311" s="19">
        <v>6</v>
      </c>
      <c r="N311" s="19"/>
      <c r="O311" s="16"/>
      <c r="P311" s="4">
        <v>2025</v>
      </c>
      <c r="Q311" s="1"/>
    </row>
    <row r="312" spans="1:17" x14ac:dyDescent="0.2">
      <c r="A312" s="4" t="s">
        <v>357</v>
      </c>
      <c r="B312" s="9" t="s">
        <v>973</v>
      </c>
      <c r="C312" s="4" t="s">
        <v>21</v>
      </c>
      <c r="D312">
        <v>0</v>
      </c>
      <c r="E312">
        <v>0</v>
      </c>
      <c r="F312" s="16">
        <v>-16.510000000000002</v>
      </c>
      <c r="G312" s="16">
        <v>37.17</v>
      </c>
      <c r="H312" s="4" t="s">
        <v>974</v>
      </c>
      <c r="I312" s="4" t="s">
        <v>974</v>
      </c>
      <c r="J312" s="4"/>
      <c r="K312" s="17">
        <v>4501</v>
      </c>
      <c r="L312" s="4"/>
      <c r="M312" s="4">
        <v>200</v>
      </c>
      <c r="N312" s="4">
        <v>66.73</v>
      </c>
      <c r="O312" s="16">
        <v>34.69</v>
      </c>
      <c r="P312" s="4">
        <v>2030</v>
      </c>
    </row>
    <row r="313" spans="1:17" x14ac:dyDescent="0.2">
      <c r="A313" s="4" t="s">
        <v>503</v>
      </c>
      <c r="B313" s="9" t="s">
        <v>991</v>
      </c>
      <c r="C313" s="4" t="s">
        <v>21</v>
      </c>
      <c r="D313">
        <v>0</v>
      </c>
      <c r="E313">
        <v>0</v>
      </c>
      <c r="F313" s="16">
        <v>-13.86</v>
      </c>
      <c r="G313" s="16">
        <v>30.08</v>
      </c>
      <c r="H313" s="4" t="s">
        <v>992</v>
      </c>
      <c r="I313" s="4" t="s">
        <v>339</v>
      </c>
      <c r="J313" s="4"/>
      <c r="K313" s="17">
        <v>4652</v>
      </c>
      <c r="L313" s="4"/>
      <c r="M313" s="4"/>
      <c r="N313" s="4"/>
      <c r="O313" s="16"/>
      <c r="P313" s="4">
        <v>2026</v>
      </c>
    </row>
    <row r="314" spans="1:17" x14ac:dyDescent="0.2">
      <c r="A314" s="4" t="s">
        <v>503</v>
      </c>
      <c r="B314" s="9" t="s">
        <v>997</v>
      </c>
      <c r="C314" s="4" t="s">
        <v>21</v>
      </c>
      <c r="D314">
        <v>0</v>
      </c>
      <c r="E314">
        <v>0</v>
      </c>
      <c r="F314" s="16">
        <v>-10.36</v>
      </c>
      <c r="G314" s="16">
        <v>28.95</v>
      </c>
      <c r="H314" s="4" t="s">
        <v>998</v>
      </c>
      <c r="I314" s="4" t="s">
        <v>39</v>
      </c>
      <c r="J314" s="4"/>
      <c r="K314" s="17">
        <v>4515</v>
      </c>
      <c r="L314" s="4"/>
      <c r="M314" s="4"/>
      <c r="N314" s="4"/>
      <c r="O314" s="16"/>
      <c r="P314" s="4">
        <v>2026</v>
      </c>
    </row>
    <row r="315" spans="1:17" x14ac:dyDescent="0.2">
      <c r="A315" s="4" t="s">
        <v>503</v>
      </c>
      <c r="B315" s="4" t="s">
        <v>525</v>
      </c>
      <c r="C315" s="4" t="s">
        <v>21</v>
      </c>
      <c r="D315">
        <v>4493.3690134165909</v>
      </c>
      <c r="E315">
        <v>1.92374300521862</v>
      </c>
      <c r="F315" s="16">
        <v>-13.3</v>
      </c>
      <c r="G315" s="16">
        <v>32.04</v>
      </c>
      <c r="H315" s="4" t="s">
        <v>364</v>
      </c>
      <c r="I315" s="4" t="s">
        <v>339</v>
      </c>
      <c r="J315" s="4"/>
      <c r="K315" s="17">
        <v>4658</v>
      </c>
      <c r="L315" s="18"/>
      <c r="M315" s="19">
        <v>19.8</v>
      </c>
      <c r="N315" s="19"/>
      <c r="O315" s="16"/>
      <c r="P315" s="4">
        <v>2024</v>
      </c>
      <c r="Q315" s="1"/>
    </row>
    <row r="316" spans="1:17" x14ac:dyDescent="0.2">
      <c r="A316" s="4" t="s">
        <v>535</v>
      </c>
      <c r="B316" s="4" t="s">
        <v>539</v>
      </c>
      <c r="C316" s="4" t="s">
        <v>21</v>
      </c>
      <c r="D316">
        <v>926742.06272317411</v>
      </c>
      <c r="E316">
        <v>4.0126782917626853</v>
      </c>
      <c r="F316" s="16">
        <v>-15.64</v>
      </c>
      <c r="G316" s="16">
        <v>30.36</v>
      </c>
      <c r="H316" s="4" t="s">
        <v>364</v>
      </c>
      <c r="I316" s="4" t="s">
        <v>339</v>
      </c>
      <c r="J316" s="4"/>
      <c r="K316" s="17">
        <v>4251</v>
      </c>
      <c r="L316" s="18"/>
      <c r="M316" s="19">
        <v>19.8</v>
      </c>
      <c r="N316" s="19"/>
      <c r="O316" s="16"/>
      <c r="P316" s="4">
        <v>2024</v>
      </c>
      <c r="Q316" s="1"/>
    </row>
    <row r="317" spans="1:17" x14ac:dyDescent="0.2">
      <c r="A317" s="4" t="s">
        <v>467</v>
      </c>
      <c r="B317" s="4" t="s">
        <v>502</v>
      </c>
      <c r="C317" s="4" t="s">
        <v>21</v>
      </c>
      <c r="D317">
        <v>0</v>
      </c>
      <c r="E317">
        <v>0</v>
      </c>
      <c r="F317" s="16">
        <v>2.2799999999999998</v>
      </c>
      <c r="G317" s="16">
        <v>31.69</v>
      </c>
      <c r="H317" s="4" t="s">
        <v>469</v>
      </c>
      <c r="I317" s="4" t="s">
        <v>66</v>
      </c>
      <c r="J317" s="4"/>
      <c r="K317" s="17">
        <v>2640</v>
      </c>
      <c r="L317" s="18"/>
      <c r="M317" s="19"/>
      <c r="N317" s="19"/>
      <c r="O317" s="16"/>
      <c r="P317" s="4">
        <v>2035</v>
      </c>
      <c r="Q317" s="1">
        <v>1040</v>
      </c>
    </row>
    <row r="318" spans="1:17" x14ac:dyDescent="0.2">
      <c r="A318" s="4" t="s">
        <v>503</v>
      </c>
      <c r="B318" s="4" t="s">
        <v>526</v>
      </c>
      <c r="C318" s="4" t="s">
        <v>21</v>
      </c>
      <c r="D318">
        <v>0</v>
      </c>
      <c r="E318">
        <v>0</v>
      </c>
      <c r="F318" s="16">
        <v>-12.21</v>
      </c>
      <c r="G318" s="16">
        <v>32.21</v>
      </c>
      <c r="H318" s="4" t="s">
        <v>526</v>
      </c>
      <c r="I318" s="4" t="s">
        <v>339</v>
      </c>
      <c r="J318" s="4"/>
      <c r="K318" s="14">
        <v>4691</v>
      </c>
      <c r="L318" s="18"/>
      <c r="M318" s="19"/>
      <c r="N318" s="19"/>
      <c r="O318" s="16"/>
      <c r="P318" s="4">
        <v>2024</v>
      </c>
      <c r="Q318" s="1">
        <v>9.9600000000000009</v>
      </c>
    </row>
    <row r="319" spans="1:17" x14ac:dyDescent="0.2">
      <c r="A319" s="4" t="s">
        <v>467</v>
      </c>
      <c r="B319" s="9" t="s">
        <v>977</v>
      </c>
      <c r="C319" s="4" t="s">
        <v>21</v>
      </c>
      <c r="D319">
        <v>0</v>
      </c>
      <c r="E319">
        <v>0</v>
      </c>
      <c r="F319" s="16">
        <v>1.03</v>
      </c>
      <c r="G319" s="16">
        <v>30.58</v>
      </c>
      <c r="H319" s="4" t="s">
        <v>978</v>
      </c>
      <c r="I319" s="4" t="s">
        <v>66</v>
      </c>
      <c r="J319" s="4"/>
      <c r="K319" s="17">
        <v>2731</v>
      </c>
      <c r="L319" s="4"/>
      <c r="M319" s="4">
        <v>0.27</v>
      </c>
      <c r="N319" s="4">
        <v>19</v>
      </c>
      <c r="O319" s="16">
        <v>0.16</v>
      </c>
      <c r="P319" s="4">
        <v>2025</v>
      </c>
      <c r="Q319">
        <v>12</v>
      </c>
    </row>
    <row r="320" spans="1:17" x14ac:dyDescent="0.2">
      <c r="A320" s="4" t="s">
        <v>661</v>
      </c>
      <c r="B320" s="4" t="s">
        <v>681</v>
      </c>
      <c r="C320" s="4" t="s">
        <v>21</v>
      </c>
      <c r="D320">
        <v>0</v>
      </c>
      <c r="E320">
        <v>0</v>
      </c>
      <c r="F320" s="16">
        <v>5.94</v>
      </c>
      <c r="G320" s="16">
        <v>-3.42</v>
      </c>
      <c r="H320" s="4" t="s">
        <v>682</v>
      </c>
      <c r="I320" s="4" t="s">
        <v>682</v>
      </c>
      <c r="J320" s="4" t="s">
        <v>683</v>
      </c>
      <c r="K320" s="17">
        <v>2779</v>
      </c>
      <c r="L320" s="18"/>
      <c r="M320" s="19"/>
      <c r="N320" s="19">
        <v>160.15</v>
      </c>
      <c r="O320" s="16"/>
      <c r="P320" s="4">
        <v>2050</v>
      </c>
      <c r="Q320" s="1"/>
    </row>
    <row r="321" spans="1:17" x14ac:dyDescent="0.2">
      <c r="A321" s="4" t="s">
        <v>133</v>
      </c>
      <c r="B321" s="4" t="s">
        <v>148</v>
      </c>
      <c r="C321" s="4" t="s">
        <v>21</v>
      </c>
      <c r="D321">
        <v>0</v>
      </c>
      <c r="E321">
        <v>0</v>
      </c>
      <c r="F321" s="16"/>
      <c r="G321" s="16"/>
      <c r="H321" s="4" t="s">
        <v>149</v>
      </c>
      <c r="I321" s="4"/>
      <c r="J321" s="4"/>
      <c r="K321" s="14"/>
      <c r="L321" s="18"/>
      <c r="M321" s="19"/>
      <c r="N321" s="19"/>
      <c r="O321" s="16"/>
      <c r="P321" s="4">
        <v>2025</v>
      </c>
      <c r="Q321" s="1"/>
    </row>
    <row r="322" spans="1:17" x14ac:dyDescent="0.2">
      <c r="A322" s="4" t="s">
        <v>67</v>
      </c>
      <c r="B322" s="4" t="s">
        <v>79</v>
      </c>
      <c r="C322" s="4" t="s">
        <v>21</v>
      </c>
      <c r="D322">
        <v>77700.076516536268</v>
      </c>
      <c r="E322">
        <v>3.7325143755582388</v>
      </c>
      <c r="F322" s="16">
        <v>4.33</v>
      </c>
      <c r="G322" s="16">
        <v>11.62</v>
      </c>
      <c r="H322" s="4" t="s">
        <v>80</v>
      </c>
      <c r="I322" s="4" t="s">
        <v>81</v>
      </c>
      <c r="J322" s="4"/>
      <c r="K322" s="17">
        <v>2818</v>
      </c>
      <c r="L322" s="18"/>
      <c r="M322" s="19">
        <v>27.8</v>
      </c>
      <c r="N322" s="19">
        <v>1075.48</v>
      </c>
      <c r="O322" s="16">
        <v>0.3</v>
      </c>
      <c r="P322" s="4">
        <v>2023</v>
      </c>
      <c r="Q322" s="1">
        <v>980</v>
      </c>
    </row>
    <row r="323" spans="1:17" x14ac:dyDescent="0.2">
      <c r="A323" s="4" t="s">
        <v>67</v>
      </c>
      <c r="B323" s="4" t="s">
        <v>82</v>
      </c>
      <c r="C323" s="4" t="s">
        <v>21</v>
      </c>
      <c r="D323">
        <v>0</v>
      </c>
      <c r="E323">
        <v>0</v>
      </c>
      <c r="F323" s="16">
        <v>4.3899999999999997</v>
      </c>
      <c r="G323" s="16">
        <v>11.54</v>
      </c>
      <c r="H323" s="4" t="s">
        <v>80</v>
      </c>
      <c r="I323" s="4" t="s">
        <v>81</v>
      </c>
      <c r="J323" s="4" t="s">
        <v>79</v>
      </c>
      <c r="K323" s="17">
        <v>2818</v>
      </c>
      <c r="L323" s="18"/>
      <c r="M323" s="19"/>
      <c r="N323" s="19">
        <v>1075.48</v>
      </c>
      <c r="O323" s="16"/>
      <c r="P323" s="4">
        <v>2024</v>
      </c>
      <c r="Q323" s="1">
        <v>860</v>
      </c>
    </row>
    <row r="324" spans="1:17" x14ac:dyDescent="0.2">
      <c r="A324" s="4" t="s">
        <v>826</v>
      </c>
      <c r="B324" s="4" t="s">
        <v>829</v>
      </c>
      <c r="C324" s="4" t="s">
        <v>21</v>
      </c>
      <c r="D324">
        <v>0</v>
      </c>
      <c r="E324">
        <v>0</v>
      </c>
      <c r="F324" s="16">
        <v>14.33</v>
      </c>
      <c r="G324" s="16">
        <v>1.24</v>
      </c>
      <c r="H324" s="4" t="s">
        <v>638</v>
      </c>
      <c r="I324" s="4" t="s">
        <v>638</v>
      </c>
      <c r="J324" s="4" t="s">
        <v>827</v>
      </c>
      <c r="K324" s="14">
        <v>1402</v>
      </c>
      <c r="L324" s="18"/>
      <c r="M324" s="19"/>
      <c r="N324" s="19">
        <v>726.4</v>
      </c>
      <c r="O324" s="16"/>
      <c r="P324" s="4">
        <v>2025</v>
      </c>
      <c r="Q324" s="1"/>
    </row>
    <row r="325" spans="1:17" x14ac:dyDescent="0.2">
      <c r="A325" s="4" t="s">
        <v>467</v>
      </c>
      <c r="B325" s="9" t="s">
        <v>985</v>
      </c>
      <c r="C325" s="4" t="s">
        <v>21</v>
      </c>
      <c r="D325">
        <v>0</v>
      </c>
      <c r="E325">
        <v>0</v>
      </c>
      <c r="F325" s="16"/>
      <c r="G325" s="16"/>
      <c r="H325" s="4"/>
      <c r="I325" s="4"/>
      <c r="J325" s="4"/>
      <c r="K325" s="4"/>
      <c r="L325" s="4"/>
      <c r="M325" s="4"/>
      <c r="N325" s="4"/>
      <c r="O325" s="16"/>
      <c r="P325" s="4">
        <v>2030</v>
      </c>
    </row>
    <row r="326" spans="1:17" x14ac:dyDescent="0.2">
      <c r="A326" s="4" t="s">
        <v>67</v>
      </c>
      <c r="B326" s="4" t="s">
        <v>100</v>
      </c>
      <c r="C326" s="4" t="s">
        <v>21</v>
      </c>
      <c r="D326">
        <v>0</v>
      </c>
      <c r="E326">
        <v>0</v>
      </c>
      <c r="F326" s="16">
        <v>2.63</v>
      </c>
      <c r="G326" s="16">
        <v>14.03</v>
      </c>
      <c r="H326" s="4" t="s">
        <v>101</v>
      </c>
      <c r="I326" s="4" t="s">
        <v>39</v>
      </c>
      <c r="J326" s="4"/>
      <c r="K326" s="17">
        <v>3041</v>
      </c>
      <c r="L326" s="18"/>
      <c r="M326" s="19"/>
      <c r="N326" s="19">
        <v>204.71</v>
      </c>
      <c r="O326" s="16"/>
      <c r="P326" s="4">
        <v>2023</v>
      </c>
      <c r="Q326" s="1"/>
    </row>
    <row r="327" spans="1:17" x14ac:dyDescent="0.2">
      <c r="A327" s="4" t="s">
        <v>503</v>
      </c>
      <c r="B327" s="9" t="s">
        <v>990</v>
      </c>
      <c r="C327" s="4" t="s">
        <v>21</v>
      </c>
      <c r="D327">
        <v>0</v>
      </c>
      <c r="E327">
        <v>0</v>
      </c>
      <c r="F327" s="16">
        <v>-16.649999999999999</v>
      </c>
      <c r="G327" s="16">
        <v>23.57</v>
      </c>
      <c r="H327" s="4" t="s">
        <v>364</v>
      </c>
      <c r="I327" s="4" t="s">
        <v>339</v>
      </c>
      <c r="J327" s="4"/>
      <c r="K327" s="17">
        <v>4297</v>
      </c>
      <c r="L327" s="4"/>
      <c r="M327" s="4"/>
      <c r="N327" s="4"/>
      <c r="O327" s="16"/>
      <c r="P327" s="4">
        <v>2025</v>
      </c>
    </row>
    <row r="328" spans="1:17" x14ac:dyDescent="0.2">
      <c r="A328" s="4" t="s">
        <v>289</v>
      </c>
      <c r="B328" s="4" t="s">
        <v>307</v>
      </c>
      <c r="C328" s="4" t="s">
        <v>21</v>
      </c>
      <c r="D328">
        <v>0</v>
      </c>
      <c r="E328">
        <v>0</v>
      </c>
      <c r="F328" s="16">
        <v>0.36</v>
      </c>
      <c r="G328" s="16">
        <v>10.5</v>
      </c>
      <c r="H328" s="4" t="s">
        <v>308</v>
      </c>
      <c r="I328" s="4"/>
      <c r="J328" s="4"/>
      <c r="K328" s="14">
        <v>4206</v>
      </c>
      <c r="L328" s="18"/>
      <c r="M328" s="19"/>
      <c r="N328" s="19"/>
      <c r="O328" s="16"/>
      <c r="P328" s="4">
        <v>2025</v>
      </c>
      <c r="Q328" s="1"/>
    </row>
    <row r="329" spans="1:17" x14ac:dyDescent="0.2">
      <c r="A329" s="4" t="s">
        <v>220</v>
      </c>
      <c r="B329" s="4" t="s">
        <v>230</v>
      </c>
      <c r="C329" s="4" t="s">
        <v>21</v>
      </c>
      <c r="D329">
        <v>0</v>
      </c>
      <c r="E329">
        <v>0</v>
      </c>
      <c r="F329" s="16">
        <v>-26.72</v>
      </c>
      <c r="G329" s="16">
        <v>31.11</v>
      </c>
      <c r="H329" s="4" t="s">
        <v>230</v>
      </c>
      <c r="I329" s="4" t="s">
        <v>226</v>
      </c>
      <c r="J329" s="4"/>
      <c r="K329" s="17">
        <v>5513</v>
      </c>
      <c r="L329" s="18"/>
      <c r="M329" s="19"/>
      <c r="N329" s="19">
        <v>9.3800000000000008</v>
      </c>
      <c r="O329" s="16"/>
      <c r="P329" s="4">
        <v>2025</v>
      </c>
      <c r="Q329" s="1"/>
    </row>
    <row r="330" spans="1:17" x14ac:dyDescent="0.2">
      <c r="A330" s="4" t="s">
        <v>724</v>
      </c>
      <c r="B330" s="4" t="s">
        <v>781</v>
      </c>
      <c r="C330" s="4" t="s">
        <v>21</v>
      </c>
      <c r="D330">
        <v>0</v>
      </c>
      <c r="E330">
        <v>0</v>
      </c>
      <c r="F330" s="16">
        <v>8.52</v>
      </c>
      <c r="G330" s="16">
        <v>-10.33</v>
      </c>
      <c r="H330" s="4" t="s">
        <v>782</v>
      </c>
      <c r="I330" s="4" t="s">
        <v>774</v>
      </c>
      <c r="J330" s="4"/>
      <c r="K330" s="20">
        <v>3454</v>
      </c>
      <c r="L330" s="18"/>
      <c r="M330" s="19"/>
      <c r="N330" s="19">
        <v>50.12</v>
      </c>
      <c r="O330" s="16"/>
      <c r="P330" s="4">
        <v>2050</v>
      </c>
      <c r="Q330" s="1"/>
    </row>
    <row r="331" spans="1:17" x14ac:dyDescent="0.2">
      <c r="A331" s="4" t="s">
        <v>467</v>
      </c>
      <c r="B331" s="9" t="s">
        <v>979</v>
      </c>
      <c r="C331" s="4" t="s">
        <v>21</v>
      </c>
      <c r="D331">
        <v>0</v>
      </c>
      <c r="E331">
        <v>0</v>
      </c>
      <c r="F331" s="16">
        <v>-0.99</v>
      </c>
      <c r="G331" s="16">
        <v>30.75</v>
      </c>
      <c r="H331" s="4" t="s">
        <v>65</v>
      </c>
      <c r="I331" s="4" t="s">
        <v>66</v>
      </c>
      <c r="J331" s="4"/>
      <c r="K331" s="17">
        <v>3865</v>
      </c>
      <c r="L331" s="4"/>
      <c r="M331" s="4"/>
      <c r="N331" s="4"/>
      <c r="O331" s="16"/>
      <c r="P331" s="4">
        <v>2032</v>
      </c>
    </row>
    <row r="332" spans="1:17" x14ac:dyDescent="0.2">
      <c r="A332" s="4" t="s">
        <v>696</v>
      </c>
      <c r="B332" s="4" t="s">
        <v>707</v>
      </c>
      <c r="C332" s="4" t="s">
        <v>21</v>
      </c>
      <c r="D332">
        <v>3096.3578541859192</v>
      </c>
      <c r="E332">
        <v>52.922813180909031</v>
      </c>
      <c r="F332" s="16">
        <v>8.56</v>
      </c>
      <c r="G332" s="16">
        <v>-2.4</v>
      </c>
      <c r="H332" s="4" t="s">
        <v>618</v>
      </c>
      <c r="I332" s="4" t="s">
        <v>619</v>
      </c>
      <c r="J332" s="4"/>
      <c r="K332" s="17">
        <v>2688</v>
      </c>
      <c r="L332" s="18"/>
      <c r="M332" s="19">
        <v>1370</v>
      </c>
      <c r="N332" s="19">
        <v>153.58000000000001</v>
      </c>
      <c r="O332" s="16">
        <v>103.25</v>
      </c>
      <c r="P332" s="4">
        <v>2050</v>
      </c>
      <c r="Q332" s="1"/>
    </row>
    <row r="333" spans="1:17" x14ac:dyDescent="0.2">
      <c r="A333" s="4" t="s">
        <v>891</v>
      </c>
      <c r="B333" s="4" t="s">
        <v>926</v>
      </c>
      <c r="C333" s="4" t="s">
        <v>21</v>
      </c>
      <c r="D333">
        <v>0</v>
      </c>
      <c r="E333">
        <v>0</v>
      </c>
      <c r="F333" s="16"/>
      <c r="G333" s="16"/>
      <c r="H333" s="4" t="s">
        <v>782</v>
      </c>
      <c r="I333" s="4" t="s">
        <v>782</v>
      </c>
      <c r="J333" s="4"/>
      <c r="K333" s="14"/>
      <c r="L333" s="18"/>
      <c r="M333" s="19"/>
      <c r="N333" s="19"/>
      <c r="O333" s="16"/>
      <c r="P333" s="4">
        <v>2050</v>
      </c>
      <c r="Q333" s="1"/>
    </row>
    <row r="334" spans="1:17" x14ac:dyDescent="0.2">
      <c r="A334" s="4" t="s">
        <v>133</v>
      </c>
      <c r="B334" s="9" t="s">
        <v>955</v>
      </c>
      <c r="C334" s="4" t="s">
        <v>21</v>
      </c>
      <c r="D334">
        <v>0</v>
      </c>
      <c r="E334">
        <v>0</v>
      </c>
      <c r="F334" s="16">
        <v>-2.9</v>
      </c>
      <c r="G334" s="16">
        <v>11.9</v>
      </c>
      <c r="H334" s="4" t="s">
        <v>955</v>
      </c>
      <c r="I334" s="4" t="s">
        <v>955</v>
      </c>
      <c r="J334" s="4"/>
      <c r="K334" s="4">
        <v>3957</v>
      </c>
      <c r="L334" s="4"/>
      <c r="M334" s="4"/>
      <c r="N334" s="4"/>
      <c r="O334" s="16"/>
      <c r="P334" s="4">
        <v>2032</v>
      </c>
    </row>
    <row r="335" spans="1:17" x14ac:dyDescent="0.2">
      <c r="A335" s="4" t="s">
        <v>67</v>
      </c>
      <c r="B335" s="4" t="s">
        <v>107</v>
      </c>
      <c r="C335" s="4" t="s">
        <v>21</v>
      </c>
      <c r="D335">
        <v>0</v>
      </c>
      <c r="E335">
        <v>0</v>
      </c>
      <c r="F335" s="16"/>
      <c r="G335" s="16"/>
      <c r="H335" s="4" t="s">
        <v>106</v>
      </c>
      <c r="I335" s="4" t="s">
        <v>81</v>
      </c>
      <c r="J335" s="4"/>
      <c r="K335" s="4"/>
      <c r="L335" s="18"/>
      <c r="M335" s="19"/>
      <c r="N335" s="19"/>
      <c r="O335" s="16"/>
      <c r="P335" s="4">
        <v>2050</v>
      </c>
      <c r="Q335" s="1"/>
    </row>
    <row r="336" spans="1:17" x14ac:dyDescent="0.2">
      <c r="A336" s="4" t="s">
        <v>153</v>
      </c>
      <c r="B336" s="4" t="s">
        <v>198</v>
      </c>
      <c r="C336" s="4" t="s">
        <v>21</v>
      </c>
      <c r="D336">
        <v>0</v>
      </c>
      <c r="E336">
        <v>0</v>
      </c>
      <c r="F336" s="16">
        <v>0.19</v>
      </c>
      <c r="G336" s="16">
        <v>25.52</v>
      </c>
      <c r="H336" s="4" t="s">
        <v>198</v>
      </c>
      <c r="I336" s="4" t="s">
        <v>39</v>
      </c>
      <c r="J336" s="4"/>
      <c r="K336" s="17">
        <v>4188</v>
      </c>
      <c r="L336" s="18"/>
      <c r="M336" s="19"/>
      <c r="N336" s="19">
        <v>6703.36</v>
      </c>
      <c r="O336" s="16"/>
      <c r="P336" s="4">
        <v>2024</v>
      </c>
      <c r="Q336" s="1">
        <v>44</v>
      </c>
    </row>
    <row r="337" spans="1:17" x14ac:dyDescent="0.2">
      <c r="A337" s="4" t="s">
        <v>632</v>
      </c>
      <c r="B337" s="8" t="s">
        <v>633</v>
      </c>
      <c r="C337" s="4" t="s">
        <v>21</v>
      </c>
      <c r="D337">
        <v>37611.199632936121</v>
      </c>
      <c r="E337">
        <v>112.7216093864366</v>
      </c>
      <c r="F337" s="16">
        <v>7.69</v>
      </c>
      <c r="G337" s="16">
        <v>2.4900000000000002</v>
      </c>
      <c r="H337" s="4" t="s">
        <v>634</v>
      </c>
      <c r="I337" s="4" t="s">
        <v>635</v>
      </c>
      <c r="J337" s="4"/>
      <c r="K337" s="17">
        <v>2888</v>
      </c>
      <c r="L337" s="18"/>
      <c r="M337" s="19">
        <v>2300</v>
      </c>
      <c r="N337" s="19">
        <v>46.22</v>
      </c>
      <c r="O337" s="16">
        <v>575.95000000000005</v>
      </c>
      <c r="P337" s="4">
        <v>2050</v>
      </c>
      <c r="Q337" s="1"/>
    </row>
    <row r="338" spans="1:17" x14ac:dyDescent="0.2">
      <c r="A338" s="4" t="s">
        <v>632</v>
      </c>
      <c r="B338" s="4" t="s">
        <v>645</v>
      </c>
      <c r="C338" s="4" t="s">
        <v>21</v>
      </c>
      <c r="D338">
        <v>0</v>
      </c>
      <c r="E338">
        <v>0</v>
      </c>
      <c r="F338" s="16">
        <v>8.84</v>
      </c>
      <c r="G338" s="16">
        <v>2.2200000000000002</v>
      </c>
      <c r="H338" s="4" t="s">
        <v>635</v>
      </c>
      <c r="I338" s="4" t="s">
        <v>635</v>
      </c>
      <c r="J338" s="4" t="s">
        <v>639</v>
      </c>
      <c r="K338" s="17">
        <v>3533</v>
      </c>
      <c r="L338" s="18"/>
      <c r="M338" s="19"/>
      <c r="N338" s="19">
        <v>73.62</v>
      </c>
      <c r="O338" s="16"/>
      <c r="P338" s="4">
        <v>2050</v>
      </c>
      <c r="Q338" s="1"/>
    </row>
    <row r="339" spans="1:17" x14ac:dyDescent="0.2">
      <c r="A339" s="4" t="s">
        <v>831</v>
      </c>
      <c r="B339" s="4" t="s">
        <v>851</v>
      </c>
      <c r="C339" s="4" t="s">
        <v>21</v>
      </c>
      <c r="D339">
        <v>0</v>
      </c>
      <c r="E339">
        <v>0</v>
      </c>
      <c r="F339" s="16">
        <v>6.17</v>
      </c>
      <c r="G339" s="16">
        <v>6.78</v>
      </c>
      <c r="H339" s="4" t="s">
        <v>638</v>
      </c>
      <c r="I339" s="4" t="s">
        <v>638</v>
      </c>
      <c r="J339" s="4"/>
      <c r="K339" s="20">
        <v>3037</v>
      </c>
      <c r="L339" s="18"/>
      <c r="M339" s="19"/>
      <c r="N339" s="19">
        <v>6222.81</v>
      </c>
      <c r="O339" s="16"/>
      <c r="P339" s="4">
        <v>2050</v>
      </c>
      <c r="Q339" s="1"/>
    </row>
    <row r="340" spans="1:17" x14ac:dyDescent="0.2">
      <c r="A340" s="4" t="s">
        <v>467</v>
      </c>
      <c r="B340" s="4" t="s">
        <v>500</v>
      </c>
      <c r="C340" s="4" t="s">
        <v>21</v>
      </c>
      <c r="D340">
        <v>0</v>
      </c>
      <c r="E340">
        <v>0</v>
      </c>
      <c r="F340" s="16">
        <v>2.27</v>
      </c>
      <c r="G340" s="16">
        <v>32.08</v>
      </c>
      <c r="H340" s="4" t="s">
        <v>469</v>
      </c>
      <c r="I340" s="4" t="s">
        <v>66</v>
      </c>
      <c r="J340" s="4"/>
      <c r="K340" s="17">
        <v>2640</v>
      </c>
      <c r="L340" s="18"/>
      <c r="M340" s="19"/>
      <c r="N340" s="19"/>
      <c r="O340" s="16"/>
      <c r="P340" s="4">
        <v>2022</v>
      </c>
      <c r="Q340" s="1"/>
    </row>
    <row r="341" spans="1:17" x14ac:dyDescent="0.2">
      <c r="A341" s="4" t="s">
        <v>616</v>
      </c>
      <c r="B341" s="4" t="s">
        <v>624</v>
      </c>
      <c r="C341" s="4" t="s">
        <v>21</v>
      </c>
      <c r="D341">
        <v>0</v>
      </c>
      <c r="E341">
        <v>0</v>
      </c>
      <c r="F341" s="16"/>
      <c r="G341" s="16"/>
      <c r="H341" s="4" t="s">
        <v>618</v>
      </c>
      <c r="I341" s="4" t="s">
        <v>619</v>
      </c>
      <c r="J341" s="4"/>
      <c r="K341" s="17"/>
      <c r="L341" s="18"/>
      <c r="M341" s="19"/>
      <c r="N341" s="19"/>
      <c r="O341" s="16"/>
      <c r="P341" s="4">
        <v>2050</v>
      </c>
      <c r="Q341" s="1"/>
    </row>
    <row r="342" spans="1:17" x14ac:dyDescent="0.2">
      <c r="A342" s="4" t="s">
        <v>329</v>
      </c>
      <c r="B342" s="4" t="s">
        <v>334</v>
      </c>
      <c r="C342" s="4" t="s">
        <v>21</v>
      </c>
      <c r="D342">
        <v>0</v>
      </c>
      <c r="E342">
        <v>0</v>
      </c>
      <c r="F342" s="16">
        <v>-28.77</v>
      </c>
      <c r="G342" s="16">
        <v>28.64</v>
      </c>
      <c r="H342" s="4" t="s">
        <v>335</v>
      </c>
      <c r="I342" s="4" t="s">
        <v>332</v>
      </c>
      <c r="J342" s="4"/>
      <c r="K342" s="14">
        <v>5600</v>
      </c>
      <c r="L342" s="18"/>
      <c r="M342" s="19"/>
      <c r="N342" s="19">
        <v>1.32</v>
      </c>
      <c r="O342" s="16"/>
      <c r="P342" s="4">
        <v>2022</v>
      </c>
      <c r="Q342" s="1"/>
    </row>
    <row r="343" spans="1:17" x14ac:dyDescent="0.2">
      <c r="A343" s="4" t="s">
        <v>116</v>
      </c>
      <c r="B343" s="4" t="s">
        <v>132</v>
      </c>
      <c r="C343" s="4" t="s">
        <v>21</v>
      </c>
      <c r="D343">
        <v>0</v>
      </c>
      <c r="E343">
        <v>0</v>
      </c>
      <c r="F343" s="16">
        <v>4.57</v>
      </c>
      <c r="G343" s="16">
        <v>18.829999999999998</v>
      </c>
      <c r="H343" s="4" t="s">
        <v>126</v>
      </c>
      <c r="I343" s="4" t="s">
        <v>39</v>
      </c>
      <c r="J343" s="4"/>
      <c r="K343" s="14">
        <v>2764</v>
      </c>
      <c r="L343" s="18"/>
      <c r="M343" s="19"/>
      <c r="N343" s="19">
        <v>3761.05</v>
      </c>
      <c r="O343" s="16"/>
      <c r="P343" s="4">
        <v>2025</v>
      </c>
      <c r="Q343" s="1">
        <v>376</v>
      </c>
    </row>
    <row r="344" spans="1:17" x14ac:dyDescent="0.2">
      <c r="A344" s="4" t="s">
        <v>11</v>
      </c>
      <c r="B344" s="4" t="s">
        <v>49</v>
      </c>
      <c r="C344" s="4" t="s">
        <v>21</v>
      </c>
      <c r="D344">
        <v>0</v>
      </c>
      <c r="E344">
        <v>0</v>
      </c>
      <c r="F344" s="16"/>
      <c r="G344" s="16"/>
      <c r="H344" s="4" t="s">
        <v>42</v>
      </c>
      <c r="I344" s="4" t="s">
        <v>43</v>
      </c>
      <c r="J344" s="4"/>
      <c r="K344" s="14"/>
      <c r="L344" s="18"/>
      <c r="M344" s="19"/>
      <c r="N344" s="19"/>
      <c r="O344" s="16"/>
      <c r="P344" s="4">
        <v>2025</v>
      </c>
      <c r="Q344" s="1"/>
    </row>
    <row r="345" spans="1:17" x14ac:dyDescent="0.2">
      <c r="A345" s="4" t="s">
        <v>891</v>
      </c>
      <c r="B345" s="4" t="s">
        <v>923</v>
      </c>
      <c r="C345" s="4" t="s">
        <v>21</v>
      </c>
      <c r="D345">
        <v>0</v>
      </c>
      <c r="E345">
        <v>0</v>
      </c>
      <c r="F345" s="16"/>
      <c r="G345" s="16"/>
      <c r="H345" s="4" t="s">
        <v>896</v>
      </c>
      <c r="I345" s="4" t="s">
        <v>897</v>
      </c>
      <c r="J345" s="4"/>
      <c r="K345" s="14"/>
      <c r="L345" s="18"/>
      <c r="M345" s="19"/>
      <c r="N345" s="19"/>
      <c r="O345" s="16"/>
      <c r="P345" s="4">
        <v>2050</v>
      </c>
      <c r="Q345" s="1"/>
    </row>
    <row r="346" spans="1:17" x14ac:dyDescent="0.2">
      <c r="A346" s="4" t="s">
        <v>427</v>
      </c>
      <c r="B346" s="4" t="s">
        <v>437</v>
      </c>
      <c r="C346" s="4" t="s">
        <v>21</v>
      </c>
      <c r="D346">
        <v>2380.4618662558851</v>
      </c>
      <c r="E346">
        <v>14.00388031932928</v>
      </c>
      <c r="F346" s="16">
        <v>-9.5</v>
      </c>
      <c r="G346" s="16">
        <v>35.31</v>
      </c>
      <c r="H346" s="4" t="s">
        <v>437</v>
      </c>
      <c r="I346" s="4" t="s">
        <v>430</v>
      </c>
      <c r="J346" s="4"/>
      <c r="K346" s="14">
        <v>4764</v>
      </c>
      <c r="L346" s="18"/>
      <c r="M346" s="19">
        <v>269</v>
      </c>
      <c r="N346" s="19">
        <v>35</v>
      </c>
      <c r="O346" s="16">
        <v>88.96</v>
      </c>
      <c r="P346" s="4">
        <v>2025</v>
      </c>
      <c r="Q346" s="1">
        <v>54</v>
      </c>
    </row>
    <row r="347" spans="1:17" x14ac:dyDescent="0.2">
      <c r="A347" s="4" t="s">
        <v>427</v>
      </c>
      <c r="B347" s="4" t="s">
        <v>459</v>
      </c>
      <c r="C347" s="4" t="s">
        <v>21</v>
      </c>
      <c r="D347">
        <v>0</v>
      </c>
      <c r="E347">
        <v>0</v>
      </c>
      <c r="F347" s="16">
        <v>-9.32</v>
      </c>
      <c r="G347" s="16">
        <v>33.97</v>
      </c>
      <c r="H347" s="4" t="s">
        <v>459</v>
      </c>
      <c r="I347" s="4" t="s">
        <v>339</v>
      </c>
      <c r="J347" s="4"/>
      <c r="K347" s="14">
        <v>4756</v>
      </c>
      <c r="L347" s="18"/>
      <c r="M347" s="19"/>
      <c r="N347" s="19">
        <v>13</v>
      </c>
      <c r="O347" s="16"/>
      <c r="P347" s="4">
        <v>2025</v>
      </c>
      <c r="Q347" s="1">
        <v>19</v>
      </c>
    </row>
    <row r="348" spans="1:17" x14ac:dyDescent="0.2">
      <c r="A348" s="4" t="s">
        <v>50</v>
      </c>
      <c r="B348" s="4" t="s">
        <v>57</v>
      </c>
      <c r="C348" s="4" t="s">
        <v>21</v>
      </c>
      <c r="D348">
        <v>0</v>
      </c>
      <c r="E348">
        <v>0</v>
      </c>
      <c r="F348" s="16">
        <v>-3.72</v>
      </c>
      <c r="G348" s="16">
        <v>29.34</v>
      </c>
      <c r="H348" s="4" t="s">
        <v>57</v>
      </c>
      <c r="I348" s="4" t="s">
        <v>39</v>
      </c>
      <c r="J348" s="4"/>
      <c r="K348" s="14">
        <v>3966</v>
      </c>
      <c r="L348" s="18"/>
      <c r="M348" s="19"/>
      <c r="N348" s="19">
        <v>5.51</v>
      </c>
      <c r="O348" s="16"/>
      <c r="P348" s="4">
        <v>2025</v>
      </c>
      <c r="Q348" s="1"/>
    </row>
    <row r="349" spans="1:17" x14ac:dyDescent="0.2">
      <c r="A349" s="4" t="s">
        <v>50</v>
      </c>
      <c r="B349" s="4" t="s">
        <v>51</v>
      </c>
      <c r="C349" s="4" t="s">
        <v>21</v>
      </c>
      <c r="D349">
        <v>7549.5140374969233</v>
      </c>
      <c r="E349">
        <v>0.26607920899031701</v>
      </c>
      <c r="F349" s="16">
        <v>-2.59</v>
      </c>
      <c r="G349" s="16">
        <v>28.9</v>
      </c>
      <c r="H349" s="4" t="s">
        <v>52</v>
      </c>
      <c r="I349" s="4" t="s">
        <v>39</v>
      </c>
      <c r="J349" s="4" t="s">
        <v>53</v>
      </c>
      <c r="K349" s="17">
        <v>3966</v>
      </c>
      <c r="L349" s="18"/>
      <c r="M349" s="19">
        <v>1.5</v>
      </c>
      <c r="N349" s="19"/>
      <c r="O349" s="16"/>
      <c r="P349" s="4">
        <v>2025</v>
      </c>
      <c r="Q349" s="1">
        <v>150</v>
      </c>
    </row>
    <row r="350" spans="1:17" x14ac:dyDescent="0.2">
      <c r="A350" s="4" t="s">
        <v>379</v>
      </c>
      <c r="B350" s="4" t="s">
        <v>386</v>
      </c>
      <c r="C350" s="4" t="s">
        <v>21</v>
      </c>
      <c r="D350">
        <v>0</v>
      </c>
      <c r="E350">
        <v>0</v>
      </c>
      <c r="F350" s="16">
        <v>-2.59</v>
      </c>
      <c r="G350" s="16">
        <v>28.9</v>
      </c>
      <c r="H350" s="4" t="s">
        <v>52</v>
      </c>
      <c r="I350" s="4" t="s">
        <v>39</v>
      </c>
      <c r="J350" s="4" t="s">
        <v>53</v>
      </c>
      <c r="K350" s="17">
        <v>3966</v>
      </c>
      <c r="L350" s="18"/>
      <c r="M350" s="19"/>
      <c r="N350" s="19"/>
      <c r="O350" s="16"/>
      <c r="P350" s="4">
        <v>2025</v>
      </c>
      <c r="Q350" s="1">
        <v>150</v>
      </c>
    </row>
    <row r="351" spans="1:17" x14ac:dyDescent="0.2">
      <c r="A351" s="4" t="s">
        <v>412</v>
      </c>
      <c r="B351" s="4" t="s">
        <v>426</v>
      </c>
      <c r="C351" s="4" t="s">
        <v>21</v>
      </c>
      <c r="D351">
        <v>0</v>
      </c>
      <c r="E351">
        <v>0</v>
      </c>
      <c r="F351" s="16">
        <v>16.36</v>
      </c>
      <c r="G351" s="16">
        <v>32.71</v>
      </c>
      <c r="H351" s="4" t="s">
        <v>203</v>
      </c>
      <c r="I351" s="4" t="s">
        <v>66</v>
      </c>
      <c r="J351" s="4"/>
      <c r="K351" s="17">
        <v>1483</v>
      </c>
      <c r="L351" s="18"/>
      <c r="M351" s="19"/>
      <c r="N351" s="19">
        <v>2305.3000000000002</v>
      </c>
      <c r="O351" s="16"/>
      <c r="P351" s="4">
        <v>2030</v>
      </c>
      <c r="Q351" s="1">
        <v>1700</v>
      </c>
    </row>
    <row r="352" spans="1:17" x14ac:dyDescent="0.2">
      <c r="A352" s="4" t="s">
        <v>791</v>
      </c>
      <c r="B352" s="4" t="s">
        <v>792</v>
      </c>
      <c r="C352" s="4" t="s">
        <v>21</v>
      </c>
      <c r="D352">
        <v>0</v>
      </c>
      <c r="E352">
        <v>0</v>
      </c>
      <c r="F352" s="16">
        <v>6.19</v>
      </c>
      <c r="G352" s="16">
        <v>-9.85</v>
      </c>
      <c r="H352" s="4" t="s">
        <v>793</v>
      </c>
      <c r="I352" s="4" t="s">
        <v>793</v>
      </c>
      <c r="J352" s="4"/>
      <c r="K352" s="14">
        <v>3364</v>
      </c>
      <c r="L352" s="18"/>
      <c r="M352" s="19"/>
      <c r="N352" s="19">
        <v>264.58999999999997</v>
      </c>
      <c r="O352" s="16"/>
      <c r="P352" s="4">
        <v>2050</v>
      </c>
      <c r="Q352" s="1"/>
    </row>
    <row r="353" spans="1:17" x14ac:dyDescent="0.2">
      <c r="A353" s="4" t="s">
        <v>889</v>
      </c>
      <c r="B353" s="8" t="s">
        <v>890</v>
      </c>
      <c r="C353" s="4" t="s">
        <v>21</v>
      </c>
      <c r="D353">
        <v>7542.9403417588728</v>
      </c>
      <c r="E353">
        <v>134.5782799746556</v>
      </c>
      <c r="F353" s="16">
        <v>12.39</v>
      </c>
      <c r="G353" s="16">
        <v>-12.19</v>
      </c>
      <c r="H353" s="4" t="s">
        <v>760</v>
      </c>
      <c r="I353" s="4" t="s">
        <v>760</v>
      </c>
      <c r="J353" s="4"/>
      <c r="K353" s="20">
        <v>2065</v>
      </c>
      <c r="L353" s="18"/>
      <c r="M353" s="19">
        <v>3800</v>
      </c>
      <c r="N353" s="19">
        <v>62.84</v>
      </c>
      <c r="O353" s="16">
        <v>699.9</v>
      </c>
      <c r="P353" s="4">
        <v>2050</v>
      </c>
      <c r="Q353" s="1"/>
    </row>
    <row r="354" spans="1:17" x14ac:dyDescent="0.2">
      <c r="A354" s="4" t="s">
        <v>936</v>
      </c>
      <c r="B354" s="4" t="s">
        <v>944</v>
      </c>
      <c r="C354" s="4" t="s">
        <v>21</v>
      </c>
      <c r="D354">
        <v>0</v>
      </c>
      <c r="E354">
        <v>0</v>
      </c>
      <c r="F354" s="16"/>
      <c r="G354" s="16"/>
      <c r="H354" s="4" t="s">
        <v>940</v>
      </c>
      <c r="I354" s="4" t="s">
        <v>619</v>
      </c>
      <c r="J354" s="4"/>
      <c r="K354" s="14"/>
      <c r="L354" s="18"/>
      <c r="M354" s="19"/>
      <c r="N354" s="19"/>
      <c r="O354" s="16"/>
      <c r="P354" s="4">
        <v>2050</v>
      </c>
      <c r="Q354" s="1"/>
    </row>
    <row r="355" spans="1:17" x14ac:dyDescent="0.2">
      <c r="A355" s="4" t="s">
        <v>696</v>
      </c>
      <c r="B355" s="4" t="s">
        <v>716</v>
      </c>
      <c r="C355" s="4" t="s">
        <v>21</v>
      </c>
      <c r="D355">
        <v>0</v>
      </c>
      <c r="E355">
        <v>0</v>
      </c>
      <c r="F355" s="16">
        <v>5.98</v>
      </c>
      <c r="G355" s="16">
        <v>-2.57</v>
      </c>
      <c r="H355" s="4" t="s">
        <v>668</v>
      </c>
      <c r="I355" s="4" t="s">
        <v>668</v>
      </c>
      <c r="J355" s="4" t="s">
        <v>713</v>
      </c>
      <c r="K355" s="17">
        <v>3344</v>
      </c>
      <c r="L355" s="18"/>
      <c r="M355" s="19"/>
      <c r="N355" s="19">
        <v>38.880000000000003</v>
      </c>
      <c r="O355" s="16"/>
      <c r="P355" s="4">
        <v>2050</v>
      </c>
      <c r="Q355" s="1"/>
    </row>
    <row r="356" spans="1:17" x14ac:dyDescent="0.2">
      <c r="A356" s="4" t="s">
        <v>724</v>
      </c>
      <c r="B356" s="4" t="s">
        <v>769</v>
      </c>
      <c r="C356" s="4" t="s">
        <v>21</v>
      </c>
      <c r="D356">
        <v>219.18530730166859</v>
      </c>
      <c r="E356">
        <v>0.69576061957793967</v>
      </c>
      <c r="F356" s="16">
        <v>8.35</v>
      </c>
      <c r="G356" s="16">
        <v>-9.27</v>
      </c>
      <c r="H356" s="4" t="s">
        <v>784</v>
      </c>
      <c r="I356" s="4" t="s">
        <v>768</v>
      </c>
      <c r="J356" s="4"/>
      <c r="K356" s="14">
        <v>3423</v>
      </c>
      <c r="L356" s="18"/>
      <c r="M356" s="19">
        <v>9.3000000000000007</v>
      </c>
      <c r="N356" s="19">
        <v>3.9</v>
      </c>
      <c r="O356" s="16">
        <v>27.6</v>
      </c>
      <c r="P356" s="4">
        <v>2050</v>
      </c>
      <c r="Q356" s="1"/>
    </row>
    <row r="357" spans="1:17" x14ac:dyDescent="0.2">
      <c r="A357" s="4" t="s">
        <v>412</v>
      </c>
      <c r="B357" s="4" t="s">
        <v>422</v>
      </c>
      <c r="C357" s="4" t="s">
        <v>21</v>
      </c>
      <c r="D357">
        <v>0</v>
      </c>
      <c r="E357">
        <v>0</v>
      </c>
      <c r="F357" s="16">
        <v>19.23</v>
      </c>
      <c r="G357" s="16">
        <v>33.479999999999997</v>
      </c>
      <c r="H357" s="4" t="s">
        <v>203</v>
      </c>
      <c r="I357" s="4" t="s">
        <v>66</v>
      </c>
      <c r="J357" s="4"/>
      <c r="K357" s="17">
        <v>1462</v>
      </c>
      <c r="L357" s="18"/>
      <c r="M357" s="19"/>
      <c r="N357" s="19">
        <v>2657.28</v>
      </c>
      <c r="O357" s="16"/>
      <c r="P357" s="4">
        <v>2025</v>
      </c>
      <c r="Q357" s="1">
        <v>1945</v>
      </c>
    </row>
    <row r="358" spans="1:17" x14ac:dyDescent="0.2">
      <c r="A358" s="4" t="s">
        <v>403</v>
      </c>
      <c r="B358" s="4" t="s">
        <v>409</v>
      </c>
      <c r="C358" s="4" t="s">
        <v>21</v>
      </c>
      <c r="D358">
        <v>0</v>
      </c>
      <c r="E358">
        <v>0</v>
      </c>
      <c r="F358" s="16">
        <v>3.92</v>
      </c>
      <c r="G358" s="16">
        <v>31.77</v>
      </c>
      <c r="H358" s="4" t="s">
        <v>405</v>
      </c>
      <c r="I358" s="4" t="s">
        <v>66</v>
      </c>
      <c r="J358" s="4"/>
      <c r="K358" s="17">
        <v>2637</v>
      </c>
      <c r="L358" s="18"/>
      <c r="M358" s="19"/>
      <c r="N358" s="19">
        <v>1142</v>
      </c>
      <c r="O358" s="16"/>
      <c r="P358" s="4">
        <v>2024</v>
      </c>
      <c r="Q358" s="1"/>
    </row>
    <row r="359" spans="1:17" x14ac:dyDescent="0.2">
      <c r="A359" s="4" t="s">
        <v>661</v>
      </c>
      <c r="B359" s="4" t="s">
        <v>674</v>
      </c>
      <c r="C359" s="4" t="s">
        <v>21</v>
      </c>
      <c r="D359">
        <v>61575.952747517673</v>
      </c>
      <c r="E359">
        <v>10.38892959258353</v>
      </c>
      <c r="F359" s="16">
        <v>6.08</v>
      </c>
      <c r="G359" s="16">
        <v>-4.95</v>
      </c>
      <c r="H359" s="4" t="s">
        <v>663</v>
      </c>
      <c r="I359" s="4" t="s">
        <v>663</v>
      </c>
      <c r="J359" s="4" t="s">
        <v>669</v>
      </c>
      <c r="K359" s="17">
        <v>2798</v>
      </c>
      <c r="L359" s="18"/>
      <c r="M359" s="19">
        <v>105</v>
      </c>
      <c r="N359" s="19">
        <v>163.19999999999999</v>
      </c>
      <c r="O359" s="16">
        <v>7.45</v>
      </c>
      <c r="P359" s="4">
        <v>2050</v>
      </c>
      <c r="Q359" s="1"/>
    </row>
    <row r="360" spans="1:17" x14ac:dyDescent="0.2">
      <c r="A360" s="4" t="s">
        <v>724</v>
      </c>
      <c r="B360" s="4" t="s">
        <v>772</v>
      </c>
      <c r="C360" s="4" t="s">
        <v>21</v>
      </c>
      <c r="D360">
        <v>0</v>
      </c>
      <c r="E360">
        <v>0</v>
      </c>
      <c r="F360" s="16">
        <v>8.5399999999999991</v>
      </c>
      <c r="G360" s="16">
        <v>-9.4700000000000006</v>
      </c>
      <c r="H360" s="4" t="s">
        <v>773</v>
      </c>
      <c r="I360" s="4" t="s">
        <v>774</v>
      </c>
      <c r="J360" s="4" t="s">
        <v>774</v>
      </c>
      <c r="K360" s="14">
        <v>3404</v>
      </c>
      <c r="L360" s="18"/>
      <c r="M360" s="19"/>
      <c r="N360" s="19">
        <v>7.77</v>
      </c>
      <c r="O360" s="16"/>
      <c r="P360" s="4">
        <v>2050</v>
      </c>
      <c r="Q360" s="1"/>
    </row>
    <row r="361" spans="1:17" x14ac:dyDescent="0.2">
      <c r="A361" s="4" t="s">
        <v>632</v>
      </c>
      <c r="B361" s="4" t="s">
        <v>647</v>
      </c>
      <c r="C361" s="4" t="s">
        <v>21</v>
      </c>
      <c r="D361">
        <v>38936.711061822207</v>
      </c>
      <c r="E361">
        <v>40.485691478454839</v>
      </c>
      <c r="F361" s="16">
        <v>7.45</v>
      </c>
      <c r="G361" s="16">
        <v>2.41</v>
      </c>
      <c r="H361" s="4" t="s">
        <v>635</v>
      </c>
      <c r="I361" s="4" t="s">
        <v>635</v>
      </c>
      <c r="J361" s="4" t="s">
        <v>648</v>
      </c>
      <c r="K361" s="17">
        <v>2888</v>
      </c>
      <c r="L361" s="18"/>
      <c r="M361" s="19">
        <v>630</v>
      </c>
      <c r="N361" s="19">
        <v>164</v>
      </c>
      <c r="O361" s="16">
        <v>44.46</v>
      </c>
      <c r="P361" s="4">
        <v>2050</v>
      </c>
      <c r="Q361" s="1"/>
    </row>
    <row r="362" spans="1:17" x14ac:dyDescent="0.2">
      <c r="A362" s="4" t="s">
        <v>153</v>
      </c>
      <c r="B362" s="4" t="s">
        <v>154</v>
      </c>
      <c r="C362" s="4" t="s">
        <v>21</v>
      </c>
      <c r="D362">
        <v>52926.147528346977</v>
      </c>
      <c r="E362">
        <v>13.507067404349209</v>
      </c>
      <c r="F362" s="16">
        <v>-8.67</v>
      </c>
      <c r="G362" s="16">
        <v>26.73</v>
      </c>
      <c r="H362" s="4" t="s">
        <v>155</v>
      </c>
      <c r="I362" s="4" t="s">
        <v>39</v>
      </c>
      <c r="J362" s="4"/>
      <c r="K362" s="17">
        <v>4379</v>
      </c>
      <c r="L362" s="18"/>
      <c r="M362" s="19">
        <v>150</v>
      </c>
      <c r="N362" s="19">
        <v>6703.36</v>
      </c>
      <c r="O362" s="16">
        <v>0.26</v>
      </c>
      <c r="P362" s="4">
        <v>2024</v>
      </c>
      <c r="Q362" s="1"/>
    </row>
    <row r="363" spans="1:17" x14ac:dyDescent="0.2">
      <c r="A363" s="4" t="s">
        <v>67</v>
      </c>
      <c r="B363" s="4" t="s">
        <v>85</v>
      </c>
      <c r="C363" s="4" t="s">
        <v>21</v>
      </c>
      <c r="D363">
        <v>0</v>
      </c>
      <c r="E363">
        <v>0</v>
      </c>
      <c r="F363" s="16">
        <v>4.04</v>
      </c>
      <c r="G363" s="16">
        <v>10.55</v>
      </c>
      <c r="H363" s="4" t="s">
        <v>80</v>
      </c>
      <c r="I363" s="4" t="s">
        <v>81</v>
      </c>
      <c r="J363" s="4" t="s">
        <v>84</v>
      </c>
      <c r="K363" s="17">
        <v>2804</v>
      </c>
      <c r="L363" s="18">
        <v>705</v>
      </c>
      <c r="M363" s="19"/>
      <c r="N363" s="19"/>
      <c r="O363" s="16"/>
      <c r="P363" s="4">
        <v>2024</v>
      </c>
      <c r="Q363" s="1">
        <v>1400</v>
      </c>
    </row>
    <row r="364" spans="1:17" x14ac:dyDescent="0.2">
      <c r="A364" s="4" t="s">
        <v>67</v>
      </c>
      <c r="B364" s="4" t="s">
        <v>104</v>
      </c>
      <c r="C364" s="4" t="s">
        <v>21</v>
      </c>
      <c r="D364">
        <v>0</v>
      </c>
      <c r="E364">
        <v>0</v>
      </c>
      <c r="F364" s="16"/>
      <c r="G364" s="16"/>
      <c r="H364" s="4" t="s">
        <v>80</v>
      </c>
      <c r="I364" s="4" t="s">
        <v>81</v>
      </c>
      <c r="J364" s="4"/>
      <c r="K364" s="4"/>
      <c r="L364" s="18"/>
      <c r="M364" s="19"/>
      <c r="N364" s="19"/>
      <c r="O364" s="16"/>
      <c r="P364" s="4">
        <v>2031</v>
      </c>
      <c r="Q364" s="1"/>
    </row>
    <row r="365" spans="1:17" x14ac:dyDescent="0.2">
      <c r="A365" s="4" t="s">
        <v>67</v>
      </c>
      <c r="B365" s="4" t="s">
        <v>97</v>
      </c>
      <c r="C365" s="4" t="s">
        <v>21</v>
      </c>
      <c r="D365">
        <v>0</v>
      </c>
      <c r="E365">
        <v>0</v>
      </c>
      <c r="F365" s="16">
        <v>3.48</v>
      </c>
      <c r="G365" s="16">
        <v>10.52</v>
      </c>
      <c r="H365" s="4" t="s">
        <v>95</v>
      </c>
      <c r="I365" s="4" t="s">
        <v>96</v>
      </c>
      <c r="J365" s="4"/>
      <c r="K365" s="17">
        <v>3194</v>
      </c>
      <c r="L365" s="18"/>
      <c r="M365" s="4">
        <v>7.7</v>
      </c>
      <c r="N365" s="19">
        <v>280</v>
      </c>
      <c r="O365" s="16">
        <v>0.32</v>
      </c>
      <c r="P365" s="4">
        <v>2025</v>
      </c>
      <c r="Q365" s="1"/>
    </row>
    <row r="366" spans="1:17" x14ac:dyDescent="0.2">
      <c r="A366" s="4" t="s">
        <v>336</v>
      </c>
      <c r="B366" s="4" t="s">
        <v>354</v>
      </c>
      <c r="C366" s="4" t="s">
        <v>21</v>
      </c>
      <c r="D366">
        <v>0</v>
      </c>
      <c r="E366">
        <v>0</v>
      </c>
      <c r="F366" s="16">
        <v>-9.6999999999999993</v>
      </c>
      <c r="G366" s="16">
        <v>33.92</v>
      </c>
      <c r="H366" s="4" t="s">
        <v>354</v>
      </c>
      <c r="I366" s="4" t="s">
        <v>339</v>
      </c>
      <c r="J366" s="4"/>
      <c r="K366" s="17">
        <v>4761</v>
      </c>
      <c r="L366" s="18"/>
      <c r="M366" s="19"/>
      <c r="N366" s="19"/>
      <c r="O366" s="16"/>
      <c r="P366" s="4">
        <v>2025</v>
      </c>
      <c r="Q366" s="1"/>
    </row>
    <row r="367" spans="1:17" x14ac:dyDescent="0.2">
      <c r="A367" s="4" t="s">
        <v>427</v>
      </c>
      <c r="B367" s="4" t="s">
        <v>458</v>
      </c>
      <c r="C367" s="4" t="s">
        <v>21</v>
      </c>
      <c r="D367">
        <v>3309.25551095123</v>
      </c>
      <c r="E367">
        <v>9.987043347460455</v>
      </c>
      <c r="F367" s="16">
        <v>-9.59</v>
      </c>
      <c r="G367" s="16">
        <v>33.51</v>
      </c>
      <c r="H367" s="4" t="s">
        <v>354</v>
      </c>
      <c r="I367" s="4" t="s">
        <v>339</v>
      </c>
      <c r="J367" s="4"/>
      <c r="K367" s="17">
        <v>4761</v>
      </c>
      <c r="L367" s="18"/>
      <c r="M367" s="19">
        <v>166</v>
      </c>
      <c r="N367" s="19"/>
      <c r="O367" s="16"/>
      <c r="P367" s="4">
        <v>2025</v>
      </c>
      <c r="Q367" s="1">
        <v>50.1</v>
      </c>
    </row>
    <row r="368" spans="1:17" x14ac:dyDescent="0.2">
      <c r="A368" s="4" t="s">
        <v>427</v>
      </c>
      <c r="B368" s="4" t="s">
        <v>450</v>
      </c>
      <c r="C368" s="4" t="s">
        <v>21</v>
      </c>
      <c r="D368">
        <v>3313.4015503956989</v>
      </c>
      <c r="E368">
        <v>13.28560404862418</v>
      </c>
      <c r="F368" s="16">
        <v>-9.61</v>
      </c>
      <c r="G368" s="16">
        <v>33.54</v>
      </c>
      <c r="H368" s="4" t="s">
        <v>354</v>
      </c>
      <c r="I368" s="4" t="s">
        <v>339</v>
      </c>
      <c r="J368" s="4"/>
      <c r="K368" s="17">
        <v>4761</v>
      </c>
      <c r="L368" s="18"/>
      <c r="M368" s="19">
        <v>237.7</v>
      </c>
      <c r="N368" s="19"/>
      <c r="O368" s="16"/>
      <c r="P368" s="4">
        <v>2025</v>
      </c>
      <c r="Q368" s="1">
        <v>70</v>
      </c>
    </row>
    <row r="369" spans="1:17" x14ac:dyDescent="0.2">
      <c r="A369" s="4" t="s">
        <v>427</v>
      </c>
      <c r="B369" s="4" t="s">
        <v>451</v>
      </c>
      <c r="C369" s="4" t="s">
        <v>21</v>
      </c>
      <c r="D369">
        <v>3609.0255559435</v>
      </c>
      <c r="E369">
        <v>13.03267854799811</v>
      </c>
      <c r="F369" s="16">
        <v>-9.61</v>
      </c>
      <c r="G369" s="16">
        <v>33.659999999999997</v>
      </c>
      <c r="H369" s="4" t="s">
        <v>354</v>
      </c>
      <c r="I369" s="4" t="s">
        <v>339</v>
      </c>
      <c r="J369" s="4"/>
      <c r="K369" s="17">
        <v>4761</v>
      </c>
      <c r="L369" s="18"/>
      <c r="M369" s="19">
        <v>228.6</v>
      </c>
      <c r="N369" s="19"/>
      <c r="O369" s="16"/>
      <c r="P369" s="4">
        <v>2025</v>
      </c>
      <c r="Q369" s="1">
        <v>60</v>
      </c>
    </row>
    <row r="370" spans="1:17" x14ac:dyDescent="0.2">
      <c r="A370" s="4" t="s">
        <v>231</v>
      </c>
      <c r="B370" s="4" t="s">
        <v>269</v>
      </c>
      <c r="C370" s="4" t="s">
        <v>21</v>
      </c>
      <c r="D370">
        <v>335.77930103132809</v>
      </c>
      <c r="E370">
        <v>0.43633520746500148</v>
      </c>
      <c r="F370" s="16">
        <v>8.36</v>
      </c>
      <c r="G370" s="16">
        <v>35.5</v>
      </c>
      <c r="H370" s="4" t="s">
        <v>267</v>
      </c>
      <c r="I370" s="4" t="s">
        <v>66</v>
      </c>
      <c r="J370" s="4"/>
      <c r="K370" s="14">
        <v>3444</v>
      </c>
      <c r="L370" s="18"/>
      <c r="M370" s="19">
        <v>4.8</v>
      </c>
      <c r="N370" s="19">
        <v>9</v>
      </c>
      <c r="O370" s="16">
        <v>6.17</v>
      </c>
      <c r="P370" s="4">
        <v>2022</v>
      </c>
      <c r="Q370" s="1"/>
    </row>
    <row r="371" spans="1:17" x14ac:dyDescent="0.2">
      <c r="A371" s="4" t="s">
        <v>133</v>
      </c>
      <c r="B371" s="4" t="s">
        <v>150</v>
      </c>
      <c r="C371" s="4" t="s">
        <v>21</v>
      </c>
      <c r="D371">
        <v>0</v>
      </c>
      <c r="E371">
        <v>0</v>
      </c>
      <c r="F371" s="16">
        <v>-4.08</v>
      </c>
      <c r="G371" s="16">
        <v>12.14</v>
      </c>
      <c r="H371" s="4" t="s">
        <v>151</v>
      </c>
      <c r="I371" s="4" t="s">
        <v>140</v>
      </c>
      <c r="J371" s="4"/>
      <c r="K371" s="17">
        <v>3864</v>
      </c>
      <c r="L371" s="18"/>
      <c r="M371" s="19"/>
      <c r="N371" s="19">
        <v>874.96</v>
      </c>
      <c r="O371" s="16"/>
      <c r="P371" s="4">
        <v>2025</v>
      </c>
      <c r="Q371" s="1"/>
    </row>
    <row r="372" spans="1:17" x14ac:dyDescent="0.2">
      <c r="A372" s="4" t="s">
        <v>661</v>
      </c>
      <c r="B372" s="4" t="s">
        <v>686</v>
      </c>
      <c r="C372" s="4" t="s">
        <v>21</v>
      </c>
      <c r="D372">
        <v>0</v>
      </c>
      <c r="E372">
        <v>0</v>
      </c>
      <c r="F372" s="16">
        <v>6.62</v>
      </c>
      <c r="G372" s="16">
        <v>-8.27</v>
      </c>
      <c r="H372" s="4" t="s">
        <v>678</v>
      </c>
      <c r="I372" s="4" t="s">
        <v>678</v>
      </c>
      <c r="J372" s="4"/>
      <c r="K372" s="17">
        <v>3342</v>
      </c>
      <c r="L372" s="18"/>
      <c r="M372" s="19"/>
      <c r="N372" s="19">
        <v>44.48</v>
      </c>
      <c r="O372" s="16"/>
      <c r="P372" s="4">
        <v>2050</v>
      </c>
      <c r="Q372" s="1"/>
    </row>
    <row r="373" spans="1:17" x14ac:dyDescent="0.2">
      <c r="A373" s="4" t="s">
        <v>231</v>
      </c>
      <c r="B373" s="4" t="s">
        <v>248</v>
      </c>
      <c r="C373" s="4" t="s">
        <v>21</v>
      </c>
      <c r="D373">
        <v>0</v>
      </c>
      <c r="E373">
        <v>0</v>
      </c>
      <c r="F373" s="16">
        <v>8.17</v>
      </c>
      <c r="G373" s="16">
        <v>34.72</v>
      </c>
      <c r="H373" s="4" t="s">
        <v>249</v>
      </c>
      <c r="I373" s="4" t="s">
        <v>66</v>
      </c>
      <c r="J373" s="4"/>
      <c r="K373" s="14">
        <v>3012</v>
      </c>
      <c r="L373" s="18"/>
      <c r="M373" s="19">
        <v>4800</v>
      </c>
      <c r="N373" s="19">
        <v>352.6</v>
      </c>
      <c r="O373" s="16">
        <v>157.56</v>
      </c>
      <c r="P373" s="4">
        <v>2031</v>
      </c>
      <c r="Q373" s="1"/>
    </row>
    <row r="374" spans="1:17" x14ac:dyDescent="0.2">
      <c r="A374" s="4" t="s">
        <v>696</v>
      </c>
      <c r="B374" s="4" t="s">
        <v>708</v>
      </c>
      <c r="C374" s="4" t="s">
        <v>21</v>
      </c>
      <c r="D374">
        <v>0</v>
      </c>
      <c r="E374">
        <v>0</v>
      </c>
      <c r="F374" s="16">
        <v>5.37</v>
      </c>
      <c r="G374" s="16">
        <v>-2.66</v>
      </c>
      <c r="H374" s="4" t="s">
        <v>668</v>
      </c>
      <c r="I374" s="4" t="s">
        <v>668</v>
      </c>
      <c r="J374" s="4"/>
      <c r="K374" s="17">
        <v>3344</v>
      </c>
      <c r="L374" s="18"/>
      <c r="M374" s="19"/>
      <c r="N374" s="19">
        <v>74.760000000000005</v>
      </c>
      <c r="O374" s="16"/>
      <c r="P374" s="4">
        <v>2050</v>
      </c>
      <c r="Q374" s="1"/>
    </row>
    <row r="375" spans="1:17" x14ac:dyDescent="0.2">
      <c r="A375" s="4" t="s">
        <v>427</v>
      </c>
      <c r="B375" s="4" t="s">
        <v>452</v>
      </c>
      <c r="C375" s="4" t="s">
        <v>21</v>
      </c>
      <c r="D375">
        <v>12806.43060795792</v>
      </c>
      <c r="E375">
        <v>0.74484729626986301</v>
      </c>
      <c r="F375" s="16">
        <v>-3.67</v>
      </c>
      <c r="G375" s="16">
        <v>37.36</v>
      </c>
      <c r="H375" s="4" t="s">
        <v>453</v>
      </c>
      <c r="I375" s="4" t="s">
        <v>430</v>
      </c>
      <c r="J375" s="4"/>
      <c r="K375" s="17">
        <v>4084</v>
      </c>
      <c r="L375" s="18"/>
      <c r="M375" s="19">
        <v>5</v>
      </c>
      <c r="N375" s="19"/>
      <c r="O375" s="16"/>
      <c r="P375" s="4">
        <v>2025</v>
      </c>
      <c r="Q375" s="1">
        <v>125</v>
      </c>
    </row>
    <row r="376" spans="1:17" x14ac:dyDescent="0.2">
      <c r="A376" s="4" t="s">
        <v>661</v>
      </c>
      <c r="B376" s="4" t="s">
        <v>673</v>
      </c>
      <c r="C376" s="4" t="s">
        <v>21</v>
      </c>
      <c r="D376">
        <v>35664.350374018708</v>
      </c>
      <c r="E376">
        <v>75.429711855992139</v>
      </c>
      <c r="F376" s="16">
        <v>7.11</v>
      </c>
      <c r="G376" s="16">
        <v>-7.06</v>
      </c>
      <c r="H376" s="4" t="s">
        <v>665</v>
      </c>
      <c r="I376" s="4" t="s">
        <v>665</v>
      </c>
      <c r="J376" s="4"/>
      <c r="K376" s="17">
        <v>2927</v>
      </c>
      <c r="L376" s="18"/>
      <c r="M376" s="19">
        <v>1400</v>
      </c>
      <c r="N376" s="19">
        <v>233.45</v>
      </c>
      <c r="O376" s="16">
        <v>69.41</v>
      </c>
      <c r="P376" s="4">
        <v>2050</v>
      </c>
      <c r="Q376" s="1"/>
    </row>
    <row r="377" spans="1:17" x14ac:dyDescent="0.2">
      <c r="A377" s="4" t="s">
        <v>231</v>
      </c>
      <c r="B377" s="8" t="s">
        <v>235</v>
      </c>
      <c r="C377" s="4" t="s">
        <v>21</v>
      </c>
      <c r="D377">
        <v>50273.468644233493</v>
      </c>
      <c r="E377">
        <v>346.82301038146841</v>
      </c>
      <c r="F377" s="16">
        <v>13.79</v>
      </c>
      <c r="G377" s="16">
        <v>38</v>
      </c>
      <c r="H377" s="4" t="s">
        <v>236</v>
      </c>
      <c r="I377" s="4" t="s">
        <v>66</v>
      </c>
      <c r="J377" s="4" t="s">
        <v>237</v>
      </c>
      <c r="K377" s="17">
        <v>1863</v>
      </c>
      <c r="L377" s="18"/>
      <c r="M377" s="19">
        <v>9000</v>
      </c>
      <c r="N377" s="19">
        <v>221.97</v>
      </c>
      <c r="O377" s="16">
        <v>469.29</v>
      </c>
      <c r="P377" s="4">
        <v>2025</v>
      </c>
      <c r="Q377" s="1">
        <v>168</v>
      </c>
    </row>
    <row r="378" spans="1:17" x14ac:dyDescent="0.2">
      <c r="A378" s="4" t="s">
        <v>891</v>
      </c>
      <c r="B378" s="4" t="s">
        <v>907</v>
      </c>
      <c r="C378" s="4" t="s">
        <v>21</v>
      </c>
      <c r="D378">
        <v>5605.5420141125433</v>
      </c>
      <c r="E378">
        <v>55.901084026829302</v>
      </c>
      <c r="F378" s="16">
        <v>9.61</v>
      </c>
      <c r="G378" s="16">
        <v>-12.16</v>
      </c>
      <c r="H378" s="4" t="s">
        <v>758</v>
      </c>
      <c r="I378" s="4" t="s">
        <v>758</v>
      </c>
      <c r="J378" s="4" t="s">
        <v>899</v>
      </c>
      <c r="K378" s="14">
        <v>3542</v>
      </c>
      <c r="L378" s="18"/>
      <c r="M378" s="19">
        <v>1324</v>
      </c>
      <c r="N378" s="19">
        <v>101.36</v>
      </c>
      <c r="O378" s="16">
        <v>151.18</v>
      </c>
      <c r="P378" s="4">
        <v>2050</v>
      </c>
      <c r="Q378" s="1"/>
    </row>
    <row r="379" spans="1:17" x14ac:dyDescent="0.2">
      <c r="A379" s="4" t="s">
        <v>724</v>
      </c>
      <c r="B379" s="4" t="s">
        <v>761</v>
      </c>
      <c r="C379" s="4" t="s">
        <v>21</v>
      </c>
      <c r="D379">
        <v>0</v>
      </c>
      <c r="E379">
        <v>0</v>
      </c>
      <c r="F379" s="16">
        <v>11.07</v>
      </c>
      <c r="G379" s="16">
        <v>-11.65</v>
      </c>
      <c r="H379" s="4" t="s">
        <v>762</v>
      </c>
      <c r="I379" s="4" t="s">
        <v>730</v>
      </c>
      <c r="J379" s="4"/>
      <c r="K379" s="14">
        <v>3614</v>
      </c>
      <c r="L379" s="18"/>
      <c r="M379" s="19"/>
      <c r="N379" s="19">
        <v>38.36</v>
      </c>
      <c r="O379" s="16"/>
      <c r="P379" s="4">
        <v>2050</v>
      </c>
      <c r="Q379" s="1"/>
    </row>
    <row r="380" spans="1:17" x14ac:dyDescent="0.2">
      <c r="A380" s="4" t="s">
        <v>724</v>
      </c>
      <c r="B380" s="4" t="s">
        <v>750</v>
      </c>
      <c r="C380" s="4" t="s">
        <v>21</v>
      </c>
      <c r="D380">
        <v>0</v>
      </c>
      <c r="E380">
        <v>0</v>
      </c>
      <c r="F380" s="16">
        <v>11.35</v>
      </c>
      <c r="G380" s="16">
        <v>-13.92</v>
      </c>
      <c r="H380" s="4" t="s">
        <v>751</v>
      </c>
      <c r="I380" s="4" t="s">
        <v>751</v>
      </c>
      <c r="J380" s="4"/>
      <c r="K380" s="14">
        <v>2619</v>
      </c>
      <c r="L380" s="18"/>
      <c r="M380" s="19"/>
      <c r="N380" s="19">
        <v>91.16</v>
      </c>
      <c r="O380" s="16"/>
      <c r="P380" s="4">
        <v>2050</v>
      </c>
      <c r="Q380" s="1"/>
    </row>
    <row r="381" spans="1:17" x14ac:dyDescent="0.2">
      <c r="A381" s="4" t="s">
        <v>891</v>
      </c>
      <c r="B381" s="4" t="s">
        <v>912</v>
      </c>
      <c r="C381" s="4" t="s">
        <v>21</v>
      </c>
      <c r="D381">
        <v>0</v>
      </c>
      <c r="E381">
        <v>0</v>
      </c>
      <c r="F381" s="16"/>
      <c r="G381" s="16"/>
      <c r="H381" s="4" t="s">
        <v>893</v>
      </c>
      <c r="I381" s="4" t="s">
        <v>893</v>
      </c>
      <c r="J381" s="4"/>
      <c r="K381" s="14"/>
      <c r="L381" s="18"/>
      <c r="M381" s="19">
        <v>41.8</v>
      </c>
      <c r="N381" s="19"/>
      <c r="O381" s="16"/>
      <c r="P381" s="4">
        <v>2050</v>
      </c>
      <c r="Q381" s="1"/>
    </row>
    <row r="382" spans="1:17" x14ac:dyDescent="0.2">
      <c r="A382" s="4" t="s">
        <v>724</v>
      </c>
      <c r="B382" s="4" t="s">
        <v>787</v>
      </c>
      <c r="C382" s="4" t="s">
        <v>21</v>
      </c>
      <c r="D382">
        <v>0</v>
      </c>
      <c r="E382">
        <v>0</v>
      </c>
      <c r="F382" s="16"/>
      <c r="G382" s="16"/>
      <c r="H382" s="4" t="s">
        <v>788</v>
      </c>
      <c r="I382" s="4" t="s">
        <v>722</v>
      </c>
      <c r="J382" s="4"/>
      <c r="K382" s="14"/>
      <c r="L382" s="18"/>
      <c r="M382" s="19"/>
      <c r="N382" s="19"/>
      <c r="O382" s="16"/>
      <c r="P382" s="4">
        <v>2050</v>
      </c>
      <c r="Q382" s="1"/>
    </row>
    <row r="383" spans="1:17" x14ac:dyDescent="0.2">
      <c r="A383" s="4" t="s">
        <v>357</v>
      </c>
      <c r="B383" s="4" t="s">
        <v>375</v>
      </c>
      <c r="C383" s="4" t="s">
        <v>21</v>
      </c>
      <c r="D383">
        <v>0</v>
      </c>
      <c r="E383">
        <v>0</v>
      </c>
      <c r="F383" s="16">
        <v>-25.6</v>
      </c>
      <c r="G383" s="16">
        <v>32.24</v>
      </c>
      <c r="H383" s="4" t="s">
        <v>367</v>
      </c>
      <c r="I383" s="4" t="s">
        <v>368</v>
      </c>
      <c r="J383" s="4" t="s">
        <v>365</v>
      </c>
      <c r="K383" s="17">
        <v>4909</v>
      </c>
      <c r="L383" s="18"/>
      <c r="M383" s="19"/>
      <c r="N383" s="19">
        <v>61.9</v>
      </c>
      <c r="O383" s="16"/>
      <c r="P383" s="4">
        <v>2026</v>
      </c>
      <c r="Q383" s="1"/>
    </row>
    <row r="384" spans="1:17" x14ac:dyDescent="0.2">
      <c r="A384" s="4" t="s">
        <v>289</v>
      </c>
      <c r="B384" s="9" t="s">
        <v>966</v>
      </c>
      <c r="C384" s="4" t="s">
        <v>21</v>
      </c>
      <c r="D384">
        <v>0</v>
      </c>
      <c r="E384">
        <v>0</v>
      </c>
      <c r="F384" s="16">
        <v>0.31</v>
      </c>
      <c r="G384" s="16">
        <v>12.35</v>
      </c>
      <c r="H384" s="4" t="s">
        <v>962</v>
      </c>
      <c r="I384" s="4" t="s">
        <v>1001</v>
      </c>
      <c r="J384" s="4"/>
      <c r="K384" s="17">
        <v>3752</v>
      </c>
      <c r="L384" s="4"/>
      <c r="M384" s="4"/>
      <c r="N384" s="4">
        <v>300</v>
      </c>
      <c r="O384" s="16"/>
      <c r="P384" s="4">
        <v>2030</v>
      </c>
    </row>
    <row r="385" spans="1:17" x14ac:dyDescent="0.2">
      <c r="A385" s="4" t="s">
        <v>11</v>
      </c>
      <c r="B385" s="4" t="s">
        <v>47</v>
      </c>
      <c r="C385" s="4" t="s">
        <v>21</v>
      </c>
      <c r="D385">
        <v>0</v>
      </c>
      <c r="E385">
        <v>0</v>
      </c>
      <c r="F385" s="16">
        <v>-9.77</v>
      </c>
      <c r="G385" s="16">
        <v>14.66</v>
      </c>
      <c r="H385" s="4" t="s">
        <v>18</v>
      </c>
      <c r="I385" s="4" t="s">
        <v>19</v>
      </c>
      <c r="J385" s="4"/>
      <c r="K385" s="17">
        <v>4323</v>
      </c>
      <c r="L385" s="18">
        <v>709</v>
      </c>
      <c r="M385" s="19"/>
      <c r="N385" s="19"/>
      <c r="O385" s="16"/>
      <c r="P385" s="4">
        <v>2023</v>
      </c>
      <c r="Q385" s="1"/>
    </row>
    <row r="386" spans="1:17" x14ac:dyDescent="0.2">
      <c r="A386" s="4" t="s">
        <v>231</v>
      </c>
      <c r="B386" s="4" t="s">
        <v>280</v>
      </c>
      <c r="C386" s="4" t="s">
        <v>21</v>
      </c>
      <c r="D386">
        <v>0</v>
      </c>
      <c r="E386">
        <v>0</v>
      </c>
      <c r="F386" s="16">
        <v>9.6300000000000008</v>
      </c>
      <c r="G386" s="16">
        <v>34.81</v>
      </c>
      <c r="H386" s="4" t="s">
        <v>281</v>
      </c>
      <c r="I386" s="4" t="s">
        <v>66</v>
      </c>
      <c r="J386" s="4"/>
      <c r="K386" s="17">
        <v>3518</v>
      </c>
      <c r="L386" s="18"/>
      <c r="M386" s="19">
        <v>2639</v>
      </c>
      <c r="N386" s="19">
        <v>148.6</v>
      </c>
      <c r="O386" s="16">
        <v>205.54</v>
      </c>
      <c r="P386" s="4">
        <v>2025</v>
      </c>
      <c r="Q386" s="1"/>
    </row>
    <row r="387" spans="1:17" x14ac:dyDescent="0.2">
      <c r="A387" s="4" t="s">
        <v>427</v>
      </c>
      <c r="B387" s="4" t="s">
        <v>466</v>
      </c>
      <c r="C387" s="4" t="s">
        <v>21</v>
      </c>
      <c r="D387">
        <v>282.17517043896328</v>
      </c>
      <c r="E387">
        <v>3.7868064824323948</v>
      </c>
      <c r="F387" s="16">
        <v>-8.4</v>
      </c>
      <c r="G387" s="16">
        <v>36.35</v>
      </c>
      <c r="H387" s="4" t="s">
        <v>447</v>
      </c>
      <c r="I387" s="4" t="s">
        <v>430</v>
      </c>
      <c r="J387" s="4"/>
      <c r="K387" s="17">
        <v>4477</v>
      </c>
      <c r="L387" s="18"/>
      <c r="M387" s="19">
        <v>75.099999999999994</v>
      </c>
      <c r="N387" s="19"/>
      <c r="O387" s="16"/>
      <c r="P387" s="4">
        <v>2034</v>
      </c>
      <c r="Q387" s="1">
        <v>25.7</v>
      </c>
    </row>
    <row r="388" spans="1:17" x14ac:dyDescent="0.2">
      <c r="A388" s="4" t="s">
        <v>231</v>
      </c>
      <c r="B388" s="4" t="s">
        <v>286</v>
      </c>
      <c r="C388" s="4" t="s">
        <v>21</v>
      </c>
      <c r="D388">
        <v>0</v>
      </c>
      <c r="E388">
        <v>0</v>
      </c>
      <c r="F388" s="16">
        <v>10.08</v>
      </c>
      <c r="G388" s="16">
        <v>35.909999999999997</v>
      </c>
      <c r="H388" s="4" t="s">
        <v>242</v>
      </c>
      <c r="I388" s="4" t="s">
        <v>66</v>
      </c>
      <c r="J388" s="4" t="s">
        <v>254</v>
      </c>
      <c r="K388" s="17">
        <v>2666</v>
      </c>
      <c r="L388" s="18"/>
      <c r="M388" s="19">
        <v>10315</v>
      </c>
      <c r="N388" s="19">
        <v>746.5</v>
      </c>
      <c r="O388" s="16">
        <v>159.93</v>
      </c>
      <c r="P388" s="4">
        <v>2030</v>
      </c>
      <c r="Q388" s="1"/>
    </row>
    <row r="389" spans="1:17" x14ac:dyDescent="0.2">
      <c r="A389" s="4" t="s">
        <v>791</v>
      </c>
      <c r="B389" s="4" t="s">
        <v>797</v>
      </c>
      <c r="C389" s="4" t="s">
        <v>21</v>
      </c>
      <c r="D389">
        <v>0</v>
      </c>
      <c r="E389">
        <v>0</v>
      </c>
      <c r="F389" s="16">
        <v>7.21</v>
      </c>
      <c r="G389" s="16">
        <v>-9.81</v>
      </c>
      <c r="H389" s="4" t="s">
        <v>768</v>
      </c>
      <c r="I389" s="4" t="s">
        <v>768</v>
      </c>
      <c r="J389" s="4"/>
      <c r="K389" s="14">
        <v>3368</v>
      </c>
      <c r="L389" s="18"/>
      <c r="M389" s="19"/>
      <c r="N389" s="19">
        <v>265.62</v>
      </c>
      <c r="O389" s="16"/>
      <c r="P389" s="4">
        <v>2050</v>
      </c>
      <c r="Q389" s="1"/>
    </row>
    <row r="390" spans="1:17" x14ac:dyDescent="0.2">
      <c r="A390" s="4" t="s">
        <v>632</v>
      </c>
      <c r="B390" s="8" t="s">
        <v>644</v>
      </c>
      <c r="C390" s="4" t="s">
        <v>21</v>
      </c>
      <c r="D390">
        <v>19617.179217474131</v>
      </c>
      <c r="E390">
        <v>103.75198946255141</v>
      </c>
      <c r="F390" s="16">
        <v>8.4600000000000009</v>
      </c>
      <c r="G390" s="16">
        <v>2.3199999999999998</v>
      </c>
      <c r="H390" s="4" t="s">
        <v>635</v>
      </c>
      <c r="I390" s="4" t="s">
        <v>635</v>
      </c>
      <c r="J390" s="4" t="s">
        <v>645</v>
      </c>
      <c r="K390" s="17">
        <v>3533</v>
      </c>
      <c r="L390" s="18"/>
      <c r="M390" s="19">
        <v>2320</v>
      </c>
      <c r="N390" s="19">
        <v>89.62</v>
      </c>
      <c r="O390" s="16">
        <v>299.62</v>
      </c>
      <c r="P390" s="4">
        <v>2050</v>
      </c>
      <c r="Q390" s="1"/>
    </row>
    <row r="391" spans="1:17" x14ac:dyDescent="0.2">
      <c r="A391" s="4" t="s">
        <v>11</v>
      </c>
      <c r="B391" s="9" t="s">
        <v>949</v>
      </c>
      <c r="C391" s="4" t="s">
        <v>21</v>
      </c>
      <c r="D391">
        <v>0</v>
      </c>
      <c r="E391">
        <v>0</v>
      </c>
      <c r="F391" s="16">
        <v>-8.74</v>
      </c>
      <c r="G391" s="16">
        <v>17.989999999999998</v>
      </c>
      <c r="H391" s="4" t="s">
        <v>950</v>
      </c>
      <c r="I391" s="4" t="s">
        <v>39</v>
      </c>
      <c r="J391" s="4"/>
      <c r="K391" s="4">
        <v>4389</v>
      </c>
      <c r="L391" s="4"/>
      <c r="M391" s="4"/>
      <c r="N391" s="4"/>
      <c r="O391" s="16"/>
      <c r="P391" s="4">
        <v>2025</v>
      </c>
    </row>
    <row r="392" spans="1:17" x14ac:dyDescent="0.2">
      <c r="A392" s="4" t="s">
        <v>231</v>
      </c>
      <c r="B392" s="4" t="s">
        <v>233</v>
      </c>
      <c r="C392" s="4" t="s">
        <v>21</v>
      </c>
      <c r="D392">
        <v>0</v>
      </c>
      <c r="E392">
        <v>0</v>
      </c>
      <c r="F392" s="16">
        <v>7.37</v>
      </c>
      <c r="G392" s="16">
        <v>42.19</v>
      </c>
      <c r="H392" s="4" t="s">
        <v>233</v>
      </c>
      <c r="I392" s="4" t="s">
        <v>234</v>
      </c>
      <c r="J392" s="4"/>
      <c r="K392" s="17">
        <v>2845</v>
      </c>
      <c r="L392" s="18"/>
      <c r="M392" s="19">
        <v>3333</v>
      </c>
      <c r="N392" s="19">
        <v>98.9</v>
      </c>
      <c r="O392" s="16">
        <v>390.05</v>
      </c>
      <c r="P392" s="4">
        <v>2031</v>
      </c>
      <c r="Q392" s="1"/>
    </row>
    <row r="393" spans="1:17" x14ac:dyDescent="0.2">
      <c r="A393" s="4" t="s">
        <v>153</v>
      </c>
      <c r="B393" s="4" t="s">
        <v>195</v>
      </c>
      <c r="C393" s="4" t="s">
        <v>21</v>
      </c>
      <c r="D393">
        <v>0</v>
      </c>
      <c r="E393">
        <v>0</v>
      </c>
      <c r="F393" s="16">
        <v>0.19</v>
      </c>
      <c r="G393" s="16">
        <v>25.52</v>
      </c>
      <c r="H393" s="4" t="s">
        <v>173</v>
      </c>
      <c r="I393" s="4" t="s">
        <v>39</v>
      </c>
      <c r="J393" s="4"/>
      <c r="K393" s="17">
        <v>3642</v>
      </c>
      <c r="L393" s="18"/>
      <c r="M393" s="19"/>
      <c r="N393" s="19">
        <v>6703.36</v>
      </c>
      <c r="O393" s="16"/>
      <c r="P393" s="4">
        <v>2025</v>
      </c>
      <c r="Q393" s="1"/>
    </row>
    <row r="394" spans="1:17" x14ac:dyDescent="0.2">
      <c r="A394" s="4" t="s">
        <v>403</v>
      </c>
      <c r="B394" s="8" t="s">
        <v>410</v>
      </c>
      <c r="C394" s="4" t="s">
        <v>21</v>
      </c>
      <c r="D394">
        <v>33751.682129801236</v>
      </c>
      <c r="E394">
        <v>99.380141759959614</v>
      </c>
      <c r="F394" s="16">
        <v>7.68</v>
      </c>
      <c r="G394" s="16">
        <v>28.05</v>
      </c>
      <c r="H394" s="4" t="s">
        <v>411</v>
      </c>
      <c r="I394" s="4" t="s">
        <v>66</v>
      </c>
      <c r="J394" s="4"/>
      <c r="K394" s="17">
        <v>2849</v>
      </c>
      <c r="L394" s="18"/>
      <c r="M394" s="19">
        <v>2000</v>
      </c>
      <c r="N394" s="19"/>
      <c r="O394" s="16"/>
      <c r="P394" s="4">
        <v>2030</v>
      </c>
      <c r="Q394" s="1"/>
    </row>
    <row r="395" spans="1:17" x14ac:dyDescent="0.2">
      <c r="A395" s="4" t="s">
        <v>503</v>
      </c>
      <c r="B395" s="9" t="s">
        <v>994</v>
      </c>
      <c r="C395" s="4" t="s">
        <v>21</v>
      </c>
      <c r="D395">
        <v>0</v>
      </c>
      <c r="E395">
        <v>0</v>
      </c>
      <c r="F395" s="16">
        <v>-12.58</v>
      </c>
      <c r="G395" s="16">
        <v>24.53</v>
      </c>
      <c r="H395" s="4" t="s">
        <v>995</v>
      </c>
      <c r="I395" s="4" t="s">
        <v>339</v>
      </c>
      <c r="J395" s="4"/>
      <c r="K395" s="17">
        <v>4712</v>
      </c>
      <c r="L395" s="4"/>
      <c r="M395" s="4">
        <v>305.60000000000002</v>
      </c>
      <c r="N395" s="4">
        <v>124.54</v>
      </c>
      <c r="O395" s="16">
        <v>28.4</v>
      </c>
      <c r="P395" s="4">
        <v>2035</v>
      </c>
      <c r="Q395">
        <v>150.41999999999999</v>
      </c>
    </row>
    <row r="396" spans="1:17" x14ac:dyDescent="0.2">
      <c r="A396" s="4" t="s">
        <v>67</v>
      </c>
      <c r="B396" s="4" t="s">
        <v>114</v>
      </c>
      <c r="C396" s="4" t="s">
        <v>21</v>
      </c>
      <c r="D396">
        <v>0</v>
      </c>
      <c r="E396">
        <v>0</v>
      </c>
      <c r="F396" s="16">
        <v>2.41</v>
      </c>
      <c r="G396" s="16">
        <v>15.21</v>
      </c>
      <c r="H396" s="4" t="s">
        <v>115</v>
      </c>
      <c r="I396" s="4" t="s">
        <v>39</v>
      </c>
      <c r="J396" s="4"/>
      <c r="K396" s="4">
        <v>2910</v>
      </c>
      <c r="L396" s="18"/>
      <c r="M396" s="19"/>
      <c r="N396" s="19"/>
      <c r="O396" s="16"/>
      <c r="P396" s="4">
        <v>2025</v>
      </c>
      <c r="Q396" s="1"/>
    </row>
    <row r="397" spans="1:17" x14ac:dyDescent="0.2">
      <c r="A397" s="4" t="s">
        <v>831</v>
      </c>
      <c r="B397" s="4" t="s">
        <v>852</v>
      </c>
      <c r="C397" s="4" t="s">
        <v>21</v>
      </c>
      <c r="D397">
        <v>0</v>
      </c>
      <c r="E397">
        <v>0</v>
      </c>
      <c r="F397" s="16">
        <v>9.27</v>
      </c>
      <c r="G397" s="16">
        <v>12.49</v>
      </c>
      <c r="H397" s="4" t="s">
        <v>69</v>
      </c>
      <c r="I397" s="4" t="s">
        <v>638</v>
      </c>
      <c r="J397" s="4" t="s">
        <v>853</v>
      </c>
      <c r="K397" s="20">
        <v>2580</v>
      </c>
      <c r="L397" s="18"/>
      <c r="M397" s="19"/>
      <c r="N397" s="19">
        <v>857.95</v>
      </c>
      <c r="O397" s="16"/>
      <c r="P397" s="4">
        <v>2050</v>
      </c>
      <c r="Q397" s="1"/>
    </row>
    <row r="398" spans="1:17" x14ac:dyDescent="0.2">
      <c r="A398" s="4" t="s">
        <v>831</v>
      </c>
      <c r="B398" s="4" t="s">
        <v>869</v>
      </c>
      <c r="C398" s="4" t="s">
        <v>21</v>
      </c>
      <c r="D398">
        <v>0</v>
      </c>
      <c r="E398">
        <v>0</v>
      </c>
      <c r="F398" s="16"/>
      <c r="G398" s="16"/>
      <c r="H398" s="4" t="s">
        <v>870</v>
      </c>
      <c r="I398" s="4" t="s">
        <v>638</v>
      </c>
      <c r="J398" s="4"/>
      <c r="K398" s="20"/>
      <c r="L398" s="18"/>
      <c r="M398" s="19"/>
      <c r="N398" s="19"/>
      <c r="O398" s="16"/>
      <c r="P398" s="4">
        <v>2050</v>
      </c>
      <c r="Q398" s="1"/>
    </row>
    <row r="399" spans="1:17" x14ac:dyDescent="0.2">
      <c r="A399" s="4" t="s">
        <v>11</v>
      </c>
      <c r="B399" s="4" t="s">
        <v>48</v>
      </c>
      <c r="C399" s="4" t="s">
        <v>21</v>
      </c>
      <c r="D399">
        <v>0</v>
      </c>
      <c r="E399">
        <v>0</v>
      </c>
      <c r="F399" s="16">
        <v>-9.7200000000000006</v>
      </c>
      <c r="G399" s="16">
        <v>14.85</v>
      </c>
      <c r="H399" s="4" t="s">
        <v>18</v>
      </c>
      <c r="I399" s="4" t="s">
        <v>19</v>
      </c>
      <c r="J399" s="4"/>
      <c r="K399" s="17">
        <v>4323</v>
      </c>
      <c r="L399" s="18">
        <v>709</v>
      </c>
      <c r="M399" s="19"/>
      <c r="N399" s="19"/>
      <c r="O399" s="16"/>
      <c r="P399" s="4">
        <v>2023</v>
      </c>
      <c r="Q399" s="1"/>
    </row>
    <row r="400" spans="1:17" x14ac:dyDescent="0.2">
      <c r="A400" s="4" t="s">
        <v>632</v>
      </c>
      <c r="B400" s="4" t="s">
        <v>649</v>
      </c>
      <c r="C400" s="4" t="s">
        <v>21</v>
      </c>
      <c r="D400">
        <v>12577.911509009969</v>
      </c>
      <c r="E400">
        <v>57.798201432952411</v>
      </c>
      <c r="F400" s="16">
        <v>11.61</v>
      </c>
      <c r="G400" s="16">
        <v>3.38</v>
      </c>
      <c r="H400" s="4" t="s">
        <v>650</v>
      </c>
      <c r="I400" s="4" t="s">
        <v>638</v>
      </c>
      <c r="J400" s="4"/>
      <c r="K400" s="17">
        <v>1674</v>
      </c>
      <c r="L400" s="18"/>
      <c r="M400" s="19">
        <v>1200</v>
      </c>
      <c r="N400" s="19">
        <v>36.08</v>
      </c>
      <c r="O400" s="16">
        <v>384.95</v>
      </c>
      <c r="P400" s="4">
        <v>2050</v>
      </c>
      <c r="Q400" s="1"/>
    </row>
    <row r="401" spans="1:17" x14ac:dyDescent="0.2">
      <c r="A401" s="4" t="s">
        <v>67</v>
      </c>
      <c r="B401" s="4" t="s">
        <v>113</v>
      </c>
      <c r="C401" s="4" t="s">
        <v>21</v>
      </c>
      <c r="D401">
        <v>0</v>
      </c>
      <c r="E401">
        <v>0</v>
      </c>
      <c r="F401" s="16"/>
      <c r="G401" s="16"/>
      <c r="H401" s="4" t="s">
        <v>93</v>
      </c>
      <c r="I401" s="4" t="s">
        <v>39</v>
      </c>
      <c r="J401" s="4"/>
      <c r="K401" s="4"/>
      <c r="L401" s="18"/>
      <c r="M401" s="19"/>
      <c r="N401" s="19"/>
      <c r="O401" s="16"/>
      <c r="P401" s="4">
        <v>2032</v>
      </c>
      <c r="Q401" s="1"/>
    </row>
    <row r="404" spans="1:17" x14ac:dyDescent="0.2">
      <c r="A404" s="7"/>
      <c r="B404" t="s">
        <v>1011</v>
      </c>
    </row>
    <row r="405" spans="1:17" x14ac:dyDescent="0.2">
      <c r="A405" s="24"/>
      <c r="B405" t="s">
        <v>1012</v>
      </c>
    </row>
  </sheetData>
  <autoFilter ref="D1:D405" xr:uid="{80169650-1F37-AA44-9767-70728E4014FC}"/>
  <sortState xmlns:xlrd2="http://schemas.microsoft.com/office/spreadsheetml/2017/richdata2" ref="A2:Q401">
    <sortCondition ref="B2:B4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be0dbe-ad79-4dcb-a7a4-4b482b425982">
      <Terms xmlns="http://schemas.microsoft.com/office/infopath/2007/PartnerControls"/>
    </lcf76f155ced4ddcb4097134ff3c332f>
    <TaxCatchAll xmlns="e60c6458-b656-4940-80dc-9d11abcd190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84DC99AE34A4F965A924EB938604D" ma:contentTypeVersion="14" ma:contentTypeDescription="Create a new document." ma:contentTypeScope="" ma:versionID="554d7f47ab312c0439b0946e43fb3310">
  <xsd:schema xmlns:xsd="http://www.w3.org/2001/XMLSchema" xmlns:xs="http://www.w3.org/2001/XMLSchema" xmlns:p="http://schemas.microsoft.com/office/2006/metadata/properties" xmlns:ns2="49be0dbe-ad79-4dcb-a7a4-4b482b425982" xmlns:ns3="e60c6458-b656-4940-80dc-9d11abcd190a" targetNamespace="http://schemas.microsoft.com/office/2006/metadata/properties" ma:root="true" ma:fieldsID="d7dfce86bc0fb09d59437a42dfb349ed" ns2:_="" ns3:_="">
    <xsd:import namespace="49be0dbe-ad79-4dcb-a7a4-4b482b425982"/>
    <xsd:import namespace="e60c6458-b656-4940-80dc-9d11abcd19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e0dbe-ad79-4dcb-a7a4-4b482b42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c6458-b656-4940-80dc-9d11abcd190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249a2f0-9a51-4b20-a4ae-1d18b80c622b}" ma:internalName="TaxCatchAll" ma:showField="CatchAllData" ma:web="e60c6458-b656-4940-80dc-9d11abcd19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FCEE86-D7A4-4DB1-8700-C175F4110BE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e60c6458-b656-4940-80dc-9d11abcd190a"/>
    <ds:schemaRef ds:uri="49be0dbe-ad79-4dcb-a7a4-4b482b425982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4B81CC1-A39E-4D14-8BFB-89DED7CBD0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ADD0D1-4967-4004-A3F9-5ED575CED1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be0dbe-ad79-4dcb-a7a4-4b482b425982"/>
    <ds:schemaRef ds:uri="e60c6458-b656-4940-80dc-9d11abcd1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African_hydro</vt:lpstr>
      <vt:lpstr>African_existing_hydro</vt:lpstr>
      <vt:lpstr>African_future_hydro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Hendrik Sterl</dc:creator>
  <cp:keywords/>
  <dc:description/>
  <cp:lastModifiedBy>Valentina Bonato</cp:lastModifiedBy>
  <cp:revision/>
  <dcterms:created xsi:type="dcterms:W3CDTF">2020-12-09T09:22:52Z</dcterms:created>
  <dcterms:modified xsi:type="dcterms:W3CDTF">2024-03-26T06:50:52Z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0x01010008A84DC99AE34A4F965A924EB938604D</vt:lpwstr>
  </property>
  <property fmtid="{D5CDD505-2E9C-101B-9397-08002B2CF9AE}" pid="3" name="MediaServiceImageTags">
    <vt:lpwstr/>
  </property>
</Properties>
</file>