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data\"/>
    </mc:Choice>
  </mc:AlternateContent>
  <xr:revisionPtr revIDLastSave="0" documentId="8_{E7FD504C-722A-428F-8099-1E579C10C62F}" xr6:coauthVersionLast="47" xr6:coauthVersionMax="47" xr10:uidLastSave="{00000000-0000-0000-0000-000000000000}"/>
  <bookViews>
    <workbookView xWindow="-120" yWindow="-120" windowWidth="29040" windowHeight="15840" xr2:uid="{8DD76264-C2FB-48A2-8B6A-B0A9CA53C1E5}"/>
  </bookViews>
  <sheets>
    <sheet name="pgb_industrial_split_pow_ic" sheetId="1" r:id="rId1"/>
    <sheet name="lohrmann_withdrawalm3py_capacmw" sheetId="3" r:id="rId2"/>
    <sheet name="pgb_power_split" sheetId="4" r:id="rId3"/>
    <sheet name="pgb_ic_201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/>
  <c r="H3" i="1"/>
  <c r="L3" i="1" s="1"/>
  <c r="H4" i="1"/>
  <c r="H5" i="1"/>
  <c r="H6" i="1"/>
  <c r="L6" i="1" s="1"/>
  <c r="H7" i="1"/>
  <c r="L7" i="1" s="1"/>
  <c r="H8" i="1"/>
  <c r="H9" i="1"/>
  <c r="H10" i="1"/>
  <c r="H11" i="1"/>
  <c r="H12" i="1"/>
  <c r="H13" i="1"/>
  <c r="H14" i="1"/>
  <c r="H15" i="1"/>
  <c r="L15" i="1" s="1"/>
  <c r="H16" i="1"/>
  <c r="L16" i="1" s="1"/>
  <c r="H17" i="1"/>
  <c r="L17" i="1" s="1"/>
  <c r="H18" i="1"/>
  <c r="L18" i="1" s="1"/>
  <c r="H19" i="1"/>
  <c r="H20" i="1"/>
  <c r="H21" i="1"/>
  <c r="L21" i="1" s="1"/>
  <c r="H22" i="1"/>
  <c r="L22" i="1" s="1"/>
  <c r="H23" i="1"/>
  <c r="H24" i="1"/>
  <c r="H25" i="1"/>
  <c r="H26" i="1"/>
  <c r="H27" i="1"/>
  <c r="H28" i="1"/>
  <c r="H29" i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H37" i="1"/>
  <c r="H38" i="1"/>
  <c r="L38" i="1" s="1"/>
  <c r="H39" i="1"/>
  <c r="L39" i="1" s="1"/>
  <c r="H40" i="1"/>
  <c r="H41" i="1"/>
  <c r="H42" i="1"/>
  <c r="H43" i="1"/>
  <c r="H44" i="1"/>
  <c r="H45" i="1"/>
  <c r="H46" i="1"/>
  <c r="L46" i="1" s="1"/>
  <c r="H47" i="1"/>
  <c r="L47" i="1" s="1"/>
  <c r="H48" i="1"/>
  <c r="L48" i="1" s="1"/>
  <c r="H49" i="1"/>
  <c r="L49" i="1" s="1"/>
  <c r="H50" i="1"/>
  <c r="L50" i="1" s="1"/>
  <c r="H51" i="1"/>
  <c r="H52" i="1"/>
  <c r="H53" i="1"/>
  <c r="H54" i="1"/>
  <c r="L54" i="1" s="1"/>
  <c r="H55" i="1"/>
  <c r="L55" i="1" s="1"/>
  <c r="H56" i="1"/>
  <c r="H57" i="1"/>
  <c r="H58" i="1"/>
  <c r="H59" i="1"/>
  <c r="H60" i="1"/>
  <c r="H61" i="1"/>
  <c r="H62" i="1"/>
  <c r="L62" i="1" s="1"/>
  <c r="H63" i="1"/>
  <c r="L63" i="1" s="1"/>
  <c r="H64" i="1"/>
  <c r="H65" i="1"/>
  <c r="L65" i="1" s="1"/>
  <c r="H66" i="1"/>
  <c r="L66" i="1" s="1"/>
  <c r="H67" i="1"/>
  <c r="L67" i="1" s="1"/>
  <c r="H68" i="1"/>
  <c r="H69" i="1"/>
  <c r="H70" i="1"/>
  <c r="L70" i="1" s="1"/>
  <c r="H71" i="1"/>
  <c r="L71" i="1" s="1"/>
  <c r="H72" i="1"/>
  <c r="H73" i="1"/>
  <c r="H74" i="1"/>
  <c r="H75" i="1"/>
  <c r="H76" i="1"/>
  <c r="H77" i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H85" i="1"/>
  <c r="H86" i="1"/>
  <c r="L86" i="1" s="1"/>
  <c r="H87" i="1"/>
  <c r="L87" i="1" s="1"/>
  <c r="H88" i="1"/>
  <c r="H89" i="1"/>
  <c r="H90" i="1"/>
  <c r="H91" i="1"/>
  <c r="H92" i="1"/>
  <c r="H93" i="1"/>
  <c r="H94" i="1"/>
  <c r="L94" i="1" s="1"/>
  <c r="H95" i="1"/>
  <c r="L95" i="1" s="1"/>
  <c r="H96" i="1"/>
  <c r="L96" i="1" s="1"/>
  <c r="H97" i="1"/>
  <c r="L97" i="1" s="1"/>
  <c r="H98" i="1"/>
  <c r="L98" i="1" s="1"/>
  <c r="H99" i="1"/>
  <c r="H100" i="1"/>
  <c r="H101" i="1"/>
  <c r="L101" i="1" s="1"/>
  <c r="H102" i="1"/>
  <c r="L102" i="1" s="1"/>
  <c r="H103" i="1"/>
  <c r="L103" i="1" s="1"/>
  <c r="H104" i="1"/>
  <c r="H105" i="1"/>
  <c r="H106" i="1"/>
  <c r="H107" i="1"/>
  <c r="H108" i="1"/>
  <c r="H109" i="1"/>
  <c r="H110" i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H117" i="1"/>
  <c r="H118" i="1"/>
  <c r="L118" i="1" s="1"/>
  <c r="H119" i="1"/>
  <c r="L119" i="1" s="1"/>
  <c r="H120" i="1"/>
  <c r="H121" i="1"/>
  <c r="H122" i="1"/>
  <c r="H123" i="1"/>
  <c r="H124" i="1"/>
  <c r="H125" i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H133" i="1"/>
  <c r="H134" i="1"/>
  <c r="L134" i="1" s="1"/>
  <c r="H135" i="1"/>
  <c r="L135" i="1" s="1"/>
  <c r="H136" i="1"/>
  <c r="H137" i="1"/>
  <c r="H138" i="1"/>
  <c r="H139" i="1"/>
  <c r="H140" i="1"/>
  <c r="H141" i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H148" i="1"/>
  <c r="H149" i="1"/>
  <c r="H150" i="1"/>
  <c r="L150" i="1" s="1"/>
  <c r="H151" i="1"/>
  <c r="L151" i="1" s="1"/>
  <c r="H152" i="1"/>
  <c r="H153" i="1"/>
  <c r="H154" i="1"/>
  <c r="H155" i="1"/>
  <c r="H156" i="1"/>
  <c r="H157" i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H164" i="1"/>
  <c r="H165" i="1"/>
  <c r="L165" i="1" s="1"/>
  <c r="H166" i="1"/>
  <c r="L166" i="1" s="1"/>
  <c r="H167" i="1"/>
  <c r="L167" i="1" s="1"/>
  <c r="H168" i="1"/>
  <c r="H169" i="1"/>
  <c r="H170" i="1"/>
  <c r="H171" i="1"/>
  <c r="H172" i="1"/>
  <c r="H173" i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H180" i="1"/>
  <c r="H181" i="1"/>
  <c r="L181" i="1" s="1"/>
  <c r="H182" i="1"/>
  <c r="L182" i="1" s="1"/>
  <c r="H183" i="1"/>
  <c r="L183" i="1" s="1"/>
  <c r="H184" i="1"/>
  <c r="H185" i="1"/>
  <c r="H186" i="1"/>
  <c r="H187" i="1"/>
  <c r="H188" i="1"/>
  <c r="H189" i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H197" i="1"/>
  <c r="L197" i="1" s="1"/>
  <c r="H198" i="1"/>
  <c r="L198" i="1" s="1"/>
  <c r="H199" i="1"/>
  <c r="L199" i="1" s="1"/>
  <c r="H200" i="1"/>
  <c r="H201" i="1"/>
  <c r="H202" i="1"/>
  <c r="H203" i="1"/>
  <c r="H204" i="1"/>
  <c r="H205" i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H213" i="1"/>
  <c r="L213" i="1" s="1"/>
  <c r="H214" i="1"/>
  <c r="L214" i="1" s="1"/>
  <c r="H215" i="1"/>
  <c r="L215" i="1" s="1"/>
  <c r="H2" i="1"/>
  <c r="I5" i="1"/>
  <c r="I6" i="1"/>
  <c r="M6" i="1" s="1"/>
  <c r="I8" i="1"/>
  <c r="I11" i="1"/>
  <c r="M11" i="1" s="1"/>
  <c r="I21" i="1"/>
  <c r="M21" i="1" s="1"/>
  <c r="I22" i="1"/>
  <c r="M22" i="1" s="1"/>
  <c r="I23" i="1"/>
  <c r="I24" i="1"/>
  <c r="M24" i="1" s="1"/>
  <c r="I29" i="1"/>
  <c r="L29" i="1" s="1"/>
  <c r="I32" i="1"/>
  <c r="M32" i="1" s="1"/>
  <c r="I33" i="1"/>
  <c r="I34" i="1"/>
  <c r="I36" i="1"/>
  <c r="I40" i="1"/>
  <c r="M40" i="1" s="1"/>
  <c r="I45" i="1"/>
  <c r="L45" i="1" s="1"/>
  <c r="I46" i="1"/>
  <c r="I52" i="1"/>
  <c r="L52" i="1" s="1"/>
  <c r="I57" i="1"/>
  <c r="L57" i="1" s="1"/>
  <c r="I61" i="1"/>
  <c r="I62" i="1"/>
  <c r="I65" i="1"/>
  <c r="I66" i="1"/>
  <c r="M66" i="1" s="1"/>
  <c r="I67" i="1"/>
  <c r="M67" i="1" s="1"/>
  <c r="I70" i="1"/>
  <c r="M70" i="1" s="1"/>
  <c r="I72" i="1"/>
  <c r="M72" i="1" s="1"/>
  <c r="I76" i="1"/>
  <c r="M76" i="1" s="1"/>
  <c r="I78" i="1"/>
  <c r="I81" i="1"/>
  <c r="I82" i="1"/>
  <c r="I83" i="1"/>
  <c r="M83" i="1" s="1"/>
  <c r="I84" i="1"/>
  <c r="L84" i="1" s="1"/>
  <c r="I88" i="1"/>
  <c r="I102" i="1"/>
  <c r="M102" i="1" s="1"/>
  <c r="I107" i="1"/>
  <c r="L107" i="1" s="1"/>
  <c r="I110" i="1"/>
  <c r="I113" i="1"/>
  <c r="I115" i="1"/>
  <c r="M115" i="1" s="1"/>
  <c r="I116" i="1"/>
  <c r="L116" i="1" s="1"/>
  <c r="I119" i="1"/>
  <c r="M119" i="1" s="1"/>
  <c r="I121" i="1"/>
  <c r="L121" i="1" s="1"/>
  <c r="I122" i="1"/>
  <c r="I124" i="1"/>
  <c r="M124" i="1" s="1"/>
  <c r="I128" i="1"/>
  <c r="I130" i="1"/>
  <c r="I134" i="1"/>
  <c r="M134" i="1" s="1"/>
  <c r="I136" i="1"/>
  <c r="M136" i="1" s="1"/>
  <c r="I137" i="1"/>
  <c r="L137" i="1" s="1"/>
  <c r="I138" i="1"/>
  <c r="I140" i="1"/>
  <c r="M140" i="1" s="1"/>
  <c r="I143" i="1"/>
  <c r="M143" i="1" s="1"/>
  <c r="I145" i="1"/>
  <c r="I149" i="1"/>
  <c r="I151" i="1"/>
  <c r="M151" i="1" s="1"/>
  <c r="I152" i="1"/>
  <c r="I161" i="1"/>
  <c r="I162" i="1"/>
  <c r="M162" i="1" s="1"/>
  <c r="I163" i="1"/>
  <c r="M163" i="1" s="1"/>
  <c r="I164" i="1"/>
  <c r="L164" i="1" s="1"/>
  <c r="I168" i="1"/>
  <c r="I169" i="1"/>
  <c r="L169" i="1" s="1"/>
  <c r="I174" i="1"/>
  <c r="I175" i="1"/>
  <c r="M175" i="1" s="1"/>
  <c r="I177" i="1"/>
  <c r="M177" i="1" s="1"/>
  <c r="I180" i="1"/>
  <c r="I182" i="1"/>
  <c r="M182" i="1" s="1"/>
  <c r="I184" i="1"/>
  <c r="I185" i="1"/>
  <c r="L185" i="1" s="1"/>
  <c r="I192" i="1"/>
  <c r="I193" i="1"/>
  <c r="I194" i="1"/>
  <c r="M194" i="1" s="1"/>
  <c r="I199" i="1"/>
  <c r="M199" i="1" s="1"/>
  <c r="I200" i="1"/>
  <c r="M200" i="1" s="1"/>
  <c r="I201" i="1"/>
  <c r="L201" i="1" s="1"/>
  <c r="I208" i="1"/>
  <c r="M208" i="1" s="1"/>
  <c r="I212" i="1"/>
  <c r="I213" i="1"/>
  <c r="I214" i="1"/>
  <c r="M214" i="1" s="1"/>
  <c r="I2" i="1"/>
  <c r="L5" i="1"/>
  <c r="L8" i="1"/>
  <c r="L14" i="1"/>
  <c r="L37" i="1"/>
  <c r="L51" i="1"/>
  <c r="L53" i="1"/>
  <c r="L64" i="1"/>
  <c r="L85" i="1"/>
  <c r="L88" i="1"/>
  <c r="L99" i="1"/>
  <c r="L110" i="1"/>
  <c r="L133" i="1"/>
  <c r="L136" i="1"/>
  <c r="L149" i="1"/>
  <c r="L163" i="1"/>
  <c r="L179" i="1"/>
  <c r="L184" i="1"/>
  <c r="L69" i="1"/>
  <c r="L117" i="1"/>
  <c r="L19" i="1"/>
  <c r="L24" i="1"/>
  <c r="L40" i="1"/>
  <c r="L56" i="1"/>
  <c r="L72" i="1"/>
  <c r="L104" i="1"/>
  <c r="L120" i="1"/>
  <c r="L147" i="1"/>
  <c r="L152" i="1"/>
  <c r="L168" i="1"/>
  <c r="L200" i="1"/>
  <c r="M5" i="1"/>
  <c r="M8" i="1"/>
  <c r="M33" i="1"/>
  <c r="M34" i="1"/>
  <c r="M36" i="1"/>
  <c r="M46" i="1"/>
  <c r="M52" i="1"/>
  <c r="M62" i="1"/>
  <c r="M65" i="1"/>
  <c r="M78" i="1"/>
  <c r="M81" i="1"/>
  <c r="M82" i="1"/>
  <c r="M88" i="1"/>
  <c r="M110" i="1"/>
  <c r="M113" i="1"/>
  <c r="M116" i="1"/>
  <c r="M128" i="1"/>
  <c r="M130" i="1"/>
  <c r="M145" i="1"/>
  <c r="M149" i="1"/>
  <c r="M152" i="1"/>
  <c r="M161" i="1"/>
  <c r="M168" i="1"/>
  <c r="M174" i="1"/>
  <c r="M180" i="1"/>
  <c r="M184" i="1"/>
  <c r="M192" i="1"/>
  <c r="M193" i="1"/>
  <c r="M212" i="1"/>
  <c r="M2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" i="1"/>
  <c r="F3" i="1"/>
  <c r="I3" i="1" s="1"/>
  <c r="M3" i="1" s="1"/>
  <c r="F4" i="1"/>
  <c r="I4" i="1" s="1"/>
  <c r="F5" i="1"/>
  <c r="F6" i="1"/>
  <c r="F7" i="1"/>
  <c r="I7" i="1" s="1"/>
  <c r="M7" i="1" s="1"/>
  <c r="F8" i="1"/>
  <c r="F9" i="1"/>
  <c r="I9" i="1" s="1"/>
  <c r="L9" i="1" s="1"/>
  <c r="F10" i="1"/>
  <c r="I10" i="1" s="1"/>
  <c r="F11" i="1"/>
  <c r="F12" i="1"/>
  <c r="I12" i="1" s="1"/>
  <c r="L12" i="1" s="1"/>
  <c r="F13" i="1"/>
  <c r="I13" i="1" s="1"/>
  <c r="L13" i="1" s="1"/>
  <c r="F14" i="1"/>
  <c r="I14" i="1" s="1"/>
  <c r="M14" i="1" s="1"/>
  <c r="F15" i="1"/>
  <c r="I15" i="1" s="1"/>
  <c r="M15" i="1" s="1"/>
  <c r="F16" i="1"/>
  <c r="I16" i="1" s="1"/>
  <c r="M16" i="1" s="1"/>
  <c r="F17" i="1"/>
  <c r="I17" i="1" s="1"/>
  <c r="M17" i="1" s="1"/>
  <c r="F18" i="1"/>
  <c r="I18" i="1" s="1"/>
  <c r="M18" i="1" s="1"/>
  <c r="F19" i="1"/>
  <c r="I19" i="1" s="1"/>
  <c r="M19" i="1" s="1"/>
  <c r="F20" i="1"/>
  <c r="I20" i="1" s="1"/>
  <c r="F21" i="1"/>
  <c r="F22" i="1"/>
  <c r="F23" i="1"/>
  <c r="F24" i="1"/>
  <c r="F25" i="1"/>
  <c r="I25" i="1" s="1"/>
  <c r="L25" i="1" s="1"/>
  <c r="F26" i="1"/>
  <c r="I26" i="1" s="1"/>
  <c r="F27" i="1"/>
  <c r="I27" i="1" s="1"/>
  <c r="M27" i="1" s="1"/>
  <c r="F28" i="1"/>
  <c r="I28" i="1" s="1"/>
  <c r="M28" i="1" s="1"/>
  <c r="F29" i="1"/>
  <c r="F30" i="1"/>
  <c r="I30" i="1" s="1"/>
  <c r="M30" i="1" s="1"/>
  <c r="F31" i="1"/>
  <c r="I31" i="1" s="1"/>
  <c r="M31" i="1" s="1"/>
  <c r="F32" i="1"/>
  <c r="F33" i="1"/>
  <c r="F34" i="1"/>
  <c r="F35" i="1"/>
  <c r="I35" i="1" s="1"/>
  <c r="M35" i="1" s="1"/>
  <c r="F36" i="1"/>
  <c r="F37" i="1"/>
  <c r="I37" i="1" s="1"/>
  <c r="M37" i="1" s="1"/>
  <c r="F38" i="1"/>
  <c r="I38" i="1" s="1"/>
  <c r="M38" i="1" s="1"/>
  <c r="F39" i="1"/>
  <c r="I39" i="1" s="1"/>
  <c r="M39" i="1" s="1"/>
  <c r="F40" i="1"/>
  <c r="F41" i="1"/>
  <c r="I41" i="1" s="1"/>
  <c r="L41" i="1" s="1"/>
  <c r="F42" i="1"/>
  <c r="I42" i="1" s="1"/>
  <c r="F43" i="1"/>
  <c r="I43" i="1" s="1"/>
  <c r="M43" i="1" s="1"/>
  <c r="F44" i="1"/>
  <c r="I44" i="1" s="1"/>
  <c r="M44" i="1" s="1"/>
  <c r="F45" i="1"/>
  <c r="F46" i="1"/>
  <c r="F47" i="1"/>
  <c r="I47" i="1" s="1"/>
  <c r="M47" i="1" s="1"/>
  <c r="F48" i="1"/>
  <c r="I48" i="1" s="1"/>
  <c r="M48" i="1" s="1"/>
  <c r="F49" i="1"/>
  <c r="I49" i="1" s="1"/>
  <c r="M49" i="1" s="1"/>
  <c r="F50" i="1"/>
  <c r="I50" i="1" s="1"/>
  <c r="M50" i="1" s="1"/>
  <c r="F51" i="1"/>
  <c r="I51" i="1" s="1"/>
  <c r="M51" i="1" s="1"/>
  <c r="F52" i="1"/>
  <c r="F53" i="1"/>
  <c r="I53" i="1" s="1"/>
  <c r="M53" i="1" s="1"/>
  <c r="F54" i="1"/>
  <c r="I54" i="1" s="1"/>
  <c r="M54" i="1" s="1"/>
  <c r="F55" i="1"/>
  <c r="I55" i="1" s="1"/>
  <c r="M55" i="1" s="1"/>
  <c r="F56" i="1"/>
  <c r="I56" i="1" s="1"/>
  <c r="M56" i="1" s="1"/>
  <c r="F57" i="1"/>
  <c r="F58" i="1"/>
  <c r="I58" i="1" s="1"/>
  <c r="F59" i="1"/>
  <c r="I59" i="1" s="1"/>
  <c r="M59" i="1" s="1"/>
  <c r="F60" i="1"/>
  <c r="I60" i="1" s="1"/>
  <c r="M60" i="1" s="1"/>
  <c r="F61" i="1"/>
  <c r="F62" i="1"/>
  <c r="F63" i="1"/>
  <c r="I63" i="1" s="1"/>
  <c r="M63" i="1" s="1"/>
  <c r="F64" i="1"/>
  <c r="I64" i="1" s="1"/>
  <c r="M64" i="1" s="1"/>
  <c r="F65" i="1"/>
  <c r="F66" i="1"/>
  <c r="F67" i="1"/>
  <c r="F68" i="1"/>
  <c r="I68" i="1" s="1"/>
  <c r="F69" i="1"/>
  <c r="I69" i="1" s="1"/>
  <c r="M69" i="1" s="1"/>
  <c r="F70" i="1"/>
  <c r="F71" i="1"/>
  <c r="I71" i="1" s="1"/>
  <c r="M71" i="1" s="1"/>
  <c r="F72" i="1"/>
  <c r="F73" i="1"/>
  <c r="I73" i="1" s="1"/>
  <c r="L73" i="1" s="1"/>
  <c r="F74" i="1"/>
  <c r="I74" i="1" s="1"/>
  <c r="F75" i="1"/>
  <c r="I75" i="1" s="1"/>
  <c r="M75" i="1" s="1"/>
  <c r="F76" i="1"/>
  <c r="F77" i="1"/>
  <c r="I77" i="1" s="1"/>
  <c r="L77" i="1" s="1"/>
  <c r="F78" i="1"/>
  <c r="F79" i="1"/>
  <c r="I79" i="1" s="1"/>
  <c r="M79" i="1" s="1"/>
  <c r="F80" i="1"/>
  <c r="I80" i="1" s="1"/>
  <c r="M80" i="1" s="1"/>
  <c r="F81" i="1"/>
  <c r="F82" i="1"/>
  <c r="F83" i="1"/>
  <c r="F84" i="1"/>
  <c r="F85" i="1"/>
  <c r="I85" i="1" s="1"/>
  <c r="M85" i="1" s="1"/>
  <c r="F86" i="1"/>
  <c r="I86" i="1" s="1"/>
  <c r="M86" i="1" s="1"/>
  <c r="F87" i="1"/>
  <c r="I87" i="1" s="1"/>
  <c r="M87" i="1" s="1"/>
  <c r="F88" i="1"/>
  <c r="F89" i="1"/>
  <c r="I89" i="1" s="1"/>
  <c r="L89" i="1" s="1"/>
  <c r="F90" i="1"/>
  <c r="I90" i="1" s="1"/>
  <c r="F91" i="1"/>
  <c r="I91" i="1" s="1"/>
  <c r="M91" i="1" s="1"/>
  <c r="F92" i="1"/>
  <c r="I92" i="1" s="1"/>
  <c r="M92" i="1" s="1"/>
  <c r="F93" i="1"/>
  <c r="I93" i="1" s="1"/>
  <c r="M93" i="1" s="1"/>
  <c r="F94" i="1"/>
  <c r="I94" i="1" s="1"/>
  <c r="M94" i="1" s="1"/>
  <c r="F95" i="1"/>
  <c r="I95" i="1" s="1"/>
  <c r="M95" i="1" s="1"/>
  <c r="F96" i="1"/>
  <c r="I96" i="1" s="1"/>
  <c r="M96" i="1" s="1"/>
  <c r="F97" i="1"/>
  <c r="I97" i="1" s="1"/>
  <c r="M97" i="1" s="1"/>
  <c r="F98" i="1"/>
  <c r="I98" i="1" s="1"/>
  <c r="M98" i="1" s="1"/>
  <c r="F99" i="1"/>
  <c r="I99" i="1" s="1"/>
  <c r="M99" i="1" s="1"/>
  <c r="F100" i="1"/>
  <c r="I100" i="1" s="1"/>
  <c r="F101" i="1"/>
  <c r="I101" i="1" s="1"/>
  <c r="M101" i="1" s="1"/>
  <c r="F102" i="1"/>
  <c r="F103" i="1"/>
  <c r="I103" i="1" s="1"/>
  <c r="M103" i="1" s="1"/>
  <c r="F104" i="1"/>
  <c r="I104" i="1" s="1"/>
  <c r="M104" i="1" s="1"/>
  <c r="F105" i="1"/>
  <c r="I105" i="1" s="1"/>
  <c r="L105" i="1" s="1"/>
  <c r="F106" i="1"/>
  <c r="I106" i="1" s="1"/>
  <c r="F107" i="1"/>
  <c r="F108" i="1"/>
  <c r="I108" i="1" s="1"/>
  <c r="L108" i="1" s="1"/>
  <c r="F109" i="1"/>
  <c r="I109" i="1" s="1"/>
  <c r="L109" i="1" s="1"/>
  <c r="F110" i="1"/>
  <c r="F111" i="1"/>
  <c r="I111" i="1" s="1"/>
  <c r="M111" i="1" s="1"/>
  <c r="F112" i="1"/>
  <c r="I112" i="1" s="1"/>
  <c r="M112" i="1" s="1"/>
  <c r="F113" i="1"/>
  <c r="F114" i="1"/>
  <c r="I114" i="1" s="1"/>
  <c r="M114" i="1" s="1"/>
  <c r="F115" i="1"/>
  <c r="F116" i="1"/>
  <c r="F117" i="1"/>
  <c r="I117" i="1" s="1"/>
  <c r="M117" i="1" s="1"/>
  <c r="F118" i="1"/>
  <c r="I118" i="1" s="1"/>
  <c r="M118" i="1" s="1"/>
  <c r="F119" i="1"/>
  <c r="F120" i="1"/>
  <c r="I120" i="1" s="1"/>
  <c r="M120" i="1" s="1"/>
  <c r="F121" i="1"/>
  <c r="F122" i="1"/>
  <c r="F123" i="1"/>
  <c r="I123" i="1" s="1"/>
  <c r="L123" i="1" s="1"/>
  <c r="F124" i="1"/>
  <c r="F125" i="1"/>
  <c r="I125" i="1" s="1"/>
  <c r="M125" i="1" s="1"/>
  <c r="F126" i="1"/>
  <c r="I126" i="1" s="1"/>
  <c r="M126" i="1" s="1"/>
  <c r="F127" i="1"/>
  <c r="I127" i="1" s="1"/>
  <c r="M127" i="1" s="1"/>
  <c r="F128" i="1"/>
  <c r="F129" i="1"/>
  <c r="I129" i="1" s="1"/>
  <c r="M129" i="1" s="1"/>
  <c r="F130" i="1"/>
  <c r="F131" i="1"/>
  <c r="I131" i="1" s="1"/>
  <c r="M131" i="1" s="1"/>
  <c r="F132" i="1"/>
  <c r="I132" i="1" s="1"/>
  <c r="F133" i="1"/>
  <c r="I133" i="1" s="1"/>
  <c r="M133" i="1" s="1"/>
  <c r="F134" i="1"/>
  <c r="F135" i="1"/>
  <c r="I135" i="1" s="1"/>
  <c r="M135" i="1" s="1"/>
  <c r="F136" i="1"/>
  <c r="F137" i="1"/>
  <c r="F138" i="1"/>
  <c r="F139" i="1"/>
  <c r="I139" i="1" s="1"/>
  <c r="M139" i="1" s="1"/>
  <c r="F140" i="1"/>
  <c r="F141" i="1"/>
  <c r="I141" i="1" s="1"/>
  <c r="M141" i="1" s="1"/>
  <c r="F142" i="1"/>
  <c r="I142" i="1" s="1"/>
  <c r="M142" i="1" s="1"/>
  <c r="F143" i="1"/>
  <c r="F144" i="1"/>
  <c r="I144" i="1" s="1"/>
  <c r="M144" i="1" s="1"/>
  <c r="F145" i="1"/>
  <c r="F146" i="1"/>
  <c r="I146" i="1" s="1"/>
  <c r="M146" i="1" s="1"/>
  <c r="F147" i="1"/>
  <c r="I147" i="1" s="1"/>
  <c r="M147" i="1" s="1"/>
  <c r="F148" i="1"/>
  <c r="I148" i="1" s="1"/>
  <c r="F149" i="1"/>
  <c r="F150" i="1"/>
  <c r="I150" i="1" s="1"/>
  <c r="M150" i="1" s="1"/>
  <c r="F151" i="1"/>
  <c r="F152" i="1"/>
  <c r="F153" i="1"/>
  <c r="I153" i="1" s="1"/>
  <c r="L153" i="1" s="1"/>
  <c r="F154" i="1"/>
  <c r="I154" i="1" s="1"/>
  <c r="F155" i="1"/>
  <c r="I155" i="1" s="1"/>
  <c r="M155" i="1" s="1"/>
  <c r="F156" i="1"/>
  <c r="I156" i="1" s="1"/>
  <c r="M156" i="1" s="1"/>
  <c r="F157" i="1"/>
  <c r="I157" i="1" s="1"/>
  <c r="L157" i="1" s="1"/>
  <c r="F158" i="1"/>
  <c r="I158" i="1" s="1"/>
  <c r="M158" i="1" s="1"/>
  <c r="F159" i="1"/>
  <c r="I159" i="1" s="1"/>
  <c r="M159" i="1" s="1"/>
  <c r="F160" i="1"/>
  <c r="I160" i="1" s="1"/>
  <c r="M160" i="1" s="1"/>
  <c r="F161" i="1"/>
  <c r="F162" i="1"/>
  <c r="F163" i="1"/>
  <c r="F164" i="1"/>
  <c r="F165" i="1"/>
  <c r="I165" i="1" s="1"/>
  <c r="M165" i="1" s="1"/>
  <c r="F166" i="1"/>
  <c r="I166" i="1" s="1"/>
  <c r="M166" i="1" s="1"/>
  <c r="F167" i="1"/>
  <c r="I167" i="1" s="1"/>
  <c r="M167" i="1" s="1"/>
  <c r="F168" i="1"/>
  <c r="F169" i="1"/>
  <c r="F170" i="1"/>
  <c r="I170" i="1" s="1"/>
  <c r="F171" i="1"/>
  <c r="I171" i="1" s="1"/>
  <c r="M171" i="1" s="1"/>
  <c r="F172" i="1"/>
  <c r="I172" i="1" s="1"/>
  <c r="M172" i="1" s="1"/>
  <c r="F173" i="1"/>
  <c r="I173" i="1" s="1"/>
  <c r="L173" i="1" s="1"/>
  <c r="F174" i="1"/>
  <c r="F175" i="1"/>
  <c r="F176" i="1"/>
  <c r="I176" i="1" s="1"/>
  <c r="M176" i="1" s="1"/>
  <c r="F177" i="1"/>
  <c r="F178" i="1"/>
  <c r="I178" i="1" s="1"/>
  <c r="M178" i="1" s="1"/>
  <c r="F179" i="1"/>
  <c r="I179" i="1" s="1"/>
  <c r="M179" i="1" s="1"/>
  <c r="F180" i="1"/>
  <c r="F181" i="1"/>
  <c r="I181" i="1" s="1"/>
  <c r="M181" i="1" s="1"/>
  <c r="F182" i="1"/>
  <c r="F183" i="1"/>
  <c r="I183" i="1" s="1"/>
  <c r="M183" i="1" s="1"/>
  <c r="F184" i="1"/>
  <c r="F185" i="1"/>
  <c r="F186" i="1"/>
  <c r="I186" i="1" s="1"/>
  <c r="F187" i="1"/>
  <c r="I187" i="1" s="1"/>
  <c r="M187" i="1" s="1"/>
  <c r="F188" i="1"/>
  <c r="I188" i="1" s="1"/>
  <c r="M188" i="1" s="1"/>
  <c r="F189" i="1"/>
  <c r="I189" i="1" s="1"/>
  <c r="L189" i="1" s="1"/>
  <c r="F190" i="1"/>
  <c r="I190" i="1" s="1"/>
  <c r="M190" i="1" s="1"/>
  <c r="F191" i="1"/>
  <c r="I191" i="1" s="1"/>
  <c r="M191" i="1" s="1"/>
  <c r="F192" i="1"/>
  <c r="F193" i="1"/>
  <c r="F194" i="1"/>
  <c r="F195" i="1"/>
  <c r="I195" i="1" s="1"/>
  <c r="M195" i="1" s="1"/>
  <c r="F196" i="1"/>
  <c r="I196" i="1" s="1"/>
  <c r="F197" i="1"/>
  <c r="I197" i="1" s="1"/>
  <c r="M197" i="1" s="1"/>
  <c r="F198" i="1"/>
  <c r="I198" i="1" s="1"/>
  <c r="M198" i="1" s="1"/>
  <c r="F199" i="1"/>
  <c r="F200" i="1"/>
  <c r="F201" i="1"/>
  <c r="F202" i="1"/>
  <c r="I202" i="1" s="1"/>
  <c r="F203" i="1"/>
  <c r="I203" i="1" s="1"/>
  <c r="M203" i="1" s="1"/>
  <c r="F204" i="1"/>
  <c r="I204" i="1" s="1"/>
  <c r="L204" i="1" s="1"/>
  <c r="F205" i="1"/>
  <c r="I205" i="1" s="1"/>
  <c r="L205" i="1" s="1"/>
  <c r="F206" i="1"/>
  <c r="I206" i="1" s="1"/>
  <c r="M206" i="1" s="1"/>
  <c r="F207" i="1"/>
  <c r="I207" i="1" s="1"/>
  <c r="M207" i="1" s="1"/>
  <c r="F208" i="1"/>
  <c r="F209" i="1"/>
  <c r="I209" i="1" s="1"/>
  <c r="M209" i="1" s="1"/>
  <c r="F210" i="1"/>
  <c r="I210" i="1" s="1"/>
  <c r="M210" i="1" s="1"/>
  <c r="F211" i="1"/>
  <c r="I211" i="1" s="1"/>
  <c r="M211" i="1" s="1"/>
  <c r="F212" i="1"/>
  <c r="F213" i="1"/>
  <c r="F214" i="1"/>
  <c r="F215" i="1"/>
  <c r="I215" i="1" s="1"/>
  <c r="M215" i="1" s="1"/>
  <c r="F2" i="1"/>
  <c r="L61" i="1" l="1"/>
  <c r="M164" i="1"/>
  <c r="M84" i="1"/>
  <c r="L180" i="1"/>
  <c r="L36" i="1"/>
  <c r="L212" i="1"/>
  <c r="L196" i="1"/>
  <c r="M196" i="1"/>
  <c r="L148" i="1"/>
  <c r="M148" i="1"/>
  <c r="L132" i="1"/>
  <c r="M132" i="1"/>
  <c r="L100" i="1"/>
  <c r="M100" i="1"/>
  <c r="L68" i="1"/>
  <c r="M68" i="1"/>
  <c r="L20" i="1"/>
  <c r="M20" i="1"/>
  <c r="L4" i="1"/>
  <c r="M4" i="1"/>
  <c r="L202" i="1"/>
  <c r="L186" i="1"/>
  <c r="L170" i="1"/>
  <c r="L154" i="1"/>
  <c r="L138" i="1"/>
  <c r="L122" i="1"/>
  <c r="L106" i="1"/>
  <c r="L90" i="1"/>
  <c r="L74" i="1"/>
  <c r="L58" i="1"/>
  <c r="L42" i="1"/>
  <c r="L26" i="1"/>
  <c r="L10" i="1"/>
  <c r="L23" i="1"/>
  <c r="L2" i="1"/>
  <c r="M204" i="1"/>
  <c r="M108" i="1"/>
  <c r="M12" i="1"/>
  <c r="M107" i="1"/>
  <c r="L125" i="1"/>
  <c r="M202" i="1"/>
  <c r="M186" i="1"/>
  <c r="M170" i="1"/>
  <c r="M154" i="1"/>
  <c r="M138" i="1"/>
  <c r="M122" i="1"/>
  <c r="M106" i="1"/>
  <c r="M90" i="1"/>
  <c r="M74" i="1"/>
  <c r="M58" i="1"/>
  <c r="M42" i="1"/>
  <c r="M26" i="1"/>
  <c r="M10" i="1"/>
  <c r="L188" i="1"/>
  <c r="L172" i="1"/>
  <c r="L156" i="1"/>
  <c r="L140" i="1"/>
  <c r="L124" i="1"/>
  <c r="L92" i="1"/>
  <c r="L76" i="1"/>
  <c r="L60" i="1"/>
  <c r="L44" i="1"/>
  <c r="L28" i="1"/>
  <c r="M123" i="1"/>
  <c r="L93" i="1"/>
  <c r="M201" i="1"/>
  <c r="M185" i="1"/>
  <c r="M169" i="1"/>
  <c r="M153" i="1"/>
  <c r="M137" i="1"/>
  <c r="M121" i="1"/>
  <c r="M105" i="1"/>
  <c r="M89" i="1"/>
  <c r="M73" i="1"/>
  <c r="M57" i="1"/>
  <c r="M41" i="1"/>
  <c r="M25" i="1"/>
  <c r="M9" i="1"/>
  <c r="L203" i="1"/>
  <c r="L187" i="1"/>
  <c r="L171" i="1"/>
  <c r="L155" i="1"/>
  <c r="L139" i="1"/>
  <c r="L91" i="1"/>
  <c r="L75" i="1"/>
  <c r="L59" i="1"/>
  <c r="L43" i="1"/>
  <c r="L27" i="1"/>
  <c r="L11" i="1"/>
  <c r="L141" i="1"/>
  <c r="M23" i="1"/>
  <c r="M205" i="1"/>
  <c r="M189" i="1"/>
  <c r="M173" i="1"/>
  <c r="M157" i="1"/>
  <c r="M109" i="1"/>
  <c r="M77" i="1"/>
  <c r="M61" i="1"/>
  <c r="M45" i="1"/>
  <c r="M29" i="1"/>
  <c r="M13" i="1"/>
  <c r="M2" i="1"/>
</calcChain>
</file>

<file path=xl/sharedStrings.xml><?xml version="1.0" encoding="utf-8"?>
<sst xmlns="http://schemas.openxmlformats.org/spreadsheetml/2006/main" count="801" uniqueCount="513">
  <si>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</si>
  <si>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</si>
  <si>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</si>
  <si>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</si>
  <si>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</si>
  <si>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</si>
  <si>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</si>
  <si>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</si>
  <si>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</si>
  <si>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</si>
  <si>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</si>
  <si>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</si>
  <si>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</si>
  <si>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</si>
  <si>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</si>
  <si>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</si>
  <si>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</si>
  <si>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</si>
  <si>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</si>
  <si>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</si>
  <si>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</si>
  <si>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</si>
  <si>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</si>
  <si>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</si>
  <si>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</si>
  <si>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</si>
  <si>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</si>
  <si>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</si>
  <si>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</si>
  <si>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</si>
  <si>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</si>
  <si>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</si>
  <si>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</si>
  <si>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</si>
  <si>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</si>
  <si>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</si>
  <si>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</si>
  <si>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</si>
  <si>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</si>
  <si>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</si>
  <si>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</si>
  <si>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</si>
  <si>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</si>
  <si>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</si>
  <si>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</si>
  <si>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</si>
  <si>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</si>
  <si>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</si>
  <si>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</si>
  <si>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</si>
  <si>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</si>
  <si>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</si>
  <si>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</si>
  <si>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</si>
  <si>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</si>
  <si>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</si>
  <si>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</si>
  <si>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</si>
  <si>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</si>
  <si>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</si>
  <si>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</si>
  <si>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</si>
  <si>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</si>
  <si>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</si>
  <si>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</si>
  <si>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</si>
  <si>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</si>
  <si>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</si>
  <si>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</si>
  <si>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</si>
  <si>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</si>
  <si>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</si>
  <si>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</si>
  <si>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</si>
  <si>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</si>
  <si>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</si>
  <si>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</si>
  <si>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</si>
  <si>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</si>
  <si>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</si>
  <si>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</si>
  <si>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</si>
  <si>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</si>
  <si>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</si>
  <si>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</si>
  <si>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</si>
  <si>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</si>
  <si>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</si>
  <si>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</si>
  <si>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</si>
  <si>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</si>
  <si>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</si>
  <si>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</si>
  <si>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</si>
  <si>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</si>
  <si>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</si>
  <si>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</si>
  <si>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</si>
  <si>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</si>
  <si>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</si>
  <si>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</si>
  <si>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</si>
  <si>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</si>
  <si>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</si>
  <si>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</si>
  <si>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</si>
  <si>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</si>
  <si>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</si>
  <si>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</si>
  <si>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</si>
  <si>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</si>
  <si>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</si>
  <si>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</si>
  <si>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</si>
  <si>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</si>
  <si>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</si>
  <si>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</si>
  <si>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</si>
  <si>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</si>
  <si>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</si>
  <si>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</si>
  <si>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</si>
  <si>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</si>
  <si>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</si>
  <si>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</si>
  <si>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</si>
  <si>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</si>
  <si>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</si>
  <si>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</si>
  <si>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</si>
  <si>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</si>
  <si>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</si>
  <si>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</si>
  <si>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</si>
  <si>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</si>
  <si>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</si>
  <si>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</si>
  <si>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</si>
  <si>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</si>
  <si>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</si>
  <si>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</si>
  <si>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</si>
  <si>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</si>
  <si>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</si>
  <si>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</si>
  <si>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</si>
  <si>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</si>
  <si>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</si>
  <si>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</si>
  <si>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</si>
  <si>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</si>
  <si>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</si>
  <si>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</si>
  <si>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</si>
  <si>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</si>
  <si>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</si>
  <si>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</si>
  <si>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</si>
  <si>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</si>
  <si>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</si>
  <si>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</si>
  <si>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</si>
  <si>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</si>
  <si>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</si>
  <si>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</si>
  <si>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</si>
  <si>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</si>
  <si>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</si>
  <si>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</si>
  <si>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</si>
  <si>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</si>
  <si>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</si>
  <si>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</si>
  <si>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</si>
  <si>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</si>
  <si>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</si>
  <si>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</si>
  <si>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</si>
  <si>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</si>
  <si>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</si>
  <si>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</si>
  <si>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</si>
  <si>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</si>
  <si>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</si>
  <si>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</si>
  <si>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</si>
  <si>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</si>
  <si>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</si>
  <si>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</si>
  <si>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</si>
  <si>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</si>
  <si>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</si>
  <si>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</si>
  <si>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</si>
  <si>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</si>
  <si>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</si>
  <si>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</si>
  <si>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</si>
  <si>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</si>
  <si>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</si>
  <si>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</si>
  <si>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</si>
  <si>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</si>
  <si>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</si>
  <si>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</si>
  <si>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</si>
  <si>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</si>
  <si>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</si>
  <si>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</si>
  <si>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</si>
  <si>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</si>
  <si>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</si>
  <si>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</si>
  <si>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</si>
  <si>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</si>
  <si>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</si>
  <si>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</si>
  <si>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</si>
  <si>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</si>
  <si>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</si>
  <si>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</si>
  <si>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</si>
  <si>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</si>
  <si>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</si>
  <si>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</si>
  <si>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</si>
  <si>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</si>
  <si>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</si>
  <si>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</si>
  <si>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</si>
  <si>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</si>
  <si>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</si>
  <si>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</si>
  <si>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</si>
  <si>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</si>
  <si>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</si>
  <si>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</si>
  <si>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</si>
  <si>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</si>
  <si>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</si>
  <si>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</si>
  <si>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</si>
  <si>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</si>
  <si>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</si>
  <si>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</si>
  <si>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</si>
  <si>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</si>
  <si>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</si>
  <si>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</si>
  <si>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</si>
  <si>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</si>
  <si>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</si>
  <si>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</si>
  <si>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</si>
  <si>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</si>
  <si>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</si>
  <si>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</si>
  <si>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</si>
  <si>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</si>
  <si>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</si>
  <si>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</si>
  <si>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</si>
  <si>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</si>
  <si>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</si>
  <si>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</si>
  <si>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</si>
  <si>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</si>
  <si>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</si>
  <si>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</si>
  <si>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</si>
  <si>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</si>
  <si>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</si>
  <si>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</si>
  <si>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</si>
  <si>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</si>
  <si>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</si>
  <si>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</si>
  <si>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</si>
  <si>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</si>
  <si>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</si>
  <si>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</si>
  <si>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</si>
  <si>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</si>
  <si>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</si>
  <si>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</si>
  <si>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</si>
  <si>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</si>
  <si>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</si>
  <si>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</si>
  <si>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</si>
  <si>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</si>
  <si>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</si>
  <si>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</si>
  <si>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</si>
  <si>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</si>
  <si>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</si>
  <si>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</si>
  <si>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</si>
  <si>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</si>
  <si>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</si>
  <si>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</si>
  <si>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</si>
  <si>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</si>
  <si>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</si>
  <si>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</si>
  <si>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</si>
  <si>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</si>
  <si>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</si>
  <si>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</si>
  <si>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</si>
  <si>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</si>
  <si>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</si>
  <si>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</si>
  <si>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</si>
  <si>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</si>
  <si>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</si>
  <si>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</si>
  <si>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</si>
  <si>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</si>
  <si>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</si>
  <si>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</si>
  <si>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</si>
  <si>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</si>
  <si>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</si>
  <si>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</si>
  <si>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</si>
  <si>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</si>
  <si>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</si>
  <si>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</si>
  <si>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</si>
  <si>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</si>
  <si>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</si>
  <si>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</si>
  <si>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</si>
  <si>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</si>
  <si>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</si>
  <si>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</si>
  <si>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</si>
  <si>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</si>
  <si>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</si>
  <si>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</si>
  <si>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</si>
  <si>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</si>
  <si>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</si>
  <si>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</si>
  <si>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</si>
  <si>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</si>
  <si>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</si>
  <si>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</si>
  <si>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</si>
  <si>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</si>
  <si>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</si>
  <si>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</si>
  <si>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</si>
  <si>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</si>
  <si>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</si>
  <si>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</si>
  <si>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</si>
  <si>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</si>
  <si>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</si>
  <si>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</si>
  <si>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</si>
  <si>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</si>
  <si>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</si>
  <si>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</si>
  <si>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</si>
  <si>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</si>
  <si>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</si>
  <si>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</si>
  <si>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</si>
  <si>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</si>
  <si>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</si>
  <si>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</si>
  <si>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</si>
  <si>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</si>
  <si>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</si>
  <si>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</si>
  <si>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</si>
  <si>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</si>
  <si>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</si>
  <si>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</si>
  <si>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</si>
  <si>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</si>
  <si>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</si>
  <si>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</si>
  <si>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</si>
  <si>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</si>
  <si>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</si>
  <si>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</si>
  <si>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</si>
  <si>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</si>
  <si>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</si>
  <si>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</si>
  <si>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</si>
  <si>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</si>
  <si>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</si>
  <si>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</si>
  <si>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</si>
  <si>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</si>
  <si>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</si>
  <si>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</si>
  <si>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</si>
  <si>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</si>
  <si>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</si>
  <si>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</si>
  <si>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</si>
  <si>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</si>
  <si>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</si>
  <si>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</si>
  <si>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</si>
  <si>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</si>
  <si>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</si>
  <si>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</si>
  <si>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</si>
  <si>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</si>
  <si>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</si>
  <si>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</si>
  <si>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</si>
  <si>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</si>
  <si>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</si>
  <si>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</si>
  <si>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</si>
  <si>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</si>
  <si>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</si>
  <si>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</si>
  <si>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</si>
  <si>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</si>
  <si>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</si>
  <si>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</si>
  <si>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</si>
  <si>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</si>
  <si>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</si>
  <si>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</si>
  <si>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</si>
  <si>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</si>
  <si>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Withdrawal_m3_yr</t>
  </si>
  <si>
    <t>Capacity_MW</t>
  </si>
  <si>
    <t>1.04679E+12</t>
  </si>
  <si>
    <t>9.04771E+11</t>
  </si>
  <si>
    <t>3.36664E+11</t>
  </si>
  <si>
    <t>2.28264E+11</t>
  </si>
  <si>
    <t>2.01849E+11</t>
  </si>
  <si>
    <t>5.54308E+11</t>
  </si>
  <si>
    <t>6.22257E+11</t>
  </si>
  <si>
    <t>1.35457E+12</t>
  </si>
  <si>
    <t>1.03509E+12</t>
  </si>
  <si>
    <t>8.31897E+12</t>
  </si>
  <si>
    <t>1.02273E+12</t>
  </si>
  <si>
    <t>1.98183E+13</t>
  </si>
  <si>
    <t>3.44192E+11</t>
  </si>
  <si>
    <t>Congo Dem. Republic</t>
  </si>
  <si>
    <t>6.49741E+11</t>
  </si>
  <si>
    <t>3.90112E+11</t>
  </si>
  <si>
    <t>1.90713E+11</t>
  </si>
  <si>
    <t>1.55989E+11</t>
  </si>
  <si>
    <t>4.14231E+12</t>
  </si>
  <si>
    <t>4.86096E+11</t>
  </si>
  <si>
    <t>2.31213E+12</t>
  </si>
  <si>
    <t>4.3346E+12</t>
  </si>
  <si>
    <t>1.11027E+12</t>
  </si>
  <si>
    <t>2.11861E+11</t>
  </si>
  <si>
    <t>1.65158E+12</t>
  </si>
  <si>
    <t>1.07274E+11</t>
  </si>
  <si>
    <t>3.0307E+12</t>
  </si>
  <si>
    <t>4.7467E+12</t>
  </si>
  <si>
    <t>4.72833E+11</t>
  </si>
  <si>
    <t>9.25635E+11</t>
  </si>
  <si>
    <t>1.69997E+11</t>
  </si>
  <si>
    <t>1.14419E+12</t>
  </si>
  <si>
    <t>1.28583E+12</t>
  </si>
  <si>
    <t>1.17419E+13</t>
  </si>
  <si>
    <t>4.3977E+11</t>
  </si>
  <si>
    <t>5.90092E+11</t>
  </si>
  <si>
    <t>Korea Rep.</t>
  </si>
  <si>
    <t>1.04637E+13</t>
  </si>
  <si>
    <t>1.90737E+12</t>
  </si>
  <si>
    <t>2.91621E+11</t>
  </si>
  <si>
    <t>1.96468E+12</t>
  </si>
  <si>
    <t>1.31981E+12</t>
  </si>
  <si>
    <t>1.74227E+11</t>
  </si>
  <si>
    <t>1.08327E+11</t>
  </si>
  <si>
    <t>2.2248E+12</t>
  </si>
  <si>
    <t>4.82753E+11</t>
  </si>
  <si>
    <t>2.15712E+11</t>
  </si>
  <si>
    <t>1.97688E+12</t>
  </si>
  <si>
    <t>1.29491E+12</t>
  </si>
  <si>
    <t>3.92163E+11</t>
  </si>
  <si>
    <t>7.41641E+11</t>
  </si>
  <si>
    <t>1.41861E+13</t>
  </si>
  <si>
    <t>1.31394E+11</t>
  </si>
  <si>
    <t>9.24623E+11</t>
  </si>
  <si>
    <t>8.58458E+11</t>
  </si>
  <si>
    <t>7.88496E+11</t>
  </si>
  <si>
    <t>1.47596E+12</t>
  </si>
  <si>
    <t>1.27895E+11</t>
  </si>
  <si>
    <t>4.13042E+12</t>
  </si>
  <si>
    <t>6.04916E+11</t>
  </si>
  <si>
    <t>Taiwan China</t>
  </si>
  <si>
    <t>4.12085E+12</t>
  </si>
  <si>
    <t>1.07817E+11</t>
  </si>
  <si>
    <t>5.18205E+11</t>
  </si>
  <si>
    <t>2.6231E+11</t>
  </si>
  <si>
    <t>3.06218E+11</t>
  </si>
  <si>
    <t>3.48199E+12</t>
  </si>
  <si>
    <t>4.03753E+12</t>
  </si>
  <si>
    <t>3.79951E+13</t>
  </si>
  <si>
    <t>1.76705E+11</t>
  </si>
  <si>
    <t>8.42246E+11</t>
  </si>
  <si>
    <t>6.3242E+11</t>
  </si>
  <si>
    <t>9.53012E+11</t>
  </si>
  <si>
    <t>TWN</t>
  </si>
  <si>
    <t>lohrman_installed_capacity_2015</t>
  </si>
  <si>
    <t>installed_capacity_2015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</si>
</sst>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M215"/>
  <sheetViews>
    <sheetView tabSelected="1" workbookViewId="0">
      <selection activeCell="L2" sqref="L2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9.5703125" bestFit="1" customWidth="1"/>
    <col min="5" max="5" width="9.42578125" bestFit="1" customWidth="1"/>
    <col min="6" max="6" width="31" bestFit="1" customWidth="1"/>
    <col min="7" max="7" width="12" bestFit="1" customWidth="1"/>
    <col min="8" max="8" width="34.7109375" bestFit="1" customWidth="1"/>
    <col min="9" max="9" width="34.7109375" customWidth="1"/>
    <col min="11" max="11" width="4" bestFit="1" customWidth="1"/>
    <col min="12" max="12" width="9.570312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511</v>
      </c>
      <c r="G1" t="s">
        <v>5</v>
      </c>
      <c r="H1" s="2" t="s">
        <v>6</v>
      </c>
      <c r="I1" s="2" t="s">
        <v>512</v>
      </c>
      <c r="K1">
        <v>-9</v>
      </c>
      <c r="L1">
        <v>1</v>
      </c>
      <c r="M1">
        <v>2</v>
      </c>
    </row>
    <row r="2" spans="1:13" x14ac:dyDescent="0.25">
      <c r="A2" t="s">
        <v>7</v>
      </c>
      <c r="B2">
        <v>2</v>
      </c>
      <c r="C2" t="s">
        <v>8</v>
      </c>
      <c r="D2">
        <v>100</v>
      </c>
      <c r="E2">
        <v>0</v>
      </c>
      <c r="F2">
        <f>VLOOKUP(A2,lohrmann_withdrawalm3py_capacmw!$A$1:$D$146,4,FALSE)</f>
        <v>100</v>
      </c>
      <c r="G2">
        <v>8</v>
      </c>
      <c r="H2">
        <f>E2</f>
        <v>0</v>
      </c>
      <c r="I2">
        <f>IF(E2=0,0,IF(ISNA(F2),"",F2))</f>
        <v>0</v>
      </c>
      <c r="K2">
        <f>G2</f>
        <v>8</v>
      </c>
      <c r="L2" s="3">
        <f>H2</f>
        <v>0</v>
      </c>
      <c r="M2" s="3">
        <f>I2</f>
        <v>0</v>
      </c>
    </row>
    <row r="3" spans="1:13" x14ac:dyDescent="0.25">
      <c r="A3" t="s">
        <v>9</v>
      </c>
      <c r="B3">
        <v>5</v>
      </c>
      <c r="C3" t="s">
        <v>10</v>
      </c>
      <c r="D3">
        <v>94.27</v>
      </c>
      <c r="E3">
        <v>5.73</v>
      </c>
      <c r="F3">
        <f>VLOOKUP(A3,lohrmann_withdrawalm3py_capacmw!$A$1:$D$146,4,FALSE)</f>
        <v>97</v>
      </c>
      <c r="G3">
        <v>11</v>
      </c>
      <c r="H3">
        <f>E3</f>
        <v>5.73</v>
      </c>
      <c r="I3">
        <f t="shared" ref="I3:I66" si="0">IF(E3=0,0,IF(ISNA(F3),"",F3))</f>
        <v>97</v>
      </c>
      <c r="K3">
        <f t="shared" ref="K3:K66" si="1">G3</f>
        <v>11</v>
      </c>
      <c r="L3" s="3">
        <f>H3</f>
        <v>5.73</v>
      </c>
      <c r="M3" s="3">
        <f t="shared" ref="M3:M66" si="2">I3</f>
        <v>97</v>
      </c>
    </row>
    <row r="4" spans="1:13" x14ac:dyDescent="0.25">
      <c r="A4" t="s">
        <v>11</v>
      </c>
      <c r="B4">
        <v>3</v>
      </c>
      <c r="C4" t="s">
        <v>12</v>
      </c>
      <c r="D4">
        <v>99.6</v>
      </c>
      <c r="E4">
        <v>0.4</v>
      </c>
      <c r="F4">
        <f>VLOOKUP(A4,lohrmann_withdrawalm3py_capacmw!$A$1:$D$146,4,FALSE)</f>
        <v>13149</v>
      </c>
      <c r="G4">
        <v>57</v>
      </c>
      <c r="H4">
        <f>E4</f>
        <v>0.4</v>
      </c>
      <c r="I4">
        <f t="shared" si="0"/>
        <v>13149</v>
      </c>
      <c r="K4">
        <f t="shared" si="1"/>
        <v>57</v>
      </c>
      <c r="L4" s="3">
        <f>H4</f>
        <v>0.4</v>
      </c>
      <c r="M4" s="3">
        <f t="shared" si="2"/>
        <v>13149</v>
      </c>
    </row>
    <row r="5" spans="1:13" x14ac:dyDescent="0.25">
      <c r="A5" t="s">
        <v>13</v>
      </c>
      <c r="B5">
        <v>9</v>
      </c>
      <c r="C5" t="s">
        <v>14</v>
      </c>
      <c r="D5">
        <v>100</v>
      </c>
      <c r="E5">
        <v>0</v>
      </c>
      <c r="F5" t="e">
        <f>VLOOKUP(A5,lohrmann_withdrawalm3py_capacmw!$A$1:$D$146,4,FALSE)</f>
        <v>#N/A</v>
      </c>
      <c r="G5">
        <v>13</v>
      </c>
      <c r="H5">
        <f>E5</f>
        <v>0</v>
      </c>
      <c r="I5">
        <f t="shared" si="0"/>
        <v>0</v>
      </c>
      <c r="K5">
        <f t="shared" si="1"/>
        <v>13</v>
      </c>
      <c r="L5" s="3">
        <f>H5</f>
        <v>0</v>
      </c>
      <c r="M5" s="3">
        <f t="shared" si="2"/>
        <v>0</v>
      </c>
    </row>
    <row r="6" spans="1:13" x14ac:dyDescent="0.25">
      <c r="A6" t="s">
        <v>15</v>
      </c>
      <c r="B6">
        <v>7</v>
      </c>
      <c r="C6" t="s">
        <v>16</v>
      </c>
      <c r="D6">
        <v>100</v>
      </c>
      <c r="E6">
        <v>0</v>
      </c>
      <c r="F6" t="e">
        <f>VLOOKUP(A6,lohrmann_withdrawalm3py_capacmw!$A$1:$D$146,4,FALSE)</f>
        <v>#N/A</v>
      </c>
      <c r="G6">
        <v>4</v>
      </c>
      <c r="H6">
        <f>E6</f>
        <v>0</v>
      </c>
      <c r="I6">
        <f t="shared" si="0"/>
        <v>0</v>
      </c>
      <c r="K6">
        <f t="shared" si="1"/>
        <v>4</v>
      </c>
      <c r="L6" s="3">
        <f>H6</f>
        <v>0</v>
      </c>
      <c r="M6" s="3">
        <f t="shared" si="2"/>
        <v>0</v>
      </c>
    </row>
    <row r="7" spans="1:13" x14ac:dyDescent="0.25">
      <c r="A7" t="s">
        <v>17</v>
      </c>
      <c r="B7">
        <v>8</v>
      </c>
      <c r="C7" t="s">
        <v>18</v>
      </c>
      <c r="D7">
        <v>34.659999999999997</v>
      </c>
      <c r="E7">
        <v>65.34</v>
      </c>
      <c r="F7">
        <f>VLOOKUP(A7,lohrmann_withdrawalm3py_capacmw!$A$1:$D$146,4,FALSE)</f>
        <v>404</v>
      </c>
      <c r="G7">
        <v>5</v>
      </c>
      <c r="H7">
        <f>E7</f>
        <v>65.34</v>
      </c>
      <c r="I7">
        <f t="shared" si="0"/>
        <v>404</v>
      </c>
      <c r="K7">
        <f t="shared" si="1"/>
        <v>5</v>
      </c>
      <c r="L7" s="3">
        <f>H7</f>
        <v>65.34</v>
      </c>
      <c r="M7" s="3">
        <f t="shared" si="2"/>
        <v>404</v>
      </c>
    </row>
    <row r="8" spans="1:13" x14ac:dyDescent="0.25">
      <c r="A8" t="s">
        <v>19</v>
      </c>
      <c r="B8">
        <v>1</v>
      </c>
      <c r="C8" t="s">
        <v>20</v>
      </c>
      <c r="D8">
        <v>100</v>
      </c>
      <c r="E8">
        <v>0</v>
      </c>
      <c r="F8" t="e">
        <f>VLOOKUP(A8,lohrmann_withdrawalm3py_capacmw!$A$1:$D$146,4,FALSE)</f>
        <v>#N/A</v>
      </c>
      <c r="G8">
        <v>9</v>
      </c>
      <c r="H8">
        <f>E8</f>
        <v>0</v>
      </c>
      <c r="I8">
        <f t="shared" si="0"/>
        <v>0</v>
      </c>
      <c r="K8">
        <f t="shared" si="1"/>
        <v>9</v>
      </c>
      <c r="L8" s="3">
        <f>H8</f>
        <v>0</v>
      </c>
      <c r="M8" s="3">
        <f t="shared" si="2"/>
        <v>0</v>
      </c>
    </row>
    <row r="9" spans="1:13" x14ac:dyDescent="0.25">
      <c r="A9" t="s">
        <v>21</v>
      </c>
      <c r="B9">
        <v>10</v>
      </c>
      <c r="C9" t="s">
        <v>22</v>
      </c>
      <c r="D9">
        <v>29.88</v>
      </c>
      <c r="E9">
        <v>70.12</v>
      </c>
      <c r="F9">
        <f>VLOOKUP(A9,lohrmann_withdrawalm3py_capacmw!$A$1:$D$146,4,FALSE)</f>
        <v>18185.189999999999</v>
      </c>
      <c r="G9">
        <v>7</v>
      </c>
      <c r="H9">
        <f>E9</f>
        <v>70.12</v>
      </c>
      <c r="I9">
        <f t="shared" si="0"/>
        <v>18185.189999999999</v>
      </c>
      <c r="K9">
        <f t="shared" si="1"/>
        <v>7</v>
      </c>
      <c r="L9" s="3">
        <f>H9</f>
        <v>70.12</v>
      </c>
      <c r="M9" s="3">
        <f t="shared" si="2"/>
        <v>18185.189999999999</v>
      </c>
    </row>
    <row r="10" spans="1:13" x14ac:dyDescent="0.25">
      <c r="A10" t="s">
        <v>23</v>
      </c>
      <c r="B10">
        <v>6</v>
      </c>
      <c r="C10" t="s">
        <v>24</v>
      </c>
      <c r="D10">
        <v>87.14</v>
      </c>
      <c r="E10">
        <v>12.86</v>
      </c>
      <c r="F10">
        <f>VLOOKUP(A10,lohrmann_withdrawalm3py_capacmw!$A$1:$D$146,4,FALSE)</f>
        <v>2257.9</v>
      </c>
      <c r="G10">
        <v>12</v>
      </c>
      <c r="H10">
        <f>E10</f>
        <v>12.86</v>
      </c>
      <c r="I10">
        <f t="shared" si="0"/>
        <v>2257.9</v>
      </c>
      <c r="K10">
        <f t="shared" si="1"/>
        <v>12</v>
      </c>
      <c r="L10" s="3">
        <f>H10</f>
        <v>12.86</v>
      </c>
      <c r="M10" s="3">
        <f t="shared" si="2"/>
        <v>2257.9</v>
      </c>
    </row>
    <row r="11" spans="1:13" x14ac:dyDescent="0.25">
      <c r="A11" t="s">
        <v>25</v>
      </c>
      <c r="B11">
        <v>0</v>
      </c>
      <c r="C11" t="s">
        <v>26</v>
      </c>
      <c r="D11">
        <v>100</v>
      </c>
      <c r="E11">
        <v>0</v>
      </c>
      <c r="F11" t="e">
        <f>VLOOKUP(A11,lohrmann_withdrawalm3py_capacmw!$A$1:$D$146,4,FALSE)</f>
        <v>#N/A</v>
      </c>
      <c r="G11">
        <v>17</v>
      </c>
      <c r="H11">
        <f>E11</f>
        <v>0</v>
      </c>
      <c r="I11">
        <f t="shared" si="0"/>
        <v>0</v>
      </c>
      <c r="K11">
        <f t="shared" si="1"/>
        <v>17</v>
      </c>
      <c r="L11" s="3">
        <f>H11</f>
        <v>0</v>
      </c>
      <c r="M11" s="3">
        <f t="shared" si="2"/>
        <v>0</v>
      </c>
    </row>
    <row r="12" spans="1:13" x14ac:dyDescent="0.25">
      <c r="A12" t="s">
        <v>27</v>
      </c>
      <c r="B12">
        <v>11</v>
      </c>
      <c r="C12" t="s">
        <v>28</v>
      </c>
      <c r="D12">
        <v>16.91</v>
      </c>
      <c r="E12">
        <v>83.09</v>
      </c>
      <c r="F12">
        <f>VLOOKUP(A12,lohrmann_withdrawalm3py_capacmw!$A$1:$D$146,4,FALSE)</f>
        <v>44916.2</v>
      </c>
      <c r="G12">
        <v>15</v>
      </c>
      <c r="H12">
        <f>E12</f>
        <v>83.09</v>
      </c>
      <c r="I12">
        <f t="shared" si="0"/>
        <v>44916.2</v>
      </c>
      <c r="K12">
        <f t="shared" si="1"/>
        <v>15</v>
      </c>
      <c r="L12" s="3">
        <f>H12</f>
        <v>83.09</v>
      </c>
      <c r="M12" s="3">
        <f t="shared" si="2"/>
        <v>44916.2</v>
      </c>
    </row>
    <row r="13" spans="1:13" x14ac:dyDescent="0.25">
      <c r="A13" t="s">
        <v>29</v>
      </c>
      <c r="B13">
        <v>12</v>
      </c>
      <c r="C13" t="s">
        <v>30</v>
      </c>
      <c r="D13">
        <v>58.65</v>
      </c>
      <c r="E13">
        <v>41.35</v>
      </c>
      <c r="F13">
        <f>VLOOKUP(A13,lohrmann_withdrawalm3py_capacmw!$A$1:$D$146,4,FALSE)</f>
        <v>4332.0600000000004</v>
      </c>
      <c r="G13">
        <v>14</v>
      </c>
      <c r="H13">
        <f>E13</f>
        <v>41.35</v>
      </c>
      <c r="I13">
        <f t="shared" si="0"/>
        <v>4332.0600000000004</v>
      </c>
      <c r="K13">
        <f t="shared" si="1"/>
        <v>14</v>
      </c>
      <c r="L13" s="3">
        <f>H13</f>
        <v>41.35</v>
      </c>
      <c r="M13" s="3">
        <f t="shared" si="2"/>
        <v>4332.0600000000004</v>
      </c>
    </row>
    <row r="14" spans="1:13" x14ac:dyDescent="0.25">
      <c r="A14" t="s">
        <v>31</v>
      </c>
      <c r="B14">
        <v>4</v>
      </c>
      <c r="C14" t="s">
        <v>32</v>
      </c>
      <c r="D14">
        <v>29.14</v>
      </c>
      <c r="E14">
        <v>70.86</v>
      </c>
      <c r="F14">
        <f>VLOOKUP(A14,lohrmann_withdrawalm3py_capacmw!$A$1:$D$146,4,FALSE)</f>
        <v>6183.9</v>
      </c>
      <c r="G14">
        <v>16</v>
      </c>
      <c r="H14">
        <f>E14</f>
        <v>70.86</v>
      </c>
      <c r="I14">
        <f t="shared" si="0"/>
        <v>6183.9</v>
      </c>
      <c r="K14">
        <f t="shared" si="1"/>
        <v>16</v>
      </c>
      <c r="L14" s="3">
        <f>H14</f>
        <v>70.86</v>
      </c>
      <c r="M14" s="3">
        <f t="shared" si="2"/>
        <v>6183.9</v>
      </c>
    </row>
    <row r="15" spans="1:13" x14ac:dyDescent="0.25">
      <c r="A15" t="s">
        <v>33</v>
      </c>
      <c r="B15">
        <v>20</v>
      </c>
      <c r="C15" t="s">
        <v>34</v>
      </c>
      <c r="D15">
        <v>1.64</v>
      </c>
      <c r="E15">
        <v>98.36</v>
      </c>
      <c r="F15">
        <f>VLOOKUP(A15,lohrmann_withdrawalm3py_capacmw!$A$1:$D$146,4,FALSE)</f>
        <v>403.8</v>
      </c>
      <c r="G15">
        <v>32</v>
      </c>
      <c r="H15">
        <f>E15</f>
        <v>98.36</v>
      </c>
      <c r="I15">
        <f t="shared" si="0"/>
        <v>403.8</v>
      </c>
      <c r="K15">
        <f t="shared" si="1"/>
        <v>32</v>
      </c>
      <c r="L15" s="3">
        <f>H15</f>
        <v>98.36</v>
      </c>
      <c r="M15" s="3">
        <f t="shared" si="2"/>
        <v>403.8</v>
      </c>
    </row>
    <row r="16" spans="1:13" x14ac:dyDescent="0.25">
      <c r="A16" t="s">
        <v>35</v>
      </c>
      <c r="B16">
        <v>15</v>
      </c>
      <c r="C16" t="s">
        <v>36</v>
      </c>
      <c r="D16">
        <v>1.27</v>
      </c>
      <c r="E16">
        <v>98.73</v>
      </c>
      <c r="F16">
        <f>VLOOKUP(A16,lohrmann_withdrawalm3py_capacmw!$A$1:$D$146,4,FALSE)</f>
        <v>5394</v>
      </c>
      <c r="G16">
        <v>26</v>
      </c>
      <c r="H16">
        <f>E16</f>
        <v>98.73</v>
      </c>
      <c r="I16">
        <f t="shared" si="0"/>
        <v>5394</v>
      </c>
      <c r="K16">
        <f t="shared" si="1"/>
        <v>26</v>
      </c>
      <c r="L16" s="3">
        <f>H16</f>
        <v>98.73</v>
      </c>
      <c r="M16" s="3">
        <f t="shared" si="2"/>
        <v>5394</v>
      </c>
    </row>
    <row r="17" spans="1:13" x14ac:dyDescent="0.25">
      <c r="A17" t="s">
        <v>37</v>
      </c>
      <c r="B17">
        <v>21</v>
      </c>
      <c r="C17" t="s">
        <v>38</v>
      </c>
      <c r="D17">
        <v>7.28</v>
      </c>
      <c r="E17">
        <v>92.72</v>
      </c>
      <c r="F17">
        <f>VLOOKUP(A17,lohrmann_withdrawalm3py_capacmw!$A$1:$D$146,4,FALSE)</f>
        <v>8177.7</v>
      </c>
      <c r="G17">
        <v>21</v>
      </c>
      <c r="H17">
        <f>E17</f>
        <v>92.72</v>
      </c>
      <c r="I17">
        <f t="shared" si="0"/>
        <v>8177.7</v>
      </c>
      <c r="K17">
        <f t="shared" si="1"/>
        <v>21</v>
      </c>
      <c r="L17" s="3">
        <f>H17</f>
        <v>92.72</v>
      </c>
      <c r="M17" s="3">
        <f t="shared" si="2"/>
        <v>8177.7</v>
      </c>
    </row>
    <row r="18" spans="1:13" x14ac:dyDescent="0.25">
      <c r="A18" t="s">
        <v>39</v>
      </c>
      <c r="B18">
        <v>16</v>
      </c>
      <c r="C18" t="s">
        <v>40</v>
      </c>
      <c r="D18">
        <v>41.5</v>
      </c>
      <c r="E18">
        <v>58.5</v>
      </c>
      <c r="F18">
        <f>VLOOKUP(A18,lohrmann_withdrawalm3py_capacmw!$A$1:$D$146,4,FALSE)</f>
        <v>285.39999999999998</v>
      </c>
      <c r="G18">
        <v>20</v>
      </c>
      <c r="H18">
        <f>E18</f>
        <v>58.5</v>
      </c>
      <c r="I18">
        <f t="shared" si="0"/>
        <v>285.39999999999998</v>
      </c>
      <c r="K18">
        <f t="shared" si="1"/>
        <v>20</v>
      </c>
      <c r="L18" s="3">
        <f>H18</f>
        <v>58.5</v>
      </c>
      <c r="M18" s="3">
        <f t="shared" si="2"/>
        <v>285.39999999999998</v>
      </c>
    </row>
    <row r="19" spans="1:13" x14ac:dyDescent="0.25">
      <c r="A19" t="s">
        <v>41</v>
      </c>
      <c r="B19">
        <v>27</v>
      </c>
      <c r="C19" t="s">
        <v>42</v>
      </c>
      <c r="D19">
        <v>26.26</v>
      </c>
      <c r="E19">
        <v>73.739999999999995</v>
      </c>
      <c r="F19">
        <f>VLOOKUP(A19,lohrmann_withdrawalm3py_capacmw!$A$1:$D$146,4,FALSE)</f>
        <v>8596.01</v>
      </c>
      <c r="G19">
        <v>34</v>
      </c>
      <c r="H19">
        <f>E19</f>
        <v>73.739999999999995</v>
      </c>
      <c r="I19">
        <f t="shared" si="0"/>
        <v>8596.01</v>
      </c>
      <c r="K19">
        <f t="shared" si="1"/>
        <v>34</v>
      </c>
      <c r="L19" s="3">
        <f>H19</f>
        <v>73.739999999999995</v>
      </c>
      <c r="M19" s="3">
        <f t="shared" si="2"/>
        <v>8596.01</v>
      </c>
    </row>
    <row r="20" spans="1:13" x14ac:dyDescent="0.25">
      <c r="A20" t="s">
        <v>43</v>
      </c>
      <c r="B20">
        <v>19</v>
      </c>
      <c r="C20" t="s">
        <v>44</v>
      </c>
      <c r="D20">
        <v>86.43</v>
      </c>
      <c r="E20">
        <v>13.57</v>
      </c>
      <c r="F20">
        <f>VLOOKUP(A20,lohrmann_withdrawalm3py_capacmw!$A$1:$D$146,4,FALSE)</f>
        <v>11815</v>
      </c>
      <c r="G20">
        <v>19</v>
      </c>
      <c r="H20">
        <f>E20</f>
        <v>13.57</v>
      </c>
      <c r="I20">
        <f t="shared" si="0"/>
        <v>11815</v>
      </c>
      <c r="K20">
        <f t="shared" si="1"/>
        <v>19</v>
      </c>
      <c r="L20" s="3">
        <f>H20</f>
        <v>13.57</v>
      </c>
      <c r="M20" s="3">
        <f t="shared" si="2"/>
        <v>11815</v>
      </c>
    </row>
    <row r="21" spans="1:13" x14ac:dyDescent="0.25">
      <c r="A21" t="s">
        <v>45</v>
      </c>
      <c r="B21">
        <v>22</v>
      </c>
      <c r="C21" t="s">
        <v>46</v>
      </c>
      <c r="D21">
        <v>100</v>
      </c>
      <c r="E21">
        <v>0</v>
      </c>
      <c r="F21" t="e">
        <f>VLOOKUP(A21,lohrmann_withdrawalm3py_capacmw!$A$1:$D$146,4,FALSE)</f>
        <v>#N/A</v>
      </c>
      <c r="G21">
        <v>35</v>
      </c>
      <c r="H21">
        <f>E21</f>
        <v>0</v>
      </c>
      <c r="I21">
        <f t="shared" si="0"/>
        <v>0</v>
      </c>
      <c r="K21">
        <f t="shared" si="1"/>
        <v>35</v>
      </c>
      <c r="L21" s="3">
        <f>H21</f>
        <v>0</v>
      </c>
      <c r="M21" s="3">
        <f t="shared" si="2"/>
        <v>0</v>
      </c>
    </row>
    <row r="22" spans="1:13" x14ac:dyDescent="0.25">
      <c r="A22" t="s">
        <v>47</v>
      </c>
      <c r="B22">
        <v>26</v>
      </c>
      <c r="C22" t="s">
        <v>48</v>
      </c>
      <c r="D22">
        <v>100</v>
      </c>
      <c r="E22">
        <v>0</v>
      </c>
      <c r="F22" t="e">
        <f>VLOOKUP(A22,lohrmann_withdrawalm3py_capacmw!$A$1:$D$146,4,FALSE)</f>
        <v>#N/A</v>
      </c>
      <c r="G22">
        <v>28</v>
      </c>
      <c r="H22">
        <f>E22</f>
        <v>0</v>
      </c>
      <c r="I22">
        <f t="shared" si="0"/>
        <v>0</v>
      </c>
      <c r="K22">
        <f t="shared" si="1"/>
        <v>28</v>
      </c>
      <c r="L22" s="3">
        <f>H22</f>
        <v>0</v>
      </c>
      <c r="M22" s="3">
        <f t="shared" si="2"/>
        <v>0</v>
      </c>
    </row>
    <row r="23" spans="1:13" x14ac:dyDescent="0.25">
      <c r="A23" t="s">
        <v>49</v>
      </c>
      <c r="B23">
        <v>18</v>
      </c>
      <c r="C23" t="s">
        <v>50</v>
      </c>
      <c r="D23">
        <v>100</v>
      </c>
      <c r="E23">
        <v>0</v>
      </c>
      <c r="F23" t="e">
        <f>VLOOKUP(A23,lohrmann_withdrawalm3py_capacmw!$A$1:$D$146,4,FALSE)</f>
        <v>#N/A</v>
      </c>
      <c r="G23">
        <v>23</v>
      </c>
      <c r="H23">
        <f>E23</f>
        <v>0</v>
      </c>
      <c r="I23">
        <f t="shared" si="0"/>
        <v>0</v>
      </c>
      <c r="K23">
        <f t="shared" si="1"/>
        <v>23</v>
      </c>
      <c r="L23" s="3">
        <f>H23</f>
        <v>0</v>
      </c>
      <c r="M23" s="3">
        <f t="shared" si="2"/>
        <v>0</v>
      </c>
    </row>
    <row r="24" spans="1:13" x14ac:dyDescent="0.25">
      <c r="A24" t="s">
        <v>51</v>
      </c>
      <c r="B24">
        <v>30</v>
      </c>
      <c r="C24" t="s">
        <v>52</v>
      </c>
      <c r="D24">
        <v>100</v>
      </c>
      <c r="E24">
        <v>0</v>
      </c>
      <c r="F24" t="e">
        <f>VLOOKUP(A24,lohrmann_withdrawalm3py_capacmw!$A$1:$D$146,4,FALSE)</f>
        <v>#N/A</v>
      </c>
      <c r="G24">
        <v>37</v>
      </c>
      <c r="H24">
        <f>E24</f>
        <v>0</v>
      </c>
      <c r="I24">
        <f t="shared" si="0"/>
        <v>0</v>
      </c>
      <c r="K24">
        <f t="shared" si="1"/>
        <v>37</v>
      </c>
      <c r="L24" s="3">
        <f>H24</f>
        <v>0</v>
      </c>
      <c r="M24" s="3">
        <f t="shared" si="2"/>
        <v>0</v>
      </c>
    </row>
    <row r="25" spans="1:13" x14ac:dyDescent="0.25">
      <c r="A25" t="s">
        <v>53</v>
      </c>
      <c r="B25">
        <v>24</v>
      </c>
      <c r="C25" t="s">
        <v>54</v>
      </c>
      <c r="D25">
        <v>99.25</v>
      </c>
      <c r="E25">
        <v>0.75</v>
      </c>
      <c r="F25">
        <f>VLOOKUP(A25,lohrmann_withdrawalm3py_capacmw!$A$1:$D$146,4,FALSE)</f>
        <v>1129.18</v>
      </c>
      <c r="G25">
        <v>30</v>
      </c>
      <c r="H25">
        <f>E25</f>
        <v>0.75</v>
      </c>
      <c r="I25">
        <f t="shared" si="0"/>
        <v>1129.18</v>
      </c>
      <c r="K25">
        <f t="shared" si="1"/>
        <v>30</v>
      </c>
      <c r="L25" s="3">
        <f>H25</f>
        <v>0.75</v>
      </c>
      <c r="M25" s="3">
        <f t="shared" si="2"/>
        <v>1129.18</v>
      </c>
    </row>
    <row r="26" spans="1:13" x14ac:dyDescent="0.25">
      <c r="A26" t="s">
        <v>55</v>
      </c>
      <c r="B26">
        <v>23</v>
      </c>
      <c r="C26" t="s">
        <v>56</v>
      </c>
      <c r="D26">
        <v>97.26</v>
      </c>
      <c r="E26">
        <v>2.74</v>
      </c>
      <c r="F26">
        <f>VLOOKUP(A26,lohrmann_withdrawalm3py_capacmw!$A$1:$D$146,4,FALSE)</f>
        <v>1765</v>
      </c>
      <c r="G26">
        <v>18</v>
      </c>
      <c r="H26">
        <f>E26</f>
        <v>2.74</v>
      </c>
      <c r="I26">
        <f t="shared" si="0"/>
        <v>1765</v>
      </c>
      <c r="K26">
        <f t="shared" si="1"/>
        <v>18</v>
      </c>
      <c r="L26" s="3">
        <f>H26</f>
        <v>2.74</v>
      </c>
      <c r="M26" s="3">
        <f t="shared" si="2"/>
        <v>1765</v>
      </c>
    </row>
    <row r="27" spans="1:13" x14ac:dyDescent="0.25">
      <c r="A27" t="s">
        <v>57</v>
      </c>
      <c r="B27">
        <v>17</v>
      </c>
      <c r="C27" t="s">
        <v>58</v>
      </c>
      <c r="D27">
        <v>93.8</v>
      </c>
      <c r="E27">
        <v>6.2</v>
      </c>
      <c r="F27">
        <f>VLOOKUP(A27,lohrmann_withdrawalm3py_capacmw!$A$1:$D$146,4,FALSE)</f>
        <v>742</v>
      </c>
      <c r="G27">
        <v>33</v>
      </c>
      <c r="H27">
        <f>E27</f>
        <v>6.2</v>
      </c>
      <c r="I27">
        <f t="shared" si="0"/>
        <v>742</v>
      </c>
      <c r="K27">
        <f t="shared" si="1"/>
        <v>33</v>
      </c>
      <c r="L27" s="3">
        <f>H27</f>
        <v>6.2</v>
      </c>
      <c r="M27" s="3">
        <f t="shared" si="2"/>
        <v>742</v>
      </c>
    </row>
    <row r="28" spans="1:13" x14ac:dyDescent="0.25">
      <c r="A28" t="s">
        <v>59</v>
      </c>
      <c r="B28">
        <v>29</v>
      </c>
      <c r="C28" t="s">
        <v>60</v>
      </c>
      <c r="D28">
        <v>61.45</v>
      </c>
      <c r="E28">
        <v>38.549999999999997</v>
      </c>
      <c r="F28">
        <f>VLOOKUP(A28,lohrmann_withdrawalm3py_capacmw!$A$1:$D$146,4,FALSE)</f>
        <v>23503.55</v>
      </c>
      <c r="G28">
        <v>31</v>
      </c>
      <c r="H28">
        <f>E28</f>
        <v>38.549999999999997</v>
      </c>
      <c r="I28">
        <f t="shared" si="0"/>
        <v>23503.55</v>
      </c>
      <c r="K28">
        <f t="shared" si="1"/>
        <v>31</v>
      </c>
      <c r="L28" s="3">
        <f>H28</f>
        <v>38.549999999999997</v>
      </c>
      <c r="M28" s="3">
        <f t="shared" si="2"/>
        <v>23503.55</v>
      </c>
    </row>
    <row r="29" spans="1:13" x14ac:dyDescent="0.25">
      <c r="A29" t="s">
        <v>61</v>
      </c>
      <c r="B29">
        <v>238</v>
      </c>
      <c r="C29" t="s">
        <v>62</v>
      </c>
      <c r="D29">
        <v>100</v>
      </c>
      <c r="E29">
        <v>0</v>
      </c>
      <c r="F29" t="e">
        <f>VLOOKUP(A29,lohrmann_withdrawalm3py_capacmw!$A$1:$D$146,4,FALSE)</f>
        <v>#N/A</v>
      </c>
      <c r="G29">
        <v>224</v>
      </c>
      <c r="H29">
        <f>E29</f>
        <v>0</v>
      </c>
      <c r="I29">
        <f t="shared" si="0"/>
        <v>0</v>
      </c>
      <c r="K29">
        <f t="shared" si="1"/>
        <v>224</v>
      </c>
      <c r="L29" s="3">
        <f>H29</f>
        <v>0</v>
      </c>
      <c r="M29" s="3">
        <f t="shared" si="2"/>
        <v>0</v>
      </c>
    </row>
    <row r="30" spans="1:13" x14ac:dyDescent="0.25">
      <c r="A30" t="s">
        <v>63</v>
      </c>
      <c r="B30">
        <v>33</v>
      </c>
      <c r="C30" t="s">
        <v>64</v>
      </c>
      <c r="D30">
        <v>88.1</v>
      </c>
      <c r="E30">
        <v>11.9</v>
      </c>
      <c r="F30">
        <f>VLOOKUP(A30,lohrmann_withdrawalm3py_capacmw!$A$1:$D$146,4,FALSE)</f>
        <v>876</v>
      </c>
      <c r="G30">
        <v>24</v>
      </c>
      <c r="H30">
        <f>E30</f>
        <v>11.9</v>
      </c>
      <c r="I30">
        <f t="shared" si="0"/>
        <v>876</v>
      </c>
      <c r="K30">
        <f t="shared" si="1"/>
        <v>24</v>
      </c>
      <c r="L30" s="3">
        <f>H30</f>
        <v>11.9</v>
      </c>
      <c r="M30" s="3">
        <f t="shared" si="2"/>
        <v>876</v>
      </c>
    </row>
    <row r="31" spans="1:13" x14ac:dyDescent="0.25">
      <c r="A31" t="s">
        <v>65</v>
      </c>
      <c r="B31">
        <v>31</v>
      </c>
      <c r="C31" t="s">
        <v>66</v>
      </c>
      <c r="D31">
        <v>10.39</v>
      </c>
      <c r="E31">
        <v>89.61</v>
      </c>
      <c r="F31">
        <f>VLOOKUP(A31,lohrmann_withdrawalm3py_capacmw!$A$1:$D$146,4,FALSE)</f>
        <v>6557.2</v>
      </c>
      <c r="G31">
        <v>25</v>
      </c>
      <c r="H31">
        <f>E31</f>
        <v>89.61</v>
      </c>
      <c r="I31">
        <f t="shared" si="0"/>
        <v>6557.2</v>
      </c>
      <c r="K31">
        <f t="shared" si="1"/>
        <v>25</v>
      </c>
      <c r="L31" s="3">
        <f>H31</f>
        <v>89.61</v>
      </c>
      <c r="M31" s="3">
        <f t="shared" si="2"/>
        <v>6557.2</v>
      </c>
    </row>
    <row r="32" spans="1:13" x14ac:dyDescent="0.25">
      <c r="A32" t="s">
        <v>67</v>
      </c>
      <c r="B32">
        <v>233</v>
      </c>
      <c r="C32" t="s">
        <v>68</v>
      </c>
      <c r="D32">
        <v>100</v>
      </c>
      <c r="E32">
        <v>0</v>
      </c>
      <c r="F32" t="e">
        <f>VLOOKUP(A32,lohrmann_withdrawalm3py_capacmw!$A$1:$D$146,4,FALSE)</f>
        <v>#N/A</v>
      </c>
      <c r="G32">
        <v>22</v>
      </c>
      <c r="H32">
        <f>E32</f>
        <v>0</v>
      </c>
      <c r="I32">
        <f t="shared" si="0"/>
        <v>0</v>
      </c>
      <c r="K32">
        <f t="shared" si="1"/>
        <v>22</v>
      </c>
      <c r="L32" s="3">
        <f>H32</f>
        <v>0</v>
      </c>
      <c r="M32" s="3">
        <f t="shared" si="2"/>
        <v>0</v>
      </c>
    </row>
    <row r="33" spans="1:13" x14ac:dyDescent="0.25">
      <c r="A33" t="s">
        <v>69</v>
      </c>
      <c r="B33">
        <v>34</v>
      </c>
      <c r="C33" t="s">
        <v>70</v>
      </c>
      <c r="D33">
        <v>100</v>
      </c>
      <c r="E33">
        <v>0</v>
      </c>
      <c r="F33" t="e">
        <f>VLOOKUP(A33,lohrmann_withdrawalm3py_capacmw!$A$1:$D$146,4,FALSE)</f>
        <v>#N/A</v>
      </c>
      <c r="G33">
        <v>27</v>
      </c>
      <c r="H33">
        <f>E33</f>
        <v>0</v>
      </c>
      <c r="I33">
        <f t="shared" si="0"/>
        <v>0</v>
      </c>
      <c r="K33">
        <f t="shared" si="1"/>
        <v>27</v>
      </c>
      <c r="L33" s="3">
        <f>H33</f>
        <v>0</v>
      </c>
      <c r="M33" s="3">
        <f t="shared" si="2"/>
        <v>0</v>
      </c>
    </row>
    <row r="34" spans="1:13" x14ac:dyDescent="0.25">
      <c r="A34" t="s">
        <v>71</v>
      </c>
      <c r="B34">
        <v>52</v>
      </c>
      <c r="C34" t="s">
        <v>72</v>
      </c>
      <c r="D34">
        <v>100</v>
      </c>
      <c r="E34">
        <v>0</v>
      </c>
      <c r="F34" t="e">
        <f>VLOOKUP(A34,lohrmann_withdrawalm3py_capacmw!$A$1:$D$146,4,FALSE)</f>
        <v>#N/A</v>
      </c>
      <c r="G34">
        <v>64</v>
      </c>
      <c r="H34">
        <f>E34</f>
        <v>0</v>
      </c>
      <c r="I34">
        <f t="shared" si="0"/>
        <v>0</v>
      </c>
      <c r="K34">
        <f t="shared" si="1"/>
        <v>64</v>
      </c>
      <c r="L34" s="3">
        <f>H34</f>
        <v>0</v>
      </c>
      <c r="M34" s="3">
        <f t="shared" si="2"/>
        <v>0</v>
      </c>
    </row>
    <row r="35" spans="1:13" x14ac:dyDescent="0.25">
      <c r="A35" t="s">
        <v>73</v>
      </c>
      <c r="B35">
        <v>36</v>
      </c>
      <c r="C35" t="s">
        <v>74</v>
      </c>
      <c r="D35">
        <v>34.700000000000003</v>
      </c>
      <c r="E35">
        <v>65.3</v>
      </c>
      <c r="F35">
        <f>VLOOKUP(A35,lohrmann_withdrawalm3py_capacmw!$A$1:$D$146,4,FALSE)</f>
        <v>100</v>
      </c>
      <c r="G35">
        <v>126</v>
      </c>
      <c r="H35">
        <f>E35</f>
        <v>65.3</v>
      </c>
      <c r="I35">
        <f t="shared" si="0"/>
        <v>100</v>
      </c>
      <c r="K35">
        <f t="shared" si="1"/>
        <v>126</v>
      </c>
      <c r="L35" s="3">
        <f>H35</f>
        <v>65.3</v>
      </c>
      <c r="M35" s="3">
        <f t="shared" si="2"/>
        <v>100</v>
      </c>
    </row>
    <row r="36" spans="1:13" x14ac:dyDescent="0.25">
      <c r="A36" t="s">
        <v>75</v>
      </c>
      <c r="B36">
        <v>45</v>
      </c>
      <c r="C36" t="s">
        <v>76</v>
      </c>
      <c r="D36">
        <v>100</v>
      </c>
      <c r="E36">
        <v>0</v>
      </c>
      <c r="F36">
        <f>VLOOKUP(A36,lohrmann_withdrawalm3py_capacmw!$A$1:$D$146,4,FALSE)</f>
        <v>449.5</v>
      </c>
      <c r="G36">
        <v>50</v>
      </c>
      <c r="H36">
        <f>E36</f>
        <v>0</v>
      </c>
      <c r="I36">
        <f t="shared" si="0"/>
        <v>0</v>
      </c>
      <c r="K36">
        <f t="shared" si="1"/>
        <v>50</v>
      </c>
      <c r="L36" s="3">
        <f>H36</f>
        <v>0</v>
      </c>
      <c r="M36" s="3">
        <f t="shared" si="2"/>
        <v>0</v>
      </c>
    </row>
    <row r="37" spans="1:13" x14ac:dyDescent="0.25">
      <c r="A37" t="s">
        <v>77</v>
      </c>
      <c r="B37">
        <v>35</v>
      </c>
      <c r="C37" t="s">
        <v>78</v>
      </c>
      <c r="D37">
        <v>11.64</v>
      </c>
      <c r="E37">
        <v>88.36</v>
      </c>
      <c r="F37">
        <f>VLOOKUP(A37,lohrmann_withdrawalm3py_capacmw!$A$1:$D$146,4,FALSE)</f>
        <v>43748.26</v>
      </c>
      <c r="G37">
        <v>36</v>
      </c>
      <c r="H37">
        <f>E37</f>
        <v>88.36</v>
      </c>
      <c r="I37">
        <f t="shared" si="0"/>
        <v>43748.26</v>
      </c>
      <c r="K37">
        <f t="shared" si="1"/>
        <v>36</v>
      </c>
      <c r="L37" s="3">
        <f>H37</f>
        <v>88.36</v>
      </c>
      <c r="M37" s="3">
        <f t="shared" si="2"/>
        <v>43748.26</v>
      </c>
    </row>
    <row r="38" spans="1:13" x14ac:dyDescent="0.25">
      <c r="A38" t="s">
        <v>79</v>
      </c>
      <c r="B38">
        <v>43</v>
      </c>
      <c r="C38" t="s">
        <v>80</v>
      </c>
      <c r="D38">
        <v>1.3</v>
      </c>
      <c r="E38">
        <v>98.7</v>
      </c>
      <c r="F38">
        <f>VLOOKUP(A38,lohrmann_withdrawalm3py_capacmw!$A$1:$D$146,4,FALSE)</f>
        <v>52.75</v>
      </c>
      <c r="G38">
        <v>125</v>
      </c>
      <c r="H38">
        <f>E38</f>
        <v>98.7</v>
      </c>
      <c r="I38">
        <f t="shared" si="0"/>
        <v>52.75</v>
      </c>
      <c r="K38">
        <f t="shared" si="1"/>
        <v>125</v>
      </c>
      <c r="L38" s="3">
        <f>H38</f>
        <v>98.7</v>
      </c>
      <c r="M38" s="3">
        <f t="shared" si="2"/>
        <v>52.75</v>
      </c>
    </row>
    <row r="39" spans="1:13" x14ac:dyDescent="0.25">
      <c r="A39" t="s">
        <v>81</v>
      </c>
      <c r="B39">
        <v>50</v>
      </c>
      <c r="C39" t="s">
        <v>82</v>
      </c>
      <c r="D39">
        <v>4.18</v>
      </c>
      <c r="E39">
        <v>95.82</v>
      </c>
      <c r="F39" t="e">
        <f>VLOOKUP(A39,lohrmann_withdrawalm3py_capacmw!$A$1:$D$146,4,FALSE)</f>
        <v>#N/A</v>
      </c>
      <c r="G39">
        <v>40</v>
      </c>
      <c r="H39">
        <f>E39</f>
        <v>95.82</v>
      </c>
      <c r="I39" t="str">
        <f t="shared" si="0"/>
        <v/>
      </c>
      <c r="K39">
        <f t="shared" si="1"/>
        <v>40</v>
      </c>
      <c r="L39" s="3">
        <f>H39</f>
        <v>95.82</v>
      </c>
      <c r="M39" s="3" t="str">
        <f t="shared" si="2"/>
        <v/>
      </c>
    </row>
    <row r="40" spans="1:13" x14ac:dyDescent="0.25">
      <c r="A40" t="s">
        <v>83</v>
      </c>
      <c r="B40">
        <v>37</v>
      </c>
      <c r="C40" t="s">
        <v>84</v>
      </c>
      <c r="D40">
        <v>100</v>
      </c>
      <c r="E40">
        <v>0</v>
      </c>
      <c r="F40" t="e">
        <f>VLOOKUP(A40,lohrmann_withdrawalm3py_capacmw!$A$1:$D$146,4,FALSE)</f>
        <v>#N/A</v>
      </c>
      <c r="G40">
        <v>207</v>
      </c>
      <c r="H40">
        <f>E40</f>
        <v>0</v>
      </c>
      <c r="I40">
        <f t="shared" si="0"/>
        <v>0</v>
      </c>
      <c r="K40">
        <f t="shared" si="1"/>
        <v>207</v>
      </c>
      <c r="L40" s="3">
        <f>H40</f>
        <v>0</v>
      </c>
      <c r="M40" s="3">
        <f t="shared" si="2"/>
        <v>0</v>
      </c>
    </row>
    <row r="41" spans="1:13" x14ac:dyDescent="0.25">
      <c r="A41" t="s">
        <v>85</v>
      </c>
      <c r="B41">
        <v>85</v>
      </c>
      <c r="C41" t="s">
        <v>86</v>
      </c>
      <c r="D41">
        <v>98.74</v>
      </c>
      <c r="E41">
        <v>1.26</v>
      </c>
      <c r="F41" t="e">
        <f>VLOOKUP(A41,lohrmann_withdrawalm3py_capacmw!$A$1:$D$146,4,FALSE)</f>
        <v>#N/A</v>
      </c>
      <c r="G41">
        <v>115</v>
      </c>
      <c r="H41">
        <f>E41</f>
        <v>1.26</v>
      </c>
      <c r="I41" t="str">
        <f t="shared" si="0"/>
        <v/>
      </c>
      <c r="K41">
        <f t="shared" si="1"/>
        <v>115</v>
      </c>
      <c r="L41" s="3">
        <f>H41</f>
        <v>1.26</v>
      </c>
      <c r="M41" s="3" t="str">
        <f t="shared" si="2"/>
        <v/>
      </c>
    </row>
    <row r="42" spans="1:13" x14ac:dyDescent="0.25">
      <c r="A42" t="s">
        <v>87</v>
      </c>
      <c r="B42">
        <v>42</v>
      </c>
      <c r="C42" t="s">
        <v>88</v>
      </c>
      <c r="D42">
        <v>7.52</v>
      </c>
      <c r="E42">
        <v>92.48</v>
      </c>
      <c r="F42">
        <f>VLOOKUP(A42,lohrmann_withdrawalm3py_capacmw!$A$1:$D$146,4,FALSE)</f>
        <v>10849.2</v>
      </c>
      <c r="G42">
        <v>45</v>
      </c>
      <c r="H42">
        <f>E42</f>
        <v>92.48</v>
      </c>
      <c r="I42">
        <f t="shared" si="0"/>
        <v>10849.2</v>
      </c>
      <c r="K42">
        <f t="shared" si="1"/>
        <v>45</v>
      </c>
      <c r="L42" s="3">
        <f>H42</f>
        <v>92.48</v>
      </c>
      <c r="M42" s="3">
        <f t="shared" si="2"/>
        <v>10849.2</v>
      </c>
    </row>
    <row r="43" spans="1:13" x14ac:dyDescent="0.25">
      <c r="A43" t="s">
        <v>89</v>
      </c>
      <c r="B43">
        <v>41</v>
      </c>
      <c r="C43" t="s">
        <v>90</v>
      </c>
      <c r="D43">
        <v>35.54</v>
      </c>
      <c r="E43">
        <v>64.459999999999994</v>
      </c>
      <c r="F43">
        <f>VLOOKUP(A43,lohrmann_withdrawalm3py_capacmw!$A$1:$D$146,4,FALSE)</f>
        <v>673400.1</v>
      </c>
      <c r="G43">
        <v>51</v>
      </c>
      <c r="H43">
        <f>E43</f>
        <v>64.459999999999994</v>
      </c>
      <c r="I43">
        <f t="shared" si="0"/>
        <v>673400.1</v>
      </c>
      <c r="K43">
        <f t="shared" si="1"/>
        <v>51</v>
      </c>
      <c r="L43" s="3">
        <f>H43</f>
        <v>64.459999999999994</v>
      </c>
      <c r="M43" s="3">
        <f t="shared" si="2"/>
        <v>673400.1</v>
      </c>
    </row>
    <row r="44" spans="1:13" x14ac:dyDescent="0.25">
      <c r="A44" t="s">
        <v>91</v>
      </c>
      <c r="B44">
        <v>47</v>
      </c>
      <c r="C44" t="s">
        <v>92</v>
      </c>
      <c r="D44">
        <v>27.96</v>
      </c>
      <c r="E44">
        <v>72.040000000000006</v>
      </c>
      <c r="F44">
        <f>VLOOKUP(A44,lohrmann_withdrawalm3py_capacmw!$A$1:$D$146,4,FALSE)</f>
        <v>5147.82</v>
      </c>
      <c r="G44">
        <v>49</v>
      </c>
      <c r="H44">
        <f>E44</f>
        <v>72.040000000000006</v>
      </c>
      <c r="I44">
        <f t="shared" si="0"/>
        <v>5147.82</v>
      </c>
      <c r="K44">
        <f t="shared" si="1"/>
        <v>49</v>
      </c>
      <c r="L44" s="3">
        <f>H44</f>
        <v>72.040000000000006</v>
      </c>
      <c r="M44" s="3">
        <f t="shared" si="2"/>
        <v>5147.82</v>
      </c>
    </row>
    <row r="45" spans="1:13" x14ac:dyDescent="0.25">
      <c r="A45" t="s">
        <v>93</v>
      </c>
      <c r="B45">
        <v>46</v>
      </c>
      <c r="C45" t="s">
        <v>94</v>
      </c>
      <c r="D45">
        <v>100</v>
      </c>
      <c r="E45">
        <v>0</v>
      </c>
      <c r="F45" t="e">
        <f>VLOOKUP(A45,lohrmann_withdrawalm3py_capacmw!$A$1:$D$146,4,FALSE)</f>
        <v>#N/A</v>
      </c>
      <c r="G45">
        <v>128</v>
      </c>
      <c r="H45">
        <f>E45</f>
        <v>0</v>
      </c>
      <c r="I45">
        <f t="shared" si="0"/>
        <v>0</v>
      </c>
      <c r="K45">
        <f t="shared" si="1"/>
        <v>128</v>
      </c>
      <c r="L45" s="3">
        <f>H45</f>
        <v>0</v>
      </c>
      <c r="M45" s="3">
        <f t="shared" si="2"/>
        <v>0</v>
      </c>
    </row>
    <row r="46" spans="1:13" x14ac:dyDescent="0.25">
      <c r="A46" t="s">
        <v>95</v>
      </c>
      <c r="B46">
        <v>40</v>
      </c>
      <c r="C46" t="s">
        <v>96</v>
      </c>
      <c r="D46">
        <v>100</v>
      </c>
      <c r="E46">
        <v>0</v>
      </c>
      <c r="F46">
        <f>VLOOKUP(A46,lohrmann_withdrawalm3py_capacmw!$A$1:$D$146,4,FALSE)</f>
        <v>292.2</v>
      </c>
      <c r="G46">
        <v>46</v>
      </c>
      <c r="H46">
        <f>E46</f>
        <v>0</v>
      </c>
      <c r="I46">
        <f t="shared" si="0"/>
        <v>0</v>
      </c>
      <c r="K46">
        <f t="shared" si="1"/>
        <v>46</v>
      </c>
      <c r="L46" s="3">
        <f>H46</f>
        <v>0</v>
      </c>
      <c r="M46" s="3">
        <f t="shared" si="2"/>
        <v>0</v>
      </c>
    </row>
    <row r="47" spans="1:13" x14ac:dyDescent="0.25">
      <c r="A47" t="s">
        <v>97</v>
      </c>
      <c r="B47">
        <v>39</v>
      </c>
      <c r="C47" t="s">
        <v>98</v>
      </c>
      <c r="D47">
        <v>96.32</v>
      </c>
      <c r="E47">
        <v>3.68</v>
      </c>
      <c r="F47" t="e">
        <f>VLOOKUP(A47,lohrmann_withdrawalm3py_capacmw!$A$1:$D$146,4,FALSE)</f>
        <v>#N/A</v>
      </c>
      <c r="G47">
        <v>41</v>
      </c>
      <c r="H47">
        <f>E47</f>
        <v>3.68</v>
      </c>
      <c r="I47" t="str">
        <f t="shared" si="0"/>
        <v/>
      </c>
      <c r="K47">
        <f t="shared" si="1"/>
        <v>41</v>
      </c>
      <c r="L47" s="3">
        <f>H47</f>
        <v>3.68</v>
      </c>
      <c r="M47" s="3" t="str">
        <f t="shared" si="2"/>
        <v/>
      </c>
    </row>
    <row r="48" spans="1:13" x14ac:dyDescent="0.25">
      <c r="A48" t="s">
        <v>99</v>
      </c>
      <c r="B48">
        <v>49</v>
      </c>
      <c r="C48" t="s">
        <v>100</v>
      </c>
      <c r="D48">
        <v>61.28</v>
      </c>
      <c r="E48">
        <v>38.72</v>
      </c>
      <c r="F48">
        <f>VLOOKUP(A48,lohrmann_withdrawalm3py_capacmw!$A$1:$D$146,4,FALSE)</f>
        <v>341</v>
      </c>
      <c r="G48">
        <v>48</v>
      </c>
      <c r="H48">
        <f>E48</f>
        <v>38.72</v>
      </c>
      <c r="I48">
        <f t="shared" si="0"/>
        <v>341</v>
      </c>
      <c r="K48">
        <f t="shared" si="1"/>
        <v>48</v>
      </c>
      <c r="L48" s="3">
        <f>H48</f>
        <v>38.72</v>
      </c>
      <c r="M48" s="3">
        <f t="shared" si="2"/>
        <v>341</v>
      </c>
    </row>
    <row r="49" spans="1:13" x14ac:dyDescent="0.25">
      <c r="A49" t="s">
        <v>101</v>
      </c>
      <c r="B49">
        <v>110</v>
      </c>
      <c r="C49" t="s">
        <v>102</v>
      </c>
      <c r="D49">
        <v>99.49</v>
      </c>
      <c r="E49">
        <v>0.51</v>
      </c>
      <c r="F49">
        <f>VLOOKUP(A49,lohrmann_withdrawalm3py_capacmw!$A$1:$D$146,4,FALSE)</f>
        <v>821</v>
      </c>
      <c r="G49">
        <v>43</v>
      </c>
      <c r="H49">
        <f>E49</f>
        <v>0.51</v>
      </c>
      <c r="I49">
        <f t="shared" si="0"/>
        <v>821</v>
      </c>
      <c r="K49">
        <f t="shared" si="1"/>
        <v>43</v>
      </c>
      <c r="L49" s="3">
        <f>H49</f>
        <v>0.51</v>
      </c>
      <c r="M49" s="3">
        <f t="shared" si="2"/>
        <v>821</v>
      </c>
    </row>
    <row r="50" spans="1:13" x14ac:dyDescent="0.25">
      <c r="A50" t="s">
        <v>103</v>
      </c>
      <c r="B50">
        <v>100</v>
      </c>
      <c r="C50" t="s">
        <v>104</v>
      </c>
      <c r="D50">
        <v>52.32</v>
      </c>
      <c r="E50">
        <v>47.68</v>
      </c>
      <c r="F50">
        <f>VLOOKUP(A50,lohrmann_withdrawalm3py_capacmw!$A$1:$D$146,4,FALSE)</f>
        <v>1895.8</v>
      </c>
      <c r="G50">
        <v>87</v>
      </c>
      <c r="H50">
        <f>E50</f>
        <v>47.68</v>
      </c>
      <c r="I50">
        <f t="shared" si="0"/>
        <v>1895.8</v>
      </c>
      <c r="K50">
        <f t="shared" si="1"/>
        <v>87</v>
      </c>
      <c r="L50" s="3">
        <f>H50</f>
        <v>47.68</v>
      </c>
      <c r="M50" s="3">
        <f t="shared" si="2"/>
        <v>1895.8</v>
      </c>
    </row>
    <row r="51" spans="1:13" x14ac:dyDescent="0.25">
      <c r="A51" t="s">
        <v>105</v>
      </c>
      <c r="B51">
        <v>51</v>
      </c>
      <c r="C51" t="s">
        <v>106</v>
      </c>
      <c r="D51">
        <v>3.12</v>
      </c>
      <c r="E51">
        <v>96.88</v>
      </c>
      <c r="F51">
        <f>VLOOKUP(A51,lohrmann_withdrawalm3py_capacmw!$A$1:$D$146,4,FALSE)</f>
        <v>4346.2</v>
      </c>
      <c r="G51">
        <v>61</v>
      </c>
      <c r="H51">
        <f>E51</f>
        <v>96.88</v>
      </c>
      <c r="I51">
        <f t="shared" si="0"/>
        <v>4346.2</v>
      </c>
      <c r="K51">
        <f t="shared" si="1"/>
        <v>61</v>
      </c>
      <c r="L51" s="3">
        <f>H51</f>
        <v>96.88</v>
      </c>
      <c r="M51" s="3">
        <f t="shared" si="2"/>
        <v>4346.2</v>
      </c>
    </row>
    <row r="52" spans="1:13" x14ac:dyDescent="0.25">
      <c r="A52" t="s">
        <v>107</v>
      </c>
      <c r="B52">
        <v>170</v>
      </c>
      <c r="C52" t="s">
        <v>108</v>
      </c>
      <c r="D52">
        <v>100</v>
      </c>
      <c r="E52">
        <v>0</v>
      </c>
      <c r="F52" t="e">
        <f>VLOOKUP(A52,lohrmann_withdrawalm3py_capacmw!$A$1:$D$146,4,FALSE)</f>
        <v>#N/A</v>
      </c>
      <c r="G52">
        <v>233</v>
      </c>
      <c r="H52">
        <f>E52</f>
        <v>0</v>
      </c>
      <c r="I52">
        <f t="shared" si="0"/>
        <v>0</v>
      </c>
      <c r="K52">
        <f t="shared" si="1"/>
        <v>233</v>
      </c>
      <c r="L52" s="3">
        <f>H52</f>
        <v>0</v>
      </c>
      <c r="M52" s="3">
        <f t="shared" si="2"/>
        <v>0</v>
      </c>
    </row>
    <row r="53" spans="1:13" x14ac:dyDescent="0.25">
      <c r="A53" t="s">
        <v>109</v>
      </c>
      <c r="B53">
        <v>54</v>
      </c>
      <c r="C53" t="s">
        <v>110</v>
      </c>
      <c r="D53">
        <v>3.99</v>
      </c>
      <c r="E53">
        <v>96.01</v>
      </c>
      <c r="F53">
        <f>VLOOKUP(A53,lohrmann_withdrawalm3py_capacmw!$A$1:$D$146,4,FALSE)</f>
        <v>1255.3</v>
      </c>
      <c r="G53">
        <v>67</v>
      </c>
      <c r="H53">
        <f>E53</f>
        <v>96.01</v>
      </c>
      <c r="I53">
        <f t="shared" si="0"/>
        <v>1255.3</v>
      </c>
      <c r="K53">
        <f t="shared" si="1"/>
        <v>67</v>
      </c>
      <c r="L53" s="3">
        <f>H53</f>
        <v>96.01</v>
      </c>
      <c r="M53" s="3">
        <f t="shared" si="2"/>
        <v>1255.3</v>
      </c>
    </row>
    <row r="54" spans="1:13" x14ac:dyDescent="0.25">
      <c r="A54" t="s">
        <v>111</v>
      </c>
      <c r="B54">
        <v>68</v>
      </c>
      <c r="C54" t="s">
        <v>112</v>
      </c>
      <c r="D54">
        <v>87.61</v>
      </c>
      <c r="E54">
        <v>12.39</v>
      </c>
      <c r="F54">
        <f>VLOOKUP(A54,lohrmann_withdrawalm3py_capacmw!$A$1:$D$146,4,FALSE)</f>
        <v>13745.42</v>
      </c>
      <c r="G54">
        <v>68</v>
      </c>
      <c r="H54">
        <f>E54</f>
        <v>12.39</v>
      </c>
      <c r="I54">
        <f t="shared" si="0"/>
        <v>13745.42</v>
      </c>
      <c r="K54">
        <f t="shared" si="1"/>
        <v>68</v>
      </c>
      <c r="L54" s="3">
        <f>H54</f>
        <v>12.39</v>
      </c>
      <c r="M54" s="3">
        <f t="shared" si="2"/>
        <v>13745.42</v>
      </c>
    </row>
    <row r="55" spans="1:13" x14ac:dyDescent="0.25">
      <c r="A55" t="s">
        <v>113</v>
      </c>
      <c r="B55">
        <v>55</v>
      </c>
      <c r="C55" t="s">
        <v>114</v>
      </c>
      <c r="D55">
        <v>9.89</v>
      </c>
      <c r="E55">
        <v>90.11</v>
      </c>
      <c r="F55">
        <f>VLOOKUP(A55,lohrmann_withdrawalm3py_capacmw!$A$1:$D$146,4,FALSE)</f>
        <v>5356</v>
      </c>
      <c r="G55">
        <v>52</v>
      </c>
      <c r="H55">
        <f>E55</f>
        <v>90.11</v>
      </c>
      <c r="I55">
        <f t="shared" si="0"/>
        <v>5356</v>
      </c>
      <c r="K55">
        <f t="shared" si="1"/>
        <v>52</v>
      </c>
      <c r="L55" s="3">
        <f>H55</f>
        <v>90.11</v>
      </c>
      <c r="M55" s="3">
        <f t="shared" si="2"/>
        <v>5356</v>
      </c>
    </row>
    <row r="56" spans="1:13" x14ac:dyDescent="0.25">
      <c r="A56" t="s">
        <v>115</v>
      </c>
      <c r="B56">
        <v>56</v>
      </c>
      <c r="C56" t="s">
        <v>116</v>
      </c>
      <c r="D56">
        <v>87.11</v>
      </c>
      <c r="E56">
        <v>12.89</v>
      </c>
      <c r="F56">
        <f>VLOOKUP(A56,lohrmann_withdrawalm3py_capacmw!$A$1:$D$146,4,FALSE)</f>
        <v>82</v>
      </c>
      <c r="G56">
        <v>59</v>
      </c>
      <c r="H56">
        <f>E56</f>
        <v>12.89</v>
      </c>
      <c r="I56">
        <f t="shared" si="0"/>
        <v>82</v>
      </c>
      <c r="K56">
        <f t="shared" si="1"/>
        <v>59</v>
      </c>
      <c r="L56" s="3">
        <f>H56</f>
        <v>12.89</v>
      </c>
      <c r="M56" s="3">
        <f t="shared" si="2"/>
        <v>82</v>
      </c>
    </row>
    <row r="57" spans="1:13" x14ac:dyDescent="0.25">
      <c r="A57" t="s">
        <v>117</v>
      </c>
      <c r="B57">
        <v>57</v>
      </c>
      <c r="C57" t="s">
        <v>118</v>
      </c>
      <c r="D57">
        <v>100</v>
      </c>
      <c r="E57">
        <v>0</v>
      </c>
      <c r="F57" t="e">
        <f>VLOOKUP(A57,lohrmann_withdrawalm3py_capacmw!$A$1:$D$146,4,FALSE)</f>
        <v>#N/A</v>
      </c>
      <c r="G57">
        <v>53</v>
      </c>
      <c r="H57">
        <f>E57</f>
        <v>0</v>
      </c>
      <c r="I57">
        <f t="shared" si="0"/>
        <v>0</v>
      </c>
      <c r="K57">
        <f t="shared" si="1"/>
        <v>53</v>
      </c>
      <c r="L57" s="3">
        <f>H57</f>
        <v>0</v>
      </c>
      <c r="M57" s="3">
        <f t="shared" si="2"/>
        <v>0</v>
      </c>
    </row>
    <row r="58" spans="1:13" x14ac:dyDescent="0.25">
      <c r="A58" t="s">
        <v>119</v>
      </c>
      <c r="B58">
        <v>59</v>
      </c>
      <c r="C58" t="s">
        <v>120</v>
      </c>
      <c r="D58">
        <v>3.8</v>
      </c>
      <c r="E58">
        <v>96.2</v>
      </c>
      <c r="F58">
        <f>VLOOKUP(A58,lohrmann_withdrawalm3py_capacmw!$A$1:$D$146,4,FALSE)</f>
        <v>3293.8</v>
      </c>
      <c r="G58">
        <v>56</v>
      </c>
      <c r="H58">
        <f>E58</f>
        <v>96.2</v>
      </c>
      <c r="I58">
        <f t="shared" si="0"/>
        <v>3293.8</v>
      </c>
      <c r="K58">
        <f t="shared" si="1"/>
        <v>56</v>
      </c>
      <c r="L58" s="3">
        <f>H58</f>
        <v>96.2</v>
      </c>
      <c r="M58" s="3">
        <f t="shared" si="2"/>
        <v>3293.8</v>
      </c>
    </row>
    <row r="59" spans="1:13" x14ac:dyDescent="0.25">
      <c r="A59" t="s">
        <v>121</v>
      </c>
      <c r="B59">
        <v>60</v>
      </c>
      <c r="C59" t="s">
        <v>122</v>
      </c>
      <c r="D59">
        <v>23.44</v>
      </c>
      <c r="E59">
        <v>76.56</v>
      </c>
      <c r="F59">
        <f>VLOOKUP(A59,lohrmann_withdrawalm3py_capacmw!$A$1:$D$146,4,FALSE)</f>
        <v>1706.9</v>
      </c>
      <c r="G59">
        <v>58</v>
      </c>
      <c r="H59">
        <f>E59</f>
        <v>76.56</v>
      </c>
      <c r="I59">
        <f t="shared" si="0"/>
        <v>1706.9</v>
      </c>
      <c r="K59">
        <f t="shared" si="1"/>
        <v>58</v>
      </c>
      <c r="L59" s="3">
        <f>H59</f>
        <v>76.56</v>
      </c>
      <c r="M59" s="3">
        <f t="shared" si="2"/>
        <v>1706.9</v>
      </c>
    </row>
    <row r="60" spans="1:13" x14ac:dyDescent="0.25">
      <c r="A60" t="s">
        <v>123</v>
      </c>
      <c r="B60">
        <v>61</v>
      </c>
      <c r="C60" t="s">
        <v>124</v>
      </c>
      <c r="D60">
        <v>27.61</v>
      </c>
      <c r="E60">
        <v>72.39</v>
      </c>
      <c r="F60">
        <f>VLOOKUP(A60,lohrmann_withdrawalm3py_capacmw!$A$1:$D$146,4,FALSE)</f>
        <v>27131.360000000001</v>
      </c>
      <c r="G60">
        <v>62</v>
      </c>
      <c r="H60">
        <f>E60</f>
        <v>72.39</v>
      </c>
      <c r="I60">
        <f t="shared" si="0"/>
        <v>27131.360000000001</v>
      </c>
      <c r="K60">
        <f t="shared" si="1"/>
        <v>62</v>
      </c>
      <c r="L60" s="3">
        <f>H60</f>
        <v>72.39</v>
      </c>
      <c r="M60" s="3">
        <f t="shared" si="2"/>
        <v>27131.360000000001</v>
      </c>
    </row>
    <row r="61" spans="1:13" x14ac:dyDescent="0.25">
      <c r="A61" t="s">
        <v>125</v>
      </c>
      <c r="B61">
        <v>66</v>
      </c>
      <c r="C61" t="s">
        <v>126</v>
      </c>
      <c r="D61">
        <v>100</v>
      </c>
      <c r="E61">
        <v>0</v>
      </c>
      <c r="F61">
        <f>VLOOKUP(A61,lohrmann_withdrawalm3py_capacmw!$A$1:$D$146,4,FALSE)</f>
        <v>734.1</v>
      </c>
      <c r="G61">
        <v>199</v>
      </c>
      <c r="H61">
        <f>E61</f>
        <v>0</v>
      </c>
      <c r="I61">
        <f t="shared" si="0"/>
        <v>0</v>
      </c>
      <c r="K61">
        <f t="shared" si="1"/>
        <v>199</v>
      </c>
      <c r="L61" s="3">
        <f>H61</f>
        <v>0</v>
      </c>
      <c r="M61" s="3">
        <f t="shared" si="2"/>
        <v>0</v>
      </c>
    </row>
    <row r="62" spans="1:13" x14ac:dyDescent="0.25">
      <c r="A62" t="s">
        <v>127</v>
      </c>
      <c r="B62">
        <v>63</v>
      </c>
      <c r="C62" t="s">
        <v>128</v>
      </c>
      <c r="D62">
        <v>100</v>
      </c>
      <c r="E62">
        <v>0</v>
      </c>
      <c r="F62" t="e">
        <f>VLOOKUP(A62,lohrmann_withdrawalm3py_capacmw!$A$1:$D$146,4,FALSE)</f>
        <v>#N/A</v>
      </c>
      <c r="G62">
        <v>91</v>
      </c>
      <c r="H62">
        <f>E62</f>
        <v>0</v>
      </c>
      <c r="I62">
        <f t="shared" si="0"/>
        <v>0</v>
      </c>
      <c r="K62">
        <f t="shared" si="1"/>
        <v>91</v>
      </c>
      <c r="L62" s="3">
        <f>H62</f>
        <v>0</v>
      </c>
      <c r="M62" s="3">
        <f t="shared" si="2"/>
        <v>0</v>
      </c>
    </row>
    <row r="63" spans="1:13" x14ac:dyDescent="0.25">
      <c r="A63" t="s">
        <v>129</v>
      </c>
      <c r="B63">
        <v>65</v>
      </c>
      <c r="C63" t="s">
        <v>130</v>
      </c>
      <c r="D63">
        <v>54.44</v>
      </c>
      <c r="E63">
        <v>45.56</v>
      </c>
      <c r="F63">
        <f>VLOOKUP(A63,lohrmann_withdrawalm3py_capacmw!$A$1:$D$146,4,FALSE)</f>
        <v>88</v>
      </c>
      <c r="G63">
        <v>54</v>
      </c>
      <c r="H63">
        <f>E63</f>
        <v>45.56</v>
      </c>
      <c r="I63">
        <f t="shared" si="0"/>
        <v>88</v>
      </c>
      <c r="K63">
        <f t="shared" si="1"/>
        <v>54</v>
      </c>
      <c r="L63" s="3">
        <f>H63</f>
        <v>45.56</v>
      </c>
      <c r="M63" s="3">
        <f t="shared" si="2"/>
        <v>88</v>
      </c>
    </row>
    <row r="64" spans="1:13" x14ac:dyDescent="0.25">
      <c r="A64" t="s">
        <v>131</v>
      </c>
      <c r="B64">
        <v>64</v>
      </c>
      <c r="C64" t="s">
        <v>132</v>
      </c>
      <c r="D64">
        <v>7.54</v>
      </c>
      <c r="E64">
        <v>92.46</v>
      </c>
      <c r="F64">
        <f>VLOOKUP(A64,lohrmann_withdrawalm3py_capacmw!$A$1:$D$146,4,FALSE)</f>
        <v>3170</v>
      </c>
      <c r="G64">
        <v>60</v>
      </c>
      <c r="H64">
        <f>E64</f>
        <v>92.46</v>
      </c>
      <c r="I64">
        <f t="shared" si="0"/>
        <v>3170</v>
      </c>
      <c r="K64">
        <f t="shared" si="1"/>
        <v>60</v>
      </c>
      <c r="L64" s="3">
        <f>H64</f>
        <v>92.46</v>
      </c>
      <c r="M64" s="3">
        <f t="shared" si="2"/>
        <v>3170</v>
      </c>
    </row>
    <row r="65" spans="1:13" x14ac:dyDescent="0.25">
      <c r="A65" t="s">
        <v>133</v>
      </c>
      <c r="B65">
        <v>67</v>
      </c>
      <c r="C65" t="s">
        <v>134</v>
      </c>
      <c r="D65">
        <v>100</v>
      </c>
      <c r="E65">
        <v>0</v>
      </c>
      <c r="F65" t="e">
        <f>VLOOKUP(A65,lohrmann_withdrawalm3py_capacmw!$A$1:$D$146,4,FALSE)</f>
        <v>#N/A</v>
      </c>
      <c r="G65">
        <v>79</v>
      </c>
      <c r="H65">
        <f>E65</f>
        <v>0</v>
      </c>
      <c r="I65">
        <f t="shared" si="0"/>
        <v>0</v>
      </c>
      <c r="K65">
        <f t="shared" si="1"/>
        <v>79</v>
      </c>
      <c r="L65" s="3">
        <f>H65</f>
        <v>0</v>
      </c>
      <c r="M65" s="3">
        <f t="shared" si="2"/>
        <v>0</v>
      </c>
    </row>
    <row r="66" spans="1:13" x14ac:dyDescent="0.25">
      <c r="A66" t="s">
        <v>135</v>
      </c>
      <c r="B66">
        <v>74</v>
      </c>
      <c r="C66" t="s">
        <v>136</v>
      </c>
      <c r="D66">
        <v>100</v>
      </c>
      <c r="E66">
        <v>0</v>
      </c>
      <c r="F66" t="e">
        <f>VLOOKUP(A66,lohrmann_withdrawalm3py_capacmw!$A$1:$D$146,4,FALSE)</f>
        <v>#N/A</v>
      </c>
      <c r="G66">
        <v>76</v>
      </c>
      <c r="H66">
        <f>E66</f>
        <v>0</v>
      </c>
      <c r="I66">
        <f t="shared" si="0"/>
        <v>0</v>
      </c>
      <c r="K66">
        <f t="shared" si="1"/>
        <v>76</v>
      </c>
      <c r="L66" s="3">
        <f>H66</f>
        <v>0</v>
      </c>
      <c r="M66" s="3">
        <f t="shared" si="2"/>
        <v>0</v>
      </c>
    </row>
    <row r="67" spans="1:13" x14ac:dyDescent="0.25">
      <c r="A67" t="s">
        <v>137</v>
      </c>
      <c r="B67">
        <v>71</v>
      </c>
      <c r="C67" t="s">
        <v>138</v>
      </c>
      <c r="D67">
        <v>100</v>
      </c>
      <c r="E67">
        <v>0</v>
      </c>
      <c r="F67" t="e">
        <f>VLOOKUP(A67,lohrmann_withdrawalm3py_capacmw!$A$1:$D$146,4,FALSE)</f>
        <v>#N/A</v>
      </c>
      <c r="G67">
        <v>81</v>
      </c>
      <c r="H67">
        <f>E67</f>
        <v>0</v>
      </c>
      <c r="I67">
        <f t="shared" ref="I67:I130" si="3">IF(E67=0,0,IF(ISNA(F67),"",F67))</f>
        <v>0</v>
      </c>
      <c r="K67">
        <f t="shared" ref="K67:K130" si="4">G67</f>
        <v>81</v>
      </c>
      <c r="L67" s="3">
        <f>H67</f>
        <v>0</v>
      </c>
      <c r="M67" s="3">
        <f t="shared" ref="M67:M130" si="5">I67</f>
        <v>0</v>
      </c>
    </row>
    <row r="68" spans="1:13" x14ac:dyDescent="0.25">
      <c r="A68" t="s">
        <v>139</v>
      </c>
      <c r="B68">
        <v>70</v>
      </c>
      <c r="C68" t="s">
        <v>140</v>
      </c>
      <c r="D68">
        <v>1.21</v>
      </c>
      <c r="E68">
        <v>98.79</v>
      </c>
      <c r="F68">
        <f>VLOOKUP(A68,lohrmann_withdrawalm3py_capacmw!$A$1:$D$146,4,FALSE)</f>
        <v>8813</v>
      </c>
      <c r="G68">
        <v>80</v>
      </c>
      <c r="H68">
        <f>E68</f>
        <v>98.79</v>
      </c>
      <c r="I68">
        <f t="shared" si="3"/>
        <v>8813</v>
      </c>
      <c r="K68">
        <f t="shared" si="4"/>
        <v>80</v>
      </c>
      <c r="L68" s="3">
        <f>H68</f>
        <v>98.79</v>
      </c>
      <c r="M68" s="3">
        <f t="shared" si="5"/>
        <v>8813</v>
      </c>
    </row>
    <row r="69" spans="1:13" x14ac:dyDescent="0.25">
      <c r="A69" t="s">
        <v>141</v>
      </c>
      <c r="B69">
        <v>77</v>
      </c>
      <c r="C69" t="s">
        <v>142</v>
      </c>
      <c r="D69">
        <v>18.940000000000001</v>
      </c>
      <c r="E69">
        <v>81.06</v>
      </c>
      <c r="F69">
        <f>VLOOKUP(A69,lohrmann_withdrawalm3py_capacmw!$A$1:$D$146,4,FALSE)</f>
        <v>84524.08</v>
      </c>
      <c r="G69">
        <v>77</v>
      </c>
      <c r="H69">
        <f>E69</f>
        <v>81.06</v>
      </c>
      <c r="I69">
        <f t="shared" si="3"/>
        <v>84524.08</v>
      </c>
      <c r="K69">
        <f t="shared" si="4"/>
        <v>77</v>
      </c>
      <c r="L69" s="3">
        <f>H69</f>
        <v>81.06</v>
      </c>
      <c r="M69" s="3">
        <f t="shared" si="5"/>
        <v>84524.08</v>
      </c>
    </row>
    <row r="70" spans="1:13" x14ac:dyDescent="0.25">
      <c r="A70" t="s">
        <v>143</v>
      </c>
      <c r="B70">
        <v>75</v>
      </c>
      <c r="C70" t="s">
        <v>144</v>
      </c>
      <c r="D70">
        <v>100</v>
      </c>
      <c r="E70">
        <v>0</v>
      </c>
      <c r="F70" t="e">
        <f>VLOOKUP(A70,lohrmann_withdrawalm3py_capacmw!$A$1:$D$146,4,FALSE)</f>
        <v>#N/A</v>
      </c>
      <c r="G70">
        <v>1</v>
      </c>
      <c r="H70">
        <f>E70</f>
        <v>0</v>
      </c>
      <c r="I70">
        <f t="shared" si="3"/>
        <v>0</v>
      </c>
      <c r="K70">
        <f t="shared" si="4"/>
        <v>1</v>
      </c>
      <c r="L70" s="3">
        <f>H70</f>
        <v>0</v>
      </c>
      <c r="M70" s="3">
        <f t="shared" si="5"/>
        <v>0</v>
      </c>
    </row>
    <row r="71" spans="1:13" x14ac:dyDescent="0.25">
      <c r="A71" t="s">
        <v>145</v>
      </c>
      <c r="B71">
        <v>80</v>
      </c>
      <c r="C71" t="s">
        <v>146</v>
      </c>
      <c r="D71">
        <v>23.44</v>
      </c>
      <c r="E71">
        <v>76.56</v>
      </c>
      <c r="F71">
        <f>VLOOKUP(A71,lohrmann_withdrawalm3py_capacmw!$A$1:$D$146,4,FALSE)</f>
        <v>60</v>
      </c>
      <c r="G71">
        <v>78</v>
      </c>
      <c r="H71">
        <f>E71</f>
        <v>76.56</v>
      </c>
      <c r="I71">
        <f t="shared" si="3"/>
        <v>60</v>
      </c>
      <c r="K71">
        <f t="shared" si="4"/>
        <v>78</v>
      </c>
      <c r="L71" s="3">
        <f>H71</f>
        <v>76.56</v>
      </c>
      <c r="M71" s="3">
        <f t="shared" si="5"/>
        <v>60</v>
      </c>
    </row>
    <row r="72" spans="1:13" x14ac:dyDescent="0.25">
      <c r="A72" t="s">
        <v>147</v>
      </c>
      <c r="B72">
        <v>79</v>
      </c>
      <c r="C72" t="s">
        <v>148</v>
      </c>
      <c r="D72">
        <v>100</v>
      </c>
      <c r="E72">
        <v>0</v>
      </c>
      <c r="F72" t="e">
        <f>VLOOKUP(A72,lohrmann_withdrawalm3py_capacmw!$A$1:$D$146,4,FALSE)</f>
        <v>#N/A</v>
      </c>
      <c r="G72">
        <v>89</v>
      </c>
      <c r="H72">
        <f>E72</f>
        <v>0</v>
      </c>
      <c r="I72">
        <f t="shared" si="3"/>
        <v>0</v>
      </c>
      <c r="K72">
        <f t="shared" si="4"/>
        <v>89</v>
      </c>
      <c r="L72" s="3">
        <f>H72</f>
        <v>0</v>
      </c>
      <c r="M72" s="3">
        <f t="shared" si="5"/>
        <v>0</v>
      </c>
    </row>
    <row r="73" spans="1:13" x14ac:dyDescent="0.25">
      <c r="A73" t="s">
        <v>149</v>
      </c>
      <c r="B73">
        <v>81</v>
      </c>
      <c r="C73" t="s">
        <v>150</v>
      </c>
      <c r="D73">
        <v>96.81</v>
      </c>
      <c r="E73">
        <v>3.19</v>
      </c>
      <c r="F73">
        <f>VLOOKUP(A73,lohrmann_withdrawalm3py_capacmw!$A$1:$D$146,4,FALSE)</f>
        <v>1278</v>
      </c>
      <c r="G73">
        <v>71</v>
      </c>
      <c r="H73">
        <f>E73</f>
        <v>3.19</v>
      </c>
      <c r="I73">
        <f t="shared" si="3"/>
        <v>1278</v>
      </c>
      <c r="K73">
        <f t="shared" si="4"/>
        <v>71</v>
      </c>
      <c r="L73" s="3">
        <f>H73</f>
        <v>3.19</v>
      </c>
      <c r="M73" s="3">
        <f t="shared" si="5"/>
        <v>1278</v>
      </c>
    </row>
    <row r="74" spans="1:13" x14ac:dyDescent="0.25">
      <c r="A74" t="s">
        <v>151</v>
      </c>
      <c r="B74">
        <v>87</v>
      </c>
      <c r="C74" t="s">
        <v>152</v>
      </c>
      <c r="D74">
        <v>73.27</v>
      </c>
      <c r="E74">
        <v>26.73</v>
      </c>
      <c r="F74">
        <f>VLOOKUP(A74,lohrmann_withdrawalm3py_capacmw!$A$1:$D$146,4,FALSE)</f>
        <v>93758.75</v>
      </c>
      <c r="G74">
        <v>69</v>
      </c>
      <c r="H74">
        <f>E74</f>
        <v>26.73</v>
      </c>
      <c r="I74">
        <f t="shared" si="3"/>
        <v>93758.75</v>
      </c>
      <c r="K74">
        <f t="shared" si="4"/>
        <v>69</v>
      </c>
      <c r="L74" s="3">
        <f>H74</f>
        <v>26.73</v>
      </c>
      <c r="M74" s="3">
        <f t="shared" si="5"/>
        <v>93758.75</v>
      </c>
    </row>
    <row r="75" spans="1:13" x14ac:dyDescent="0.25">
      <c r="A75" t="s">
        <v>153</v>
      </c>
      <c r="B75">
        <v>82</v>
      </c>
      <c r="C75" t="s">
        <v>154</v>
      </c>
      <c r="D75">
        <v>80.010000000000005</v>
      </c>
      <c r="E75">
        <v>19.989999999999998</v>
      </c>
      <c r="F75">
        <f>VLOOKUP(A75,lohrmann_withdrawalm3py_capacmw!$A$1:$D$146,4,FALSE)</f>
        <v>1214</v>
      </c>
      <c r="G75">
        <v>73</v>
      </c>
      <c r="H75">
        <f>E75</f>
        <v>19.989999999999998</v>
      </c>
      <c r="I75">
        <f t="shared" si="3"/>
        <v>1214</v>
      </c>
      <c r="K75">
        <f t="shared" si="4"/>
        <v>73</v>
      </c>
      <c r="L75" s="3">
        <f>H75</f>
        <v>19.989999999999998</v>
      </c>
      <c r="M75" s="3">
        <f t="shared" si="5"/>
        <v>1214</v>
      </c>
    </row>
    <row r="76" spans="1:13" x14ac:dyDescent="0.25">
      <c r="A76" t="s">
        <v>155</v>
      </c>
      <c r="B76">
        <v>83</v>
      </c>
      <c r="C76" t="s">
        <v>156</v>
      </c>
      <c r="D76">
        <v>100</v>
      </c>
      <c r="E76">
        <v>0</v>
      </c>
      <c r="F76" t="e">
        <f>VLOOKUP(A76,lohrmann_withdrawalm3py_capacmw!$A$1:$D$146,4,FALSE)</f>
        <v>#N/A</v>
      </c>
      <c r="G76">
        <v>74</v>
      </c>
      <c r="H76">
        <f>E76</f>
        <v>0</v>
      </c>
      <c r="I76">
        <f t="shared" si="3"/>
        <v>0</v>
      </c>
      <c r="K76">
        <f t="shared" si="4"/>
        <v>74</v>
      </c>
      <c r="L76" s="3">
        <f>H76</f>
        <v>0</v>
      </c>
      <c r="M76" s="3">
        <f t="shared" si="5"/>
        <v>0</v>
      </c>
    </row>
    <row r="77" spans="1:13" x14ac:dyDescent="0.25">
      <c r="A77" t="s">
        <v>157</v>
      </c>
      <c r="B77">
        <v>91</v>
      </c>
      <c r="C77" t="s">
        <v>158</v>
      </c>
      <c r="D77">
        <v>62.23</v>
      </c>
      <c r="E77">
        <v>37.770000000000003</v>
      </c>
      <c r="F77">
        <f>VLOOKUP(A77,lohrmann_withdrawalm3py_capacmw!$A$1:$D$146,4,FALSE)</f>
        <v>12041.41</v>
      </c>
      <c r="G77">
        <v>63</v>
      </c>
      <c r="H77">
        <f>E77</f>
        <v>37.770000000000003</v>
      </c>
      <c r="I77">
        <f t="shared" si="3"/>
        <v>12041.41</v>
      </c>
      <c r="K77">
        <f t="shared" si="4"/>
        <v>63</v>
      </c>
      <c r="L77" s="3">
        <f>H77</f>
        <v>37.770000000000003</v>
      </c>
      <c r="M77" s="3">
        <f t="shared" si="5"/>
        <v>12041.41</v>
      </c>
    </row>
    <row r="78" spans="1:13" x14ac:dyDescent="0.25">
      <c r="A78" t="s">
        <v>159</v>
      </c>
      <c r="B78">
        <v>84</v>
      </c>
      <c r="C78" t="s">
        <v>160</v>
      </c>
      <c r="D78">
        <v>100</v>
      </c>
      <c r="E78">
        <v>0</v>
      </c>
      <c r="F78" t="e">
        <f>VLOOKUP(A78,lohrmann_withdrawalm3py_capacmw!$A$1:$D$146,4,FALSE)</f>
        <v>#N/A</v>
      </c>
      <c r="G78">
        <v>70</v>
      </c>
      <c r="H78">
        <f>E78</f>
        <v>0</v>
      </c>
      <c r="I78">
        <f t="shared" si="3"/>
        <v>0</v>
      </c>
      <c r="K78">
        <f t="shared" si="4"/>
        <v>70</v>
      </c>
      <c r="L78" s="3">
        <f>H78</f>
        <v>0</v>
      </c>
      <c r="M78" s="3">
        <f t="shared" si="5"/>
        <v>0</v>
      </c>
    </row>
    <row r="79" spans="1:13" x14ac:dyDescent="0.25">
      <c r="A79" t="s">
        <v>161</v>
      </c>
      <c r="B79">
        <v>90</v>
      </c>
      <c r="C79" t="s">
        <v>162</v>
      </c>
      <c r="D79">
        <v>0.25</v>
      </c>
      <c r="E79">
        <v>99.75</v>
      </c>
      <c r="F79">
        <f>VLOOKUP(A79,lohrmann_withdrawalm3py_capacmw!$A$1:$D$146,4,FALSE)</f>
        <v>355</v>
      </c>
      <c r="G79">
        <v>94</v>
      </c>
      <c r="H79">
        <f>E79</f>
        <v>99.75</v>
      </c>
      <c r="I79">
        <f t="shared" si="3"/>
        <v>355</v>
      </c>
      <c r="K79">
        <f t="shared" si="4"/>
        <v>94</v>
      </c>
      <c r="L79" s="3">
        <f>H79</f>
        <v>99.75</v>
      </c>
      <c r="M79" s="3">
        <f t="shared" si="5"/>
        <v>355</v>
      </c>
    </row>
    <row r="80" spans="1:13" x14ac:dyDescent="0.25">
      <c r="A80" t="s">
        <v>163</v>
      </c>
      <c r="B80">
        <v>92</v>
      </c>
      <c r="C80" t="s">
        <v>164</v>
      </c>
      <c r="D80">
        <v>99.75</v>
      </c>
      <c r="E80">
        <v>0.25</v>
      </c>
      <c r="F80">
        <f>VLOOKUP(A80,lohrmann_withdrawalm3py_capacmw!$A$1:$D$146,4,FALSE)</f>
        <v>677</v>
      </c>
      <c r="G80">
        <v>93</v>
      </c>
      <c r="H80">
        <f>E80</f>
        <v>0.25</v>
      </c>
      <c r="I80">
        <f t="shared" si="3"/>
        <v>677</v>
      </c>
      <c r="K80">
        <f t="shared" si="4"/>
        <v>93</v>
      </c>
      <c r="L80" s="3">
        <f>H80</f>
        <v>0.25</v>
      </c>
      <c r="M80" s="3">
        <f t="shared" si="5"/>
        <v>677</v>
      </c>
    </row>
    <row r="81" spans="1:13" x14ac:dyDescent="0.25">
      <c r="A81" t="s">
        <v>165</v>
      </c>
      <c r="B81">
        <v>93</v>
      </c>
      <c r="C81" t="s">
        <v>166</v>
      </c>
      <c r="D81">
        <v>100</v>
      </c>
      <c r="E81">
        <v>0</v>
      </c>
      <c r="F81" t="e">
        <f>VLOOKUP(A81,lohrmann_withdrawalm3py_capacmw!$A$1:$D$146,4,FALSE)</f>
        <v>#N/A</v>
      </c>
      <c r="G81">
        <v>90</v>
      </c>
      <c r="H81">
        <f>E81</f>
        <v>0</v>
      </c>
      <c r="I81">
        <f t="shared" si="3"/>
        <v>0</v>
      </c>
      <c r="K81">
        <f t="shared" si="4"/>
        <v>90</v>
      </c>
      <c r="L81" s="3">
        <f>H81</f>
        <v>0</v>
      </c>
      <c r="M81" s="3">
        <f t="shared" si="5"/>
        <v>0</v>
      </c>
    </row>
    <row r="82" spans="1:13" x14ac:dyDescent="0.25">
      <c r="A82" t="s">
        <v>167</v>
      </c>
      <c r="B82">
        <v>184</v>
      </c>
      <c r="C82" t="s">
        <v>168</v>
      </c>
      <c r="D82">
        <v>100</v>
      </c>
      <c r="E82">
        <v>0</v>
      </c>
      <c r="F82" t="e">
        <f>VLOOKUP(A82,lohrmann_withdrawalm3py_capacmw!$A$1:$D$146,4,FALSE)</f>
        <v>#N/A</v>
      </c>
      <c r="G82">
        <v>96</v>
      </c>
      <c r="H82">
        <f>E82</f>
        <v>0</v>
      </c>
      <c r="I82">
        <f t="shared" si="3"/>
        <v>0</v>
      </c>
      <c r="K82">
        <f t="shared" si="4"/>
        <v>96</v>
      </c>
      <c r="L82" s="3">
        <f>H82</f>
        <v>0</v>
      </c>
      <c r="M82" s="3">
        <f t="shared" si="5"/>
        <v>0</v>
      </c>
    </row>
    <row r="83" spans="1:13" x14ac:dyDescent="0.25">
      <c r="A83" t="s">
        <v>169</v>
      </c>
      <c r="B83">
        <v>94</v>
      </c>
      <c r="C83" t="s">
        <v>170</v>
      </c>
      <c r="D83">
        <v>100</v>
      </c>
      <c r="E83">
        <v>0</v>
      </c>
      <c r="F83" t="e">
        <f>VLOOKUP(A83,lohrmann_withdrawalm3py_capacmw!$A$1:$D$146,4,FALSE)</f>
        <v>#N/A</v>
      </c>
      <c r="G83">
        <v>83</v>
      </c>
      <c r="H83">
        <f>E83</f>
        <v>0</v>
      </c>
      <c r="I83">
        <f t="shared" si="3"/>
        <v>0</v>
      </c>
      <c r="K83">
        <f t="shared" si="4"/>
        <v>83</v>
      </c>
      <c r="L83" s="3">
        <f>H83</f>
        <v>0</v>
      </c>
      <c r="M83" s="3">
        <f t="shared" si="5"/>
        <v>0</v>
      </c>
    </row>
    <row r="84" spans="1:13" x14ac:dyDescent="0.25">
      <c r="A84" t="s">
        <v>171</v>
      </c>
      <c r="B84">
        <v>96</v>
      </c>
      <c r="C84" t="s">
        <v>172</v>
      </c>
      <c r="D84">
        <v>100</v>
      </c>
      <c r="E84">
        <v>0</v>
      </c>
      <c r="F84">
        <f>VLOOKUP(A84,lohrmann_withdrawalm3py_capacmw!$A$1:$D$146,4,FALSE)</f>
        <v>50</v>
      </c>
      <c r="G84">
        <v>95</v>
      </c>
      <c r="H84">
        <f>E84</f>
        <v>0</v>
      </c>
      <c r="I84">
        <f t="shared" si="3"/>
        <v>0</v>
      </c>
      <c r="K84">
        <f t="shared" si="4"/>
        <v>95</v>
      </c>
      <c r="L84" s="3">
        <f>H84</f>
        <v>0</v>
      </c>
      <c r="M84" s="3">
        <f t="shared" si="5"/>
        <v>0</v>
      </c>
    </row>
    <row r="85" spans="1:13" x14ac:dyDescent="0.25">
      <c r="A85" t="s">
        <v>173</v>
      </c>
      <c r="B85">
        <v>98</v>
      </c>
      <c r="C85" t="s">
        <v>174</v>
      </c>
      <c r="D85">
        <v>98.73</v>
      </c>
      <c r="E85">
        <v>1.27</v>
      </c>
      <c r="F85">
        <f>VLOOKUP(A85,lohrmann_withdrawalm3py_capacmw!$A$1:$D$146,4,FALSE)</f>
        <v>735.2</v>
      </c>
      <c r="G85">
        <v>86</v>
      </c>
      <c r="H85">
        <f>E85</f>
        <v>1.27</v>
      </c>
      <c r="I85">
        <f t="shared" si="3"/>
        <v>735.2</v>
      </c>
      <c r="K85">
        <f t="shared" si="4"/>
        <v>86</v>
      </c>
      <c r="L85" s="3">
        <f>H85</f>
        <v>1.27</v>
      </c>
      <c r="M85" s="3">
        <f t="shared" si="5"/>
        <v>735.2</v>
      </c>
    </row>
    <row r="86" spans="1:13" x14ac:dyDescent="0.25">
      <c r="A86" t="s">
        <v>175</v>
      </c>
      <c r="B86">
        <v>251</v>
      </c>
      <c r="C86" t="s">
        <v>176</v>
      </c>
      <c r="D86">
        <v>5.31</v>
      </c>
      <c r="E86">
        <v>94.69</v>
      </c>
      <c r="F86">
        <f>VLOOKUP(A86,lohrmann_withdrawalm3py_capacmw!$A$1:$D$146,4,FALSE)</f>
        <v>12098</v>
      </c>
      <c r="G86">
        <v>84</v>
      </c>
      <c r="H86">
        <f>E86</f>
        <v>94.69</v>
      </c>
      <c r="I86">
        <f t="shared" si="3"/>
        <v>12098</v>
      </c>
      <c r="K86">
        <f t="shared" si="4"/>
        <v>84</v>
      </c>
      <c r="L86" s="3">
        <f>H86</f>
        <v>94.69</v>
      </c>
      <c r="M86" s="3">
        <f t="shared" si="5"/>
        <v>12098</v>
      </c>
    </row>
    <row r="87" spans="1:13" x14ac:dyDescent="0.25">
      <c r="A87" t="s">
        <v>177</v>
      </c>
      <c r="B87">
        <v>101</v>
      </c>
      <c r="C87" t="s">
        <v>178</v>
      </c>
      <c r="D87">
        <v>47.82</v>
      </c>
      <c r="E87">
        <v>52.18</v>
      </c>
      <c r="F87">
        <f>VLOOKUP(A87,lohrmann_withdrawalm3py_capacmw!$A$1:$D$146,4,FALSE)</f>
        <v>4122.3</v>
      </c>
      <c r="G87">
        <v>97</v>
      </c>
      <c r="H87">
        <f>E87</f>
        <v>52.18</v>
      </c>
      <c r="I87">
        <f t="shared" si="3"/>
        <v>4122.3</v>
      </c>
      <c r="K87">
        <f t="shared" si="4"/>
        <v>97</v>
      </c>
      <c r="L87" s="3">
        <f>H87</f>
        <v>52.18</v>
      </c>
      <c r="M87" s="3">
        <f t="shared" si="5"/>
        <v>4122.3</v>
      </c>
    </row>
    <row r="88" spans="1:13" x14ac:dyDescent="0.25">
      <c r="A88" t="s">
        <v>179</v>
      </c>
      <c r="B88">
        <v>102</v>
      </c>
      <c r="C88" t="s">
        <v>180</v>
      </c>
      <c r="D88">
        <v>100</v>
      </c>
      <c r="E88">
        <v>0</v>
      </c>
      <c r="F88" t="e">
        <f>VLOOKUP(A88,lohrmann_withdrawalm3py_capacmw!$A$1:$D$146,4,FALSE)</f>
        <v>#N/A</v>
      </c>
      <c r="G88">
        <v>106</v>
      </c>
      <c r="H88">
        <f>E88</f>
        <v>0</v>
      </c>
      <c r="I88">
        <f t="shared" si="3"/>
        <v>0</v>
      </c>
      <c r="K88">
        <f t="shared" si="4"/>
        <v>106</v>
      </c>
      <c r="L88" s="3">
        <f>H88</f>
        <v>0</v>
      </c>
      <c r="M88" s="3">
        <f t="shared" si="5"/>
        <v>0</v>
      </c>
    </row>
    <row r="89" spans="1:13" x14ac:dyDescent="0.25">
      <c r="A89" t="s">
        <v>181</v>
      </c>
      <c r="B89">
        <v>105</v>
      </c>
      <c r="C89" t="s">
        <v>182</v>
      </c>
      <c r="D89">
        <v>65.569999999999993</v>
      </c>
      <c r="E89">
        <v>34.43</v>
      </c>
      <c r="F89">
        <f>VLOOKUP(A89,lohrmann_withdrawalm3py_capacmw!$A$1:$D$146,4,FALSE)</f>
        <v>189457.59</v>
      </c>
      <c r="G89">
        <v>100</v>
      </c>
      <c r="H89">
        <f>E89</f>
        <v>34.43</v>
      </c>
      <c r="I89">
        <f t="shared" si="3"/>
        <v>189457.59</v>
      </c>
      <c r="K89">
        <f t="shared" si="4"/>
        <v>100</v>
      </c>
      <c r="L89" s="3">
        <f>H89</f>
        <v>34.43</v>
      </c>
      <c r="M89" s="3">
        <f t="shared" si="5"/>
        <v>189457.59</v>
      </c>
    </row>
    <row r="90" spans="1:13" x14ac:dyDescent="0.25">
      <c r="A90" t="s">
        <v>183</v>
      </c>
      <c r="B90">
        <v>103</v>
      </c>
      <c r="C90" t="s">
        <v>184</v>
      </c>
      <c r="D90">
        <v>7.47</v>
      </c>
      <c r="E90">
        <v>92.53</v>
      </c>
      <c r="F90">
        <f>VLOOKUP(A90,lohrmann_withdrawalm3py_capacmw!$A$1:$D$146,4,FALSE)</f>
        <v>35301.39</v>
      </c>
      <c r="G90">
        <v>98</v>
      </c>
      <c r="H90">
        <f>E90</f>
        <v>92.53</v>
      </c>
      <c r="I90">
        <f t="shared" si="3"/>
        <v>35301.39</v>
      </c>
      <c r="K90">
        <f t="shared" si="4"/>
        <v>98</v>
      </c>
      <c r="L90" s="3">
        <f>H90</f>
        <v>92.53</v>
      </c>
      <c r="M90" s="3">
        <f t="shared" si="5"/>
        <v>35301.39</v>
      </c>
    </row>
    <row r="91" spans="1:13" x14ac:dyDescent="0.25">
      <c r="A91" t="s">
        <v>185</v>
      </c>
      <c r="B91">
        <v>107</v>
      </c>
      <c r="C91" t="s">
        <v>186</v>
      </c>
      <c r="D91">
        <v>34.04</v>
      </c>
      <c r="E91">
        <v>65.959999999999994</v>
      </c>
      <c r="F91">
        <f>VLOOKUP(A91,lohrmann_withdrawalm3py_capacmw!$A$1:$D$146,4,FALSE)</f>
        <v>58815.41</v>
      </c>
      <c r="G91">
        <v>105</v>
      </c>
      <c r="H91">
        <f>E91</f>
        <v>65.959999999999994</v>
      </c>
      <c r="I91">
        <f t="shared" si="3"/>
        <v>58815.41</v>
      </c>
      <c r="K91">
        <f t="shared" si="4"/>
        <v>105</v>
      </c>
      <c r="L91" s="3">
        <f>H91</f>
        <v>65.959999999999994</v>
      </c>
      <c r="M91" s="3">
        <f t="shared" si="5"/>
        <v>58815.41</v>
      </c>
    </row>
    <row r="92" spans="1:13" x14ac:dyDescent="0.25">
      <c r="A92" t="s">
        <v>187</v>
      </c>
      <c r="B92">
        <v>111</v>
      </c>
      <c r="C92" t="s">
        <v>188</v>
      </c>
      <c r="D92">
        <v>5.73</v>
      </c>
      <c r="E92">
        <v>94.27</v>
      </c>
      <c r="F92">
        <f>VLOOKUP(A92,lohrmann_withdrawalm3py_capacmw!$A$1:$D$146,4,FALSE)</f>
        <v>17343</v>
      </c>
      <c r="G92">
        <v>104</v>
      </c>
      <c r="H92">
        <f>E92</f>
        <v>94.27</v>
      </c>
      <c r="I92">
        <f t="shared" si="3"/>
        <v>17343</v>
      </c>
      <c r="K92">
        <f t="shared" si="4"/>
        <v>104</v>
      </c>
      <c r="L92" s="3">
        <f>H92</f>
        <v>94.27</v>
      </c>
      <c r="M92" s="3">
        <f t="shared" si="5"/>
        <v>17343</v>
      </c>
    </row>
    <row r="93" spans="1:13" x14ac:dyDescent="0.25">
      <c r="A93" t="s">
        <v>189</v>
      </c>
      <c r="B93">
        <v>62</v>
      </c>
      <c r="C93" t="s">
        <v>190</v>
      </c>
      <c r="D93">
        <v>56.4</v>
      </c>
      <c r="E93">
        <v>43.6</v>
      </c>
      <c r="F93">
        <f>VLOOKUP(A93,lohrmann_withdrawalm3py_capacmw!$A$1:$D$146,4,FALSE)</f>
        <v>5892</v>
      </c>
      <c r="G93">
        <v>99</v>
      </c>
      <c r="H93">
        <f>E93</f>
        <v>43.6</v>
      </c>
      <c r="I93">
        <f t="shared" si="3"/>
        <v>5892</v>
      </c>
      <c r="K93">
        <f t="shared" si="4"/>
        <v>99</v>
      </c>
      <c r="L93" s="3">
        <f>H93</f>
        <v>43.6</v>
      </c>
      <c r="M93" s="3">
        <f t="shared" si="5"/>
        <v>5892</v>
      </c>
    </row>
    <row r="94" spans="1:13" x14ac:dyDescent="0.25">
      <c r="A94" t="s">
        <v>191</v>
      </c>
      <c r="B94">
        <v>104</v>
      </c>
      <c r="C94" t="s">
        <v>192</v>
      </c>
      <c r="D94">
        <v>99.58</v>
      </c>
      <c r="E94">
        <v>0.42</v>
      </c>
      <c r="F94">
        <f>VLOOKUP(A94,lohrmann_withdrawalm3py_capacmw!$A$1:$D$146,4,FALSE)</f>
        <v>88</v>
      </c>
      <c r="G94">
        <v>102</v>
      </c>
      <c r="H94">
        <f>E94</f>
        <v>0.42</v>
      </c>
      <c r="I94">
        <f t="shared" si="3"/>
        <v>88</v>
      </c>
      <c r="K94">
        <f t="shared" si="4"/>
        <v>102</v>
      </c>
      <c r="L94" s="3">
        <f>H94</f>
        <v>0.42</v>
      </c>
      <c r="M94" s="3">
        <f t="shared" si="5"/>
        <v>88</v>
      </c>
    </row>
    <row r="95" spans="1:13" x14ac:dyDescent="0.25">
      <c r="A95" t="s">
        <v>193</v>
      </c>
      <c r="B95">
        <v>108</v>
      </c>
      <c r="C95" t="s">
        <v>194</v>
      </c>
      <c r="D95">
        <v>3.57</v>
      </c>
      <c r="E95">
        <v>96.43</v>
      </c>
      <c r="F95">
        <f>VLOOKUP(A95,lohrmann_withdrawalm3py_capacmw!$A$1:$D$146,4,FALSE)</f>
        <v>14484</v>
      </c>
      <c r="G95">
        <v>101</v>
      </c>
      <c r="H95">
        <f>E95</f>
        <v>96.43</v>
      </c>
      <c r="I95">
        <f t="shared" si="3"/>
        <v>14484</v>
      </c>
      <c r="K95">
        <f t="shared" si="4"/>
        <v>101</v>
      </c>
      <c r="L95" s="3">
        <f>H95</f>
        <v>96.43</v>
      </c>
      <c r="M95" s="3">
        <f t="shared" si="5"/>
        <v>14484</v>
      </c>
    </row>
    <row r="96" spans="1:13" x14ac:dyDescent="0.25">
      <c r="A96" t="s">
        <v>195</v>
      </c>
      <c r="B96">
        <v>109</v>
      </c>
      <c r="C96" t="s">
        <v>196</v>
      </c>
      <c r="D96">
        <v>46.06</v>
      </c>
      <c r="E96">
        <v>53.94</v>
      </c>
      <c r="F96">
        <f>VLOOKUP(A96,lohrmann_withdrawalm3py_capacmw!$A$1:$D$146,4,FALSE)</f>
        <v>75539.679999999993</v>
      </c>
      <c r="G96">
        <v>107</v>
      </c>
      <c r="H96">
        <f>E96</f>
        <v>53.94</v>
      </c>
      <c r="I96">
        <f t="shared" si="3"/>
        <v>75539.679999999993</v>
      </c>
      <c r="K96">
        <f t="shared" si="4"/>
        <v>107</v>
      </c>
      <c r="L96" s="3">
        <f>H96</f>
        <v>53.94</v>
      </c>
      <c r="M96" s="3">
        <f t="shared" si="5"/>
        <v>75539.679999999993</v>
      </c>
    </row>
    <row r="97" spans="1:13" x14ac:dyDescent="0.25">
      <c r="A97" t="s">
        <v>197</v>
      </c>
      <c r="B97">
        <v>114</v>
      </c>
      <c r="C97" t="s">
        <v>198</v>
      </c>
      <c r="D97">
        <v>3.55</v>
      </c>
      <c r="E97">
        <v>96.45</v>
      </c>
      <c r="F97">
        <f>VLOOKUP(A97,lohrmann_withdrawalm3py_capacmw!$A$1:$D$146,4,FALSE)</f>
        <v>694.06</v>
      </c>
      <c r="G97">
        <v>118</v>
      </c>
      <c r="H97">
        <f>E97</f>
        <v>96.45</v>
      </c>
      <c r="I97">
        <f t="shared" si="3"/>
        <v>694.06</v>
      </c>
      <c r="K97">
        <f t="shared" si="4"/>
        <v>118</v>
      </c>
      <c r="L97" s="3">
        <f>H97</f>
        <v>96.45</v>
      </c>
      <c r="M97" s="3">
        <f t="shared" si="5"/>
        <v>694.06</v>
      </c>
    </row>
    <row r="98" spans="1:13" x14ac:dyDescent="0.25">
      <c r="A98" t="s">
        <v>199</v>
      </c>
      <c r="B98">
        <v>112</v>
      </c>
      <c r="C98" t="s">
        <v>200</v>
      </c>
      <c r="D98">
        <v>2.96</v>
      </c>
      <c r="E98">
        <v>97.04</v>
      </c>
      <c r="F98">
        <f>VLOOKUP(A98,lohrmann_withdrawalm3py_capacmw!$A$1:$D$146,4,FALSE)</f>
        <v>220250.4</v>
      </c>
      <c r="G98">
        <v>113</v>
      </c>
      <c r="H98">
        <f>E98</f>
        <v>97.04</v>
      </c>
      <c r="I98">
        <f t="shared" si="3"/>
        <v>220250.4</v>
      </c>
      <c r="K98">
        <f t="shared" si="4"/>
        <v>113</v>
      </c>
      <c r="L98" s="3">
        <f>H98</f>
        <v>97.04</v>
      </c>
      <c r="M98" s="3">
        <f t="shared" si="5"/>
        <v>220250.4</v>
      </c>
    </row>
    <row r="99" spans="1:13" x14ac:dyDescent="0.25">
      <c r="A99" t="s">
        <v>201</v>
      </c>
      <c r="B99">
        <v>116</v>
      </c>
      <c r="C99" t="s">
        <v>202</v>
      </c>
      <c r="D99">
        <v>99.2</v>
      </c>
      <c r="E99">
        <v>0.8</v>
      </c>
      <c r="F99">
        <f>VLOOKUP(A99,lohrmann_withdrawalm3py_capacmw!$A$1:$D$146,4,FALSE)</f>
        <v>4237</v>
      </c>
      <c r="G99">
        <v>119</v>
      </c>
      <c r="H99">
        <f>E99</f>
        <v>0.8</v>
      </c>
      <c r="I99">
        <f t="shared" si="3"/>
        <v>4237</v>
      </c>
      <c r="K99">
        <f t="shared" si="4"/>
        <v>119</v>
      </c>
      <c r="L99" s="3">
        <f>H99</f>
        <v>0.8</v>
      </c>
      <c r="M99" s="3">
        <f t="shared" si="5"/>
        <v>4237</v>
      </c>
    </row>
    <row r="100" spans="1:13" x14ac:dyDescent="0.25">
      <c r="A100" t="s">
        <v>203</v>
      </c>
      <c r="B100">
        <v>126</v>
      </c>
      <c r="C100" t="s">
        <v>204</v>
      </c>
      <c r="D100">
        <v>46.38</v>
      </c>
      <c r="E100">
        <v>53.62</v>
      </c>
      <c r="F100">
        <f>VLOOKUP(A100,lohrmann_withdrawalm3py_capacmw!$A$1:$D$146,4,FALSE)</f>
        <v>17494</v>
      </c>
      <c r="G100">
        <v>130</v>
      </c>
      <c r="H100">
        <f>E100</f>
        <v>53.62</v>
      </c>
      <c r="I100">
        <f t="shared" si="3"/>
        <v>17494</v>
      </c>
      <c r="K100">
        <f t="shared" si="4"/>
        <v>130</v>
      </c>
      <c r="L100" s="3">
        <f>H100</f>
        <v>53.62</v>
      </c>
      <c r="M100" s="3">
        <f t="shared" si="5"/>
        <v>17494</v>
      </c>
    </row>
    <row r="101" spans="1:13" x14ac:dyDescent="0.25">
      <c r="A101" t="s">
        <v>205</v>
      </c>
      <c r="B101">
        <v>119</v>
      </c>
      <c r="C101" t="s">
        <v>206</v>
      </c>
      <c r="D101">
        <v>99.97</v>
      </c>
      <c r="E101">
        <v>0.03</v>
      </c>
      <c r="F101">
        <f>VLOOKUP(A101,lohrmann_withdrawalm3py_capacmw!$A$1:$D$146,4,FALSE)</f>
        <v>679.21</v>
      </c>
      <c r="G101">
        <v>120</v>
      </c>
      <c r="H101">
        <f>E101</f>
        <v>0.03</v>
      </c>
      <c r="I101">
        <f t="shared" si="3"/>
        <v>679.21</v>
      </c>
      <c r="K101">
        <f t="shared" si="4"/>
        <v>120</v>
      </c>
      <c r="L101" s="3">
        <f>H101</f>
        <v>0.03</v>
      </c>
      <c r="M101" s="3">
        <f t="shared" si="5"/>
        <v>679.21</v>
      </c>
    </row>
    <row r="102" spans="1:13" x14ac:dyDescent="0.25">
      <c r="A102" t="s">
        <v>207</v>
      </c>
      <c r="B102">
        <v>122</v>
      </c>
      <c r="C102" t="s">
        <v>208</v>
      </c>
      <c r="D102">
        <v>100</v>
      </c>
      <c r="E102">
        <v>0</v>
      </c>
      <c r="F102" t="e">
        <f>VLOOKUP(A102,lohrmann_withdrawalm3py_capacmw!$A$1:$D$146,4,FALSE)</f>
        <v>#N/A</v>
      </c>
      <c r="G102">
        <v>2</v>
      </c>
      <c r="H102">
        <f>E102</f>
        <v>0</v>
      </c>
      <c r="I102">
        <f t="shared" si="3"/>
        <v>0</v>
      </c>
      <c r="K102">
        <f t="shared" si="4"/>
        <v>2</v>
      </c>
      <c r="L102" s="3">
        <f>H102</f>
        <v>0</v>
      </c>
      <c r="M102" s="3">
        <f t="shared" si="5"/>
        <v>0</v>
      </c>
    </row>
    <row r="103" spans="1:13" x14ac:dyDescent="0.25">
      <c r="A103" t="s">
        <v>209</v>
      </c>
      <c r="B103">
        <v>121</v>
      </c>
      <c r="C103" t="s">
        <v>210</v>
      </c>
      <c r="D103">
        <v>6.06</v>
      </c>
      <c r="E103">
        <v>93.94</v>
      </c>
      <c r="F103">
        <f>VLOOKUP(A103,lohrmann_withdrawalm3py_capacmw!$A$1:$D$146,4,FALSE)</f>
        <v>3170</v>
      </c>
      <c r="G103">
        <v>131</v>
      </c>
      <c r="H103">
        <f>E103</f>
        <v>93.94</v>
      </c>
      <c r="I103">
        <f t="shared" si="3"/>
        <v>3170</v>
      </c>
      <c r="K103">
        <f t="shared" si="4"/>
        <v>131</v>
      </c>
      <c r="L103" s="3">
        <f>H103</f>
        <v>93.94</v>
      </c>
      <c r="M103" s="3">
        <f t="shared" si="5"/>
        <v>3170</v>
      </c>
    </row>
    <row r="104" spans="1:13" x14ac:dyDescent="0.25">
      <c r="A104" t="s">
        <v>211</v>
      </c>
      <c r="B104">
        <v>123</v>
      </c>
      <c r="C104" t="s">
        <v>212</v>
      </c>
      <c r="D104">
        <v>4.8899999999999997</v>
      </c>
      <c r="E104">
        <v>95.11</v>
      </c>
      <c r="F104">
        <f>VLOOKUP(A104,lohrmann_withdrawalm3py_capacmw!$A$1:$D$146,4,FALSE)</f>
        <v>77112.710000000006</v>
      </c>
      <c r="G104">
        <v>132</v>
      </c>
      <c r="H104">
        <f>E104</f>
        <v>95.11</v>
      </c>
      <c r="I104">
        <f t="shared" si="3"/>
        <v>77112.710000000006</v>
      </c>
      <c r="K104">
        <f t="shared" si="4"/>
        <v>132</v>
      </c>
      <c r="L104" s="3">
        <f>H104</f>
        <v>95.11</v>
      </c>
      <c r="M104" s="3">
        <f t="shared" si="5"/>
        <v>77112.710000000006</v>
      </c>
    </row>
    <row r="105" spans="1:13" x14ac:dyDescent="0.25">
      <c r="A105" t="s">
        <v>213</v>
      </c>
      <c r="B105">
        <v>125</v>
      </c>
      <c r="C105" t="s">
        <v>214</v>
      </c>
      <c r="D105">
        <v>1.1100000000000001</v>
      </c>
      <c r="E105">
        <v>98.89</v>
      </c>
      <c r="F105">
        <f>VLOOKUP(A105,lohrmann_withdrawalm3py_capacmw!$A$1:$D$146,4,FALSE)</f>
        <v>15217.3</v>
      </c>
      <c r="G105">
        <v>124</v>
      </c>
      <c r="H105">
        <f>E105</f>
        <v>98.89</v>
      </c>
      <c r="I105">
        <f t="shared" si="3"/>
        <v>15217.3</v>
      </c>
      <c r="K105">
        <f t="shared" si="4"/>
        <v>124</v>
      </c>
      <c r="L105" s="3">
        <f>H105</f>
        <v>98.89</v>
      </c>
      <c r="M105" s="3">
        <f t="shared" si="5"/>
        <v>15217.3</v>
      </c>
    </row>
    <row r="106" spans="1:13" x14ac:dyDescent="0.25">
      <c r="A106" t="s">
        <v>215</v>
      </c>
      <c r="B106">
        <v>120</v>
      </c>
      <c r="C106" t="s">
        <v>216</v>
      </c>
      <c r="D106">
        <v>19.96</v>
      </c>
      <c r="E106">
        <v>80.040000000000006</v>
      </c>
      <c r="F106">
        <f>VLOOKUP(A106,lohrmann_withdrawalm3py_capacmw!$A$1:$D$146,4,FALSE)</f>
        <v>728</v>
      </c>
      <c r="G106">
        <v>123</v>
      </c>
      <c r="H106">
        <f>E106</f>
        <v>80.040000000000006</v>
      </c>
      <c r="I106">
        <f t="shared" si="3"/>
        <v>728</v>
      </c>
      <c r="K106">
        <f t="shared" si="4"/>
        <v>123</v>
      </c>
      <c r="L106" s="3">
        <f>H106</f>
        <v>80.040000000000006</v>
      </c>
      <c r="M106" s="3">
        <f t="shared" si="5"/>
        <v>728</v>
      </c>
    </row>
    <row r="107" spans="1:13" x14ac:dyDescent="0.25">
      <c r="A107" t="s">
        <v>217</v>
      </c>
      <c r="B107">
        <v>127</v>
      </c>
      <c r="C107" t="s">
        <v>218</v>
      </c>
      <c r="D107">
        <v>100</v>
      </c>
      <c r="E107">
        <v>0</v>
      </c>
      <c r="F107" t="e">
        <f>VLOOKUP(A107,lohrmann_withdrawalm3py_capacmw!$A$1:$D$146,4,FALSE)</f>
        <v>#N/A</v>
      </c>
      <c r="G107">
        <v>108</v>
      </c>
      <c r="H107">
        <f>E107</f>
        <v>0</v>
      </c>
      <c r="I107">
        <f t="shared" si="3"/>
        <v>0</v>
      </c>
      <c r="K107">
        <f t="shared" si="4"/>
        <v>108</v>
      </c>
      <c r="L107" s="3">
        <f>H107</f>
        <v>0</v>
      </c>
      <c r="M107" s="3">
        <f t="shared" si="5"/>
        <v>0</v>
      </c>
    </row>
    <row r="108" spans="1:13" x14ac:dyDescent="0.25">
      <c r="A108" t="s">
        <v>219</v>
      </c>
      <c r="B108">
        <v>129</v>
      </c>
      <c r="C108" t="s">
        <v>220</v>
      </c>
      <c r="D108">
        <v>98.99</v>
      </c>
      <c r="E108">
        <v>1.01</v>
      </c>
      <c r="F108">
        <f>VLOOKUP(A108,lohrmann_withdrawalm3py_capacmw!$A$1:$D$146,4,FALSE)</f>
        <v>894</v>
      </c>
      <c r="G108">
        <v>122</v>
      </c>
      <c r="H108">
        <f>E108</f>
        <v>1.01</v>
      </c>
      <c r="I108">
        <f t="shared" si="3"/>
        <v>894</v>
      </c>
      <c r="K108">
        <f t="shared" si="4"/>
        <v>122</v>
      </c>
      <c r="L108" s="3">
        <f>H108</f>
        <v>1.01</v>
      </c>
      <c r="M108" s="3">
        <f t="shared" si="5"/>
        <v>894</v>
      </c>
    </row>
    <row r="109" spans="1:13" x14ac:dyDescent="0.25">
      <c r="A109" t="s">
        <v>221</v>
      </c>
      <c r="B109">
        <v>128</v>
      </c>
      <c r="C109" t="s">
        <v>222</v>
      </c>
      <c r="D109">
        <v>93.23</v>
      </c>
      <c r="E109">
        <v>6.77</v>
      </c>
      <c r="F109">
        <f>VLOOKUP(A109,lohrmann_withdrawalm3py_capacmw!$A$1:$D$146,4,FALSE)</f>
        <v>2172.6</v>
      </c>
      <c r="G109">
        <v>109</v>
      </c>
      <c r="H109">
        <f>E109</f>
        <v>6.77</v>
      </c>
      <c r="I109">
        <f t="shared" si="3"/>
        <v>2172.6</v>
      </c>
      <c r="K109">
        <f t="shared" si="4"/>
        <v>109</v>
      </c>
      <c r="L109" s="3">
        <f>H109</f>
        <v>6.77</v>
      </c>
      <c r="M109" s="3">
        <f t="shared" si="5"/>
        <v>2172.6</v>
      </c>
    </row>
    <row r="110" spans="1:13" x14ac:dyDescent="0.25">
      <c r="A110" t="s">
        <v>223</v>
      </c>
      <c r="B110">
        <v>134</v>
      </c>
      <c r="C110" t="s">
        <v>224</v>
      </c>
      <c r="D110">
        <v>100</v>
      </c>
      <c r="E110">
        <v>0</v>
      </c>
      <c r="F110" t="e">
        <f>VLOOKUP(A110,lohrmann_withdrawalm3py_capacmw!$A$1:$D$146,4,FALSE)</f>
        <v>#N/A</v>
      </c>
      <c r="G110">
        <v>116</v>
      </c>
      <c r="H110">
        <f>E110</f>
        <v>0</v>
      </c>
      <c r="I110">
        <f t="shared" si="3"/>
        <v>0</v>
      </c>
      <c r="K110">
        <f t="shared" si="4"/>
        <v>116</v>
      </c>
      <c r="L110" s="3">
        <f>H110</f>
        <v>0</v>
      </c>
      <c r="M110" s="3">
        <f t="shared" si="5"/>
        <v>0</v>
      </c>
    </row>
    <row r="111" spans="1:13" x14ac:dyDescent="0.25">
      <c r="A111" t="s">
        <v>225</v>
      </c>
      <c r="B111">
        <v>131</v>
      </c>
      <c r="C111" t="s">
        <v>226</v>
      </c>
      <c r="D111">
        <v>97.45</v>
      </c>
      <c r="E111">
        <v>2.5499999999999998</v>
      </c>
      <c r="F111">
        <f>VLOOKUP(A111,lohrmann_withdrawalm3py_capacmw!$A$1:$D$146,4,FALSE)</f>
        <v>64</v>
      </c>
      <c r="G111">
        <v>114</v>
      </c>
      <c r="H111">
        <f>E111</f>
        <v>2.5499999999999998</v>
      </c>
      <c r="I111">
        <f t="shared" si="3"/>
        <v>64</v>
      </c>
      <c r="K111">
        <f t="shared" si="4"/>
        <v>114</v>
      </c>
      <c r="L111" s="3">
        <f>H111</f>
        <v>2.5499999999999998</v>
      </c>
      <c r="M111" s="3">
        <f t="shared" si="5"/>
        <v>64</v>
      </c>
    </row>
    <row r="112" spans="1:13" x14ac:dyDescent="0.25">
      <c r="A112" t="s">
        <v>227</v>
      </c>
      <c r="B112">
        <v>136</v>
      </c>
      <c r="C112" t="s">
        <v>228</v>
      </c>
      <c r="D112">
        <v>98.2</v>
      </c>
      <c r="E112">
        <v>1.8</v>
      </c>
      <c r="F112">
        <f>VLOOKUP(A112,lohrmann_withdrawalm3py_capacmw!$A$1:$D$146,4,FALSE)</f>
        <v>10714</v>
      </c>
      <c r="G112">
        <v>127</v>
      </c>
      <c r="H112">
        <f>E112</f>
        <v>1.8</v>
      </c>
      <c r="I112">
        <f t="shared" si="3"/>
        <v>10714</v>
      </c>
      <c r="K112">
        <f t="shared" si="4"/>
        <v>127</v>
      </c>
      <c r="L112" s="3">
        <f>H112</f>
        <v>1.8</v>
      </c>
      <c r="M112" s="3">
        <f t="shared" si="5"/>
        <v>10714</v>
      </c>
    </row>
    <row r="113" spans="1:13" x14ac:dyDescent="0.25">
      <c r="A113" t="s">
        <v>229</v>
      </c>
      <c r="B113">
        <v>133</v>
      </c>
      <c r="C113" t="s">
        <v>230</v>
      </c>
      <c r="D113">
        <v>100</v>
      </c>
      <c r="E113">
        <v>0</v>
      </c>
      <c r="F113" t="e">
        <f>VLOOKUP(A113,lohrmann_withdrawalm3py_capacmw!$A$1:$D$146,4,FALSE)</f>
        <v>#N/A</v>
      </c>
      <c r="G113">
        <v>111</v>
      </c>
      <c r="H113">
        <f>E113</f>
        <v>0</v>
      </c>
      <c r="I113">
        <f t="shared" si="3"/>
        <v>0</v>
      </c>
      <c r="K113">
        <f t="shared" si="4"/>
        <v>111</v>
      </c>
      <c r="L113" s="3">
        <f>H113</f>
        <v>0</v>
      </c>
      <c r="M113" s="3">
        <f t="shared" si="5"/>
        <v>0</v>
      </c>
    </row>
    <row r="114" spans="1:13" x14ac:dyDescent="0.25">
      <c r="A114" t="s">
        <v>231</v>
      </c>
      <c r="B114">
        <v>130</v>
      </c>
      <c r="C114" t="s">
        <v>232</v>
      </c>
      <c r="D114">
        <v>4.2300000000000004</v>
      </c>
      <c r="E114">
        <v>95.77</v>
      </c>
      <c r="F114">
        <f>VLOOKUP(A114,lohrmann_withdrawalm3py_capacmw!$A$1:$D$146,4,FALSE)</f>
        <v>3063</v>
      </c>
      <c r="G114">
        <v>117</v>
      </c>
      <c r="H114">
        <f>E114</f>
        <v>95.77</v>
      </c>
      <c r="I114">
        <f t="shared" si="3"/>
        <v>3063</v>
      </c>
      <c r="K114">
        <f t="shared" si="4"/>
        <v>117</v>
      </c>
      <c r="L114" s="3">
        <f>H114</f>
        <v>95.77</v>
      </c>
      <c r="M114" s="3">
        <f t="shared" si="5"/>
        <v>3063</v>
      </c>
    </row>
    <row r="115" spans="1:13" x14ac:dyDescent="0.25">
      <c r="A115" t="s">
        <v>233</v>
      </c>
      <c r="B115">
        <v>135</v>
      </c>
      <c r="C115" t="s">
        <v>234</v>
      </c>
      <c r="D115">
        <v>100</v>
      </c>
      <c r="E115">
        <v>0</v>
      </c>
      <c r="F115">
        <f>VLOOKUP(A115,lohrmann_withdrawalm3py_capacmw!$A$1:$D$146,4,FALSE)</f>
        <v>376.4</v>
      </c>
      <c r="G115">
        <v>121</v>
      </c>
      <c r="H115">
        <f>E115</f>
        <v>0</v>
      </c>
      <c r="I115">
        <f t="shared" si="3"/>
        <v>0</v>
      </c>
      <c r="K115">
        <f t="shared" si="4"/>
        <v>121</v>
      </c>
      <c r="L115" s="3">
        <f>H115</f>
        <v>0</v>
      </c>
      <c r="M115" s="3">
        <f t="shared" si="5"/>
        <v>0</v>
      </c>
    </row>
    <row r="116" spans="1:13" x14ac:dyDescent="0.25">
      <c r="A116" t="s">
        <v>235</v>
      </c>
      <c r="B116">
        <v>139</v>
      </c>
      <c r="C116" t="s">
        <v>236</v>
      </c>
      <c r="D116">
        <v>100</v>
      </c>
      <c r="E116">
        <v>0</v>
      </c>
      <c r="F116" t="e">
        <f>VLOOKUP(A116,lohrmann_withdrawalm3py_capacmw!$A$1:$D$146,4,FALSE)</f>
        <v>#N/A</v>
      </c>
      <c r="G116">
        <v>140</v>
      </c>
      <c r="H116">
        <f>E116</f>
        <v>0</v>
      </c>
      <c r="I116">
        <f t="shared" si="3"/>
        <v>0</v>
      </c>
      <c r="K116">
        <f t="shared" si="4"/>
        <v>140</v>
      </c>
      <c r="L116" s="3">
        <f>H116</f>
        <v>0</v>
      </c>
      <c r="M116" s="3">
        <f t="shared" si="5"/>
        <v>0</v>
      </c>
    </row>
    <row r="117" spans="1:13" x14ac:dyDescent="0.25">
      <c r="A117" t="s">
        <v>237</v>
      </c>
      <c r="B117">
        <v>145</v>
      </c>
      <c r="C117" t="s">
        <v>238</v>
      </c>
      <c r="D117">
        <v>77.16</v>
      </c>
      <c r="E117">
        <v>22.84</v>
      </c>
      <c r="F117">
        <f>VLOOKUP(A117,lohrmann_withdrawalm3py_capacmw!$A$1:$D$146,4,FALSE)</f>
        <v>1230</v>
      </c>
      <c r="G117">
        <v>138</v>
      </c>
      <c r="H117">
        <f>E117</f>
        <v>22.84</v>
      </c>
      <c r="I117">
        <f t="shared" si="3"/>
        <v>1230</v>
      </c>
      <c r="K117">
        <f t="shared" si="4"/>
        <v>138</v>
      </c>
      <c r="L117" s="3">
        <f>H117</f>
        <v>22.84</v>
      </c>
      <c r="M117" s="3">
        <f t="shared" si="5"/>
        <v>1230</v>
      </c>
    </row>
    <row r="118" spans="1:13" x14ac:dyDescent="0.25">
      <c r="A118" t="s">
        <v>239</v>
      </c>
      <c r="B118">
        <v>137</v>
      </c>
      <c r="C118" t="s">
        <v>240</v>
      </c>
      <c r="D118">
        <v>95.89</v>
      </c>
      <c r="E118">
        <v>4.1100000000000003</v>
      </c>
      <c r="F118">
        <f>VLOOKUP(A118,lohrmann_withdrawalm3py_capacmw!$A$1:$D$146,4,FALSE)</f>
        <v>135</v>
      </c>
      <c r="G118">
        <v>151</v>
      </c>
      <c r="H118">
        <f>E118</f>
        <v>4.1100000000000003</v>
      </c>
      <c r="I118">
        <f t="shared" si="3"/>
        <v>135</v>
      </c>
      <c r="K118">
        <f t="shared" si="4"/>
        <v>151</v>
      </c>
      <c r="L118" s="3">
        <f>H118</f>
        <v>4.1100000000000003</v>
      </c>
      <c r="M118" s="3">
        <f t="shared" si="5"/>
        <v>135</v>
      </c>
    </row>
    <row r="119" spans="1:13" x14ac:dyDescent="0.25">
      <c r="A119" t="s">
        <v>241</v>
      </c>
      <c r="B119">
        <v>144</v>
      </c>
      <c r="C119" t="s">
        <v>242</v>
      </c>
      <c r="D119">
        <v>100</v>
      </c>
      <c r="E119">
        <v>0</v>
      </c>
      <c r="F119" t="e">
        <f>VLOOKUP(A119,lohrmann_withdrawalm3py_capacmw!$A$1:$D$146,4,FALSE)</f>
        <v>#N/A</v>
      </c>
      <c r="G119">
        <v>134</v>
      </c>
      <c r="H119">
        <f>E119</f>
        <v>0</v>
      </c>
      <c r="I119">
        <f t="shared" si="3"/>
        <v>0</v>
      </c>
      <c r="K119">
        <f t="shared" si="4"/>
        <v>134</v>
      </c>
      <c r="L119" s="3">
        <f>H119</f>
        <v>0</v>
      </c>
      <c r="M119" s="3">
        <f t="shared" si="5"/>
        <v>0</v>
      </c>
    </row>
    <row r="120" spans="1:13" x14ac:dyDescent="0.25">
      <c r="A120" t="s">
        <v>243</v>
      </c>
      <c r="B120">
        <v>157</v>
      </c>
      <c r="C120" t="s">
        <v>244</v>
      </c>
      <c r="D120">
        <v>17.940000000000001</v>
      </c>
      <c r="E120">
        <v>82.06</v>
      </c>
      <c r="F120">
        <f>VLOOKUP(A120,lohrmann_withdrawalm3py_capacmw!$A$1:$D$146,4,FALSE)</f>
        <v>21769.5</v>
      </c>
      <c r="G120">
        <v>136</v>
      </c>
      <c r="H120">
        <f>E120</f>
        <v>82.06</v>
      </c>
      <c r="I120">
        <f t="shared" si="3"/>
        <v>21769.5</v>
      </c>
      <c r="K120">
        <f t="shared" si="4"/>
        <v>136</v>
      </c>
      <c r="L120" s="3">
        <f>H120</f>
        <v>82.06</v>
      </c>
      <c r="M120" s="3">
        <f t="shared" si="5"/>
        <v>21769.5</v>
      </c>
    </row>
    <row r="121" spans="1:13" x14ac:dyDescent="0.25">
      <c r="A121" t="s">
        <v>245</v>
      </c>
      <c r="B121">
        <v>154</v>
      </c>
      <c r="C121" t="s">
        <v>246</v>
      </c>
      <c r="D121">
        <v>100</v>
      </c>
      <c r="E121">
        <v>0</v>
      </c>
      <c r="F121" t="e">
        <f>VLOOKUP(A121,lohrmann_withdrawalm3py_capacmw!$A$1:$D$146,4,FALSE)</f>
        <v>#N/A</v>
      </c>
      <c r="G121">
        <v>133</v>
      </c>
      <c r="H121">
        <f>E121</f>
        <v>0</v>
      </c>
      <c r="I121">
        <f t="shared" si="3"/>
        <v>0</v>
      </c>
      <c r="K121">
        <f t="shared" si="4"/>
        <v>133</v>
      </c>
      <c r="L121" s="3">
        <f>H121</f>
        <v>0</v>
      </c>
      <c r="M121" s="3">
        <f t="shared" si="5"/>
        <v>0</v>
      </c>
    </row>
    <row r="122" spans="1:13" x14ac:dyDescent="0.25">
      <c r="A122" t="s">
        <v>247</v>
      </c>
      <c r="B122">
        <v>146</v>
      </c>
      <c r="C122" t="s">
        <v>248</v>
      </c>
      <c r="D122">
        <v>100</v>
      </c>
      <c r="E122">
        <v>0</v>
      </c>
      <c r="F122" t="e">
        <f>VLOOKUP(A122,lohrmann_withdrawalm3py_capacmw!$A$1:$D$146,4,FALSE)</f>
        <v>#N/A</v>
      </c>
      <c r="G122">
        <v>145</v>
      </c>
      <c r="H122">
        <f>E122</f>
        <v>0</v>
      </c>
      <c r="I122">
        <f t="shared" si="3"/>
        <v>0</v>
      </c>
      <c r="K122">
        <f t="shared" si="4"/>
        <v>145</v>
      </c>
      <c r="L122" s="3">
        <f>H122</f>
        <v>0</v>
      </c>
      <c r="M122" s="3">
        <f t="shared" si="5"/>
        <v>0</v>
      </c>
    </row>
    <row r="123" spans="1:13" x14ac:dyDescent="0.25">
      <c r="A123" t="s">
        <v>249</v>
      </c>
      <c r="B123">
        <v>152</v>
      </c>
      <c r="C123" t="s">
        <v>250</v>
      </c>
      <c r="D123">
        <v>13.68</v>
      </c>
      <c r="E123">
        <v>86.32</v>
      </c>
      <c r="F123">
        <f>VLOOKUP(A123,lohrmann_withdrawalm3py_capacmw!$A$1:$D$146,4,FALSE)</f>
        <v>452.8</v>
      </c>
      <c r="G123">
        <v>148</v>
      </c>
      <c r="H123">
        <f>E123</f>
        <v>86.32</v>
      </c>
      <c r="I123">
        <f t="shared" si="3"/>
        <v>452.8</v>
      </c>
      <c r="K123">
        <f t="shared" si="4"/>
        <v>148</v>
      </c>
      <c r="L123" s="3">
        <f>H123</f>
        <v>86.32</v>
      </c>
      <c r="M123" s="3">
        <f t="shared" si="5"/>
        <v>452.8</v>
      </c>
    </row>
    <row r="124" spans="1:13" x14ac:dyDescent="0.25">
      <c r="A124" t="s">
        <v>251</v>
      </c>
      <c r="B124">
        <v>187</v>
      </c>
      <c r="C124" t="s">
        <v>252</v>
      </c>
      <c r="D124">
        <v>100</v>
      </c>
      <c r="E124">
        <v>0</v>
      </c>
      <c r="F124" t="e">
        <f>VLOOKUP(A124,lohrmann_withdrawalm3py_capacmw!$A$1:$D$146,4,FALSE)</f>
        <v>#N/A</v>
      </c>
      <c r="G124">
        <v>137</v>
      </c>
      <c r="H124">
        <f>E124</f>
        <v>0</v>
      </c>
      <c r="I124">
        <f t="shared" si="3"/>
        <v>0</v>
      </c>
      <c r="K124">
        <f t="shared" si="4"/>
        <v>137</v>
      </c>
      <c r="L124" s="3">
        <f>H124</f>
        <v>0</v>
      </c>
      <c r="M124" s="3">
        <f t="shared" si="5"/>
        <v>0</v>
      </c>
    </row>
    <row r="125" spans="1:13" x14ac:dyDescent="0.25">
      <c r="A125" t="s">
        <v>253</v>
      </c>
      <c r="B125">
        <v>151</v>
      </c>
      <c r="C125" t="s">
        <v>254</v>
      </c>
      <c r="D125">
        <v>11.68</v>
      </c>
      <c r="E125">
        <v>88.32</v>
      </c>
      <c r="F125">
        <f>VLOOKUP(A125,lohrmann_withdrawalm3py_capacmw!$A$1:$D$146,4,FALSE)</f>
        <v>51.8</v>
      </c>
      <c r="G125">
        <v>143</v>
      </c>
      <c r="H125">
        <f>E125</f>
        <v>88.32</v>
      </c>
      <c r="I125">
        <f t="shared" si="3"/>
        <v>51.8</v>
      </c>
      <c r="K125">
        <f t="shared" si="4"/>
        <v>143</v>
      </c>
      <c r="L125" s="3">
        <f>H125</f>
        <v>88.32</v>
      </c>
      <c r="M125" s="3">
        <f t="shared" si="5"/>
        <v>51.8</v>
      </c>
    </row>
    <row r="126" spans="1:13" x14ac:dyDescent="0.25">
      <c r="A126" t="s">
        <v>255</v>
      </c>
      <c r="B126">
        <v>149</v>
      </c>
      <c r="C126" t="s">
        <v>256</v>
      </c>
      <c r="D126">
        <v>51.06</v>
      </c>
      <c r="E126">
        <v>48.94</v>
      </c>
      <c r="F126">
        <f>VLOOKUP(A126,lohrmann_withdrawalm3py_capacmw!$A$1:$D$146,4,FALSE)</f>
        <v>476</v>
      </c>
      <c r="G126">
        <v>149</v>
      </c>
      <c r="H126">
        <f>E126</f>
        <v>48.94</v>
      </c>
      <c r="I126">
        <f t="shared" si="3"/>
        <v>476</v>
      </c>
      <c r="K126">
        <f t="shared" si="4"/>
        <v>149</v>
      </c>
      <c r="L126" s="3">
        <f>H126</f>
        <v>48.94</v>
      </c>
      <c r="M126" s="3">
        <f t="shared" si="5"/>
        <v>476</v>
      </c>
    </row>
    <row r="127" spans="1:13" x14ac:dyDescent="0.25">
      <c r="A127" t="s">
        <v>257</v>
      </c>
      <c r="B127">
        <v>156</v>
      </c>
      <c r="C127" t="s">
        <v>258</v>
      </c>
      <c r="D127">
        <v>37.57</v>
      </c>
      <c r="E127">
        <v>62.43</v>
      </c>
      <c r="F127">
        <f>VLOOKUP(A127,lohrmann_withdrawalm3py_capacmw!$A$1:$D$146,4,FALSE)</f>
        <v>42594.83</v>
      </c>
      <c r="G127">
        <v>135</v>
      </c>
      <c r="H127">
        <f>E127</f>
        <v>62.43</v>
      </c>
      <c r="I127">
        <f t="shared" si="3"/>
        <v>42594.83</v>
      </c>
      <c r="K127">
        <f t="shared" si="4"/>
        <v>135</v>
      </c>
      <c r="L127" s="3">
        <f>H127</f>
        <v>62.43</v>
      </c>
      <c r="M127" s="3">
        <f t="shared" si="5"/>
        <v>42594.83</v>
      </c>
    </row>
    <row r="128" spans="1:13" x14ac:dyDescent="0.25">
      <c r="A128" t="s">
        <v>259</v>
      </c>
      <c r="B128">
        <v>73</v>
      </c>
      <c r="C128" t="s">
        <v>260</v>
      </c>
      <c r="D128">
        <v>100</v>
      </c>
      <c r="E128">
        <v>0</v>
      </c>
      <c r="F128" t="e">
        <f>VLOOKUP(A128,lohrmann_withdrawalm3py_capacmw!$A$1:$D$146,4,FALSE)</f>
        <v>#N/A</v>
      </c>
      <c r="G128">
        <v>75</v>
      </c>
      <c r="H128">
        <f>E128</f>
        <v>0</v>
      </c>
      <c r="I128">
        <f t="shared" si="3"/>
        <v>0</v>
      </c>
      <c r="K128">
        <f t="shared" si="4"/>
        <v>75</v>
      </c>
      <c r="L128" s="3">
        <f>H128</f>
        <v>0</v>
      </c>
      <c r="M128" s="3">
        <f t="shared" si="5"/>
        <v>0</v>
      </c>
    </row>
    <row r="129" spans="1:13" x14ac:dyDescent="0.25">
      <c r="A129" t="s">
        <v>261</v>
      </c>
      <c r="B129">
        <v>140</v>
      </c>
      <c r="C129" t="s">
        <v>262</v>
      </c>
      <c r="D129">
        <v>9.6</v>
      </c>
      <c r="E129">
        <v>90.4</v>
      </c>
      <c r="F129">
        <f>VLOOKUP(A129,lohrmann_withdrawalm3py_capacmw!$A$1:$D$146,4,FALSE)</f>
        <v>2520</v>
      </c>
      <c r="G129">
        <v>147</v>
      </c>
      <c r="H129">
        <f>E129</f>
        <v>90.4</v>
      </c>
      <c r="I129">
        <f t="shared" si="3"/>
        <v>2520</v>
      </c>
      <c r="K129">
        <f t="shared" si="4"/>
        <v>147</v>
      </c>
      <c r="L129" s="3">
        <f>H129</f>
        <v>90.4</v>
      </c>
      <c r="M129" s="3">
        <f t="shared" si="5"/>
        <v>2520</v>
      </c>
    </row>
    <row r="130" spans="1:13" x14ac:dyDescent="0.25">
      <c r="A130" t="s">
        <v>263</v>
      </c>
      <c r="B130">
        <v>147</v>
      </c>
      <c r="C130" t="s">
        <v>264</v>
      </c>
      <c r="D130">
        <v>100</v>
      </c>
      <c r="E130">
        <v>0</v>
      </c>
      <c r="F130" t="e">
        <f>VLOOKUP(A130,lohrmann_withdrawalm3py_capacmw!$A$1:$D$146,4,FALSE)</f>
        <v>#N/A</v>
      </c>
      <c r="G130">
        <v>141</v>
      </c>
      <c r="H130">
        <f>E130</f>
        <v>0</v>
      </c>
      <c r="I130">
        <f t="shared" si="3"/>
        <v>0</v>
      </c>
      <c r="K130">
        <f t="shared" si="4"/>
        <v>141</v>
      </c>
      <c r="L130" s="3">
        <f>H130</f>
        <v>0</v>
      </c>
      <c r="M130" s="3">
        <f t="shared" si="5"/>
        <v>0</v>
      </c>
    </row>
    <row r="131" spans="1:13" x14ac:dyDescent="0.25">
      <c r="A131" t="s">
        <v>265</v>
      </c>
      <c r="B131">
        <v>142</v>
      </c>
      <c r="C131" t="s">
        <v>266</v>
      </c>
      <c r="D131">
        <v>99.31</v>
      </c>
      <c r="E131">
        <v>0.69</v>
      </c>
      <c r="F131">
        <f>VLOOKUP(A131,lohrmann_withdrawalm3py_capacmw!$A$1:$D$146,4,FALSE)</f>
        <v>1888</v>
      </c>
      <c r="G131">
        <v>139</v>
      </c>
      <c r="H131">
        <f>E131</f>
        <v>0.69</v>
      </c>
      <c r="I131">
        <f t="shared" ref="I131:I194" si="6">IF(E131=0,0,IF(ISNA(F131),"",F131))</f>
        <v>1888</v>
      </c>
      <c r="K131">
        <f t="shared" ref="K131:K194" si="7">G131</f>
        <v>139</v>
      </c>
      <c r="L131" s="3">
        <f>H131</f>
        <v>0.69</v>
      </c>
      <c r="M131" s="3">
        <f t="shared" ref="M131:M194" si="8">I131</f>
        <v>1888</v>
      </c>
    </row>
    <row r="132" spans="1:13" x14ac:dyDescent="0.25">
      <c r="A132" t="s">
        <v>267</v>
      </c>
      <c r="B132">
        <v>155</v>
      </c>
      <c r="C132" t="s">
        <v>268</v>
      </c>
      <c r="D132">
        <v>97.41</v>
      </c>
      <c r="E132">
        <v>2.59</v>
      </c>
      <c r="F132">
        <f>VLOOKUP(A132,lohrmann_withdrawalm3py_capacmw!$A$1:$D$146,4,FALSE)</f>
        <v>218.5</v>
      </c>
      <c r="G132">
        <v>150</v>
      </c>
      <c r="H132">
        <f>E132</f>
        <v>2.59</v>
      </c>
      <c r="I132">
        <f t="shared" si="6"/>
        <v>218.5</v>
      </c>
      <c r="K132">
        <f t="shared" si="7"/>
        <v>150</v>
      </c>
      <c r="L132" s="3">
        <f>H132</f>
        <v>2.59</v>
      </c>
      <c r="M132" s="3">
        <f t="shared" si="8"/>
        <v>218.5</v>
      </c>
    </row>
    <row r="133" spans="1:13" x14ac:dyDescent="0.25">
      <c r="A133" t="s">
        <v>269</v>
      </c>
      <c r="B133">
        <v>148</v>
      </c>
      <c r="C133" t="s">
        <v>270</v>
      </c>
      <c r="D133">
        <v>30.95</v>
      </c>
      <c r="E133">
        <v>69.05</v>
      </c>
      <c r="F133">
        <f>VLOOKUP(A133,lohrmann_withdrawalm3py_capacmw!$A$1:$D$146,4,FALSE)</f>
        <v>4921.7</v>
      </c>
      <c r="G133">
        <v>157</v>
      </c>
      <c r="H133">
        <f>E133</f>
        <v>69.05</v>
      </c>
      <c r="I133">
        <f t="shared" si="6"/>
        <v>4921.7</v>
      </c>
      <c r="K133">
        <f t="shared" si="7"/>
        <v>157</v>
      </c>
      <c r="L133" s="3">
        <f>H133</f>
        <v>69.05</v>
      </c>
      <c r="M133" s="3">
        <f t="shared" si="8"/>
        <v>4921.7</v>
      </c>
    </row>
    <row r="134" spans="1:13" x14ac:dyDescent="0.25">
      <c r="A134" t="s">
        <v>271</v>
      </c>
      <c r="B134">
        <v>158</v>
      </c>
      <c r="C134" t="s">
        <v>272</v>
      </c>
      <c r="D134">
        <v>100</v>
      </c>
      <c r="E134">
        <v>0</v>
      </c>
      <c r="F134">
        <f>VLOOKUP(A134,lohrmann_withdrawalm3py_capacmw!$A$1:$D$146,4,FALSE)</f>
        <v>544.5</v>
      </c>
      <c r="G134">
        <v>160</v>
      </c>
      <c r="H134">
        <f>E134</f>
        <v>0</v>
      </c>
      <c r="I134">
        <f t="shared" si="6"/>
        <v>0</v>
      </c>
      <c r="K134">
        <f t="shared" si="7"/>
        <v>160</v>
      </c>
      <c r="L134" s="3">
        <f>H134</f>
        <v>0</v>
      </c>
      <c r="M134" s="3">
        <f t="shared" si="8"/>
        <v>0</v>
      </c>
    </row>
    <row r="135" spans="1:13" x14ac:dyDescent="0.25">
      <c r="A135" t="s">
        <v>273</v>
      </c>
      <c r="B135">
        <v>25</v>
      </c>
      <c r="C135" t="s">
        <v>274</v>
      </c>
      <c r="D135">
        <v>99.91</v>
      </c>
      <c r="E135">
        <v>0.09</v>
      </c>
      <c r="F135">
        <f>VLOOKUP(A135,lohrmann_withdrawalm3py_capacmw!$A$1:$D$146,4,FALSE)</f>
        <v>901.3</v>
      </c>
      <c r="G135">
        <v>146</v>
      </c>
      <c r="H135">
        <f>E135</f>
        <v>0.09</v>
      </c>
      <c r="I135">
        <f t="shared" si="6"/>
        <v>901.3</v>
      </c>
      <c r="K135">
        <f t="shared" si="7"/>
        <v>146</v>
      </c>
      <c r="L135" s="3">
        <f>H135</f>
        <v>0.09</v>
      </c>
      <c r="M135" s="3">
        <f t="shared" si="8"/>
        <v>901.3</v>
      </c>
    </row>
    <row r="136" spans="1:13" x14ac:dyDescent="0.25">
      <c r="A136" t="s">
        <v>275</v>
      </c>
      <c r="B136">
        <v>241</v>
      </c>
      <c r="C136" t="s">
        <v>276</v>
      </c>
      <c r="D136">
        <v>100</v>
      </c>
      <c r="E136">
        <v>0</v>
      </c>
      <c r="F136">
        <f>VLOOKUP(A136,lohrmann_withdrawalm3py_capacmw!$A$1:$D$146,4,FALSE)</f>
        <v>120</v>
      </c>
      <c r="G136">
        <v>161</v>
      </c>
      <c r="H136">
        <f>E136</f>
        <v>0</v>
      </c>
      <c r="I136">
        <f t="shared" si="6"/>
        <v>0</v>
      </c>
      <c r="K136">
        <f t="shared" si="7"/>
        <v>161</v>
      </c>
      <c r="L136" s="3">
        <f>H136</f>
        <v>0</v>
      </c>
      <c r="M136" s="3">
        <f t="shared" si="8"/>
        <v>0</v>
      </c>
    </row>
    <row r="137" spans="1:13" x14ac:dyDescent="0.25">
      <c r="A137" t="s">
        <v>277</v>
      </c>
      <c r="B137">
        <v>168</v>
      </c>
      <c r="C137" t="s">
        <v>278</v>
      </c>
      <c r="D137">
        <v>100</v>
      </c>
      <c r="E137">
        <v>0</v>
      </c>
      <c r="F137" t="e">
        <f>VLOOKUP(A137,lohrmann_withdrawalm3py_capacmw!$A$1:$D$146,4,FALSE)</f>
        <v>#N/A</v>
      </c>
      <c r="G137">
        <v>164</v>
      </c>
      <c r="H137">
        <f>E137</f>
        <v>0</v>
      </c>
      <c r="I137">
        <f t="shared" si="6"/>
        <v>0</v>
      </c>
      <c r="K137">
        <f t="shared" si="7"/>
        <v>164</v>
      </c>
      <c r="L137" s="3">
        <f>H137</f>
        <v>0</v>
      </c>
      <c r="M137" s="3">
        <f t="shared" si="8"/>
        <v>0</v>
      </c>
    </row>
    <row r="138" spans="1:13" x14ac:dyDescent="0.25">
      <c r="A138" t="s">
        <v>279</v>
      </c>
      <c r="B138">
        <v>167</v>
      </c>
      <c r="C138" t="s">
        <v>280</v>
      </c>
      <c r="D138">
        <v>100</v>
      </c>
      <c r="E138">
        <v>0</v>
      </c>
      <c r="F138" t="e">
        <f>VLOOKUP(A138,lohrmann_withdrawalm3py_capacmw!$A$1:$D$146,4,FALSE)</f>
        <v>#N/A</v>
      </c>
      <c r="G138">
        <v>163</v>
      </c>
      <c r="H138">
        <f>E138</f>
        <v>0</v>
      </c>
      <c r="I138">
        <f t="shared" si="6"/>
        <v>0</v>
      </c>
      <c r="K138">
        <f t="shared" si="7"/>
        <v>163</v>
      </c>
      <c r="L138" s="3">
        <f>H138</f>
        <v>0</v>
      </c>
      <c r="M138" s="3">
        <f t="shared" si="8"/>
        <v>0</v>
      </c>
    </row>
    <row r="139" spans="1:13" x14ac:dyDescent="0.25">
      <c r="A139" t="s">
        <v>281</v>
      </c>
      <c r="B139">
        <v>165</v>
      </c>
      <c r="C139" t="s">
        <v>282</v>
      </c>
      <c r="D139">
        <v>16.600000000000001</v>
      </c>
      <c r="E139">
        <v>83.4</v>
      </c>
      <c r="F139">
        <f>VLOOKUP(A139,lohrmann_withdrawalm3py_capacmw!$A$1:$D$146,4,FALSE)</f>
        <v>23097.53</v>
      </c>
      <c r="G139">
        <v>158</v>
      </c>
      <c r="H139">
        <f>E139</f>
        <v>83.4</v>
      </c>
      <c r="I139">
        <f t="shared" si="6"/>
        <v>23097.53</v>
      </c>
      <c r="K139">
        <f t="shared" si="7"/>
        <v>158</v>
      </c>
      <c r="L139" s="3">
        <f>H139</f>
        <v>83.4</v>
      </c>
      <c r="M139" s="3">
        <f t="shared" si="8"/>
        <v>23097.53</v>
      </c>
    </row>
    <row r="140" spans="1:13" x14ac:dyDescent="0.25">
      <c r="A140" t="s">
        <v>283</v>
      </c>
      <c r="B140">
        <v>159</v>
      </c>
      <c r="C140" t="s">
        <v>284</v>
      </c>
      <c r="D140">
        <v>100</v>
      </c>
      <c r="E140">
        <v>0</v>
      </c>
      <c r="F140" t="e">
        <f>VLOOKUP(A140,lohrmann_withdrawalm3py_capacmw!$A$1:$D$146,4,FALSE)</f>
        <v>#N/A</v>
      </c>
      <c r="G140">
        <v>152</v>
      </c>
      <c r="H140">
        <f>E140</f>
        <v>0</v>
      </c>
      <c r="I140">
        <f t="shared" si="6"/>
        <v>0</v>
      </c>
      <c r="K140">
        <f t="shared" si="7"/>
        <v>152</v>
      </c>
      <c r="L140" s="3">
        <f>H140</f>
        <v>0</v>
      </c>
      <c r="M140" s="3">
        <f t="shared" si="8"/>
        <v>0</v>
      </c>
    </row>
    <row r="141" spans="1:13" x14ac:dyDescent="0.25">
      <c r="A141" t="s">
        <v>285</v>
      </c>
      <c r="B141">
        <v>172</v>
      </c>
      <c r="C141" t="s">
        <v>286</v>
      </c>
      <c r="D141">
        <v>93.79</v>
      </c>
      <c r="E141">
        <v>6.21</v>
      </c>
      <c r="F141">
        <f>VLOOKUP(A141,lohrmann_withdrawalm3py_capacmw!$A$1:$D$146,4,FALSE)</f>
        <v>2454.4</v>
      </c>
      <c r="G141">
        <v>170</v>
      </c>
      <c r="H141">
        <f>E141</f>
        <v>6.21</v>
      </c>
      <c r="I141">
        <f t="shared" si="6"/>
        <v>2454.4</v>
      </c>
      <c r="K141">
        <f t="shared" si="7"/>
        <v>170</v>
      </c>
      <c r="L141" s="3">
        <f>H141</f>
        <v>6.21</v>
      </c>
      <c r="M141" s="3">
        <f t="shared" si="8"/>
        <v>2454.4</v>
      </c>
    </row>
    <row r="142" spans="1:13" x14ac:dyDescent="0.25">
      <c r="A142" t="s">
        <v>287</v>
      </c>
      <c r="B142">
        <v>171</v>
      </c>
      <c r="C142" t="s">
        <v>288</v>
      </c>
      <c r="D142">
        <v>99.73</v>
      </c>
      <c r="E142">
        <v>0.27</v>
      </c>
      <c r="F142">
        <f>VLOOKUP(A142,lohrmann_withdrawalm3py_capacmw!$A$1:$D$146,4,FALSE)</f>
        <v>186.3</v>
      </c>
      <c r="G142">
        <v>156</v>
      </c>
      <c r="H142">
        <f>E142</f>
        <v>0.27</v>
      </c>
      <c r="I142">
        <f t="shared" si="6"/>
        <v>186.3</v>
      </c>
      <c r="K142">
        <f t="shared" si="7"/>
        <v>156</v>
      </c>
      <c r="L142" s="3">
        <f>H142</f>
        <v>0.27</v>
      </c>
      <c r="M142" s="3">
        <f t="shared" si="8"/>
        <v>186.3</v>
      </c>
    </row>
    <row r="143" spans="1:13" x14ac:dyDescent="0.25">
      <c r="A143" t="s">
        <v>289</v>
      </c>
      <c r="B143">
        <v>162</v>
      </c>
      <c r="C143" t="s">
        <v>290</v>
      </c>
      <c r="D143">
        <v>100</v>
      </c>
      <c r="E143">
        <v>0</v>
      </c>
      <c r="F143" t="e">
        <f>VLOOKUP(A143,lohrmann_withdrawalm3py_capacmw!$A$1:$D$146,4,FALSE)</f>
        <v>#N/A</v>
      </c>
      <c r="G143">
        <v>153</v>
      </c>
      <c r="H143">
        <f>E143</f>
        <v>0</v>
      </c>
      <c r="I143">
        <f t="shared" si="6"/>
        <v>0</v>
      </c>
      <c r="K143">
        <f t="shared" si="7"/>
        <v>153</v>
      </c>
      <c r="L143" s="3">
        <f>H143</f>
        <v>0</v>
      </c>
      <c r="M143" s="3">
        <f t="shared" si="8"/>
        <v>0</v>
      </c>
    </row>
    <row r="144" spans="1:13" x14ac:dyDescent="0.25">
      <c r="A144" t="s">
        <v>291</v>
      </c>
      <c r="B144">
        <v>164</v>
      </c>
      <c r="C144" t="s">
        <v>292</v>
      </c>
      <c r="D144">
        <v>11.24</v>
      </c>
      <c r="E144">
        <v>88.76</v>
      </c>
      <c r="F144">
        <f>VLOOKUP(A144,lohrmann_withdrawalm3py_capacmw!$A$1:$D$146,4,FALSE)</f>
        <v>8919.1</v>
      </c>
      <c r="G144">
        <v>155</v>
      </c>
      <c r="H144">
        <f>E144</f>
        <v>88.76</v>
      </c>
      <c r="I144">
        <f t="shared" si="6"/>
        <v>8919.1</v>
      </c>
      <c r="K144">
        <f t="shared" si="7"/>
        <v>155</v>
      </c>
      <c r="L144" s="3">
        <f>H144</f>
        <v>88.76</v>
      </c>
      <c r="M144" s="3">
        <f t="shared" si="8"/>
        <v>8919.1</v>
      </c>
    </row>
    <row r="145" spans="1:13" x14ac:dyDescent="0.25">
      <c r="A145" t="s">
        <v>293</v>
      </c>
      <c r="B145">
        <v>48</v>
      </c>
      <c r="C145" t="s">
        <v>294</v>
      </c>
      <c r="D145">
        <v>100</v>
      </c>
      <c r="E145">
        <v>0</v>
      </c>
      <c r="F145" t="e">
        <f>VLOOKUP(A145,lohrmann_withdrawalm3py_capacmw!$A$1:$D$146,4,FALSE)</f>
        <v>#N/A</v>
      </c>
      <c r="G145">
        <v>142</v>
      </c>
      <c r="H145">
        <f>E145</f>
        <v>0</v>
      </c>
      <c r="I145">
        <f t="shared" si="6"/>
        <v>0</v>
      </c>
      <c r="K145">
        <f t="shared" si="7"/>
        <v>142</v>
      </c>
      <c r="L145" s="3">
        <f>H145</f>
        <v>0</v>
      </c>
      <c r="M145" s="3">
        <f t="shared" si="8"/>
        <v>0</v>
      </c>
    </row>
    <row r="146" spans="1:13" x14ac:dyDescent="0.25">
      <c r="A146" t="s">
        <v>295</v>
      </c>
      <c r="B146">
        <v>166</v>
      </c>
      <c r="C146" t="s">
        <v>296</v>
      </c>
      <c r="D146">
        <v>51.74</v>
      </c>
      <c r="E146">
        <v>48.26</v>
      </c>
      <c r="F146">
        <f>VLOOKUP(A146,lohrmann_withdrawalm3py_capacmw!$A$1:$D$146,4,FALSE)</f>
        <v>1235</v>
      </c>
      <c r="G146">
        <v>159</v>
      </c>
      <c r="H146">
        <f>E146</f>
        <v>48.26</v>
      </c>
      <c r="I146">
        <f t="shared" si="6"/>
        <v>1235</v>
      </c>
      <c r="K146">
        <f t="shared" si="7"/>
        <v>159</v>
      </c>
      <c r="L146" s="3">
        <f>H146</f>
        <v>48.26</v>
      </c>
      <c r="M146" s="3">
        <f t="shared" si="8"/>
        <v>1235</v>
      </c>
    </row>
    <row r="147" spans="1:13" x14ac:dyDescent="0.25">
      <c r="A147" t="s">
        <v>297</v>
      </c>
      <c r="B147">
        <v>153</v>
      </c>
      <c r="C147" t="s">
        <v>298</v>
      </c>
      <c r="D147">
        <v>98.59</v>
      </c>
      <c r="E147">
        <v>1.41</v>
      </c>
      <c r="F147">
        <f>VLOOKUP(A147,lohrmann_withdrawalm3py_capacmw!$A$1:$D$146,4,FALSE)</f>
        <v>8118.85</v>
      </c>
      <c r="G147">
        <v>171</v>
      </c>
      <c r="H147">
        <f>E147</f>
        <v>1.41</v>
      </c>
      <c r="I147">
        <f t="shared" si="6"/>
        <v>8118.85</v>
      </c>
      <c r="K147">
        <f t="shared" si="7"/>
        <v>171</v>
      </c>
      <c r="L147" s="3">
        <f>H147</f>
        <v>1.41</v>
      </c>
      <c r="M147" s="3">
        <f t="shared" si="8"/>
        <v>8118.85</v>
      </c>
    </row>
    <row r="148" spans="1:13" x14ac:dyDescent="0.25">
      <c r="A148" t="s">
        <v>299</v>
      </c>
      <c r="B148">
        <v>178</v>
      </c>
      <c r="C148" t="s">
        <v>300</v>
      </c>
      <c r="D148">
        <v>98.08</v>
      </c>
      <c r="E148">
        <v>1.92</v>
      </c>
      <c r="F148">
        <f>VLOOKUP(A148,lohrmann_withdrawalm3py_capacmw!$A$1:$D$146,4,FALSE)</f>
        <v>16932.61</v>
      </c>
      <c r="G148">
        <v>169</v>
      </c>
      <c r="H148">
        <f>E148</f>
        <v>1.92</v>
      </c>
      <c r="I148">
        <f t="shared" si="6"/>
        <v>16932.61</v>
      </c>
      <c r="K148">
        <f t="shared" si="7"/>
        <v>169</v>
      </c>
      <c r="L148" s="3">
        <f>H148</f>
        <v>1.92</v>
      </c>
      <c r="M148" s="3">
        <f t="shared" si="8"/>
        <v>16932.61</v>
      </c>
    </row>
    <row r="149" spans="1:13" x14ac:dyDescent="0.25">
      <c r="A149" t="s">
        <v>301</v>
      </c>
      <c r="B149">
        <v>183</v>
      </c>
      <c r="C149" t="s">
        <v>302</v>
      </c>
      <c r="D149">
        <v>100</v>
      </c>
      <c r="E149">
        <v>0</v>
      </c>
      <c r="F149" t="e">
        <f>VLOOKUP(A149,lohrmann_withdrawalm3py_capacmw!$A$1:$D$146,4,FALSE)</f>
        <v>#N/A</v>
      </c>
      <c r="G149">
        <v>181</v>
      </c>
      <c r="H149">
        <f>E149</f>
        <v>0</v>
      </c>
      <c r="I149">
        <f t="shared" si="6"/>
        <v>0</v>
      </c>
      <c r="K149">
        <f t="shared" si="7"/>
        <v>181</v>
      </c>
      <c r="L149" s="3">
        <f>H149</f>
        <v>0</v>
      </c>
      <c r="M149" s="3">
        <f t="shared" si="8"/>
        <v>0</v>
      </c>
    </row>
    <row r="150" spans="1:13" x14ac:dyDescent="0.25">
      <c r="A150" t="s">
        <v>303</v>
      </c>
      <c r="B150">
        <v>180</v>
      </c>
      <c r="C150" t="s">
        <v>304</v>
      </c>
      <c r="D150">
        <v>18.38</v>
      </c>
      <c r="E150">
        <v>81.62</v>
      </c>
      <c r="F150">
        <f>VLOOKUP(A150,lohrmann_withdrawalm3py_capacmw!$A$1:$D$146,4,FALSE)</f>
        <v>879.71</v>
      </c>
      <c r="G150">
        <v>162</v>
      </c>
      <c r="H150">
        <f>E150</f>
        <v>81.62</v>
      </c>
      <c r="I150">
        <f t="shared" si="6"/>
        <v>879.71</v>
      </c>
      <c r="K150">
        <f t="shared" si="7"/>
        <v>162</v>
      </c>
      <c r="L150" s="3">
        <f>H150</f>
        <v>81.62</v>
      </c>
      <c r="M150" s="3">
        <f t="shared" si="8"/>
        <v>879.71</v>
      </c>
    </row>
    <row r="151" spans="1:13" x14ac:dyDescent="0.25">
      <c r="A151" t="s">
        <v>305</v>
      </c>
      <c r="B151">
        <v>182</v>
      </c>
      <c r="C151" t="s">
        <v>306</v>
      </c>
      <c r="D151">
        <v>100</v>
      </c>
      <c r="E151">
        <v>0</v>
      </c>
      <c r="F151" t="e">
        <f>VLOOKUP(A151,lohrmann_withdrawalm3py_capacmw!$A$1:$D$146,4,FALSE)</f>
        <v>#N/A</v>
      </c>
      <c r="G151">
        <v>167</v>
      </c>
      <c r="H151">
        <f>E151</f>
        <v>0</v>
      </c>
      <c r="I151">
        <f t="shared" si="6"/>
        <v>0</v>
      </c>
      <c r="K151">
        <f t="shared" si="7"/>
        <v>167</v>
      </c>
      <c r="L151" s="3">
        <f>H151</f>
        <v>0</v>
      </c>
      <c r="M151" s="3">
        <f t="shared" si="8"/>
        <v>0</v>
      </c>
    </row>
    <row r="152" spans="1:13" x14ac:dyDescent="0.25">
      <c r="A152" t="s">
        <v>307</v>
      </c>
      <c r="B152">
        <v>173</v>
      </c>
      <c r="C152" t="s">
        <v>308</v>
      </c>
      <c r="D152">
        <v>100</v>
      </c>
      <c r="E152">
        <v>0</v>
      </c>
      <c r="F152" t="e">
        <f>VLOOKUP(A152,lohrmann_withdrawalm3py_capacmw!$A$1:$D$146,4,FALSE)</f>
        <v>#N/A</v>
      </c>
      <c r="G152">
        <v>182</v>
      </c>
      <c r="H152">
        <f>E152</f>
        <v>0</v>
      </c>
      <c r="I152">
        <f t="shared" si="6"/>
        <v>0</v>
      </c>
      <c r="K152">
        <f t="shared" si="7"/>
        <v>182</v>
      </c>
      <c r="L152" s="3">
        <f>H152</f>
        <v>0</v>
      </c>
      <c r="M152" s="3">
        <f t="shared" si="8"/>
        <v>0</v>
      </c>
    </row>
    <row r="153" spans="1:13" x14ac:dyDescent="0.25">
      <c r="A153" t="s">
        <v>309</v>
      </c>
      <c r="B153">
        <v>175</v>
      </c>
      <c r="C153" t="s">
        <v>310</v>
      </c>
      <c r="D153">
        <v>86.23</v>
      </c>
      <c r="E153">
        <v>13.77</v>
      </c>
      <c r="F153">
        <f>VLOOKUP(A153,lohrmann_withdrawalm3py_capacmw!$A$1:$D$146,4,FALSE)</f>
        <v>4676.2700000000004</v>
      </c>
      <c r="G153">
        <v>166</v>
      </c>
      <c r="H153">
        <f>E153</f>
        <v>13.77</v>
      </c>
      <c r="I153">
        <f t="shared" si="6"/>
        <v>4676.2700000000004</v>
      </c>
      <c r="K153">
        <f t="shared" si="7"/>
        <v>166</v>
      </c>
      <c r="L153" s="3">
        <f>H153</f>
        <v>13.77</v>
      </c>
      <c r="M153" s="3">
        <f t="shared" si="8"/>
        <v>4676.2700000000004</v>
      </c>
    </row>
    <row r="154" spans="1:13" x14ac:dyDescent="0.25">
      <c r="A154" t="s">
        <v>311</v>
      </c>
      <c r="B154">
        <v>189</v>
      </c>
      <c r="C154" t="s">
        <v>312</v>
      </c>
      <c r="D154">
        <v>3.64</v>
      </c>
      <c r="E154">
        <v>96.36</v>
      </c>
      <c r="F154">
        <f>VLOOKUP(A154,lohrmann_withdrawalm3py_capacmw!$A$1:$D$146,4,FALSE)</f>
        <v>11124.38</v>
      </c>
      <c r="G154">
        <v>168</v>
      </c>
      <c r="H154">
        <f>E154</f>
        <v>96.36</v>
      </c>
      <c r="I154">
        <f t="shared" si="6"/>
        <v>11124.38</v>
      </c>
      <c r="K154">
        <f t="shared" si="7"/>
        <v>168</v>
      </c>
      <c r="L154" s="3">
        <f>H154</f>
        <v>96.36</v>
      </c>
      <c r="M154" s="3">
        <f t="shared" si="8"/>
        <v>11124.38</v>
      </c>
    </row>
    <row r="155" spans="1:13" x14ac:dyDescent="0.25">
      <c r="A155" t="s">
        <v>313</v>
      </c>
      <c r="B155">
        <v>179</v>
      </c>
      <c r="C155" t="s">
        <v>314</v>
      </c>
      <c r="D155">
        <v>32.42</v>
      </c>
      <c r="E155">
        <v>67.58</v>
      </c>
      <c r="F155">
        <f>VLOOKUP(A155,lohrmann_withdrawalm3py_capacmw!$A$1:$D$146,4,FALSE)</f>
        <v>30188.2</v>
      </c>
      <c r="G155">
        <v>177</v>
      </c>
      <c r="H155">
        <f>E155</f>
        <v>67.58</v>
      </c>
      <c r="I155">
        <f t="shared" si="6"/>
        <v>30188.2</v>
      </c>
      <c r="K155">
        <f t="shared" si="7"/>
        <v>177</v>
      </c>
      <c r="L155" s="3">
        <f>H155</f>
        <v>67.58</v>
      </c>
      <c r="M155" s="3">
        <f t="shared" si="8"/>
        <v>30188.2</v>
      </c>
    </row>
    <row r="156" spans="1:13" x14ac:dyDescent="0.25">
      <c r="A156" t="s">
        <v>315</v>
      </c>
      <c r="B156">
        <v>181</v>
      </c>
      <c r="C156" t="s">
        <v>316</v>
      </c>
      <c r="D156">
        <v>98.3</v>
      </c>
      <c r="E156">
        <v>1.7</v>
      </c>
      <c r="F156">
        <f>VLOOKUP(A156,lohrmann_withdrawalm3py_capacmw!$A$1:$D$146,4,FALSE)</f>
        <v>6141</v>
      </c>
      <c r="G156">
        <v>180</v>
      </c>
      <c r="H156">
        <f>E156</f>
        <v>1.7</v>
      </c>
      <c r="I156">
        <f t="shared" si="6"/>
        <v>6141</v>
      </c>
      <c r="K156">
        <f t="shared" si="7"/>
        <v>180</v>
      </c>
      <c r="L156" s="3">
        <f>H156</f>
        <v>1.7</v>
      </c>
      <c r="M156" s="3">
        <f t="shared" si="8"/>
        <v>6141</v>
      </c>
    </row>
    <row r="157" spans="1:13" x14ac:dyDescent="0.25">
      <c r="A157" t="s">
        <v>317</v>
      </c>
      <c r="B157">
        <v>190</v>
      </c>
      <c r="C157" t="s">
        <v>318</v>
      </c>
      <c r="D157">
        <v>47.59</v>
      </c>
      <c r="E157">
        <v>52.41</v>
      </c>
      <c r="F157">
        <f>VLOOKUP(A157,lohrmann_withdrawalm3py_capacmw!$A$1:$D$146,4,FALSE)</f>
        <v>5524.5</v>
      </c>
      <c r="G157">
        <v>178</v>
      </c>
      <c r="H157">
        <f>E157</f>
        <v>52.41</v>
      </c>
      <c r="I157">
        <f t="shared" si="6"/>
        <v>5524.5</v>
      </c>
      <c r="K157">
        <f t="shared" si="7"/>
        <v>178</v>
      </c>
      <c r="L157" s="3">
        <f>H157</f>
        <v>52.41</v>
      </c>
      <c r="M157" s="3">
        <f t="shared" si="8"/>
        <v>5524.5</v>
      </c>
    </row>
    <row r="158" spans="1:13" x14ac:dyDescent="0.25">
      <c r="A158" t="s">
        <v>319</v>
      </c>
      <c r="B158">
        <v>185</v>
      </c>
      <c r="C158" t="s">
        <v>320</v>
      </c>
      <c r="D158">
        <v>5.08</v>
      </c>
      <c r="E158">
        <v>94.92</v>
      </c>
      <c r="F158">
        <f>VLOOKUP(A158,lohrmann_withdrawalm3py_capacmw!$A$1:$D$146,4,FALSE)</f>
        <v>10541.5</v>
      </c>
      <c r="G158">
        <v>183</v>
      </c>
      <c r="H158">
        <f>E158</f>
        <v>94.92</v>
      </c>
      <c r="I158">
        <f t="shared" si="6"/>
        <v>10541.5</v>
      </c>
      <c r="K158">
        <f t="shared" si="7"/>
        <v>183</v>
      </c>
      <c r="L158" s="3">
        <f>H158</f>
        <v>94.92</v>
      </c>
      <c r="M158" s="3">
        <f t="shared" si="8"/>
        <v>10541.5</v>
      </c>
    </row>
    <row r="159" spans="1:13" x14ac:dyDescent="0.25">
      <c r="A159" t="s">
        <v>321</v>
      </c>
      <c r="B159">
        <v>188</v>
      </c>
      <c r="C159" t="s">
        <v>322</v>
      </c>
      <c r="D159">
        <v>41.27</v>
      </c>
      <c r="E159">
        <v>58.73</v>
      </c>
      <c r="F159">
        <f>VLOOKUP(A159,lohrmann_withdrawalm3py_capacmw!$A$1:$D$146,4,FALSE)</f>
        <v>11302</v>
      </c>
      <c r="G159">
        <v>172</v>
      </c>
      <c r="H159">
        <f>E159</f>
        <v>58.73</v>
      </c>
      <c r="I159">
        <f t="shared" si="6"/>
        <v>11302</v>
      </c>
      <c r="K159">
        <f t="shared" si="7"/>
        <v>172</v>
      </c>
      <c r="L159" s="3">
        <f>H159</f>
        <v>58.73</v>
      </c>
      <c r="M159" s="3">
        <f t="shared" si="8"/>
        <v>11302</v>
      </c>
    </row>
    <row r="160" spans="1:13" x14ac:dyDescent="0.25">
      <c r="A160" t="s">
        <v>323</v>
      </c>
      <c r="B160">
        <v>191</v>
      </c>
      <c r="C160" t="s">
        <v>324</v>
      </c>
      <c r="D160">
        <v>8.0500000000000007</v>
      </c>
      <c r="E160">
        <v>91.95</v>
      </c>
      <c r="F160">
        <f>VLOOKUP(A160,lohrmann_withdrawalm3py_capacmw!$A$1:$D$146,4,FALSE)</f>
        <v>192238.04</v>
      </c>
      <c r="G160">
        <v>176</v>
      </c>
      <c r="H160">
        <f>E160</f>
        <v>91.95</v>
      </c>
      <c r="I160">
        <f t="shared" si="6"/>
        <v>192238.04</v>
      </c>
      <c r="K160">
        <f t="shared" si="7"/>
        <v>176</v>
      </c>
      <c r="L160" s="3">
        <f>H160</f>
        <v>91.95</v>
      </c>
      <c r="M160" s="3">
        <f t="shared" si="8"/>
        <v>192238.04</v>
      </c>
    </row>
    <row r="161" spans="1:13" x14ac:dyDescent="0.25">
      <c r="A161" t="s">
        <v>325</v>
      </c>
      <c r="B161">
        <v>192</v>
      </c>
      <c r="C161" t="s">
        <v>326</v>
      </c>
      <c r="D161">
        <v>100</v>
      </c>
      <c r="E161">
        <v>0</v>
      </c>
      <c r="F161" t="e">
        <f>VLOOKUP(A161,lohrmann_withdrawalm3py_capacmw!$A$1:$D$146,4,FALSE)</f>
        <v>#N/A</v>
      </c>
      <c r="G161">
        <v>187</v>
      </c>
      <c r="H161">
        <f>E161</f>
        <v>0</v>
      </c>
      <c r="I161">
        <f t="shared" si="6"/>
        <v>0</v>
      </c>
      <c r="K161">
        <f t="shared" si="7"/>
        <v>187</v>
      </c>
      <c r="L161" s="3">
        <f>H161</f>
        <v>0</v>
      </c>
      <c r="M161" s="3">
        <f t="shared" si="8"/>
        <v>0</v>
      </c>
    </row>
    <row r="162" spans="1:13" x14ac:dyDescent="0.25">
      <c r="A162" t="s">
        <v>327</v>
      </c>
      <c r="B162">
        <v>246</v>
      </c>
      <c r="C162" t="s">
        <v>328</v>
      </c>
      <c r="D162">
        <v>100</v>
      </c>
      <c r="E162">
        <v>0</v>
      </c>
      <c r="F162" t="e">
        <f>VLOOKUP(A162,lohrmann_withdrawalm3py_capacmw!$A$1:$D$146,4,FALSE)</f>
        <v>#N/A</v>
      </c>
      <c r="G162">
        <v>238</v>
      </c>
      <c r="H162">
        <f>E162</f>
        <v>0</v>
      </c>
      <c r="I162">
        <f t="shared" si="6"/>
        <v>0</v>
      </c>
      <c r="K162">
        <f t="shared" si="7"/>
        <v>238</v>
      </c>
      <c r="L162" s="3">
        <f>H162</f>
        <v>0</v>
      </c>
      <c r="M162" s="3">
        <f t="shared" si="8"/>
        <v>0</v>
      </c>
    </row>
    <row r="163" spans="1:13" x14ac:dyDescent="0.25">
      <c r="A163" t="s">
        <v>329</v>
      </c>
      <c r="B163">
        <v>202</v>
      </c>
      <c r="C163" t="s">
        <v>330</v>
      </c>
      <c r="D163">
        <v>100</v>
      </c>
      <c r="E163">
        <v>0</v>
      </c>
      <c r="F163" t="e">
        <f>VLOOKUP(A163,lohrmann_withdrawalm3py_capacmw!$A$1:$D$146,4,FALSE)</f>
        <v>#N/A</v>
      </c>
      <c r="G163">
        <v>210</v>
      </c>
      <c r="H163">
        <f>E163</f>
        <v>0</v>
      </c>
      <c r="I163">
        <f t="shared" si="6"/>
        <v>0</v>
      </c>
      <c r="K163">
        <f t="shared" si="7"/>
        <v>210</v>
      </c>
      <c r="L163" s="3">
        <f>H163</f>
        <v>0</v>
      </c>
      <c r="M163" s="3">
        <f t="shared" si="8"/>
        <v>0</v>
      </c>
    </row>
    <row r="164" spans="1:13" x14ac:dyDescent="0.25">
      <c r="A164" t="s">
        <v>331</v>
      </c>
      <c r="B164">
        <v>222</v>
      </c>
      <c r="C164" t="s">
        <v>332</v>
      </c>
      <c r="D164">
        <v>100</v>
      </c>
      <c r="E164">
        <v>0</v>
      </c>
      <c r="F164" t="e">
        <f>VLOOKUP(A164,lohrmann_withdrawalm3py_capacmw!$A$1:$D$146,4,FALSE)</f>
        <v>#N/A</v>
      </c>
      <c r="G164">
        <v>197</v>
      </c>
      <c r="H164">
        <f>E164</f>
        <v>0</v>
      </c>
      <c r="I164">
        <f t="shared" si="6"/>
        <v>0</v>
      </c>
      <c r="K164">
        <f t="shared" si="7"/>
        <v>197</v>
      </c>
      <c r="L164" s="3">
        <f>H164</f>
        <v>0</v>
      </c>
      <c r="M164" s="3">
        <f t="shared" si="8"/>
        <v>0</v>
      </c>
    </row>
    <row r="165" spans="1:13" x14ac:dyDescent="0.25">
      <c r="A165" t="s">
        <v>333</v>
      </c>
      <c r="B165">
        <v>193</v>
      </c>
      <c r="C165" t="s">
        <v>334</v>
      </c>
      <c r="D165">
        <v>10.51</v>
      </c>
      <c r="E165">
        <v>89.49</v>
      </c>
      <c r="F165">
        <f>VLOOKUP(A165,lohrmann_withdrawalm3py_capacmw!$A$1:$D$146,4,FALSE)</f>
        <v>62841.599999999999</v>
      </c>
      <c r="G165">
        <v>184</v>
      </c>
      <c r="H165">
        <f>E165</f>
        <v>89.49</v>
      </c>
      <c r="I165">
        <f t="shared" si="6"/>
        <v>62841.599999999999</v>
      </c>
      <c r="K165">
        <f t="shared" si="7"/>
        <v>184</v>
      </c>
      <c r="L165" s="3">
        <f>H165</f>
        <v>89.49</v>
      </c>
      <c r="M165" s="3">
        <f t="shared" si="8"/>
        <v>62841.599999999999</v>
      </c>
    </row>
    <row r="166" spans="1:13" x14ac:dyDescent="0.25">
      <c r="A166" t="s">
        <v>335</v>
      </c>
      <c r="B166">
        <v>198</v>
      </c>
      <c r="C166" t="s">
        <v>336</v>
      </c>
      <c r="D166">
        <v>91.25</v>
      </c>
      <c r="E166">
        <v>8.75</v>
      </c>
      <c r="F166">
        <f>VLOOKUP(A166,lohrmann_withdrawalm3py_capacmw!$A$1:$D$146,4,FALSE)</f>
        <v>475.4</v>
      </c>
      <c r="G166">
        <v>218</v>
      </c>
      <c r="H166">
        <f>E166</f>
        <v>8.75</v>
      </c>
      <c r="I166">
        <f t="shared" si="6"/>
        <v>475.4</v>
      </c>
      <c r="K166">
        <f t="shared" si="7"/>
        <v>218</v>
      </c>
      <c r="L166" s="3">
        <f>H166</f>
        <v>8.75</v>
      </c>
      <c r="M166" s="3">
        <f t="shared" si="8"/>
        <v>475.4</v>
      </c>
    </row>
    <row r="167" spans="1:13" x14ac:dyDescent="0.25">
      <c r="A167" t="s">
        <v>337</v>
      </c>
      <c r="B167">
        <v>206</v>
      </c>
      <c r="C167" t="s">
        <v>338</v>
      </c>
      <c r="D167">
        <v>18.34</v>
      </c>
      <c r="E167">
        <v>81.66</v>
      </c>
      <c r="F167">
        <f>VLOOKUP(A167,lohrmann_withdrawalm3py_capacmw!$A$1:$D$146,4,FALSE)</f>
        <v>4565.5</v>
      </c>
      <c r="G167">
        <v>175</v>
      </c>
      <c r="H167">
        <f>E167</f>
        <v>81.66</v>
      </c>
      <c r="I167">
        <f t="shared" si="6"/>
        <v>4565.5</v>
      </c>
      <c r="K167">
        <f t="shared" si="7"/>
        <v>175</v>
      </c>
      <c r="L167" s="3">
        <f>H167</f>
        <v>81.66</v>
      </c>
      <c r="M167" s="3">
        <f t="shared" si="8"/>
        <v>4565.5</v>
      </c>
    </row>
    <row r="168" spans="1:13" x14ac:dyDescent="0.25">
      <c r="A168" t="s">
        <v>339</v>
      </c>
      <c r="B168">
        <v>196</v>
      </c>
      <c r="C168" t="s">
        <v>340</v>
      </c>
      <c r="D168">
        <v>100</v>
      </c>
      <c r="E168">
        <v>0</v>
      </c>
      <c r="F168" t="e">
        <f>VLOOKUP(A168,lohrmann_withdrawalm3py_capacmw!$A$1:$D$146,4,FALSE)</f>
        <v>#N/A</v>
      </c>
      <c r="G168">
        <v>186</v>
      </c>
      <c r="H168">
        <f>E168</f>
        <v>0</v>
      </c>
      <c r="I168">
        <f t="shared" si="6"/>
        <v>0</v>
      </c>
      <c r="K168">
        <f t="shared" si="7"/>
        <v>186</v>
      </c>
      <c r="L168" s="3">
        <f>H168</f>
        <v>0</v>
      </c>
      <c r="M168" s="3">
        <f t="shared" si="8"/>
        <v>0</v>
      </c>
    </row>
    <row r="169" spans="1:13" x14ac:dyDescent="0.25">
      <c r="A169" t="s">
        <v>341</v>
      </c>
      <c r="B169">
        <v>201</v>
      </c>
      <c r="C169" t="s">
        <v>342</v>
      </c>
      <c r="D169">
        <v>100</v>
      </c>
      <c r="E169">
        <v>0</v>
      </c>
      <c r="F169" t="e">
        <f>VLOOKUP(A169,lohrmann_withdrawalm3py_capacmw!$A$1:$D$146,4,FALSE)</f>
        <v>#N/A</v>
      </c>
      <c r="G169">
        <v>209</v>
      </c>
      <c r="H169">
        <f>E169</f>
        <v>0</v>
      </c>
      <c r="I169">
        <f t="shared" si="6"/>
        <v>0</v>
      </c>
      <c r="K169">
        <f t="shared" si="7"/>
        <v>209</v>
      </c>
      <c r="L169" s="3">
        <f>H169</f>
        <v>0</v>
      </c>
      <c r="M169" s="3">
        <f t="shared" si="8"/>
        <v>0</v>
      </c>
    </row>
    <row r="170" spans="1:13" x14ac:dyDescent="0.25">
      <c r="A170" t="s">
        <v>343</v>
      </c>
      <c r="B170">
        <v>203</v>
      </c>
      <c r="C170" t="s">
        <v>344</v>
      </c>
      <c r="D170">
        <v>1.84</v>
      </c>
      <c r="E170">
        <v>98.16</v>
      </c>
      <c r="F170">
        <f>VLOOKUP(A170,lohrmann_withdrawalm3py_capacmw!$A$1:$D$146,4,FALSE)</f>
        <v>12413.7</v>
      </c>
      <c r="G170">
        <v>219</v>
      </c>
      <c r="H170">
        <f>E170</f>
        <v>98.16</v>
      </c>
      <c r="I170">
        <f t="shared" si="6"/>
        <v>12413.7</v>
      </c>
      <c r="K170">
        <f t="shared" si="7"/>
        <v>219</v>
      </c>
      <c r="L170" s="3">
        <f>H170</f>
        <v>98.16</v>
      </c>
      <c r="M170" s="3">
        <f t="shared" si="8"/>
        <v>12413.7</v>
      </c>
    </row>
    <row r="171" spans="1:13" x14ac:dyDescent="0.25">
      <c r="A171" t="s">
        <v>345</v>
      </c>
      <c r="B171">
        <v>252</v>
      </c>
      <c r="C171" t="s">
        <v>346</v>
      </c>
      <c r="D171">
        <v>0.63</v>
      </c>
      <c r="E171">
        <v>99.37</v>
      </c>
      <c r="F171">
        <f>VLOOKUP(A171,lohrmann_withdrawalm3py_capacmw!$A$1:$D$146,4,FALSE)</f>
        <v>60</v>
      </c>
      <c r="G171">
        <v>234</v>
      </c>
      <c r="H171">
        <f>E171</f>
        <v>99.37</v>
      </c>
      <c r="I171">
        <f t="shared" si="6"/>
        <v>60</v>
      </c>
      <c r="K171">
        <f t="shared" si="7"/>
        <v>234</v>
      </c>
      <c r="L171" s="3">
        <f>H171</f>
        <v>99.37</v>
      </c>
      <c r="M171" s="3">
        <f t="shared" si="8"/>
        <v>60</v>
      </c>
    </row>
    <row r="172" spans="1:13" x14ac:dyDescent="0.25">
      <c r="A172" t="s">
        <v>347</v>
      </c>
      <c r="B172">
        <v>132</v>
      </c>
      <c r="C172" t="s">
        <v>348</v>
      </c>
      <c r="D172">
        <v>85.55</v>
      </c>
      <c r="E172">
        <v>14.45</v>
      </c>
      <c r="F172">
        <f>VLOOKUP(A172,lohrmann_withdrawalm3py_capacmw!$A$1:$D$146,4,FALSE)</f>
        <v>3965</v>
      </c>
      <c r="G172">
        <v>212</v>
      </c>
      <c r="H172">
        <f>E172</f>
        <v>14.45</v>
      </c>
      <c r="I172">
        <f t="shared" si="6"/>
        <v>3965</v>
      </c>
      <c r="K172">
        <f t="shared" si="7"/>
        <v>212</v>
      </c>
      <c r="L172" s="3">
        <f>H172</f>
        <v>14.45</v>
      </c>
      <c r="M172" s="3">
        <f t="shared" si="8"/>
        <v>3965</v>
      </c>
    </row>
    <row r="173" spans="1:13" x14ac:dyDescent="0.25">
      <c r="A173" t="s">
        <v>349</v>
      </c>
      <c r="B173">
        <v>200</v>
      </c>
      <c r="C173" t="s">
        <v>350</v>
      </c>
      <c r="D173">
        <v>53.23</v>
      </c>
      <c r="E173">
        <v>46.77</v>
      </c>
      <c r="F173">
        <f>VLOOKUP(A173,lohrmann_withdrawalm3py_capacmw!$A$1:$D$146,4,FALSE)</f>
        <v>1938</v>
      </c>
      <c r="G173">
        <v>194</v>
      </c>
      <c r="H173">
        <f>E173</f>
        <v>46.77</v>
      </c>
      <c r="I173">
        <f t="shared" si="6"/>
        <v>1938</v>
      </c>
      <c r="K173">
        <f t="shared" si="7"/>
        <v>194</v>
      </c>
      <c r="L173" s="3">
        <f>H173</f>
        <v>46.77</v>
      </c>
      <c r="M173" s="3">
        <f t="shared" si="8"/>
        <v>1938</v>
      </c>
    </row>
    <row r="174" spans="1:13" x14ac:dyDescent="0.25">
      <c r="A174" t="s">
        <v>351</v>
      </c>
      <c r="B174">
        <v>28</v>
      </c>
      <c r="C174" t="s">
        <v>352</v>
      </c>
      <c r="D174">
        <v>100</v>
      </c>
      <c r="E174">
        <v>0</v>
      </c>
      <c r="F174" t="e">
        <f>VLOOKUP(A174,lohrmann_withdrawalm3py_capacmw!$A$1:$D$146,4,FALSE)</f>
        <v>#N/A</v>
      </c>
      <c r="G174">
        <v>185</v>
      </c>
      <c r="H174">
        <f>E174</f>
        <v>0</v>
      </c>
      <c r="I174">
        <f t="shared" si="6"/>
        <v>0</v>
      </c>
      <c r="K174">
        <f t="shared" si="7"/>
        <v>185</v>
      </c>
      <c r="L174" s="3">
        <f>H174</f>
        <v>0</v>
      </c>
      <c r="M174" s="3">
        <f t="shared" si="8"/>
        <v>0</v>
      </c>
    </row>
    <row r="175" spans="1:13" x14ac:dyDescent="0.25">
      <c r="A175" t="s">
        <v>353</v>
      </c>
      <c r="B175">
        <v>204</v>
      </c>
      <c r="C175" t="s">
        <v>354</v>
      </c>
      <c r="D175">
        <v>100</v>
      </c>
      <c r="E175">
        <v>0</v>
      </c>
      <c r="F175" t="e">
        <f>VLOOKUP(A175,lohrmann_withdrawalm3py_capacmw!$A$1:$D$146,4,FALSE)</f>
        <v>#N/A</v>
      </c>
      <c r="G175">
        <v>190</v>
      </c>
      <c r="H175">
        <f>E175</f>
        <v>0</v>
      </c>
      <c r="I175">
        <f t="shared" si="6"/>
        <v>0</v>
      </c>
      <c r="K175">
        <f t="shared" si="7"/>
        <v>190</v>
      </c>
      <c r="L175" s="3">
        <f>H175</f>
        <v>0</v>
      </c>
      <c r="M175" s="3">
        <f t="shared" si="8"/>
        <v>0</v>
      </c>
    </row>
    <row r="176" spans="1:13" x14ac:dyDescent="0.25">
      <c r="A176" t="s">
        <v>355</v>
      </c>
      <c r="B176">
        <v>197</v>
      </c>
      <c r="C176" t="s">
        <v>356</v>
      </c>
      <c r="D176">
        <v>30.15</v>
      </c>
      <c r="E176">
        <v>69.849999999999994</v>
      </c>
      <c r="F176">
        <f>VLOOKUP(A176,lohrmann_withdrawalm3py_capacmw!$A$1:$D$146,4,FALSE)</f>
        <v>43221.3</v>
      </c>
      <c r="G176">
        <v>227</v>
      </c>
      <c r="H176">
        <f>E176</f>
        <v>69.849999999999994</v>
      </c>
      <c r="I176">
        <f t="shared" si="6"/>
        <v>43221.3</v>
      </c>
      <c r="K176">
        <f t="shared" si="7"/>
        <v>227</v>
      </c>
      <c r="L176" s="3">
        <f>H176</f>
        <v>69.849999999999994</v>
      </c>
      <c r="M176" s="3">
        <f t="shared" si="8"/>
        <v>43221.3</v>
      </c>
    </row>
    <row r="177" spans="1:13" x14ac:dyDescent="0.25">
      <c r="A177" t="s">
        <v>357</v>
      </c>
      <c r="B177">
        <v>253</v>
      </c>
      <c r="C177" t="s">
        <v>358</v>
      </c>
      <c r="D177">
        <v>100</v>
      </c>
      <c r="E177">
        <v>0</v>
      </c>
      <c r="F177" t="e">
        <f>VLOOKUP(A177,lohrmann_withdrawalm3py_capacmw!$A$1:$D$146,4,FALSE)</f>
        <v>#N/A</v>
      </c>
      <c r="G177">
        <v>196</v>
      </c>
      <c r="H177">
        <f>E177</f>
        <v>0</v>
      </c>
      <c r="I177">
        <f t="shared" si="6"/>
        <v>0</v>
      </c>
      <c r="K177">
        <f t="shared" si="7"/>
        <v>196</v>
      </c>
      <c r="L177" s="3">
        <f>H177</f>
        <v>0</v>
      </c>
      <c r="M177" s="3">
        <f t="shared" si="8"/>
        <v>0</v>
      </c>
    </row>
    <row r="178" spans="1:13" x14ac:dyDescent="0.25">
      <c r="A178" t="s">
        <v>359</v>
      </c>
      <c r="B178">
        <v>205</v>
      </c>
      <c r="C178" t="s">
        <v>360</v>
      </c>
      <c r="D178">
        <v>35.020000000000003</v>
      </c>
      <c r="E178">
        <v>64.98</v>
      </c>
      <c r="F178">
        <f>VLOOKUP(A178,lohrmann_withdrawalm3py_capacmw!$A$1:$D$146,4,FALSE)</f>
        <v>50315.03</v>
      </c>
      <c r="G178">
        <v>55</v>
      </c>
      <c r="H178">
        <f>E178</f>
        <v>64.98</v>
      </c>
      <c r="I178">
        <f t="shared" si="6"/>
        <v>50315.03</v>
      </c>
      <c r="K178">
        <f t="shared" si="7"/>
        <v>55</v>
      </c>
      <c r="L178" s="3">
        <f>H178</f>
        <v>64.98</v>
      </c>
      <c r="M178" s="3">
        <f t="shared" si="8"/>
        <v>50315.03</v>
      </c>
    </row>
    <row r="179" spans="1:13" x14ac:dyDescent="0.25">
      <c r="A179" t="s">
        <v>361</v>
      </c>
      <c r="B179">
        <v>38</v>
      </c>
      <c r="C179" t="s">
        <v>362</v>
      </c>
      <c r="D179">
        <v>19.600000000000001</v>
      </c>
      <c r="E179">
        <v>80.400000000000006</v>
      </c>
      <c r="F179">
        <f>VLOOKUP(A179,lohrmann_withdrawalm3py_capacmw!$A$1:$D$146,4,FALSE)</f>
        <v>2219.3000000000002</v>
      </c>
      <c r="G179">
        <v>112</v>
      </c>
      <c r="H179">
        <f>E179</f>
        <v>80.400000000000006</v>
      </c>
      <c r="I179">
        <f t="shared" si="6"/>
        <v>2219.3000000000002</v>
      </c>
      <c r="K179">
        <f t="shared" si="7"/>
        <v>112</v>
      </c>
      <c r="L179" s="3">
        <f>H179</f>
        <v>80.400000000000006</v>
      </c>
      <c r="M179" s="3">
        <f t="shared" si="8"/>
        <v>2219.3000000000002</v>
      </c>
    </row>
    <row r="180" spans="1:13" x14ac:dyDescent="0.25">
      <c r="A180" t="s">
        <v>363</v>
      </c>
      <c r="B180">
        <v>195</v>
      </c>
      <c r="C180" t="s">
        <v>364</v>
      </c>
      <c r="D180">
        <v>100</v>
      </c>
      <c r="E180">
        <v>0</v>
      </c>
      <c r="F180" t="e">
        <f>VLOOKUP(A180,lohrmann_withdrawalm3py_capacmw!$A$1:$D$146,4,FALSE)</f>
        <v>#N/A</v>
      </c>
      <c r="G180">
        <v>129</v>
      </c>
      <c r="H180">
        <f>E180</f>
        <v>0</v>
      </c>
      <c r="I180">
        <f t="shared" si="6"/>
        <v>0</v>
      </c>
      <c r="K180">
        <f t="shared" si="7"/>
        <v>129</v>
      </c>
      <c r="L180" s="3">
        <f>H180</f>
        <v>0</v>
      </c>
      <c r="M180" s="3">
        <f t="shared" si="8"/>
        <v>0</v>
      </c>
    </row>
    <row r="181" spans="1:13" x14ac:dyDescent="0.25">
      <c r="A181" t="s">
        <v>365</v>
      </c>
      <c r="B181">
        <v>207</v>
      </c>
      <c r="C181" t="s">
        <v>366</v>
      </c>
      <c r="D181">
        <v>52.77</v>
      </c>
      <c r="E181">
        <v>47.23</v>
      </c>
      <c r="F181">
        <f>VLOOKUP(A181,lohrmann_withdrawalm3py_capacmw!$A$1:$D$146,4,FALSE)</f>
        <v>77.2</v>
      </c>
      <c r="G181">
        <v>110</v>
      </c>
      <c r="H181">
        <f>E181</f>
        <v>47.23</v>
      </c>
      <c r="I181">
        <f t="shared" si="6"/>
        <v>77.2</v>
      </c>
      <c r="K181">
        <f t="shared" si="7"/>
        <v>110</v>
      </c>
      <c r="L181" s="3">
        <f>H181</f>
        <v>47.23</v>
      </c>
      <c r="M181" s="3">
        <f t="shared" si="8"/>
        <v>77.2</v>
      </c>
    </row>
    <row r="182" spans="1:13" x14ac:dyDescent="0.25">
      <c r="A182" t="s">
        <v>367</v>
      </c>
      <c r="B182">
        <v>236</v>
      </c>
      <c r="C182" t="s">
        <v>368</v>
      </c>
      <c r="D182">
        <v>100</v>
      </c>
      <c r="E182">
        <v>0</v>
      </c>
      <c r="F182" t="e">
        <f>VLOOKUP(A182,lohrmann_withdrawalm3py_capacmw!$A$1:$D$146,4,FALSE)</f>
        <v>#N/A</v>
      </c>
      <c r="G182">
        <v>251</v>
      </c>
      <c r="H182">
        <f>E182</f>
        <v>0</v>
      </c>
      <c r="I182">
        <f t="shared" si="6"/>
        <v>0</v>
      </c>
      <c r="K182">
        <f t="shared" si="7"/>
        <v>251</v>
      </c>
      <c r="L182" s="3">
        <f>H182</f>
        <v>0</v>
      </c>
      <c r="M182" s="3">
        <f t="shared" si="8"/>
        <v>0</v>
      </c>
    </row>
    <row r="183" spans="1:13" x14ac:dyDescent="0.25">
      <c r="A183" t="s">
        <v>369</v>
      </c>
      <c r="B183">
        <v>208</v>
      </c>
      <c r="C183" t="s">
        <v>370</v>
      </c>
      <c r="D183">
        <v>97.8</v>
      </c>
      <c r="E183">
        <v>2.2000000000000002</v>
      </c>
      <c r="F183">
        <f>VLOOKUP(A183,lohrmann_withdrawalm3py_capacmw!$A$1:$D$146,4,FALSE)</f>
        <v>2200</v>
      </c>
      <c r="G183">
        <v>188</v>
      </c>
      <c r="H183">
        <f>E183</f>
        <v>2.2000000000000002</v>
      </c>
      <c r="I183">
        <f t="shared" si="6"/>
        <v>2200</v>
      </c>
      <c r="K183">
        <f t="shared" si="7"/>
        <v>188</v>
      </c>
      <c r="L183" s="3">
        <f>H183</f>
        <v>2.2000000000000002</v>
      </c>
      <c r="M183" s="3">
        <f t="shared" si="8"/>
        <v>2200</v>
      </c>
    </row>
    <row r="184" spans="1:13" x14ac:dyDescent="0.25">
      <c r="A184" t="s">
        <v>371</v>
      </c>
      <c r="B184">
        <v>169</v>
      </c>
      <c r="C184" t="s">
        <v>372</v>
      </c>
      <c r="D184">
        <v>100</v>
      </c>
      <c r="E184">
        <v>0</v>
      </c>
      <c r="F184" t="e">
        <f>VLOOKUP(A184,lohrmann_withdrawalm3py_capacmw!$A$1:$D$146,4,FALSE)</f>
        <v>#N/A</v>
      </c>
      <c r="G184">
        <v>191</v>
      </c>
      <c r="H184">
        <f>E184</f>
        <v>0</v>
      </c>
      <c r="I184">
        <f t="shared" si="6"/>
        <v>0</v>
      </c>
      <c r="K184">
        <f t="shared" si="7"/>
        <v>191</v>
      </c>
      <c r="L184" s="3">
        <f>H184</f>
        <v>0</v>
      </c>
      <c r="M184" s="3">
        <f t="shared" si="8"/>
        <v>0</v>
      </c>
    </row>
    <row r="185" spans="1:13" x14ac:dyDescent="0.25">
      <c r="A185" t="s">
        <v>373</v>
      </c>
      <c r="B185">
        <v>247</v>
      </c>
      <c r="C185" t="s">
        <v>374</v>
      </c>
      <c r="D185">
        <v>100</v>
      </c>
      <c r="E185">
        <v>0</v>
      </c>
      <c r="F185" t="e">
        <f>VLOOKUP(A185,lohrmann_withdrawalm3py_capacmw!$A$1:$D$146,4,FALSE)</f>
        <v>#N/A</v>
      </c>
      <c r="G185">
        <v>203</v>
      </c>
      <c r="H185">
        <f>E185</f>
        <v>0</v>
      </c>
      <c r="I185">
        <f t="shared" si="6"/>
        <v>0</v>
      </c>
      <c r="K185">
        <f t="shared" si="7"/>
        <v>203</v>
      </c>
      <c r="L185" s="3">
        <f>H185</f>
        <v>0</v>
      </c>
      <c r="M185" s="3">
        <f t="shared" si="8"/>
        <v>0</v>
      </c>
    </row>
    <row r="186" spans="1:13" x14ac:dyDescent="0.25">
      <c r="A186" t="s">
        <v>375</v>
      </c>
      <c r="B186">
        <v>210</v>
      </c>
      <c r="C186" t="s">
        <v>376</v>
      </c>
      <c r="D186">
        <v>1.06</v>
      </c>
      <c r="E186">
        <v>98.94</v>
      </c>
      <c r="F186">
        <f>VLOOKUP(A186,lohrmann_withdrawalm3py_capacmw!$A$1:$D$146,4,FALSE)</f>
        <v>13350</v>
      </c>
      <c r="G186">
        <v>189</v>
      </c>
      <c r="H186">
        <f>E186</f>
        <v>98.94</v>
      </c>
      <c r="I186">
        <f t="shared" si="6"/>
        <v>13350</v>
      </c>
      <c r="K186">
        <f t="shared" si="7"/>
        <v>189</v>
      </c>
      <c r="L186" s="3">
        <f>H186</f>
        <v>98.94</v>
      </c>
      <c r="M186" s="3">
        <f t="shared" si="8"/>
        <v>13350</v>
      </c>
    </row>
    <row r="187" spans="1:13" x14ac:dyDescent="0.25">
      <c r="A187" t="s">
        <v>377</v>
      </c>
      <c r="B187">
        <v>213</v>
      </c>
      <c r="C187" t="s">
        <v>378</v>
      </c>
      <c r="D187">
        <v>27.16</v>
      </c>
      <c r="E187">
        <v>72.84</v>
      </c>
      <c r="F187">
        <f>VLOOKUP(A187,lohrmann_withdrawalm3py_capacmw!$A$1:$D$146,4,FALSE)</f>
        <v>3443</v>
      </c>
      <c r="G187">
        <v>42</v>
      </c>
      <c r="H187">
        <f>E187</f>
        <v>72.84</v>
      </c>
      <c r="I187">
        <f t="shared" si="6"/>
        <v>3443</v>
      </c>
      <c r="K187">
        <f t="shared" si="7"/>
        <v>42</v>
      </c>
      <c r="L187" s="3">
        <f>H187</f>
        <v>72.84</v>
      </c>
      <c r="M187" s="3">
        <f t="shared" si="8"/>
        <v>3443</v>
      </c>
    </row>
    <row r="188" spans="1:13" x14ac:dyDescent="0.25">
      <c r="A188" t="s">
        <v>379</v>
      </c>
      <c r="B188">
        <v>212</v>
      </c>
      <c r="C188" t="s">
        <v>380</v>
      </c>
      <c r="D188">
        <v>89.57</v>
      </c>
      <c r="E188">
        <v>10.43</v>
      </c>
      <c r="F188">
        <f>VLOOKUP(A188,lohrmann_withdrawalm3py_capacmw!$A$1:$D$146,4,FALSE)</f>
        <v>7469</v>
      </c>
      <c r="G188">
        <v>200</v>
      </c>
      <c r="H188">
        <f>E188</f>
        <v>10.43</v>
      </c>
      <c r="I188">
        <f t="shared" si="6"/>
        <v>7469</v>
      </c>
      <c r="K188">
        <f t="shared" si="7"/>
        <v>200</v>
      </c>
      <c r="L188" s="3">
        <f>H188</f>
        <v>10.43</v>
      </c>
      <c r="M188" s="3">
        <f t="shared" si="8"/>
        <v>7469</v>
      </c>
    </row>
    <row r="189" spans="1:13" x14ac:dyDescent="0.25">
      <c r="A189" t="s">
        <v>381</v>
      </c>
      <c r="B189">
        <v>217</v>
      </c>
      <c r="C189" t="s">
        <v>382</v>
      </c>
      <c r="D189">
        <v>1.85</v>
      </c>
      <c r="E189">
        <v>98.15</v>
      </c>
      <c r="F189" t="e">
        <f>VLOOKUP(A189,lohrmann_withdrawalm3py_capacmw!$A$1:$D$146,4,FALSE)</f>
        <v>#N/A</v>
      </c>
      <c r="G189">
        <v>198</v>
      </c>
      <c r="H189">
        <f>E189</f>
        <v>98.15</v>
      </c>
      <c r="I189" t="str">
        <f t="shared" si="6"/>
        <v/>
      </c>
      <c r="K189">
        <f t="shared" si="7"/>
        <v>198</v>
      </c>
      <c r="L189" s="3">
        <f>H189</f>
        <v>98.15</v>
      </c>
      <c r="M189" s="3" t="str">
        <f t="shared" si="8"/>
        <v/>
      </c>
    </row>
    <row r="190" spans="1:13" x14ac:dyDescent="0.25">
      <c r="A190" t="s">
        <v>383</v>
      </c>
      <c r="B190">
        <v>228</v>
      </c>
      <c r="C190" t="s">
        <v>384</v>
      </c>
      <c r="D190">
        <v>99.19</v>
      </c>
      <c r="E190">
        <v>0.81</v>
      </c>
      <c r="F190">
        <f>VLOOKUP(A190,lohrmann_withdrawalm3py_capacmw!$A$1:$D$146,4,FALSE)</f>
        <v>822.16</v>
      </c>
      <c r="G190">
        <v>205</v>
      </c>
      <c r="H190">
        <f>E190</f>
        <v>0.81</v>
      </c>
      <c r="I190">
        <f t="shared" si="6"/>
        <v>822.16</v>
      </c>
      <c r="K190">
        <f t="shared" si="7"/>
        <v>205</v>
      </c>
      <c r="L190" s="3">
        <f>H190</f>
        <v>0.81</v>
      </c>
      <c r="M190" s="3">
        <f t="shared" si="8"/>
        <v>822.16</v>
      </c>
    </row>
    <row r="191" spans="1:13" x14ac:dyDescent="0.25">
      <c r="A191" t="s">
        <v>385</v>
      </c>
      <c r="B191">
        <v>216</v>
      </c>
      <c r="C191" t="s">
        <v>386</v>
      </c>
      <c r="D191">
        <v>98.33</v>
      </c>
      <c r="E191">
        <v>1.67</v>
      </c>
      <c r="F191">
        <f>VLOOKUP(A191,lohrmann_withdrawalm3py_capacmw!$A$1:$D$146,4,FALSE)</f>
        <v>35334.03</v>
      </c>
      <c r="G191">
        <v>215</v>
      </c>
      <c r="H191">
        <f>E191</f>
        <v>1.67</v>
      </c>
      <c r="I191">
        <f t="shared" si="6"/>
        <v>35334.03</v>
      </c>
      <c r="K191">
        <f t="shared" si="7"/>
        <v>215</v>
      </c>
      <c r="L191" s="3">
        <f>H191</f>
        <v>1.67</v>
      </c>
      <c r="M191" s="3">
        <f t="shared" si="8"/>
        <v>35334.03</v>
      </c>
    </row>
    <row r="192" spans="1:13" x14ac:dyDescent="0.25">
      <c r="A192" t="s">
        <v>387</v>
      </c>
      <c r="B192">
        <v>254</v>
      </c>
      <c r="C192" t="s">
        <v>388</v>
      </c>
      <c r="D192">
        <v>100</v>
      </c>
      <c r="E192">
        <v>0</v>
      </c>
      <c r="F192">
        <f>VLOOKUP(A192,lohrmann_withdrawalm3py_capacmw!$A$1:$D$146,4,FALSE)</f>
        <v>254</v>
      </c>
      <c r="G192">
        <v>202</v>
      </c>
      <c r="H192">
        <f>E192</f>
        <v>0</v>
      </c>
      <c r="I192">
        <f t="shared" si="6"/>
        <v>0</v>
      </c>
      <c r="K192">
        <f t="shared" si="7"/>
        <v>202</v>
      </c>
      <c r="L192" s="3">
        <f>H192</f>
        <v>0</v>
      </c>
      <c r="M192" s="3">
        <f t="shared" si="8"/>
        <v>0</v>
      </c>
    </row>
    <row r="193" spans="1:13" x14ac:dyDescent="0.25">
      <c r="A193" t="s">
        <v>389</v>
      </c>
      <c r="B193">
        <v>221</v>
      </c>
      <c r="C193" t="s">
        <v>390</v>
      </c>
      <c r="D193">
        <v>100</v>
      </c>
      <c r="E193">
        <v>0</v>
      </c>
      <c r="F193">
        <f>VLOOKUP(A193,lohrmann_withdrawalm3py_capacmw!$A$1:$D$146,4,FALSE)</f>
        <v>99.6</v>
      </c>
      <c r="G193">
        <v>214</v>
      </c>
      <c r="H193">
        <f>E193</f>
        <v>0</v>
      </c>
      <c r="I193">
        <f t="shared" si="6"/>
        <v>0</v>
      </c>
      <c r="K193">
        <f t="shared" si="7"/>
        <v>214</v>
      </c>
      <c r="L193" s="3">
        <f>H193</f>
        <v>0</v>
      </c>
      <c r="M193" s="3">
        <f t="shared" si="8"/>
        <v>0</v>
      </c>
    </row>
    <row r="194" spans="1:13" x14ac:dyDescent="0.25">
      <c r="A194" t="s">
        <v>391</v>
      </c>
      <c r="B194">
        <v>220</v>
      </c>
      <c r="C194" t="s">
        <v>392</v>
      </c>
      <c r="D194">
        <v>100</v>
      </c>
      <c r="E194">
        <v>0</v>
      </c>
      <c r="F194" t="e">
        <f>VLOOKUP(A194,lohrmann_withdrawalm3py_capacmw!$A$1:$D$146,4,FALSE)</f>
        <v>#N/A</v>
      </c>
      <c r="G194">
        <v>216</v>
      </c>
      <c r="H194">
        <f>E194</f>
        <v>0</v>
      </c>
      <c r="I194">
        <f t="shared" si="6"/>
        <v>0</v>
      </c>
      <c r="K194">
        <f t="shared" si="7"/>
        <v>216</v>
      </c>
      <c r="L194" s="3">
        <f>H194</f>
        <v>0</v>
      </c>
      <c r="M194" s="3">
        <f t="shared" si="8"/>
        <v>0</v>
      </c>
    </row>
    <row r="195" spans="1:13" x14ac:dyDescent="0.25">
      <c r="A195" t="s">
        <v>393</v>
      </c>
      <c r="B195">
        <v>215</v>
      </c>
      <c r="C195" t="s">
        <v>394</v>
      </c>
      <c r="D195">
        <v>0.9</v>
      </c>
      <c r="E195">
        <v>99.1</v>
      </c>
      <c r="F195">
        <f>VLOOKUP(A195,lohrmann_withdrawalm3py_capacmw!$A$1:$D$146,4,FALSE)</f>
        <v>2308.6</v>
      </c>
      <c r="G195">
        <v>192</v>
      </c>
      <c r="H195">
        <f>E195</f>
        <v>99.1</v>
      </c>
      <c r="I195">
        <f t="shared" ref="I195:I215" si="9">IF(E195=0,0,IF(ISNA(F195),"",F195))</f>
        <v>2308.6</v>
      </c>
      <c r="K195">
        <f t="shared" ref="K195:K215" si="10">G195</f>
        <v>192</v>
      </c>
      <c r="L195" s="3">
        <f>H195</f>
        <v>99.1</v>
      </c>
      <c r="M195" s="3">
        <f t="shared" ref="M195:M215" si="11">I195</f>
        <v>2308.6</v>
      </c>
    </row>
    <row r="196" spans="1:13" x14ac:dyDescent="0.25">
      <c r="A196" t="s">
        <v>395</v>
      </c>
      <c r="B196">
        <v>223</v>
      </c>
      <c r="C196" t="s">
        <v>396</v>
      </c>
      <c r="D196">
        <v>19.04</v>
      </c>
      <c r="E196">
        <v>80.959999999999994</v>
      </c>
      <c r="F196">
        <f>VLOOKUP(A196,lohrmann_withdrawalm3py_capacmw!$A$1:$D$146,4,FALSE)</f>
        <v>3231</v>
      </c>
      <c r="G196">
        <v>211</v>
      </c>
      <c r="H196">
        <f>E196</f>
        <v>80.959999999999994</v>
      </c>
      <c r="I196">
        <f t="shared" si="9"/>
        <v>3231</v>
      </c>
      <c r="K196">
        <f t="shared" si="10"/>
        <v>211</v>
      </c>
      <c r="L196" s="3">
        <f>H196</f>
        <v>80.959999999999994</v>
      </c>
      <c r="M196" s="3">
        <f t="shared" si="11"/>
        <v>3231</v>
      </c>
    </row>
    <row r="197" spans="1:13" x14ac:dyDescent="0.25">
      <c r="A197" t="s">
        <v>397</v>
      </c>
      <c r="B197">
        <v>224</v>
      </c>
      <c r="C197" t="s">
        <v>398</v>
      </c>
      <c r="D197">
        <v>80.45</v>
      </c>
      <c r="E197">
        <v>19.55</v>
      </c>
      <c r="F197">
        <f>VLOOKUP(A197,lohrmann_withdrawalm3py_capacmw!$A$1:$D$146,4,FALSE)</f>
        <v>35337.72</v>
      </c>
      <c r="G197">
        <v>217</v>
      </c>
      <c r="H197">
        <f>E197</f>
        <v>19.55</v>
      </c>
      <c r="I197">
        <f t="shared" si="9"/>
        <v>35337.72</v>
      </c>
      <c r="K197">
        <f t="shared" si="10"/>
        <v>217</v>
      </c>
      <c r="L197" s="3">
        <f>H197</f>
        <v>19.55</v>
      </c>
      <c r="M197" s="3">
        <f t="shared" si="11"/>
        <v>35337.72</v>
      </c>
    </row>
    <row r="198" spans="1:13" x14ac:dyDescent="0.25">
      <c r="A198" t="s">
        <v>399</v>
      </c>
      <c r="B198">
        <v>227</v>
      </c>
      <c r="C198" t="s">
        <v>400</v>
      </c>
      <c r="D198">
        <v>16.440000000000001</v>
      </c>
      <c r="E198">
        <v>83.56</v>
      </c>
      <c r="F198">
        <f>VLOOKUP(A198,lohrmann_withdrawalm3py_capacmw!$A$1:$D$146,4,FALSE)</f>
        <v>3112</v>
      </c>
      <c r="G198">
        <v>208</v>
      </c>
      <c r="H198">
        <f>E198</f>
        <v>83.56</v>
      </c>
      <c r="I198">
        <f t="shared" si="9"/>
        <v>3112</v>
      </c>
      <c r="K198">
        <f t="shared" si="10"/>
        <v>208</v>
      </c>
      <c r="L198" s="3">
        <f>H198</f>
        <v>83.56</v>
      </c>
      <c r="M198" s="3">
        <f t="shared" si="11"/>
        <v>3112</v>
      </c>
    </row>
    <row r="199" spans="1:13" x14ac:dyDescent="0.25">
      <c r="A199" t="s">
        <v>401</v>
      </c>
      <c r="B199">
        <v>218</v>
      </c>
      <c r="C199" t="s">
        <v>402</v>
      </c>
      <c r="D199">
        <v>100</v>
      </c>
      <c r="E199">
        <v>0</v>
      </c>
      <c r="F199" t="e">
        <f>VLOOKUP(A199,lohrmann_withdrawalm3py_capacmw!$A$1:$D$146,4,FALSE)</f>
        <v>#N/A</v>
      </c>
      <c r="G199">
        <v>204</v>
      </c>
      <c r="H199">
        <f>E199</f>
        <v>0</v>
      </c>
      <c r="I199">
        <f t="shared" si="9"/>
        <v>0</v>
      </c>
      <c r="K199">
        <f t="shared" si="10"/>
        <v>204</v>
      </c>
      <c r="L199" s="3">
        <f>H199</f>
        <v>0</v>
      </c>
      <c r="M199" s="3">
        <f t="shared" si="11"/>
        <v>0</v>
      </c>
    </row>
    <row r="200" spans="1:13" x14ac:dyDescent="0.25">
      <c r="A200" t="s">
        <v>403</v>
      </c>
      <c r="B200">
        <v>225</v>
      </c>
      <c r="C200" t="s">
        <v>404</v>
      </c>
      <c r="D200">
        <v>100</v>
      </c>
      <c r="E200">
        <v>0</v>
      </c>
      <c r="F200" t="e">
        <f>VLOOKUP(A200,lohrmann_withdrawalm3py_capacmw!$A$1:$D$146,4,FALSE)</f>
        <v>#N/A</v>
      </c>
      <c r="G200">
        <v>193</v>
      </c>
      <c r="H200">
        <f>E200</f>
        <v>0</v>
      </c>
      <c r="I200">
        <f t="shared" si="9"/>
        <v>0</v>
      </c>
      <c r="K200">
        <f t="shared" si="10"/>
        <v>193</v>
      </c>
      <c r="L200" s="3">
        <f>H200</f>
        <v>0</v>
      </c>
      <c r="M200" s="3">
        <f t="shared" si="11"/>
        <v>0</v>
      </c>
    </row>
    <row r="201" spans="1:13" x14ac:dyDescent="0.25">
      <c r="A201" t="s">
        <v>405</v>
      </c>
      <c r="B201">
        <v>229</v>
      </c>
      <c r="C201" t="s">
        <v>406</v>
      </c>
      <c r="D201">
        <v>100</v>
      </c>
      <c r="E201">
        <v>0</v>
      </c>
      <c r="F201">
        <f>VLOOKUP(A201,lohrmann_withdrawalm3py_capacmw!$A$1:$D$146,4,FALSE)</f>
        <v>260</v>
      </c>
      <c r="G201">
        <v>222</v>
      </c>
      <c r="H201">
        <f>E201</f>
        <v>0</v>
      </c>
      <c r="I201">
        <f t="shared" si="9"/>
        <v>0</v>
      </c>
      <c r="K201">
        <f t="shared" si="10"/>
        <v>222</v>
      </c>
      <c r="L201" s="3">
        <f>H201</f>
        <v>0</v>
      </c>
      <c r="M201" s="3">
        <f t="shared" si="11"/>
        <v>0</v>
      </c>
    </row>
    <row r="202" spans="1:13" x14ac:dyDescent="0.25">
      <c r="A202" t="s">
        <v>407</v>
      </c>
      <c r="B202">
        <v>231</v>
      </c>
      <c r="C202" t="s">
        <v>408</v>
      </c>
      <c r="D202">
        <v>5.0599999999999996</v>
      </c>
      <c r="E202">
        <v>94.94</v>
      </c>
      <c r="F202">
        <f>VLOOKUP(A202,lohrmann_withdrawalm3py_capacmw!$A$1:$D$146,4,FALSE)</f>
        <v>46512.84</v>
      </c>
      <c r="G202">
        <v>206</v>
      </c>
      <c r="H202">
        <f>E202</f>
        <v>94.94</v>
      </c>
      <c r="I202">
        <f t="shared" si="9"/>
        <v>46512.84</v>
      </c>
      <c r="K202">
        <f t="shared" si="10"/>
        <v>206</v>
      </c>
      <c r="L202" s="3">
        <f>H202</f>
        <v>94.94</v>
      </c>
      <c r="M202" s="3">
        <f t="shared" si="11"/>
        <v>46512.84</v>
      </c>
    </row>
    <row r="203" spans="1:13" x14ac:dyDescent="0.25">
      <c r="A203" t="s">
        <v>409</v>
      </c>
      <c r="B203">
        <v>214</v>
      </c>
      <c r="C203" t="s">
        <v>410</v>
      </c>
      <c r="D203">
        <v>99.76</v>
      </c>
      <c r="E203">
        <v>0.24</v>
      </c>
      <c r="F203">
        <f>VLOOKUP(A203,lohrmann_withdrawalm3py_capacmw!$A$1:$D$146,4,FALSE)</f>
        <v>34049.1</v>
      </c>
      <c r="G203">
        <v>3</v>
      </c>
      <c r="H203">
        <f>E203</f>
        <v>0.24</v>
      </c>
      <c r="I203">
        <f t="shared" si="9"/>
        <v>34049.1</v>
      </c>
      <c r="K203">
        <f t="shared" si="10"/>
        <v>3</v>
      </c>
      <c r="L203" s="3">
        <f>H203</f>
        <v>0.24</v>
      </c>
      <c r="M203" s="3">
        <f t="shared" si="11"/>
        <v>34049.1</v>
      </c>
    </row>
    <row r="204" spans="1:13" x14ac:dyDescent="0.25">
      <c r="A204" t="s">
        <v>411</v>
      </c>
      <c r="B204">
        <v>230</v>
      </c>
      <c r="C204" t="s">
        <v>412</v>
      </c>
      <c r="D204">
        <v>21.05</v>
      </c>
      <c r="E204">
        <v>78.95</v>
      </c>
      <c r="F204">
        <f>VLOOKUP(A204,lohrmann_withdrawalm3py_capacmw!$A$1:$D$146,4,FALSE)</f>
        <v>69743</v>
      </c>
      <c r="G204">
        <v>223</v>
      </c>
      <c r="H204">
        <f>E204</f>
        <v>78.95</v>
      </c>
      <c r="I204">
        <f t="shared" si="9"/>
        <v>69743</v>
      </c>
      <c r="K204">
        <f t="shared" si="10"/>
        <v>223</v>
      </c>
      <c r="L204" s="3">
        <f>H204</f>
        <v>78.95</v>
      </c>
      <c r="M204" s="3">
        <f t="shared" si="11"/>
        <v>69743</v>
      </c>
    </row>
    <row r="205" spans="1:13" x14ac:dyDescent="0.25">
      <c r="A205" t="s">
        <v>413</v>
      </c>
      <c r="B205">
        <v>232</v>
      </c>
      <c r="C205" t="s">
        <v>414</v>
      </c>
      <c r="D205">
        <v>28.37</v>
      </c>
      <c r="E205">
        <v>71.63</v>
      </c>
      <c r="F205">
        <f>VLOOKUP(A205,lohrmann_withdrawalm3py_capacmw!$A$1:$D$146,4,FALSE)</f>
        <v>933080.5</v>
      </c>
      <c r="G205">
        <v>230</v>
      </c>
      <c r="H205">
        <f>E205</f>
        <v>71.63</v>
      </c>
      <c r="I205">
        <f t="shared" si="9"/>
        <v>933080.5</v>
      </c>
      <c r="K205">
        <f t="shared" si="10"/>
        <v>230</v>
      </c>
      <c r="L205" s="3">
        <f>H205</f>
        <v>71.63</v>
      </c>
      <c r="M205" s="3">
        <f t="shared" si="11"/>
        <v>933080.5</v>
      </c>
    </row>
    <row r="206" spans="1:13" x14ac:dyDescent="0.25">
      <c r="A206" t="s">
        <v>415</v>
      </c>
      <c r="B206">
        <v>234</v>
      </c>
      <c r="C206" t="s">
        <v>416</v>
      </c>
      <c r="D206">
        <v>3.27</v>
      </c>
      <c r="E206">
        <v>96.73</v>
      </c>
      <c r="F206">
        <f>VLOOKUP(A206,lohrmann_withdrawalm3py_capacmw!$A$1:$D$146,4,FALSE)</f>
        <v>993</v>
      </c>
      <c r="G206">
        <v>235</v>
      </c>
      <c r="H206">
        <f>E206</f>
        <v>96.73</v>
      </c>
      <c r="I206">
        <f t="shared" si="9"/>
        <v>993</v>
      </c>
      <c r="K206">
        <f t="shared" si="10"/>
        <v>235</v>
      </c>
      <c r="L206" s="3">
        <f>H206</f>
        <v>96.73</v>
      </c>
      <c r="M206" s="3">
        <f t="shared" si="11"/>
        <v>993</v>
      </c>
    </row>
    <row r="207" spans="1:13" x14ac:dyDescent="0.25">
      <c r="A207" t="s">
        <v>417</v>
      </c>
      <c r="B207">
        <v>235</v>
      </c>
      <c r="C207" t="s">
        <v>418</v>
      </c>
      <c r="D207">
        <v>59.19</v>
      </c>
      <c r="E207">
        <v>40.81</v>
      </c>
      <c r="F207">
        <f>VLOOKUP(A207,lohrmann_withdrawalm3py_capacmw!$A$1:$D$146,4,FALSE)</f>
        <v>11256</v>
      </c>
      <c r="G207">
        <v>249</v>
      </c>
      <c r="H207">
        <f>E207</f>
        <v>40.81</v>
      </c>
      <c r="I207">
        <f t="shared" si="9"/>
        <v>11256</v>
      </c>
      <c r="K207">
        <f t="shared" si="10"/>
        <v>249</v>
      </c>
      <c r="L207" s="3">
        <f>H207</f>
        <v>40.81</v>
      </c>
      <c r="M207" s="3">
        <f t="shared" si="11"/>
        <v>11256</v>
      </c>
    </row>
    <row r="208" spans="1:13" x14ac:dyDescent="0.25">
      <c r="A208" t="s">
        <v>419</v>
      </c>
      <c r="B208">
        <v>163</v>
      </c>
      <c r="C208" t="s">
        <v>420</v>
      </c>
      <c r="D208">
        <v>100</v>
      </c>
      <c r="E208">
        <v>0</v>
      </c>
      <c r="F208" t="e">
        <f>VLOOKUP(A208,lohrmann_withdrawalm3py_capacmw!$A$1:$D$146,4,FALSE)</f>
        <v>#N/A</v>
      </c>
      <c r="G208">
        <v>236</v>
      </c>
      <c r="H208">
        <f>E208</f>
        <v>0</v>
      </c>
      <c r="I208">
        <f t="shared" si="9"/>
        <v>0</v>
      </c>
      <c r="K208">
        <f t="shared" si="10"/>
        <v>236</v>
      </c>
      <c r="L208" s="3">
        <f>H208</f>
        <v>0</v>
      </c>
      <c r="M208" s="3">
        <f t="shared" si="11"/>
        <v>0</v>
      </c>
    </row>
    <row r="209" spans="1:13" x14ac:dyDescent="0.25">
      <c r="A209" t="s">
        <v>421</v>
      </c>
      <c r="B209">
        <v>237</v>
      </c>
      <c r="C209" t="s">
        <v>422</v>
      </c>
      <c r="D209">
        <v>15.81</v>
      </c>
      <c r="E209">
        <v>84.19</v>
      </c>
      <c r="F209">
        <f>VLOOKUP(A209,lohrmann_withdrawalm3py_capacmw!$A$1:$D$146,4,FALSE)</f>
        <v>11993.89</v>
      </c>
      <c r="G209">
        <v>257</v>
      </c>
      <c r="H209">
        <f>E209</f>
        <v>84.19</v>
      </c>
      <c r="I209">
        <f t="shared" si="9"/>
        <v>11993.89</v>
      </c>
      <c r="K209">
        <f t="shared" si="10"/>
        <v>257</v>
      </c>
      <c r="L209" s="3">
        <f>H209</f>
        <v>84.19</v>
      </c>
      <c r="M209" s="3">
        <f t="shared" si="11"/>
        <v>11993.89</v>
      </c>
    </row>
    <row r="210" spans="1:13" x14ac:dyDescent="0.25">
      <c r="A210" t="s">
        <v>423</v>
      </c>
      <c r="B210">
        <v>239</v>
      </c>
      <c r="C210" t="s">
        <v>424</v>
      </c>
      <c r="D210">
        <v>28.14</v>
      </c>
      <c r="E210">
        <v>71.86</v>
      </c>
      <c r="F210">
        <f>VLOOKUP(A210,lohrmann_withdrawalm3py_capacmw!$A$1:$D$146,4,FALSE)</f>
        <v>15335.26</v>
      </c>
      <c r="G210">
        <v>228</v>
      </c>
      <c r="H210">
        <f>E210</f>
        <v>71.86</v>
      </c>
      <c r="I210">
        <f t="shared" si="9"/>
        <v>15335.26</v>
      </c>
      <c r="K210">
        <f t="shared" si="10"/>
        <v>228</v>
      </c>
      <c r="L210" s="3">
        <f>H210</f>
        <v>71.86</v>
      </c>
      <c r="M210" s="3">
        <f t="shared" si="11"/>
        <v>15335.26</v>
      </c>
    </row>
    <row r="211" spans="1:13" x14ac:dyDescent="0.25">
      <c r="A211" t="s">
        <v>425</v>
      </c>
      <c r="B211">
        <v>240</v>
      </c>
      <c r="C211" t="s">
        <v>426</v>
      </c>
      <c r="D211">
        <v>87.75</v>
      </c>
      <c r="E211">
        <v>12.25</v>
      </c>
      <c r="F211" t="e">
        <f>VLOOKUP(A211,lohrmann_withdrawalm3py_capacmw!$A$1:$D$146,4,FALSE)</f>
        <v>#N/A</v>
      </c>
      <c r="G211">
        <v>225</v>
      </c>
      <c r="H211">
        <f>E211</f>
        <v>12.25</v>
      </c>
      <c r="I211" t="str">
        <f t="shared" si="9"/>
        <v/>
      </c>
      <c r="K211">
        <f t="shared" si="10"/>
        <v>225</v>
      </c>
      <c r="L211" s="3">
        <f>H211</f>
        <v>12.25</v>
      </c>
      <c r="M211" s="3" t="str">
        <f t="shared" si="11"/>
        <v/>
      </c>
    </row>
    <row r="212" spans="1:13" x14ac:dyDescent="0.25">
      <c r="A212" t="s">
        <v>427</v>
      </c>
      <c r="B212">
        <v>242</v>
      </c>
      <c r="C212" t="s">
        <v>428</v>
      </c>
      <c r="D212">
        <v>100</v>
      </c>
      <c r="E212">
        <v>0</v>
      </c>
      <c r="F212" t="e">
        <f>VLOOKUP(A212,lohrmann_withdrawalm3py_capacmw!$A$1:$D$146,4,FALSE)</f>
        <v>#N/A</v>
      </c>
      <c r="G212">
        <v>179</v>
      </c>
      <c r="H212">
        <f>E212</f>
        <v>0</v>
      </c>
      <c r="I212">
        <f t="shared" si="9"/>
        <v>0</v>
      </c>
      <c r="K212">
        <f t="shared" si="10"/>
        <v>179</v>
      </c>
      <c r="L212" s="3">
        <f>H212</f>
        <v>0</v>
      </c>
      <c r="M212" s="3">
        <f t="shared" si="11"/>
        <v>0</v>
      </c>
    </row>
    <row r="213" spans="1:13" x14ac:dyDescent="0.25">
      <c r="A213" t="s">
        <v>429</v>
      </c>
      <c r="B213">
        <v>248</v>
      </c>
      <c r="C213" t="s">
        <v>430</v>
      </c>
      <c r="D213">
        <v>100</v>
      </c>
      <c r="E213">
        <v>0</v>
      </c>
      <c r="F213">
        <f>VLOOKUP(A213,lohrmann_withdrawalm3py_capacmw!$A$1:$D$146,4,FALSE)</f>
        <v>704.25</v>
      </c>
      <c r="G213">
        <v>226</v>
      </c>
      <c r="H213">
        <f>E213</f>
        <v>0</v>
      </c>
      <c r="I213">
        <f t="shared" si="9"/>
        <v>0</v>
      </c>
      <c r="K213">
        <f t="shared" si="10"/>
        <v>226</v>
      </c>
      <c r="L213" s="3">
        <f>H213</f>
        <v>0</v>
      </c>
      <c r="M213" s="3">
        <f t="shared" si="11"/>
        <v>0</v>
      </c>
    </row>
    <row r="214" spans="1:13" x14ac:dyDescent="0.25">
      <c r="A214" t="s">
        <v>431</v>
      </c>
      <c r="B214">
        <v>249</v>
      </c>
      <c r="C214" t="s">
        <v>432</v>
      </c>
      <c r="D214">
        <v>100</v>
      </c>
      <c r="E214">
        <v>0</v>
      </c>
      <c r="F214">
        <f>VLOOKUP(A214,lohrmann_withdrawalm3py_capacmw!$A$1:$D$146,4,FALSE)</f>
        <v>130</v>
      </c>
      <c r="G214">
        <v>229</v>
      </c>
      <c r="H214">
        <f>E214</f>
        <v>0</v>
      </c>
      <c r="I214">
        <f t="shared" si="9"/>
        <v>0</v>
      </c>
      <c r="K214">
        <f t="shared" si="10"/>
        <v>229</v>
      </c>
      <c r="L214" s="3">
        <f>H214</f>
        <v>0</v>
      </c>
      <c r="M214" s="3">
        <f t="shared" si="11"/>
        <v>0</v>
      </c>
    </row>
    <row r="215" spans="1:13" x14ac:dyDescent="0.25">
      <c r="A215" t="s">
        <v>433</v>
      </c>
      <c r="B215">
        <v>250</v>
      </c>
      <c r="C215" t="s">
        <v>434</v>
      </c>
      <c r="D215">
        <v>96.22</v>
      </c>
      <c r="E215">
        <v>3.78</v>
      </c>
      <c r="F215">
        <f>VLOOKUP(A215,lohrmann_withdrawalm3py_capacmw!$A$1:$D$146,4,FALSE)</f>
        <v>1130</v>
      </c>
      <c r="G215">
        <v>231</v>
      </c>
      <c r="H215">
        <f>E215</f>
        <v>3.78</v>
      </c>
      <c r="I215">
        <f t="shared" si="9"/>
        <v>1130</v>
      </c>
      <c r="K215">
        <f t="shared" si="10"/>
        <v>231</v>
      </c>
      <c r="L215" s="3">
        <f>H215</f>
        <v>3.78</v>
      </c>
      <c r="M215" s="3">
        <f t="shared" si="11"/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D146"/>
  <sheetViews>
    <sheetView workbookViewId="0">
      <selection activeCell="C7" sqref="C7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</cols>
  <sheetData>
    <row r="1" spans="1:4" x14ac:dyDescent="0.25">
      <c r="A1" t="s">
        <v>0</v>
      </c>
      <c r="B1" t="s">
        <v>2</v>
      </c>
      <c r="C1" t="s">
        <v>435</v>
      </c>
      <c r="D1" t="s">
        <v>436</v>
      </c>
    </row>
    <row r="2" spans="1:4" x14ac:dyDescent="0.25">
      <c r="A2" t="s">
        <v>7</v>
      </c>
      <c r="B2" t="s">
        <v>8</v>
      </c>
      <c r="C2">
        <v>96894.079859999998</v>
      </c>
      <c r="D2">
        <v>100</v>
      </c>
    </row>
    <row r="3" spans="1:4" x14ac:dyDescent="0.25">
      <c r="A3" t="s">
        <v>9</v>
      </c>
      <c r="B3" t="s">
        <v>10</v>
      </c>
      <c r="C3">
        <v>387720933</v>
      </c>
      <c r="D3">
        <v>97</v>
      </c>
    </row>
    <row r="4" spans="1:4" x14ac:dyDescent="0.25">
      <c r="A4" t="s">
        <v>11</v>
      </c>
      <c r="B4" t="s">
        <v>12</v>
      </c>
      <c r="C4">
        <v>3023967416</v>
      </c>
      <c r="D4">
        <v>13149</v>
      </c>
    </row>
    <row r="5" spans="1:4" x14ac:dyDescent="0.25">
      <c r="A5" t="s">
        <v>17</v>
      </c>
      <c r="B5" t="s">
        <v>18</v>
      </c>
      <c r="C5">
        <v>25745566129</v>
      </c>
      <c r="D5">
        <v>404</v>
      </c>
    </row>
    <row r="6" spans="1:4" x14ac:dyDescent="0.25">
      <c r="A6" t="s">
        <v>21</v>
      </c>
      <c r="B6" t="s">
        <v>22</v>
      </c>
      <c r="C6" s="1" t="s">
        <v>437</v>
      </c>
      <c r="D6">
        <v>18185.189999999999</v>
      </c>
    </row>
    <row r="7" spans="1:4" x14ac:dyDescent="0.25">
      <c r="A7" t="s">
        <v>23</v>
      </c>
      <c r="B7" t="s">
        <v>24</v>
      </c>
      <c r="C7">
        <v>7327328751</v>
      </c>
      <c r="D7">
        <v>2257.9</v>
      </c>
    </row>
    <row r="8" spans="1:4" x14ac:dyDescent="0.25">
      <c r="A8" t="s">
        <v>27</v>
      </c>
      <c r="B8" t="s">
        <v>28</v>
      </c>
      <c r="C8" s="1" t="s">
        <v>438</v>
      </c>
      <c r="D8">
        <v>44916.2</v>
      </c>
    </row>
    <row r="9" spans="1:4" x14ac:dyDescent="0.25">
      <c r="A9" t="s">
        <v>29</v>
      </c>
      <c r="B9" t="s">
        <v>30</v>
      </c>
      <c r="C9" s="1" t="s">
        <v>439</v>
      </c>
      <c r="D9">
        <v>4332.0600000000004</v>
      </c>
    </row>
    <row r="10" spans="1:4" x14ac:dyDescent="0.25">
      <c r="A10" t="s">
        <v>31</v>
      </c>
      <c r="B10" t="s">
        <v>32</v>
      </c>
      <c r="C10" s="1" t="s">
        <v>440</v>
      </c>
      <c r="D10">
        <v>6183.9</v>
      </c>
    </row>
    <row r="11" spans="1:4" x14ac:dyDescent="0.25">
      <c r="A11" t="s">
        <v>33</v>
      </c>
      <c r="B11" t="s">
        <v>34</v>
      </c>
      <c r="C11">
        <v>35534718380</v>
      </c>
      <c r="D11">
        <v>403.8</v>
      </c>
    </row>
    <row r="12" spans="1:4" x14ac:dyDescent="0.25">
      <c r="A12" t="s">
        <v>35</v>
      </c>
      <c r="B12" t="s">
        <v>36</v>
      </c>
      <c r="C12" s="1" t="s">
        <v>441</v>
      </c>
      <c r="D12">
        <v>5394</v>
      </c>
    </row>
    <row r="13" spans="1:4" x14ac:dyDescent="0.25">
      <c r="A13" t="s">
        <v>37</v>
      </c>
      <c r="B13" t="s">
        <v>38</v>
      </c>
      <c r="C13" s="1" t="s">
        <v>442</v>
      </c>
      <c r="D13">
        <v>8177.7</v>
      </c>
    </row>
    <row r="14" spans="1:4" x14ac:dyDescent="0.25">
      <c r="A14" t="s">
        <v>39</v>
      </c>
      <c r="B14" t="s">
        <v>40</v>
      </c>
      <c r="C14">
        <v>1509501251</v>
      </c>
      <c r="D14">
        <v>285.39999999999998</v>
      </c>
    </row>
    <row r="15" spans="1:4" x14ac:dyDescent="0.25">
      <c r="A15" t="s">
        <v>41</v>
      </c>
      <c r="B15" t="s">
        <v>42</v>
      </c>
      <c r="C15" s="1" t="s">
        <v>443</v>
      </c>
      <c r="D15">
        <v>8596.01</v>
      </c>
    </row>
    <row r="16" spans="1:4" x14ac:dyDescent="0.25">
      <c r="A16" t="s">
        <v>43</v>
      </c>
      <c r="B16" t="s">
        <v>44</v>
      </c>
      <c r="C16">
        <v>87374251820</v>
      </c>
      <c r="D16">
        <v>11815</v>
      </c>
    </row>
    <row r="17" spans="1:4" x14ac:dyDescent="0.25">
      <c r="A17" t="s">
        <v>53</v>
      </c>
      <c r="B17" t="s">
        <v>54</v>
      </c>
      <c r="C17">
        <v>1190171710</v>
      </c>
      <c r="D17">
        <v>1129.18</v>
      </c>
    </row>
    <row r="18" spans="1:4" x14ac:dyDescent="0.25">
      <c r="A18" t="s">
        <v>55</v>
      </c>
      <c r="B18" t="s">
        <v>56</v>
      </c>
      <c r="C18">
        <v>8644590489</v>
      </c>
      <c r="D18">
        <v>1765</v>
      </c>
    </row>
    <row r="19" spans="1:4" x14ac:dyDescent="0.25">
      <c r="A19" t="s">
        <v>57</v>
      </c>
      <c r="B19" t="s">
        <v>58</v>
      </c>
      <c r="C19">
        <v>3547259571</v>
      </c>
      <c r="D19">
        <v>742</v>
      </c>
    </row>
    <row r="20" spans="1:4" x14ac:dyDescent="0.25">
      <c r="A20" t="s">
        <v>59</v>
      </c>
      <c r="B20" t="s">
        <v>60</v>
      </c>
      <c r="C20" s="1" t="s">
        <v>444</v>
      </c>
      <c r="D20">
        <v>23503.55</v>
      </c>
    </row>
    <row r="21" spans="1:4" x14ac:dyDescent="0.25">
      <c r="A21" t="s">
        <v>63</v>
      </c>
      <c r="B21" t="s">
        <v>64</v>
      </c>
      <c r="C21">
        <v>5071004490</v>
      </c>
      <c r="D21">
        <v>876</v>
      </c>
    </row>
    <row r="22" spans="1:4" x14ac:dyDescent="0.25">
      <c r="A22" t="s">
        <v>65</v>
      </c>
      <c r="B22" t="s">
        <v>66</v>
      </c>
      <c r="C22" s="1" t="s">
        <v>445</v>
      </c>
      <c r="D22">
        <v>6557.2</v>
      </c>
    </row>
    <row r="23" spans="1:4" x14ac:dyDescent="0.25">
      <c r="A23" t="s">
        <v>73</v>
      </c>
      <c r="B23" t="s">
        <v>74</v>
      </c>
      <c r="C23">
        <v>31167918671</v>
      </c>
      <c r="D23">
        <v>100</v>
      </c>
    </row>
    <row r="24" spans="1:4" x14ac:dyDescent="0.25">
      <c r="A24" t="s">
        <v>75</v>
      </c>
      <c r="B24" t="s">
        <v>76</v>
      </c>
      <c r="C24">
        <v>6285988.4409999996</v>
      </c>
      <c r="D24">
        <v>449.5</v>
      </c>
    </row>
    <row r="25" spans="1:4" x14ac:dyDescent="0.25">
      <c r="A25" t="s">
        <v>77</v>
      </c>
      <c r="B25" t="s">
        <v>78</v>
      </c>
      <c r="C25" s="1" t="s">
        <v>446</v>
      </c>
      <c r="D25">
        <v>43748.26</v>
      </c>
    </row>
    <row r="26" spans="1:4" x14ac:dyDescent="0.25">
      <c r="A26" t="s">
        <v>79</v>
      </c>
      <c r="B26" t="s">
        <v>80</v>
      </c>
      <c r="C26">
        <v>8117165290</v>
      </c>
      <c r="D26">
        <v>52.75</v>
      </c>
    </row>
    <row r="27" spans="1:4" x14ac:dyDescent="0.25">
      <c r="A27" t="s">
        <v>87</v>
      </c>
      <c r="B27" t="s">
        <v>88</v>
      </c>
      <c r="C27" s="1" t="s">
        <v>447</v>
      </c>
      <c r="D27">
        <v>10849.2</v>
      </c>
    </row>
    <row r="28" spans="1:4" x14ac:dyDescent="0.25">
      <c r="A28" t="s">
        <v>89</v>
      </c>
      <c r="B28" t="s">
        <v>90</v>
      </c>
      <c r="C28" s="1" t="s">
        <v>448</v>
      </c>
      <c r="D28">
        <v>673400.1</v>
      </c>
    </row>
    <row r="29" spans="1:4" x14ac:dyDescent="0.25">
      <c r="A29" t="s">
        <v>91</v>
      </c>
      <c r="B29" t="s">
        <v>92</v>
      </c>
      <c r="C29" s="1" t="s">
        <v>449</v>
      </c>
      <c r="D29">
        <v>5147.82</v>
      </c>
    </row>
    <row r="30" spans="1:4" x14ac:dyDescent="0.25">
      <c r="A30" t="s">
        <v>95</v>
      </c>
      <c r="B30" t="s">
        <v>450</v>
      </c>
      <c r="C30">
        <v>1154993837</v>
      </c>
      <c r="D30">
        <v>292.2</v>
      </c>
    </row>
    <row r="31" spans="1:4" x14ac:dyDescent="0.25">
      <c r="A31" t="s">
        <v>99</v>
      </c>
      <c r="B31" t="s">
        <v>100</v>
      </c>
      <c r="C31">
        <v>21698826037</v>
      </c>
      <c r="D31">
        <v>341</v>
      </c>
    </row>
    <row r="32" spans="1:4" x14ac:dyDescent="0.25">
      <c r="A32" t="s">
        <v>101</v>
      </c>
      <c r="B32" t="s">
        <v>102</v>
      </c>
      <c r="C32">
        <v>739441647.60000002</v>
      </c>
      <c r="D32">
        <v>821</v>
      </c>
    </row>
    <row r="33" spans="1:4" x14ac:dyDescent="0.25">
      <c r="A33" t="s">
        <v>103</v>
      </c>
      <c r="B33" t="s">
        <v>104</v>
      </c>
      <c r="C33">
        <v>91613876332</v>
      </c>
      <c r="D33">
        <v>1895.8</v>
      </c>
    </row>
    <row r="34" spans="1:4" x14ac:dyDescent="0.25">
      <c r="A34" t="s">
        <v>105</v>
      </c>
      <c r="B34" t="s">
        <v>106</v>
      </c>
      <c r="C34" s="1" t="s">
        <v>451</v>
      </c>
      <c r="D34">
        <v>4346.2</v>
      </c>
    </row>
    <row r="35" spans="1:4" x14ac:dyDescent="0.25">
      <c r="A35" t="s">
        <v>109</v>
      </c>
      <c r="B35" t="s">
        <v>110</v>
      </c>
      <c r="C35">
        <v>45964512274</v>
      </c>
      <c r="D35">
        <v>1255.3</v>
      </c>
    </row>
    <row r="36" spans="1:4" x14ac:dyDescent="0.25">
      <c r="A36" t="s">
        <v>111</v>
      </c>
      <c r="B36" t="s">
        <v>112</v>
      </c>
      <c r="C36">
        <v>86332174349</v>
      </c>
      <c r="D36">
        <v>13745.42</v>
      </c>
    </row>
    <row r="37" spans="1:4" x14ac:dyDescent="0.25">
      <c r="A37" t="s">
        <v>113</v>
      </c>
      <c r="B37" t="s">
        <v>114</v>
      </c>
      <c r="C37" s="1" t="s">
        <v>452</v>
      </c>
      <c r="D37">
        <v>5356</v>
      </c>
    </row>
    <row r="38" spans="1:4" x14ac:dyDescent="0.25">
      <c r="A38" t="s">
        <v>115</v>
      </c>
      <c r="B38" t="s">
        <v>116</v>
      </c>
      <c r="C38">
        <v>942678796.70000005</v>
      </c>
      <c r="D38">
        <v>82</v>
      </c>
    </row>
    <row r="39" spans="1:4" x14ac:dyDescent="0.25">
      <c r="A39" t="s">
        <v>119</v>
      </c>
      <c r="B39" t="s">
        <v>120</v>
      </c>
      <c r="C39" s="1" t="s">
        <v>453</v>
      </c>
      <c r="D39">
        <v>3293.8</v>
      </c>
    </row>
    <row r="40" spans="1:4" x14ac:dyDescent="0.25">
      <c r="A40" t="s">
        <v>121</v>
      </c>
      <c r="B40" t="s">
        <v>122</v>
      </c>
      <c r="C40" s="1" t="s">
        <v>454</v>
      </c>
      <c r="D40">
        <v>1706.9</v>
      </c>
    </row>
    <row r="41" spans="1:4" x14ac:dyDescent="0.25">
      <c r="A41" t="s">
        <v>123</v>
      </c>
      <c r="B41" t="s">
        <v>124</v>
      </c>
      <c r="C41" s="1" t="s">
        <v>455</v>
      </c>
      <c r="D41">
        <v>27131.360000000001</v>
      </c>
    </row>
    <row r="42" spans="1:4" x14ac:dyDescent="0.25">
      <c r="A42" t="s">
        <v>125</v>
      </c>
      <c r="B42" t="s">
        <v>126</v>
      </c>
      <c r="C42">
        <v>6455042.426</v>
      </c>
      <c r="D42">
        <v>734.1</v>
      </c>
    </row>
    <row r="43" spans="1:4" x14ac:dyDescent="0.25">
      <c r="A43" t="s">
        <v>129</v>
      </c>
      <c r="B43" t="s">
        <v>130</v>
      </c>
      <c r="C43">
        <v>6379024949</v>
      </c>
      <c r="D43">
        <v>88</v>
      </c>
    </row>
    <row r="44" spans="1:4" x14ac:dyDescent="0.25">
      <c r="A44" t="s">
        <v>131</v>
      </c>
      <c r="B44" t="s">
        <v>132</v>
      </c>
      <c r="C44" s="1" t="s">
        <v>456</v>
      </c>
      <c r="D44">
        <v>3170</v>
      </c>
    </row>
    <row r="45" spans="1:4" x14ac:dyDescent="0.25">
      <c r="A45" t="s">
        <v>139</v>
      </c>
      <c r="B45" t="s">
        <v>140</v>
      </c>
      <c r="C45" s="1" t="s">
        <v>457</v>
      </c>
      <c r="D45">
        <v>8813</v>
      </c>
    </row>
    <row r="46" spans="1:4" x14ac:dyDescent="0.25">
      <c r="A46" t="s">
        <v>141</v>
      </c>
      <c r="B46" t="s">
        <v>142</v>
      </c>
      <c r="C46" s="1" t="s">
        <v>458</v>
      </c>
      <c r="D46">
        <v>84524.08</v>
      </c>
    </row>
    <row r="47" spans="1:4" x14ac:dyDescent="0.25">
      <c r="A47" t="s">
        <v>145</v>
      </c>
      <c r="B47" t="s">
        <v>146</v>
      </c>
      <c r="C47">
        <v>10199314741</v>
      </c>
      <c r="D47">
        <v>60</v>
      </c>
    </row>
    <row r="48" spans="1:4" x14ac:dyDescent="0.25">
      <c r="A48" t="s">
        <v>149</v>
      </c>
      <c r="B48" t="s">
        <v>150</v>
      </c>
      <c r="C48">
        <v>3724206122</v>
      </c>
      <c r="D48">
        <v>1278</v>
      </c>
    </row>
    <row r="49" spans="1:4" x14ac:dyDescent="0.25">
      <c r="A49" t="s">
        <v>151</v>
      </c>
      <c r="B49" t="s">
        <v>152</v>
      </c>
      <c r="C49" s="1" t="s">
        <v>459</v>
      </c>
      <c r="D49">
        <v>93758.75</v>
      </c>
    </row>
    <row r="50" spans="1:4" x14ac:dyDescent="0.25">
      <c r="A50" t="s">
        <v>153</v>
      </c>
      <c r="B50" t="s">
        <v>154</v>
      </c>
      <c r="C50">
        <v>7876947957</v>
      </c>
      <c r="D50">
        <v>1214</v>
      </c>
    </row>
    <row r="51" spans="1:4" x14ac:dyDescent="0.25">
      <c r="A51" t="s">
        <v>157</v>
      </c>
      <c r="B51" t="s">
        <v>158</v>
      </c>
      <c r="C51" s="1" t="s">
        <v>460</v>
      </c>
      <c r="D51">
        <v>12041.41</v>
      </c>
    </row>
    <row r="52" spans="1:4" x14ac:dyDescent="0.25">
      <c r="A52" t="s">
        <v>161</v>
      </c>
      <c r="B52" t="s">
        <v>162</v>
      </c>
      <c r="C52">
        <v>96011738141</v>
      </c>
      <c r="D52">
        <v>355</v>
      </c>
    </row>
    <row r="53" spans="1:4" x14ac:dyDescent="0.25">
      <c r="A53" t="s">
        <v>163</v>
      </c>
      <c r="B53" t="s">
        <v>164</v>
      </c>
      <c r="C53">
        <v>3881037359</v>
      </c>
      <c r="D53">
        <v>677</v>
      </c>
    </row>
    <row r="54" spans="1:4" x14ac:dyDescent="0.25">
      <c r="A54" t="s">
        <v>171</v>
      </c>
      <c r="B54" t="s">
        <v>172</v>
      </c>
      <c r="C54">
        <v>439656.88770000002</v>
      </c>
      <c r="D54">
        <v>50</v>
      </c>
    </row>
    <row r="55" spans="1:4" x14ac:dyDescent="0.25">
      <c r="A55" t="s">
        <v>173</v>
      </c>
      <c r="B55" t="s">
        <v>174</v>
      </c>
      <c r="C55">
        <v>3888525999</v>
      </c>
      <c r="D55">
        <v>735.2</v>
      </c>
    </row>
    <row r="56" spans="1:4" x14ac:dyDescent="0.25">
      <c r="A56" t="s">
        <v>175</v>
      </c>
      <c r="B56" t="s">
        <v>176</v>
      </c>
      <c r="C56" s="1" t="s">
        <v>461</v>
      </c>
      <c r="D56">
        <v>12098</v>
      </c>
    </row>
    <row r="57" spans="1:4" x14ac:dyDescent="0.25">
      <c r="A57" t="s">
        <v>177</v>
      </c>
      <c r="B57" t="s">
        <v>178</v>
      </c>
      <c r="C57" s="1" t="s">
        <v>462</v>
      </c>
      <c r="D57">
        <v>4122.3</v>
      </c>
    </row>
    <row r="58" spans="1:4" x14ac:dyDescent="0.25">
      <c r="A58" t="s">
        <v>181</v>
      </c>
      <c r="B58" t="s">
        <v>182</v>
      </c>
      <c r="C58" s="1" t="s">
        <v>463</v>
      </c>
      <c r="D58">
        <v>189457.59</v>
      </c>
    </row>
    <row r="59" spans="1:4" x14ac:dyDescent="0.25">
      <c r="A59" t="s">
        <v>183</v>
      </c>
      <c r="B59" t="s">
        <v>184</v>
      </c>
      <c r="C59" s="1" t="s">
        <v>464</v>
      </c>
      <c r="D59">
        <v>35301.39</v>
      </c>
    </row>
    <row r="60" spans="1:4" x14ac:dyDescent="0.25">
      <c r="A60" t="s">
        <v>185</v>
      </c>
      <c r="B60" t="s">
        <v>186</v>
      </c>
      <c r="C60" s="1" t="s">
        <v>465</v>
      </c>
      <c r="D60">
        <v>58815.41</v>
      </c>
    </row>
    <row r="61" spans="1:4" x14ac:dyDescent="0.25">
      <c r="A61" t="s">
        <v>187</v>
      </c>
      <c r="B61" t="s">
        <v>188</v>
      </c>
      <c r="C61" s="1" t="s">
        <v>466</v>
      </c>
      <c r="D61">
        <v>17343</v>
      </c>
    </row>
    <row r="62" spans="1:4" x14ac:dyDescent="0.25">
      <c r="A62" t="s">
        <v>189</v>
      </c>
      <c r="B62" t="s">
        <v>190</v>
      </c>
      <c r="C62" s="1" t="s">
        <v>467</v>
      </c>
      <c r="D62">
        <v>5892</v>
      </c>
    </row>
    <row r="63" spans="1:4" x14ac:dyDescent="0.25">
      <c r="A63" t="s">
        <v>191</v>
      </c>
      <c r="B63" t="s">
        <v>192</v>
      </c>
      <c r="C63">
        <v>79362065.230000004</v>
      </c>
      <c r="D63">
        <v>88</v>
      </c>
    </row>
    <row r="64" spans="1:4" x14ac:dyDescent="0.25">
      <c r="A64" t="s">
        <v>193</v>
      </c>
      <c r="B64" t="s">
        <v>194</v>
      </c>
      <c r="C64" s="1" t="s">
        <v>468</v>
      </c>
      <c r="D64">
        <v>14484</v>
      </c>
    </row>
    <row r="65" spans="1:4" x14ac:dyDescent="0.25">
      <c r="A65" t="s">
        <v>195</v>
      </c>
      <c r="B65" t="s">
        <v>196</v>
      </c>
      <c r="C65" s="1" t="s">
        <v>469</v>
      </c>
      <c r="D65">
        <v>75539.679999999993</v>
      </c>
    </row>
    <row r="66" spans="1:4" x14ac:dyDescent="0.25">
      <c r="A66" t="s">
        <v>197</v>
      </c>
      <c r="B66" t="s">
        <v>198</v>
      </c>
      <c r="C66">
        <v>50636346284</v>
      </c>
      <c r="D66">
        <v>694.06</v>
      </c>
    </row>
    <row r="67" spans="1:4" x14ac:dyDescent="0.25">
      <c r="A67" t="s">
        <v>199</v>
      </c>
      <c r="B67" t="s">
        <v>200</v>
      </c>
      <c r="C67" s="1" t="s">
        <v>470</v>
      </c>
      <c r="D67">
        <v>220250.4</v>
      </c>
    </row>
    <row r="68" spans="1:4" x14ac:dyDescent="0.25">
      <c r="A68" t="s">
        <v>201</v>
      </c>
      <c r="B68" t="s">
        <v>202</v>
      </c>
      <c r="C68">
        <v>555545690.79999995</v>
      </c>
      <c r="D68">
        <v>4237</v>
      </c>
    </row>
    <row r="69" spans="1:4" x14ac:dyDescent="0.25">
      <c r="A69" t="s">
        <v>203</v>
      </c>
      <c r="B69" t="s">
        <v>204</v>
      </c>
      <c r="C69" s="1" t="s">
        <v>471</v>
      </c>
      <c r="D69">
        <v>17494</v>
      </c>
    </row>
    <row r="70" spans="1:4" x14ac:dyDescent="0.25">
      <c r="A70" t="s">
        <v>205</v>
      </c>
      <c r="B70" t="s">
        <v>206</v>
      </c>
      <c r="C70">
        <v>54082837.329999998</v>
      </c>
      <c r="D70">
        <v>679.21</v>
      </c>
    </row>
    <row r="71" spans="1:4" x14ac:dyDescent="0.25">
      <c r="A71" t="s">
        <v>209</v>
      </c>
      <c r="B71" t="s">
        <v>210</v>
      </c>
      <c r="C71" s="1" t="s">
        <v>472</v>
      </c>
      <c r="D71">
        <v>3170</v>
      </c>
    </row>
    <row r="72" spans="1:4" x14ac:dyDescent="0.25">
      <c r="A72" t="s">
        <v>211</v>
      </c>
      <c r="B72" t="s">
        <v>473</v>
      </c>
      <c r="C72" s="1" t="s">
        <v>474</v>
      </c>
      <c r="D72">
        <v>77112.710000000006</v>
      </c>
    </row>
    <row r="73" spans="1:4" x14ac:dyDescent="0.25">
      <c r="A73" t="s">
        <v>213</v>
      </c>
      <c r="B73" t="s">
        <v>214</v>
      </c>
      <c r="C73" s="1" t="s">
        <v>475</v>
      </c>
      <c r="D73">
        <v>15217.3</v>
      </c>
    </row>
    <row r="74" spans="1:4" x14ac:dyDescent="0.25">
      <c r="A74" t="s">
        <v>215</v>
      </c>
      <c r="B74" t="s">
        <v>216</v>
      </c>
      <c r="C74">
        <v>55479969726</v>
      </c>
      <c r="D74">
        <v>728</v>
      </c>
    </row>
    <row r="75" spans="1:4" x14ac:dyDescent="0.25">
      <c r="A75" t="s">
        <v>219</v>
      </c>
      <c r="B75" t="s">
        <v>220</v>
      </c>
      <c r="C75">
        <v>2125112876</v>
      </c>
      <c r="D75">
        <v>894</v>
      </c>
    </row>
    <row r="76" spans="1:4" x14ac:dyDescent="0.25">
      <c r="A76" t="s">
        <v>221</v>
      </c>
      <c r="B76" t="s">
        <v>222</v>
      </c>
      <c r="C76">
        <v>7828417902</v>
      </c>
      <c r="D76">
        <v>2172.6</v>
      </c>
    </row>
    <row r="77" spans="1:4" x14ac:dyDescent="0.25">
      <c r="A77" t="s">
        <v>225</v>
      </c>
      <c r="B77" t="s">
        <v>226</v>
      </c>
      <c r="C77">
        <v>203980119.09999999</v>
      </c>
      <c r="D77">
        <v>64</v>
      </c>
    </row>
    <row r="78" spans="1:4" x14ac:dyDescent="0.25">
      <c r="A78" t="s">
        <v>227</v>
      </c>
      <c r="B78" t="s">
        <v>228</v>
      </c>
      <c r="C78">
        <v>106584239.09999999</v>
      </c>
      <c r="D78">
        <v>10714</v>
      </c>
    </row>
    <row r="79" spans="1:4" x14ac:dyDescent="0.25">
      <c r="A79" t="s">
        <v>231</v>
      </c>
      <c r="B79" t="s">
        <v>232</v>
      </c>
      <c r="C79" s="1" t="s">
        <v>476</v>
      </c>
      <c r="D79">
        <v>3063</v>
      </c>
    </row>
    <row r="80" spans="1:4" x14ac:dyDescent="0.25">
      <c r="A80" t="s">
        <v>233</v>
      </c>
      <c r="B80" t="s">
        <v>234</v>
      </c>
      <c r="C80">
        <v>3540348.1839999999</v>
      </c>
      <c r="D80">
        <v>376.4</v>
      </c>
    </row>
    <row r="81" spans="1:4" x14ac:dyDescent="0.25">
      <c r="A81" t="s">
        <v>237</v>
      </c>
      <c r="B81" t="s">
        <v>238</v>
      </c>
      <c r="C81">
        <v>6589539612</v>
      </c>
      <c r="D81">
        <v>1230</v>
      </c>
    </row>
    <row r="82" spans="1:4" x14ac:dyDescent="0.25">
      <c r="A82" t="s">
        <v>239</v>
      </c>
      <c r="B82" t="s">
        <v>240</v>
      </c>
      <c r="C82">
        <v>911806598.79999995</v>
      </c>
      <c r="D82">
        <v>135</v>
      </c>
    </row>
    <row r="83" spans="1:4" x14ac:dyDescent="0.25">
      <c r="A83" t="s">
        <v>243</v>
      </c>
      <c r="B83" t="s">
        <v>244</v>
      </c>
      <c r="C83" s="1" t="s">
        <v>477</v>
      </c>
      <c r="D83">
        <v>21769.5</v>
      </c>
    </row>
    <row r="84" spans="1:4" x14ac:dyDescent="0.25">
      <c r="A84" t="s">
        <v>249</v>
      </c>
      <c r="B84" t="s">
        <v>250</v>
      </c>
      <c r="C84">
        <v>18134058906</v>
      </c>
      <c r="D84">
        <v>452.8</v>
      </c>
    </row>
    <row r="85" spans="1:4" x14ac:dyDescent="0.25">
      <c r="A85" t="s">
        <v>253</v>
      </c>
      <c r="B85" t="s">
        <v>254</v>
      </c>
      <c r="C85">
        <v>14273103530</v>
      </c>
      <c r="D85">
        <v>51.8</v>
      </c>
    </row>
    <row r="86" spans="1:4" x14ac:dyDescent="0.25">
      <c r="A86" t="s">
        <v>255</v>
      </c>
      <c r="B86" t="s">
        <v>256</v>
      </c>
      <c r="C86">
        <v>2592576288</v>
      </c>
      <c r="D86">
        <v>476</v>
      </c>
    </row>
    <row r="87" spans="1:4" x14ac:dyDescent="0.25">
      <c r="A87" t="s">
        <v>257</v>
      </c>
      <c r="B87" t="s">
        <v>258</v>
      </c>
      <c r="C87" s="1" t="s">
        <v>478</v>
      </c>
      <c r="D87">
        <v>42594.83</v>
      </c>
    </row>
    <row r="88" spans="1:4" x14ac:dyDescent="0.25">
      <c r="A88" t="s">
        <v>261</v>
      </c>
      <c r="B88" t="s">
        <v>262</v>
      </c>
      <c r="C88" s="1" t="s">
        <v>479</v>
      </c>
      <c r="D88">
        <v>2520</v>
      </c>
    </row>
    <row r="89" spans="1:4" x14ac:dyDescent="0.25">
      <c r="A89" t="s">
        <v>265</v>
      </c>
      <c r="B89" t="s">
        <v>266</v>
      </c>
      <c r="C89">
        <v>4308501889</v>
      </c>
      <c r="D89">
        <v>1888</v>
      </c>
    </row>
    <row r="90" spans="1:4" x14ac:dyDescent="0.25">
      <c r="A90" t="s">
        <v>267</v>
      </c>
      <c r="B90" t="s">
        <v>268</v>
      </c>
      <c r="C90">
        <v>1070166018</v>
      </c>
      <c r="D90">
        <v>218.5</v>
      </c>
    </row>
    <row r="91" spans="1:4" x14ac:dyDescent="0.25">
      <c r="A91" t="s">
        <v>269</v>
      </c>
      <c r="B91" t="s">
        <v>270</v>
      </c>
      <c r="C91" s="1" t="s">
        <v>480</v>
      </c>
      <c r="D91">
        <v>4921.7</v>
      </c>
    </row>
    <row r="92" spans="1:4" x14ac:dyDescent="0.25">
      <c r="A92" t="s">
        <v>271</v>
      </c>
      <c r="B92" t="s">
        <v>272</v>
      </c>
      <c r="C92">
        <v>6838382.8899999997</v>
      </c>
      <c r="D92">
        <v>544.5</v>
      </c>
    </row>
    <row r="93" spans="1:4" x14ac:dyDescent="0.25">
      <c r="A93" t="s">
        <v>273</v>
      </c>
      <c r="B93" t="s">
        <v>274</v>
      </c>
      <c r="C93">
        <v>538649128.70000005</v>
      </c>
      <c r="D93">
        <v>901.3</v>
      </c>
    </row>
    <row r="94" spans="1:4" x14ac:dyDescent="0.25">
      <c r="A94" t="s">
        <v>275</v>
      </c>
      <c r="B94" t="s">
        <v>276</v>
      </c>
      <c r="C94">
        <v>2761481.2760000001</v>
      </c>
      <c r="D94">
        <v>120</v>
      </c>
    </row>
    <row r="95" spans="1:4" x14ac:dyDescent="0.25">
      <c r="A95" t="s">
        <v>281</v>
      </c>
      <c r="B95" t="s">
        <v>282</v>
      </c>
      <c r="C95" s="1" t="s">
        <v>481</v>
      </c>
      <c r="D95">
        <v>23097.53</v>
      </c>
    </row>
    <row r="96" spans="1:4" x14ac:dyDescent="0.25">
      <c r="A96" t="s">
        <v>285</v>
      </c>
      <c r="B96" t="s">
        <v>286</v>
      </c>
      <c r="C96">
        <v>10638694981</v>
      </c>
      <c r="D96">
        <v>2454.4</v>
      </c>
    </row>
    <row r="97" spans="1:4" x14ac:dyDescent="0.25">
      <c r="A97" t="s">
        <v>287</v>
      </c>
      <c r="B97" t="s">
        <v>288</v>
      </c>
      <c r="C97">
        <v>985354180.60000002</v>
      </c>
      <c r="D97">
        <v>186.3</v>
      </c>
    </row>
    <row r="98" spans="1:4" x14ac:dyDescent="0.25">
      <c r="A98" t="s">
        <v>291</v>
      </c>
      <c r="B98" t="s">
        <v>292</v>
      </c>
      <c r="C98" s="1" t="s">
        <v>482</v>
      </c>
      <c r="D98">
        <v>8919.1</v>
      </c>
    </row>
    <row r="99" spans="1:4" x14ac:dyDescent="0.25">
      <c r="A99" t="s">
        <v>295</v>
      </c>
      <c r="B99" t="s">
        <v>296</v>
      </c>
      <c r="C99" s="1" t="s">
        <v>483</v>
      </c>
      <c r="D99">
        <v>1235</v>
      </c>
    </row>
    <row r="100" spans="1:4" x14ac:dyDescent="0.25">
      <c r="A100" t="s">
        <v>297</v>
      </c>
      <c r="B100" t="s">
        <v>298</v>
      </c>
      <c r="C100">
        <v>1386022513</v>
      </c>
      <c r="D100">
        <v>8118.85</v>
      </c>
    </row>
    <row r="101" spans="1:4" x14ac:dyDescent="0.25">
      <c r="A101" t="s">
        <v>299</v>
      </c>
      <c r="B101" t="s">
        <v>300</v>
      </c>
      <c r="C101">
        <v>99150234049</v>
      </c>
      <c r="D101">
        <v>16932.61</v>
      </c>
    </row>
    <row r="102" spans="1:4" x14ac:dyDescent="0.25">
      <c r="A102" t="s">
        <v>303</v>
      </c>
      <c r="B102" t="s">
        <v>304</v>
      </c>
      <c r="C102">
        <v>81698697129</v>
      </c>
      <c r="D102">
        <v>879.71</v>
      </c>
    </row>
    <row r="103" spans="1:4" x14ac:dyDescent="0.25">
      <c r="A103" t="s">
        <v>309</v>
      </c>
      <c r="B103" t="s">
        <v>310</v>
      </c>
      <c r="C103">
        <v>25476883260</v>
      </c>
      <c r="D103">
        <v>4676.2700000000004</v>
      </c>
    </row>
    <row r="104" spans="1:4" x14ac:dyDescent="0.25">
      <c r="A104" t="s">
        <v>311</v>
      </c>
      <c r="B104" t="s">
        <v>312</v>
      </c>
      <c r="C104" s="1" t="s">
        <v>484</v>
      </c>
      <c r="D104">
        <v>11124.38</v>
      </c>
    </row>
    <row r="105" spans="1:4" x14ac:dyDescent="0.25">
      <c r="A105" t="s">
        <v>313</v>
      </c>
      <c r="B105" t="s">
        <v>314</v>
      </c>
      <c r="C105" s="1" t="s">
        <v>485</v>
      </c>
      <c r="D105">
        <v>30188.2</v>
      </c>
    </row>
    <row r="106" spans="1:4" x14ac:dyDescent="0.25">
      <c r="A106" t="s">
        <v>315</v>
      </c>
      <c r="B106" t="s">
        <v>316</v>
      </c>
      <c r="C106">
        <v>14105404332</v>
      </c>
      <c r="D106">
        <v>6141</v>
      </c>
    </row>
    <row r="107" spans="1:4" x14ac:dyDescent="0.25">
      <c r="A107" t="s">
        <v>317</v>
      </c>
      <c r="B107" t="s">
        <v>318</v>
      </c>
      <c r="C107">
        <v>22820136497</v>
      </c>
      <c r="D107">
        <v>5524.5</v>
      </c>
    </row>
    <row r="108" spans="1:4" x14ac:dyDescent="0.25">
      <c r="A108" t="s">
        <v>319</v>
      </c>
      <c r="B108" t="s">
        <v>320</v>
      </c>
      <c r="C108" s="1" t="s">
        <v>486</v>
      </c>
      <c r="D108">
        <v>10541.5</v>
      </c>
    </row>
    <row r="109" spans="1:4" x14ac:dyDescent="0.25">
      <c r="A109" t="s">
        <v>321</v>
      </c>
      <c r="B109" t="s">
        <v>322</v>
      </c>
      <c r="C109" s="1" t="s">
        <v>487</v>
      </c>
      <c r="D109">
        <v>11302</v>
      </c>
    </row>
    <row r="110" spans="1:4" x14ac:dyDescent="0.25">
      <c r="A110" t="s">
        <v>323</v>
      </c>
      <c r="B110" t="s">
        <v>324</v>
      </c>
      <c r="C110" s="1" t="s">
        <v>488</v>
      </c>
      <c r="D110">
        <v>192238.04</v>
      </c>
    </row>
    <row r="111" spans="1:4" x14ac:dyDescent="0.25">
      <c r="A111" t="s">
        <v>333</v>
      </c>
      <c r="B111" t="s">
        <v>334</v>
      </c>
      <c r="C111" s="1" t="s">
        <v>489</v>
      </c>
      <c r="D111">
        <v>62841.599999999999</v>
      </c>
    </row>
    <row r="112" spans="1:4" x14ac:dyDescent="0.25">
      <c r="A112" t="s">
        <v>335</v>
      </c>
      <c r="B112" t="s">
        <v>336</v>
      </c>
      <c r="C112">
        <v>4444434029</v>
      </c>
      <c r="D112">
        <v>475.4</v>
      </c>
    </row>
    <row r="113" spans="1:4" x14ac:dyDescent="0.25">
      <c r="A113" t="s">
        <v>337</v>
      </c>
      <c r="B113" t="s">
        <v>338</v>
      </c>
      <c r="C113" s="1" t="s">
        <v>490</v>
      </c>
      <c r="D113">
        <v>4565.5</v>
      </c>
    </row>
    <row r="114" spans="1:4" x14ac:dyDescent="0.25">
      <c r="A114" t="s">
        <v>343</v>
      </c>
      <c r="B114" t="s">
        <v>344</v>
      </c>
      <c r="C114" s="1" t="s">
        <v>491</v>
      </c>
      <c r="D114">
        <v>12413.7</v>
      </c>
    </row>
    <row r="115" spans="1:4" x14ac:dyDescent="0.25">
      <c r="A115" t="s">
        <v>345</v>
      </c>
      <c r="B115" t="s">
        <v>346</v>
      </c>
      <c r="C115">
        <v>9232794642</v>
      </c>
      <c r="D115">
        <v>60</v>
      </c>
    </row>
    <row r="116" spans="1:4" x14ac:dyDescent="0.25">
      <c r="A116" t="s">
        <v>347</v>
      </c>
      <c r="B116" t="s">
        <v>348</v>
      </c>
      <c r="C116">
        <v>45685399275</v>
      </c>
      <c r="D116">
        <v>3965</v>
      </c>
    </row>
    <row r="117" spans="1:4" x14ac:dyDescent="0.25">
      <c r="A117" t="s">
        <v>349</v>
      </c>
      <c r="B117" t="s">
        <v>350</v>
      </c>
      <c r="C117">
        <v>52365377741</v>
      </c>
      <c r="D117">
        <v>1938</v>
      </c>
    </row>
    <row r="118" spans="1:4" x14ac:dyDescent="0.25">
      <c r="A118" t="s">
        <v>355</v>
      </c>
      <c r="B118" t="s">
        <v>356</v>
      </c>
      <c r="C118" s="1" t="s">
        <v>492</v>
      </c>
      <c r="D118">
        <v>43221.3</v>
      </c>
    </row>
    <row r="119" spans="1:4" x14ac:dyDescent="0.25">
      <c r="A119" t="s">
        <v>359</v>
      </c>
      <c r="B119" t="s">
        <v>360</v>
      </c>
      <c r="C119" s="1" t="s">
        <v>493</v>
      </c>
      <c r="D119">
        <v>50315.03</v>
      </c>
    </row>
    <row r="120" spans="1:4" x14ac:dyDescent="0.25">
      <c r="A120" t="s">
        <v>361</v>
      </c>
      <c r="B120" t="s">
        <v>362</v>
      </c>
      <c r="C120" s="1" t="s">
        <v>494</v>
      </c>
      <c r="D120">
        <v>2219.3000000000002</v>
      </c>
    </row>
    <row r="121" spans="1:4" x14ac:dyDescent="0.25">
      <c r="A121" t="s">
        <v>365</v>
      </c>
      <c r="B121" t="s">
        <v>366</v>
      </c>
      <c r="C121">
        <v>408316386.19999999</v>
      </c>
      <c r="D121">
        <v>77.2</v>
      </c>
    </row>
    <row r="122" spans="1:4" x14ac:dyDescent="0.25">
      <c r="A122" t="s">
        <v>369</v>
      </c>
      <c r="B122" t="s">
        <v>370</v>
      </c>
      <c r="C122">
        <v>4901376829</v>
      </c>
      <c r="D122">
        <v>2200</v>
      </c>
    </row>
    <row r="123" spans="1:4" x14ac:dyDescent="0.25">
      <c r="A123" t="s">
        <v>375</v>
      </c>
      <c r="B123" t="s">
        <v>376</v>
      </c>
      <c r="C123" s="1" t="s">
        <v>495</v>
      </c>
      <c r="D123">
        <v>13350</v>
      </c>
    </row>
    <row r="124" spans="1:4" x14ac:dyDescent="0.25">
      <c r="A124" t="s">
        <v>377</v>
      </c>
      <c r="B124" t="s">
        <v>378</v>
      </c>
      <c r="C124" s="1" t="s">
        <v>496</v>
      </c>
      <c r="D124">
        <v>3443</v>
      </c>
    </row>
    <row r="125" spans="1:4" x14ac:dyDescent="0.25">
      <c r="A125" t="s">
        <v>379</v>
      </c>
      <c r="B125" t="s">
        <v>380</v>
      </c>
      <c r="C125">
        <v>28167351644</v>
      </c>
      <c r="D125">
        <v>7469</v>
      </c>
    </row>
    <row r="126" spans="1:4" x14ac:dyDescent="0.25">
      <c r="A126" t="s">
        <v>510</v>
      </c>
      <c r="B126" t="s">
        <v>497</v>
      </c>
      <c r="C126" s="1" t="s">
        <v>498</v>
      </c>
      <c r="D126">
        <v>40254.54</v>
      </c>
    </row>
    <row r="127" spans="1:4" x14ac:dyDescent="0.25">
      <c r="A127" t="s">
        <v>383</v>
      </c>
      <c r="B127" t="s">
        <v>384</v>
      </c>
      <c r="C127">
        <v>1572717174</v>
      </c>
      <c r="D127">
        <v>822.16</v>
      </c>
    </row>
    <row r="128" spans="1:4" x14ac:dyDescent="0.25">
      <c r="A128" t="s">
        <v>385</v>
      </c>
      <c r="B128" t="s">
        <v>386</v>
      </c>
      <c r="C128" s="1" t="s">
        <v>499</v>
      </c>
      <c r="D128">
        <v>35334.03</v>
      </c>
    </row>
    <row r="129" spans="1:4" x14ac:dyDescent="0.25">
      <c r="A129" t="s">
        <v>387</v>
      </c>
      <c r="B129" t="s">
        <v>388</v>
      </c>
      <c r="C129">
        <v>3925469.8569999998</v>
      </c>
      <c r="D129">
        <v>254</v>
      </c>
    </row>
    <row r="130" spans="1:4" x14ac:dyDescent="0.25">
      <c r="A130" t="s">
        <v>389</v>
      </c>
      <c r="B130" t="s">
        <v>390</v>
      </c>
      <c r="C130">
        <v>1707947.128</v>
      </c>
      <c r="D130">
        <v>99.6</v>
      </c>
    </row>
    <row r="131" spans="1:4" x14ac:dyDescent="0.25">
      <c r="A131" t="s">
        <v>393</v>
      </c>
      <c r="B131" t="s">
        <v>394</v>
      </c>
      <c r="C131" s="1" t="s">
        <v>500</v>
      </c>
      <c r="D131">
        <v>2308.6</v>
      </c>
    </row>
    <row r="132" spans="1:4" x14ac:dyDescent="0.25">
      <c r="A132" t="s">
        <v>395</v>
      </c>
      <c r="B132" t="s">
        <v>396</v>
      </c>
      <c r="C132">
        <v>45743280823</v>
      </c>
      <c r="D132">
        <v>3231</v>
      </c>
    </row>
    <row r="133" spans="1:4" x14ac:dyDescent="0.25">
      <c r="A133" t="s">
        <v>397</v>
      </c>
      <c r="B133" t="s">
        <v>398</v>
      </c>
      <c r="C133" s="1" t="s">
        <v>501</v>
      </c>
      <c r="D133">
        <v>35337.72</v>
      </c>
    </row>
    <row r="134" spans="1:4" x14ac:dyDescent="0.25">
      <c r="A134" t="s">
        <v>399</v>
      </c>
      <c r="B134" t="s">
        <v>400</v>
      </c>
      <c r="C134" s="1" t="s">
        <v>502</v>
      </c>
      <c r="D134">
        <v>3112</v>
      </c>
    </row>
    <row r="135" spans="1:4" x14ac:dyDescent="0.25">
      <c r="A135" t="s">
        <v>405</v>
      </c>
      <c r="B135" t="s">
        <v>406</v>
      </c>
      <c r="C135">
        <v>1051785.237</v>
      </c>
      <c r="D135">
        <v>260</v>
      </c>
    </row>
    <row r="136" spans="1:4" x14ac:dyDescent="0.25">
      <c r="A136" t="s">
        <v>407</v>
      </c>
      <c r="B136" t="s">
        <v>408</v>
      </c>
      <c r="C136" s="1" t="s">
        <v>503</v>
      </c>
      <c r="D136">
        <v>46512.84</v>
      </c>
    </row>
    <row r="137" spans="1:4" x14ac:dyDescent="0.25">
      <c r="A137" t="s">
        <v>409</v>
      </c>
      <c r="B137" t="s">
        <v>410</v>
      </c>
      <c r="C137">
        <v>524566107</v>
      </c>
      <c r="D137">
        <v>34049.1</v>
      </c>
    </row>
    <row r="138" spans="1:4" x14ac:dyDescent="0.25">
      <c r="A138" t="s">
        <v>411</v>
      </c>
      <c r="B138" t="s">
        <v>412</v>
      </c>
      <c r="C138" s="1" t="s">
        <v>504</v>
      </c>
      <c r="D138">
        <v>69743</v>
      </c>
    </row>
    <row r="139" spans="1:4" x14ac:dyDescent="0.25">
      <c r="A139" t="s">
        <v>413</v>
      </c>
      <c r="B139" t="s">
        <v>414</v>
      </c>
      <c r="C139" s="1" t="s">
        <v>505</v>
      </c>
      <c r="D139">
        <v>933080.5</v>
      </c>
    </row>
    <row r="140" spans="1:4" x14ac:dyDescent="0.25">
      <c r="A140" t="s">
        <v>415</v>
      </c>
      <c r="B140" t="s">
        <v>416</v>
      </c>
      <c r="C140" s="1" t="s">
        <v>506</v>
      </c>
      <c r="D140">
        <v>993</v>
      </c>
    </row>
    <row r="141" spans="1:4" x14ac:dyDescent="0.25">
      <c r="A141" t="s">
        <v>417</v>
      </c>
      <c r="B141" t="s">
        <v>418</v>
      </c>
      <c r="C141" s="1" t="s">
        <v>507</v>
      </c>
      <c r="D141">
        <v>11256</v>
      </c>
    </row>
    <row r="142" spans="1:4" x14ac:dyDescent="0.25">
      <c r="A142" t="s">
        <v>421</v>
      </c>
      <c r="B142" t="s">
        <v>422</v>
      </c>
      <c r="C142" s="1" t="s">
        <v>508</v>
      </c>
      <c r="D142">
        <v>11993.89</v>
      </c>
    </row>
    <row r="143" spans="1:4" x14ac:dyDescent="0.25">
      <c r="A143" t="s">
        <v>423</v>
      </c>
      <c r="B143" t="s">
        <v>424</v>
      </c>
      <c r="C143" s="1" t="s">
        <v>509</v>
      </c>
      <c r="D143">
        <v>15335.26</v>
      </c>
    </row>
    <row r="144" spans="1:4" x14ac:dyDescent="0.25">
      <c r="A144" t="s">
        <v>429</v>
      </c>
      <c r="B144" t="s">
        <v>430</v>
      </c>
      <c r="C144">
        <v>10030935.390000001</v>
      </c>
      <c r="D144">
        <v>704.25</v>
      </c>
    </row>
    <row r="145" spans="1:4" x14ac:dyDescent="0.25">
      <c r="A145" t="s">
        <v>431</v>
      </c>
      <c r="B145" t="s">
        <v>432</v>
      </c>
      <c r="C145">
        <v>2991604.716</v>
      </c>
      <c r="D145">
        <v>130</v>
      </c>
    </row>
    <row r="146" spans="1:4" x14ac:dyDescent="0.25">
      <c r="A146" t="s">
        <v>433</v>
      </c>
      <c r="B146" t="s">
        <v>434</v>
      </c>
      <c r="C146">
        <v>7632158938</v>
      </c>
      <c r="D146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B9D5-ED96-466D-A165-085C55F17493}">
  <dimension ref="A1:B215"/>
  <sheetViews>
    <sheetView workbookViewId="0">
      <selection activeCell="K1" sqref="K1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pgb_industrial_split_pow_ic!H2</f>
        <v>0</v>
      </c>
    </row>
    <row r="3" spans="1:2" x14ac:dyDescent="0.25">
      <c r="A3">
        <f>pgb_industrial_split_pow_ic!G3</f>
        <v>11</v>
      </c>
      <c r="B3">
        <f>pgb_industrial_split_pow_ic!H3</f>
        <v>5.73</v>
      </c>
    </row>
    <row r="4" spans="1:2" x14ac:dyDescent="0.25">
      <c r="A4">
        <f>pgb_industrial_split_pow_ic!G4</f>
        <v>57</v>
      </c>
      <c r="B4">
        <f>pgb_industrial_split_pow_ic!H4</f>
        <v>0.4</v>
      </c>
    </row>
    <row r="5" spans="1:2" x14ac:dyDescent="0.25">
      <c r="A5">
        <f>pgb_industrial_split_pow_ic!G5</f>
        <v>13</v>
      </c>
      <c r="B5">
        <f>pgb_industrial_split_pow_ic!H5</f>
        <v>0</v>
      </c>
    </row>
    <row r="6" spans="1:2" x14ac:dyDescent="0.25">
      <c r="A6">
        <f>pgb_industrial_split_pow_ic!G6</f>
        <v>4</v>
      </c>
      <c r="B6">
        <f>pgb_industrial_split_pow_ic!H6</f>
        <v>0</v>
      </c>
    </row>
    <row r="7" spans="1:2" x14ac:dyDescent="0.25">
      <c r="A7">
        <f>pgb_industrial_split_pow_ic!G7</f>
        <v>5</v>
      </c>
      <c r="B7">
        <f>pgb_industrial_split_pow_ic!H7</f>
        <v>65.34</v>
      </c>
    </row>
    <row r="8" spans="1:2" x14ac:dyDescent="0.25">
      <c r="A8">
        <f>pgb_industrial_split_pow_ic!G8</f>
        <v>9</v>
      </c>
      <c r="B8">
        <f>pgb_industrial_split_pow_ic!H8</f>
        <v>0</v>
      </c>
    </row>
    <row r="9" spans="1:2" x14ac:dyDescent="0.25">
      <c r="A9">
        <f>pgb_industrial_split_pow_ic!G9</f>
        <v>7</v>
      </c>
      <c r="B9">
        <f>pgb_industrial_split_pow_ic!H9</f>
        <v>70.12</v>
      </c>
    </row>
    <row r="10" spans="1:2" x14ac:dyDescent="0.25">
      <c r="A10">
        <f>pgb_industrial_split_pow_ic!G10</f>
        <v>12</v>
      </c>
      <c r="B10">
        <f>pgb_industrial_split_pow_ic!H10</f>
        <v>12.86</v>
      </c>
    </row>
    <row r="11" spans="1:2" x14ac:dyDescent="0.25">
      <c r="A11">
        <f>pgb_industrial_split_pow_ic!G11</f>
        <v>17</v>
      </c>
      <c r="B11">
        <f>pgb_industrial_split_pow_ic!H11</f>
        <v>0</v>
      </c>
    </row>
    <row r="12" spans="1:2" x14ac:dyDescent="0.25">
      <c r="A12">
        <f>pgb_industrial_split_pow_ic!G12</f>
        <v>15</v>
      </c>
      <c r="B12">
        <f>pgb_industrial_split_pow_ic!H12</f>
        <v>83.09</v>
      </c>
    </row>
    <row r="13" spans="1:2" x14ac:dyDescent="0.25">
      <c r="A13">
        <f>pgb_industrial_split_pow_ic!G13</f>
        <v>14</v>
      </c>
      <c r="B13">
        <f>pgb_industrial_split_pow_ic!H13</f>
        <v>41.35</v>
      </c>
    </row>
    <row r="14" spans="1:2" x14ac:dyDescent="0.25">
      <c r="A14">
        <f>pgb_industrial_split_pow_ic!G14</f>
        <v>16</v>
      </c>
      <c r="B14">
        <f>pgb_industrial_split_pow_ic!H14</f>
        <v>70.86</v>
      </c>
    </row>
    <row r="15" spans="1:2" x14ac:dyDescent="0.25">
      <c r="A15">
        <f>pgb_industrial_split_pow_ic!G15</f>
        <v>32</v>
      </c>
      <c r="B15">
        <f>pgb_industrial_split_pow_ic!H15</f>
        <v>98.36</v>
      </c>
    </row>
    <row r="16" spans="1:2" x14ac:dyDescent="0.25">
      <c r="A16">
        <f>pgb_industrial_split_pow_ic!G16</f>
        <v>26</v>
      </c>
      <c r="B16">
        <f>pgb_industrial_split_pow_ic!H16</f>
        <v>98.73</v>
      </c>
    </row>
    <row r="17" spans="1:2" x14ac:dyDescent="0.25">
      <c r="A17">
        <f>pgb_industrial_split_pow_ic!G17</f>
        <v>21</v>
      </c>
      <c r="B17">
        <f>pgb_industrial_split_pow_ic!H17</f>
        <v>92.72</v>
      </c>
    </row>
    <row r="18" spans="1:2" x14ac:dyDescent="0.25">
      <c r="A18">
        <f>pgb_industrial_split_pow_ic!G18</f>
        <v>20</v>
      </c>
      <c r="B18">
        <f>pgb_industrial_split_pow_ic!H18</f>
        <v>58.5</v>
      </c>
    </row>
    <row r="19" spans="1:2" x14ac:dyDescent="0.25">
      <c r="A19">
        <f>pgb_industrial_split_pow_ic!G19</f>
        <v>34</v>
      </c>
      <c r="B19">
        <f>pgb_industrial_split_pow_ic!H19</f>
        <v>73.739999999999995</v>
      </c>
    </row>
    <row r="20" spans="1:2" x14ac:dyDescent="0.25">
      <c r="A20">
        <f>pgb_industrial_split_pow_ic!G20</f>
        <v>19</v>
      </c>
      <c r="B20">
        <f>pgb_industrial_split_pow_ic!H20</f>
        <v>13.57</v>
      </c>
    </row>
    <row r="21" spans="1:2" x14ac:dyDescent="0.25">
      <c r="A21">
        <f>pgb_industrial_split_pow_ic!G21</f>
        <v>35</v>
      </c>
      <c r="B21">
        <f>pgb_industrial_split_pow_ic!H21</f>
        <v>0</v>
      </c>
    </row>
    <row r="22" spans="1:2" x14ac:dyDescent="0.25">
      <c r="A22">
        <f>pgb_industrial_split_pow_ic!G22</f>
        <v>28</v>
      </c>
      <c r="B22">
        <f>pgb_industrial_split_pow_ic!H22</f>
        <v>0</v>
      </c>
    </row>
    <row r="23" spans="1:2" x14ac:dyDescent="0.25">
      <c r="A23">
        <f>pgb_industrial_split_pow_ic!G23</f>
        <v>23</v>
      </c>
      <c r="B23">
        <f>pgb_industrial_split_pow_ic!H23</f>
        <v>0</v>
      </c>
    </row>
    <row r="24" spans="1:2" x14ac:dyDescent="0.25">
      <c r="A24">
        <f>pgb_industrial_split_pow_ic!G24</f>
        <v>37</v>
      </c>
      <c r="B24">
        <f>pgb_industrial_split_pow_ic!H24</f>
        <v>0</v>
      </c>
    </row>
    <row r="25" spans="1:2" x14ac:dyDescent="0.25">
      <c r="A25">
        <f>pgb_industrial_split_pow_ic!G25</f>
        <v>30</v>
      </c>
      <c r="B25">
        <f>pgb_industrial_split_pow_ic!H25</f>
        <v>0.75</v>
      </c>
    </row>
    <row r="26" spans="1:2" x14ac:dyDescent="0.25">
      <c r="A26">
        <f>pgb_industrial_split_pow_ic!G26</f>
        <v>18</v>
      </c>
      <c r="B26">
        <f>pgb_industrial_split_pow_ic!H26</f>
        <v>2.74</v>
      </c>
    </row>
    <row r="27" spans="1:2" x14ac:dyDescent="0.25">
      <c r="A27">
        <f>pgb_industrial_split_pow_ic!G27</f>
        <v>33</v>
      </c>
      <c r="B27">
        <f>pgb_industrial_split_pow_ic!H27</f>
        <v>6.2</v>
      </c>
    </row>
    <row r="28" spans="1:2" x14ac:dyDescent="0.25">
      <c r="A28">
        <f>pgb_industrial_split_pow_ic!G28</f>
        <v>31</v>
      </c>
      <c r="B28">
        <f>pgb_industrial_split_pow_ic!H28</f>
        <v>38.549999999999997</v>
      </c>
    </row>
    <row r="29" spans="1:2" x14ac:dyDescent="0.25">
      <c r="A29">
        <f>pgb_industrial_split_pow_ic!G29</f>
        <v>224</v>
      </c>
      <c r="B29">
        <f>pgb_industrial_split_pow_ic!H29</f>
        <v>0</v>
      </c>
    </row>
    <row r="30" spans="1:2" x14ac:dyDescent="0.25">
      <c r="A30">
        <f>pgb_industrial_split_pow_ic!G30</f>
        <v>24</v>
      </c>
      <c r="B30">
        <f>pgb_industrial_split_pow_ic!H30</f>
        <v>11.9</v>
      </c>
    </row>
    <row r="31" spans="1:2" x14ac:dyDescent="0.25">
      <c r="A31">
        <f>pgb_industrial_split_pow_ic!G31</f>
        <v>25</v>
      </c>
      <c r="B31">
        <f>pgb_industrial_split_pow_ic!H31</f>
        <v>89.61</v>
      </c>
    </row>
    <row r="32" spans="1:2" x14ac:dyDescent="0.25">
      <c r="A32">
        <f>pgb_industrial_split_pow_ic!G32</f>
        <v>22</v>
      </c>
      <c r="B32">
        <f>pgb_industrial_split_pow_ic!H32</f>
        <v>0</v>
      </c>
    </row>
    <row r="33" spans="1:2" x14ac:dyDescent="0.25">
      <c r="A33">
        <f>pgb_industrial_split_pow_ic!G33</f>
        <v>27</v>
      </c>
      <c r="B33">
        <f>pgb_industrial_split_pow_ic!H33</f>
        <v>0</v>
      </c>
    </row>
    <row r="34" spans="1:2" x14ac:dyDescent="0.25">
      <c r="A34">
        <f>pgb_industrial_split_pow_ic!G34</f>
        <v>64</v>
      </c>
      <c r="B34">
        <f>pgb_industrial_split_pow_ic!H34</f>
        <v>0</v>
      </c>
    </row>
    <row r="35" spans="1:2" x14ac:dyDescent="0.25">
      <c r="A35">
        <f>pgb_industrial_split_pow_ic!G35</f>
        <v>126</v>
      </c>
      <c r="B35">
        <f>pgb_industrial_split_pow_ic!H35</f>
        <v>65.3</v>
      </c>
    </row>
    <row r="36" spans="1:2" x14ac:dyDescent="0.25">
      <c r="A36">
        <f>pgb_industrial_split_pow_ic!G36</f>
        <v>50</v>
      </c>
      <c r="B36">
        <f>pgb_industrial_split_pow_ic!H36</f>
        <v>0</v>
      </c>
    </row>
    <row r="37" spans="1:2" x14ac:dyDescent="0.25">
      <c r="A37">
        <f>pgb_industrial_split_pow_ic!G37</f>
        <v>36</v>
      </c>
      <c r="B37">
        <f>pgb_industrial_split_pow_ic!H37</f>
        <v>88.36</v>
      </c>
    </row>
    <row r="38" spans="1:2" x14ac:dyDescent="0.25">
      <c r="A38">
        <f>pgb_industrial_split_pow_ic!G38</f>
        <v>125</v>
      </c>
      <c r="B38">
        <f>pgb_industrial_split_pow_ic!H38</f>
        <v>98.7</v>
      </c>
    </row>
    <row r="39" spans="1:2" x14ac:dyDescent="0.25">
      <c r="A39">
        <f>pgb_industrial_split_pow_ic!G39</f>
        <v>40</v>
      </c>
      <c r="B39">
        <f>pgb_industrial_split_pow_ic!H39</f>
        <v>95.82</v>
      </c>
    </row>
    <row r="40" spans="1:2" x14ac:dyDescent="0.25">
      <c r="A40">
        <f>pgb_industrial_split_pow_ic!G40</f>
        <v>207</v>
      </c>
      <c r="B40">
        <f>pgb_industrial_split_pow_ic!H40</f>
        <v>0</v>
      </c>
    </row>
    <row r="41" spans="1:2" x14ac:dyDescent="0.25">
      <c r="A41">
        <f>pgb_industrial_split_pow_ic!G41</f>
        <v>115</v>
      </c>
      <c r="B41">
        <f>pgb_industrial_split_pow_ic!H41</f>
        <v>1.26</v>
      </c>
    </row>
    <row r="42" spans="1:2" x14ac:dyDescent="0.25">
      <c r="A42">
        <f>pgb_industrial_split_pow_ic!G42</f>
        <v>45</v>
      </c>
      <c r="B42">
        <f>pgb_industrial_split_pow_ic!H42</f>
        <v>92.48</v>
      </c>
    </row>
    <row r="43" spans="1:2" x14ac:dyDescent="0.25">
      <c r="A43">
        <f>pgb_industrial_split_pow_ic!G43</f>
        <v>51</v>
      </c>
      <c r="B43">
        <f>pgb_industrial_split_pow_ic!H43</f>
        <v>64.459999999999994</v>
      </c>
    </row>
    <row r="44" spans="1:2" x14ac:dyDescent="0.25">
      <c r="A44">
        <f>pgb_industrial_split_pow_ic!G44</f>
        <v>49</v>
      </c>
      <c r="B44">
        <f>pgb_industrial_split_pow_ic!H44</f>
        <v>72.040000000000006</v>
      </c>
    </row>
    <row r="45" spans="1:2" x14ac:dyDescent="0.25">
      <c r="A45">
        <f>pgb_industrial_split_pow_ic!G45</f>
        <v>128</v>
      </c>
      <c r="B45">
        <f>pgb_industrial_split_pow_ic!H45</f>
        <v>0</v>
      </c>
    </row>
    <row r="46" spans="1:2" x14ac:dyDescent="0.25">
      <c r="A46">
        <f>pgb_industrial_split_pow_ic!G46</f>
        <v>46</v>
      </c>
      <c r="B46">
        <f>pgb_industrial_split_pow_ic!H46</f>
        <v>0</v>
      </c>
    </row>
    <row r="47" spans="1:2" x14ac:dyDescent="0.25">
      <c r="A47">
        <f>pgb_industrial_split_pow_ic!G47</f>
        <v>41</v>
      </c>
      <c r="B47">
        <f>pgb_industrial_split_pow_ic!H47</f>
        <v>3.68</v>
      </c>
    </row>
    <row r="48" spans="1:2" x14ac:dyDescent="0.25">
      <c r="A48">
        <f>pgb_industrial_split_pow_ic!G48</f>
        <v>48</v>
      </c>
      <c r="B48">
        <f>pgb_industrial_split_pow_ic!H48</f>
        <v>38.72</v>
      </c>
    </row>
    <row r="49" spans="1:2" x14ac:dyDescent="0.25">
      <c r="A49">
        <f>pgb_industrial_split_pow_ic!G49</f>
        <v>43</v>
      </c>
      <c r="B49">
        <f>pgb_industrial_split_pow_ic!H49</f>
        <v>0.51</v>
      </c>
    </row>
    <row r="50" spans="1:2" x14ac:dyDescent="0.25">
      <c r="A50">
        <f>pgb_industrial_split_pow_ic!G50</f>
        <v>87</v>
      </c>
      <c r="B50">
        <f>pgb_industrial_split_pow_ic!H50</f>
        <v>47.68</v>
      </c>
    </row>
    <row r="51" spans="1:2" x14ac:dyDescent="0.25">
      <c r="A51">
        <f>pgb_industrial_split_pow_ic!G51</f>
        <v>61</v>
      </c>
      <c r="B51">
        <f>pgb_industrial_split_pow_ic!H51</f>
        <v>96.88</v>
      </c>
    </row>
    <row r="52" spans="1:2" x14ac:dyDescent="0.25">
      <c r="A52">
        <f>pgb_industrial_split_pow_ic!G52</f>
        <v>233</v>
      </c>
      <c r="B52">
        <f>pgb_industrial_split_pow_ic!H52</f>
        <v>0</v>
      </c>
    </row>
    <row r="53" spans="1:2" x14ac:dyDescent="0.25">
      <c r="A53">
        <f>pgb_industrial_split_pow_ic!G53</f>
        <v>67</v>
      </c>
      <c r="B53">
        <f>pgb_industrial_split_pow_ic!H53</f>
        <v>96.01</v>
      </c>
    </row>
    <row r="54" spans="1:2" x14ac:dyDescent="0.25">
      <c r="A54">
        <f>pgb_industrial_split_pow_ic!G54</f>
        <v>68</v>
      </c>
      <c r="B54">
        <f>pgb_industrial_split_pow_ic!H54</f>
        <v>12.39</v>
      </c>
    </row>
    <row r="55" spans="1:2" x14ac:dyDescent="0.25">
      <c r="A55">
        <f>pgb_industrial_split_pow_ic!G55</f>
        <v>52</v>
      </c>
      <c r="B55">
        <f>pgb_industrial_split_pow_ic!H55</f>
        <v>90.11</v>
      </c>
    </row>
    <row r="56" spans="1:2" x14ac:dyDescent="0.25">
      <c r="A56">
        <f>pgb_industrial_split_pow_ic!G56</f>
        <v>59</v>
      </c>
      <c r="B56">
        <f>pgb_industrial_split_pow_ic!H56</f>
        <v>12.89</v>
      </c>
    </row>
    <row r="57" spans="1:2" x14ac:dyDescent="0.25">
      <c r="A57">
        <f>pgb_industrial_split_pow_ic!G57</f>
        <v>53</v>
      </c>
      <c r="B57">
        <f>pgb_industrial_split_pow_ic!H57</f>
        <v>0</v>
      </c>
    </row>
    <row r="58" spans="1:2" x14ac:dyDescent="0.25">
      <c r="A58">
        <f>pgb_industrial_split_pow_ic!G58</f>
        <v>56</v>
      </c>
      <c r="B58">
        <f>pgb_industrial_split_pow_ic!H58</f>
        <v>96.2</v>
      </c>
    </row>
    <row r="59" spans="1:2" x14ac:dyDescent="0.25">
      <c r="A59">
        <f>pgb_industrial_split_pow_ic!G59</f>
        <v>58</v>
      </c>
      <c r="B59">
        <f>pgb_industrial_split_pow_ic!H59</f>
        <v>76.56</v>
      </c>
    </row>
    <row r="60" spans="1:2" x14ac:dyDescent="0.25">
      <c r="A60">
        <f>pgb_industrial_split_pow_ic!G60</f>
        <v>62</v>
      </c>
      <c r="B60">
        <f>pgb_industrial_split_pow_ic!H60</f>
        <v>72.39</v>
      </c>
    </row>
    <row r="61" spans="1:2" x14ac:dyDescent="0.25">
      <c r="A61">
        <f>pgb_industrial_split_pow_ic!G61</f>
        <v>199</v>
      </c>
      <c r="B61">
        <f>pgb_industrial_split_pow_ic!H61</f>
        <v>0</v>
      </c>
    </row>
    <row r="62" spans="1:2" x14ac:dyDescent="0.25">
      <c r="A62">
        <f>pgb_industrial_split_pow_ic!G62</f>
        <v>91</v>
      </c>
      <c r="B62">
        <f>pgb_industrial_split_pow_ic!H62</f>
        <v>0</v>
      </c>
    </row>
    <row r="63" spans="1:2" x14ac:dyDescent="0.25">
      <c r="A63">
        <f>pgb_industrial_split_pow_ic!G63</f>
        <v>54</v>
      </c>
      <c r="B63">
        <f>pgb_industrial_split_pow_ic!H63</f>
        <v>45.56</v>
      </c>
    </row>
    <row r="64" spans="1:2" x14ac:dyDescent="0.25">
      <c r="A64">
        <f>pgb_industrial_split_pow_ic!G64</f>
        <v>60</v>
      </c>
      <c r="B64">
        <f>pgb_industrial_split_pow_ic!H64</f>
        <v>92.46</v>
      </c>
    </row>
    <row r="65" spans="1:2" x14ac:dyDescent="0.25">
      <c r="A65">
        <f>pgb_industrial_split_pow_ic!G65</f>
        <v>79</v>
      </c>
      <c r="B65">
        <f>pgb_industrial_split_pow_ic!H65</f>
        <v>0</v>
      </c>
    </row>
    <row r="66" spans="1:2" x14ac:dyDescent="0.25">
      <c r="A66">
        <f>pgb_industrial_split_pow_ic!G66</f>
        <v>76</v>
      </c>
      <c r="B66">
        <f>pgb_industrial_split_pow_ic!H66</f>
        <v>0</v>
      </c>
    </row>
    <row r="67" spans="1:2" x14ac:dyDescent="0.25">
      <c r="A67">
        <f>pgb_industrial_split_pow_ic!G67</f>
        <v>81</v>
      </c>
      <c r="B67">
        <f>pgb_industrial_split_pow_ic!H67</f>
        <v>0</v>
      </c>
    </row>
    <row r="68" spans="1:2" x14ac:dyDescent="0.25">
      <c r="A68">
        <f>pgb_industrial_split_pow_ic!G68</f>
        <v>80</v>
      </c>
      <c r="B68">
        <f>pgb_industrial_split_pow_ic!H68</f>
        <v>98.79</v>
      </c>
    </row>
    <row r="69" spans="1:2" x14ac:dyDescent="0.25">
      <c r="A69">
        <f>pgb_industrial_split_pow_ic!G69</f>
        <v>77</v>
      </c>
      <c r="B69">
        <f>pgb_industrial_split_pow_ic!H69</f>
        <v>81.06</v>
      </c>
    </row>
    <row r="70" spans="1:2" x14ac:dyDescent="0.25">
      <c r="A70">
        <f>pgb_industrial_split_pow_ic!G70</f>
        <v>1</v>
      </c>
      <c r="B70">
        <f>pgb_industrial_split_pow_ic!H70</f>
        <v>0</v>
      </c>
    </row>
    <row r="71" spans="1:2" x14ac:dyDescent="0.25">
      <c r="A71">
        <f>pgb_industrial_split_pow_ic!G71</f>
        <v>78</v>
      </c>
      <c r="B71">
        <f>pgb_industrial_split_pow_ic!H71</f>
        <v>76.56</v>
      </c>
    </row>
    <row r="72" spans="1:2" x14ac:dyDescent="0.25">
      <c r="A72">
        <f>pgb_industrial_split_pow_ic!G72</f>
        <v>89</v>
      </c>
      <c r="B72">
        <f>pgb_industrial_split_pow_ic!H72</f>
        <v>0</v>
      </c>
    </row>
    <row r="73" spans="1:2" x14ac:dyDescent="0.25">
      <c r="A73">
        <f>pgb_industrial_split_pow_ic!G73</f>
        <v>71</v>
      </c>
      <c r="B73">
        <f>pgb_industrial_split_pow_ic!H73</f>
        <v>3.19</v>
      </c>
    </row>
    <row r="74" spans="1:2" x14ac:dyDescent="0.25">
      <c r="A74">
        <f>pgb_industrial_split_pow_ic!G74</f>
        <v>69</v>
      </c>
      <c r="B74">
        <f>pgb_industrial_split_pow_ic!H74</f>
        <v>26.73</v>
      </c>
    </row>
    <row r="75" spans="1:2" x14ac:dyDescent="0.25">
      <c r="A75">
        <f>pgb_industrial_split_pow_ic!G75</f>
        <v>73</v>
      </c>
      <c r="B75">
        <f>pgb_industrial_split_pow_ic!H75</f>
        <v>19.989999999999998</v>
      </c>
    </row>
    <row r="76" spans="1:2" x14ac:dyDescent="0.25">
      <c r="A76">
        <f>pgb_industrial_split_pow_ic!G76</f>
        <v>74</v>
      </c>
      <c r="B76">
        <f>pgb_industrial_split_pow_ic!H76</f>
        <v>0</v>
      </c>
    </row>
    <row r="77" spans="1:2" x14ac:dyDescent="0.25">
      <c r="A77">
        <f>pgb_industrial_split_pow_ic!G77</f>
        <v>63</v>
      </c>
      <c r="B77">
        <f>pgb_industrial_split_pow_ic!H77</f>
        <v>37.770000000000003</v>
      </c>
    </row>
    <row r="78" spans="1:2" x14ac:dyDescent="0.25">
      <c r="A78">
        <f>pgb_industrial_split_pow_ic!G78</f>
        <v>70</v>
      </c>
      <c r="B78">
        <f>pgb_industrial_split_pow_ic!H78</f>
        <v>0</v>
      </c>
    </row>
    <row r="79" spans="1:2" x14ac:dyDescent="0.25">
      <c r="A79">
        <f>pgb_industrial_split_pow_ic!G79</f>
        <v>94</v>
      </c>
      <c r="B79">
        <f>pgb_industrial_split_pow_ic!H79</f>
        <v>99.75</v>
      </c>
    </row>
    <row r="80" spans="1:2" x14ac:dyDescent="0.25">
      <c r="A80">
        <f>pgb_industrial_split_pow_ic!G80</f>
        <v>93</v>
      </c>
      <c r="B80">
        <f>pgb_industrial_split_pow_ic!H80</f>
        <v>0.25</v>
      </c>
    </row>
    <row r="81" spans="1:2" x14ac:dyDescent="0.25">
      <c r="A81">
        <f>pgb_industrial_split_pow_ic!G81</f>
        <v>90</v>
      </c>
      <c r="B81">
        <f>pgb_industrial_split_pow_ic!H81</f>
        <v>0</v>
      </c>
    </row>
    <row r="82" spans="1:2" x14ac:dyDescent="0.25">
      <c r="A82">
        <f>pgb_industrial_split_pow_ic!G82</f>
        <v>96</v>
      </c>
      <c r="B82">
        <f>pgb_industrial_split_pow_ic!H82</f>
        <v>0</v>
      </c>
    </row>
    <row r="83" spans="1:2" x14ac:dyDescent="0.25">
      <c r="A83">
        <f>pgb_industrial_split_pow_ic!G83</f>
        <v>83</v>
      </c>
      <c r="B83">
        <f>pgb_industrial_split_pow_ic!H83</f>
        <v>0</v>
      </c>
    </row>
    <row r="84" spans="1:2" x14ac:dyDescent="0.25">
      <c r="A84">
        <f>pgb_industrial_split_pow_ic!G84</f>
        <v>95</v>
      </c>
      <c r="B84">
        <f>pgb_industrial_split_pow_ic!H84</f>
        <v>0</v>
      </c>
    </row>
    <row r="85" spans="1:2" x14ac:dyDescent="0.25">
      <c r="A85">
        <f>pgb_industrial_split_pow_ic!G85</f>
        <v>86</v>
      </c>
      <c r="B85">
        <f>pgb_industrial_split_pow_ic!H85</f>
        <v>1.27</v>
      </c>
    </row>
    <row r="86" spans="1:2" x14ac:dyDescent="0.25">
      <c r="A86">
        <f>pgb_industrial_split_pow_ic!G86</f>
        <v>84</v>
      </c>
      <c r="B86">
        <f>pgb_industrial_split_pow_ic!H86</f>
        <v>94.69</v>
      </c>
    </row>
    <row r="87" spans="1:2" x14ac:dyDescent="0.25">
      <c r="A87">
        <f>pgb_industrial_split_pow_ic!G87</f>
        <v>97</v>
      </c>
      <c r="B87">
        <f>pgb_industrial_split_pow_ic!H87</f>
        <v>52.18</v>
      </c>
    </row>
    <row r="88" spans="1:2" x14ac:dyDescent="0.25">
      <c r="A88">
        <f>pgb_industrial_split_pow_ic!G88</f>
        <v>106</v>
      </c>
      <c r="B88">
        <f>pgb_industrial_split_pow_ic!H88</f>
        <v>0</v>
      </c>
    </row>
    <row r="89" spans="1:2" x14ac:dyDescent="0.25">
      <c r="A89">
        <f>pgb_industrial_split_pow_ic!G89</f>
        <v>100</v>
      </c>
      <c r="B89">
        <f>pgb_industrial_split_pow_ic!H89</f>
        <v>34.43</v>
      </c>
    </row>
    <row r="90" spans="1:2" x14ac:dyDescent="0.25">
      <c r="A90">
        <f>pgb_industrial_split_pow_ic!G90</f>
        <v>98</v>
      </c>
      <c r="B90">
        <f>pgb_industrial_split_pow_ic!H90</f>
        <v>92.53</v>
      </c>
    </row>
    <row r="91" spans="1:2" x14ac:dyDescent="0.25">
      <c r="A91">
        <f>pgb_industrial_split_pow_ic!G91</f>
        <v>105</v>
      </c>
      <c r="B91">
        <f>pgb_industrial_split_pow_ic!H91</f>
        <v>65.959999999999994</v>
      </c>
    </row>
    <row r="92" spans="1:2" x14ac:dyDescent="0.25">
      <c r="A92">
        <f>pgb_industrial_split_pow_ic!G92</f>
        <v>104</v>
      </c>
      <c r="B92">
        <f>pgb_industrial_split_pow_ic!H92</f>
        <v>94.27</v>
      </c>
    </row>
    <row r="93" spans="1:2" x14ac:dyDescent="0.25">
      <c r="A93">
        <f>pgb_industrial_split_pow_ic!G93</f>
        <v>99</v>
      </c>
      <c r="B93">
        <f>pgb_industrial_split_pow_ic!H93</f>
        <v>43.6</v>
      </c>
    </row>
    <row r="94" spans="1:2" x14ac:dyDescent="0.25">
      <c r="A94">
        <f>pgb_industrial_split_pow_ic!G94</f>
        <v>102</v>
      </c>
      <c r="B94">
        <f>pgb_industrial_split_pow_ic!H94</f>
        <v>0.42</v>
      </c>
    </row>
    <row r="95" spans="1:2" x14ac:dyDescent="0.25">
      <c r="A95">
        <f>pgb_industrial_split_pow_ic!G95</f>
        <v>101</v>
      </c>
      <c r="B95">
        <f>pgb_industrial_split_pow_ic!H95</f>
        <v>96.43</v>
      </c>
    </row>
    <row r="96" spans="1:2" x14ac:dyDescent="0.25">
      <c r="A96">
        <f>pgb_industrial_split_pow_ic!G96</f>
        <v>107</v>
      </c>
      <c r="B96">
        <f>pgb_industrial_split_pow_ic!H96</f>
        <v>53.94</v>
      </c>
    </row>
    <row r="97" spans="1:2" x14ac:dyDescent="0.25">
      <c r="A97">
        <f>pgb_industrial_split_pow_ic!G97</f>
        <v>118</v>
      </c>
      <c r="B97">
        <f>pgb_industrial_split_pow_ic!H97</f>
        <v>96.45</v>
      </c>
    </row>
    <row r="98" spans="1:2" x14ac:dyDescent="0.25">
      <c r="A98">
        <f>pgb_industrial_split_pow_ic!G98</f>
        <v>113</v>
      </c>
      <c r="B98">
        <f>pgb_industrial_split_pow_ic!H98</f>
        <v>97.04</v>
      </c>
    </row>
    <row r="99" spans="1:2" x14ac:dyDescent="0.25">
      <c r="A99">
        <f>pgb_industrial_split_pow_ic!G99</f>
        <v>119</v>
      </c>
      <c r="B99">
        <f>pgb_industrial_split_pow_ic!H99</f>
        <v>0.8</v>
      </c>
    </row>
    <row r="100" spans="1:2" x14ac:dyDescent="0.25">
      <c r="A100">
        <f>pgb_industrial_split_pow_ic!G100</f>
        <v>130</v>
      </c>
      <c r="B100">
        <f>pgb_industrial_split_pow_ic!H100</f>
        <v>53.62</v>
      </c>
    </row>
    <row r="101" spans="1:2" x14ac:dyDescent="0.25">
      <c r="A101">
        <f>pgb_industrial_split_pow_ic!G101</f>
        <v>120</v>
      </c>
      <c r="B101">
        <f>pgb_industrial_split_pow_ic!H101</f>
        <v>0.03</v>
      </c>
    </row>
    <row r="102" spans="1:2" x14ac:dyDescent="0.25">
      <c r="A102">
        <f>pgb_industrial_split_pow_ic!G102</f>
        <v>2</v>
      </c>
      <c r="B102">
        <f>pgb_industrial_split_pow_ic!H102</f>
        <v>0</v>
      </c>
    </row>
    <row r="103" spans="1:2" x14ac:dyDescent="0.25">
      <c r="A103">
        <f>pgb_industrial_split_pow_ic!G103</f>
        <v>131</v>
      </c>
      <c r="B103">
        <f>pgb_industrial_split_pow_ic!H103</f>
        <v>93.94</v>
      </c>
    </row>
    <row r="104" spans="1:2" x14ac:dyDescent="0.25">
      <c r="A104">
        <f>pgb_industrial_split_pow_ic!G104</f>
        <v>132</v>
      </c>
      <c r="B104">
        <f>pgb_industrial_split_pow_ic!H104</f>
        <v>95.11</v>
      </c>
    </row>
    <row r="105" spans="1:2" x14ac:dyDescent="0.25">
      <c r="A105">
        <f>pgb_industrial_split_pow_ic!G105</f>
        <v>124</v>
      </c>
      <c r="B105">
        <f>pgb_industrial_split_pow_ic!H105</f>
        <v>98.89</v>
      </c>
    </row>
    <row r="106" spans="1:2" x14ac:dyDescent="0.25">
      <c r="A106">
        <f>pgb_industrial_split_pow_ic!G106</f>
        <v>123</v>
      </c>
      <c r="B106">
        <f>pgb_industrial_split_pow_ic!H106</f>
        <v>80.040000000000006</v>
      </c>
    </row>
    <row r="107" spans="1:2" x14ac:dyDescent="0.25">
      <c r="A107">
        <f>pgb_industrial_split_pow_ic!G107</f>
        <v>108</v>
      </c>
      <c r="B107">
        <f>pgb_industrial_split_pow_ic!H107</f>
        <v>0</v>
      </c>
    </row>
    <row r="108" spans="1:2" x14ac:dyDescent="0.25">
      <c r="A108">
        <f>pgb_industrial_split_pow_ic!G108</f>
        <v>122</v>
      </c>
      <c r="B108">
        <f>pgb_industrial_split_pow_ic!H108</f>
        <v>1.01</v>
      </c>
    </row>
    <row r="109" spans="1:2" x14ac:dyDescent="0.25">
      <c r="A109">
        <f>pgb_industrial_split_pow_ic!G109</f>
        <v>109</v>
      </c>
      <c r="B109">
        <f>pgb_industrial_split_pow_ic!H109</f>
        <v>6.77</v>
      </c>
    </row>
    <row r="110" spans="1:2" x14ac:dyDescent="0.25">
      <c r="A110">
        <f>pgb_industrial_split_pow_ic!G110</f>
        <v>116</v>
      </c>
      <c r="B110">
        <f>pgb_industrial_split_pow_ic!H110</f>
        <v>0</v>
      </c>
    </row>
    <row r="111" spans="1:2" x14ac:dyDescent="0.25">
      <c r="A111">
        <f>pgb_industrial_split_pow_ic!G111</f>
        <v>114</v>
      </c>
      <c r="B111">
        <f>pgb_industrial_split_pow_ic!H111</f>
        <v>2.5499999999999998</v>
      </c>
    </row>
    <row r="112" spans="1:2" x14ac:dyDescent="0.25">
      <c r="A112">
        <f>pgb_industrial_split_pow_ic!G112</f>
        <v>127</v>
      </c>
      <c r="B112">
        <f>pgb_industrial_split_pow_ic!H112</f>
        <v>1.8</v>
      </c>
    </row>
    <row r="113" spans="1:2" x14ac:dyDescent="0.25">
      <c r="A113">
        <f>pgb_industrial_split_pow_ic!G113</f>
        <v>111</v>
      </c>
      <c r="B113">
        <f>pgb_industrial_split_pow_ic!H113</f>
        <v>0</v>
      </c>
    </row>
    <row r="114" spans="1:2" x14ac:dyDescent="0.25">
      <c r="A114">
        <f>pgb_industrial_split_pow_ic!G114</f>
        <v>117</v>
      </c>
      <c r="B114">
        <f>pgb_industrial_split_pow_ic!H114</f>
        <v>95.77</v>
      </c>
    </row>
    <row r="115" spans="1:2" x14ac:dyDescent="0.25">
      <c r="A115">
        <f>pgb_industrial_split_pow_ic!G115</f>
        <v>121</v>
      </c>
      <c r="B115">
        <f>pgb_industrial_split_pow_ic!H115</f>
        <v>0</v>
      </c>
    </row>
    <row r="116" spans="1:2" x14ac:dyDescent="0.25">
      <c r="A116">
        <f>pgb_industrial_split_pow_ic!G116</f>
        <v>140</v>
      </c>
      <c r="B116">
        <f>pgb_industrial_split_pow_ic!H116</f>
        <v>0</v>
      </c>
    </row>
    <row r="117" spans="1:2" x14ac:dyDescent="0.25">
      <c r="A117">
        <f>pgb_industrial_split_pow_ic!G117</f>
        <v>138</v>
      </c>
      <c r="B117">
        <f>pgb_industrial_split_pow_ic!H117</f>
        <v>22.84</v>
      </c>
    </row>
    <row r="118" spans="1:2" x14ac:dyDescent="0.25">
      <c r="A118">
        <f>pgb_industrial_split_pow_ic!G118</f>
        <v>151</v>
      </c>
      <c r="B118">
        <f>pgb_industrial_split_pow_ic!H118</f>
        <v>4.1100000000000003</v>
      </c>
    </row>
    <row r="119" spans="1:2" x14ac:dyDescent="0.25">
      <c r="A119">
        <f>pgb_industrial_split_pow_ic!G119</f>
        <v>134</v>
      </c>
      <c r="B119">
        <f>pgb_industrial_split_pow_ic!H119</f>
        <v>0</v>
      </c>
    </row>
    <row r="120" spans="1:2" x14ac:dyDescent="0.25">
      <c r="A120">
        <f>pgb_industrial_split_pow_ic!G120</f>
        <v>136</v>
      </c>
      <c r="B120">
        <f>pgb_industrial_split_pow_ic!H120</f>
        <v>82.06</v>
      </c>
    </row>
    <row r="121" spans="1:2" x14ac:dyDescent="0.25">
      <c r="A121">
        <f>pgb_industrial_split_pow_ic!G121</f>
        <v>133</v>
      </c>
      <c r="B121">
        <f>pgb_industrial_split_pow_ic!H121</f>
        <v>0</v>
      </c>
    </row>
    <row r="122" spans="1:2" x14ac:dyDescent="0.25">
      <c r="A122">
        <f>pgb_industrial_split_pow_ic!G122</f>
        <v>145</v>
      </c>
      <c r="B122">
        <f>pgb_industrial_split_pow_ic!H122</f>
        <v>0</v>
      </c>
    </row>
    <row r="123" spans="1:2" x14ac:dyDescent="0.25">
      <c r="A123">
        <f>pgb_industrial_split_pow_ic!G123</f>
        <v>148</v>
      </c>
      <c r="B123">
        <f>pgb_industrial_split_pow_ic!H123</f>
        <v>86.32</v>
      </c>
    </row>
    <row r="124" spans="1:2" x14ac:dyDescent="0.25">
      <c r="A124">
        <f>pgb_industrial_split_pow_ic!G124</f>
        <v>137</v>
      </c>
      <c r="B124">
        <f>pgb_industrial_split_pow_ic!H124</f>
        <v>0</v>
      </c>
    </row>
    <row r="125" spans="1:2" x14ac:dyDescent="0.25">
      <c r="A125">
        <f>pgb_industrial_split_pow_ic!G125</f>
        <v>143</v>
      </c>
      <c r="B125">
        <f>pgb_industrial_split_pow_ic!H125</f>
        <v>88.32</v>
      </c>
    </row>
    <row r="126" spans="1:2" x14ac:dyDescent="0.25">
      <c r="A126">
        <f>pgb_industrial_split_pow_ic!G126</f>
        <v>149</v>
      </c>
      <c r="B126">
        <f>pgb_industrial_split_pow_ic!H126</f>
        <v>48.94</v>
      </c>
    </row>
    <row r="127" spans="1:2" x14ac:dyDescent="0.25">
      <c r="A127">
        <f>pgb_industrial_split_pow_ic!G127</f>
        <v>135</v>
      </c>
      <c r="B127">
        <f>pgb_industrial_split_pow_ic!H127</f>
        <v>62.43</v>
      </c>
    </row>
    <row r="128" spans="1:2" x14ac:dyDescent="0.25">
      <c r="A128">
        <f>pgb_industrial_split_pow_ic!G128</f>
        <v>75</v>
      </c>
      <c r="B128">
        <f>pgb_industrial_split_pow_ic!H128</f>
        <v>0</v>
      </c>
    </row>
    <row r="129" spans="1:2" x14ac:dyDescent="0.25">
      <c r="A129">
        <f>pgb_industrial_split_pow_ic!G129</f>
        <v>147</v>
      </c>
      <c r="B129">
        <f>pgb_industrial_split_pow_ic!H129</f>
        <v>90.4</v>
      </c>
    </row>
    <row r="130" spans="1:2" x14ac:dyDescent="0.25">
      <c r="A130">
        <f>pgb_industrial_split_pow_ic!G130</f>
        <v>141</v>
      </c>
      <c r="B130">
        <f>pgb_industrial_split_pow_ic!H130</f>
        <v>0</v>
      </c>
    </row>
    <row r="131" spans="1:2" x14ac:dyDescent="0.25">
      <c r="A131">
        <f>pgb_industrial_split_pow_ic!G131</f>
        <v>139</v>
      </c>
      <c r="B131">
        <f>pgb_industrial_split_pow_ic!H131</f>
        <v>0.69</v>
      </c>
    </row>
    <row r="132" spans="1:2" x14ac:dyDescent="0.25">
      <c r="A132">
        <f>pgb_industrial_split_pow_ic!G132</f>
        <v>150</v>
      </c>
      <c r="B132">
        <f>pgb_industrial_split_pow_ic!H132</f>
        <v>2.59</v>
      </c>
    </row>
    <row r="133" spans="1:2" x14ac:dyDescent="0.25">
      <c r="A133">
        <f>pgb_industrial_split_pow_ic!G133</f>
        <v>157</v>
      </c>
      <c r="B133">
        <f>pgb_industrial_split_pow_ic!H133</f>
        <v>69.05</v>
      </c>
    </row>
    <row r="134" spans="1:2" x14ac:dyDescent="0.25">
      <c r="A134">
        <f>pgb_industrial_split_pow_ic!G134</f>
        <v>160</v>
      </c>
      <c r="B134">
        <f>pgb_industrial_split_pow_ic!H134</f>
        <v>0</v>
      </c>
    </row>
    <row r="135" spans="1:2" x14ac:dyDescent="0.25">
      <c r="A135">
        <f>pgb_industrial_split_pow_ic!G135</f>
        <v>146</v>
      </c>
      <c r="B135">
        <f>pgb_industrial_split_pow_ic!H135</f>
        <v>0.09</v>
      </c>
    </row>
    <row r="136" spans="1:2" x14ac:dyDescent="0.25">
      <c r="A136">
        <f>pgb_industrial_split_pow_ic!G136</f>
        <v>161</v>
      </c>
      <c r="B136">
        <f>pgb_industrial_split_pow_ic!H136</f>
        <v>0</v>
      </c>
    </row>
    <row r="137" spans="1:2" x14ac:dyDescent="0.25">
      <c r="A137">
        <f>pgb_industrial_split_pow_ic!G137</f>
        <v>164</v>
      </c>
      <c r="B137">
        <f>pgb_industrial_split_pow_ic!H137</f>
        <v>0</v>
      </c>
    </row>
    <row r="138" spans="1:2" x14ac:dyDescent="0.25">
      <c r="A138">
        <f>pgb_industrial_split_pow_ic!G138</f>
        <v>163</v>
      </c>
      <c r="B138">
        <f>pgb_industrial_split_pow_ic!H138</f>
        <v>0</v>
      </c>
    </row>
    <row r="139" spans="1:2" x14ac:dyDescent="0.25">
      <c r="A139">
        <f>pgb_industrial_split_pow_ic!G139</f>
        <v>158</v>
      </c>
      <c r="B139">
        <f>pgb_industrial_split_pow_ic!H139</f>
        <v>83.4</v>
      </c>
    </row>
    <row r="140" spans="1:2" x14ac:dyDescent="0.25">
      <c r="A140">
        <f>pgb_industrial_split_pow_ic!G140</f>
        <v>152</v>
      </c>
      <c r="B140">
        <f>pgb_industrial_split_pow_ic!H140</f>
        <v>0</v>
      </c>
    </row>
    <row r="141" spans="1:2" x14ac:dyDescent="0.25">
      <c r="A141">
        <f>pgb_industrial_split_pow_ic!G141</f>
        <v>170</v>
      </c>
      <c r="B141">
        <f>pgb_industrial_split_pow_ic!H141</f>
        <v>6.21</v>
      </c>
    </row>
    <row r="142" spans="1:2" x14ac:dyDescent="0.25">
      <c r="A142">
        <f>pgb_industrial_split_pow_ic!G142</f>
        <v>156</v>
      </c>
      <c r="B142">
        <f>pgb_industrial_split_pow_ic!H142</f>
        <v>0.27</v>
      </c>
    </row>
    <row r="143" spans="1:2" x14ac:dyDescent="0.25">
      <c r="A143">
        <f>pgb_industrial_split_pow_ic!G143</f>
        <v>153</v>
      </c>
      <c r="B143">
        <f>pgb_industrial_split_pow_ic!H143</f>
        <v>0</v>
      </c>
    </row>
    <row r="144" spans="1:2" x14ac:dyDescent="0.25">
      <c r="A144">
        <f>pgb_industrial_split_pow_ic!G144</f>
        <v>155</v>
      </c>
      <c r="B144">
        <f>pgb_industrial_split_pow_ic!H144</f>
        <v>88.76</v>
      </c>
    </row>
    <row r="145" spans="1:2" x14ac:dyDescent="0.25">
      <c r="A145">
        <f>pgb_industrial_split_pow_ic!G145</f>
        <v>142</v>
      </c>
      <c r="B145">
        <f>pgb_industrial_split_pow_ic!H145</f>
        <v>0</v>
      </c>
    </row>
    <row r="146" spans="1:2" x14ac:dyDescent="0.25">
      <c r="A146">
        <f>pgb_industrial_split_pow_ic!G146</f>
        <v>159</v>
      </c>
      <c r="B146">
        <f>pgb_industrial_split_pow_ic!H146</f>
        <v>48.26</v>
      </c>
    </row>
    <row r="147" spans="1:2" x14ac:dyDescent="0.25">
      <c r="A147">
        <f>pgb_industrial_split_pow_ic!G147</f>
        <v>171</v>
      </c>
      <c r="B147">
        <f>pgb_industrial_split_pow_ic!H147</f>
        <v>1.41</v>
      </c>
    </row>
    <row r="148" spans="1:2" x14ac:dyDescent="0.25">
      <c r="A148">
        <f>pgb_industrial_split_pow_ic!G148</f>
        <v>169</v>
      </c>
      <c r="B148">
        <f>pgb_industrial_split_pow_ic!H148</f>
        <v>1.92</v>
      </c>
    </row>
    <row r="149" spans="1:2" x14ac:dyDescent="0.25">
      <c r="A149">
        <f>pgb_industrial_split_pow_ic!G149</f>
        <v>181</v>
      </c>
      <c r="B149">
        <f>pgb_industrial_split_pow_ic!H149</f>
        <v>0</v>
      </c>
    </row>
    <row r="150" spans="1:2" x14ac:dyDescent="0.25">
      <c r="A150">
        <f>pgb_industrial_split_pow_ic!G150</f>
        <v>162</v>
      </c>
      <c r="B150">
        <f>pgb_industrial_split_pow_ic!H150</f>
        <v>81.62</v>
      </c>
    </row>
    <row r="151" spans="1:2" x14ac:dyDescent="0.25">
      <c r="A151">
        <f>pgb_industrial_split_pow_ic!G151</f>
        <v>167</v>
      </c>
      <c r="B151">
        <f>pgb_industrial_split_pow_ic!H151</f>
        <v>0</v>
      </c>
    </row>
    <row r="152" spans="1:2" x14ac:dyDescent="0.25">
      <c r="A152">
        <f>pgb_industrial_split_pow_ic!G152</f>
        <v>182</v>
      </c>
      <c r="B152">
        <f>pgb_industrial_split_pow_ic!H152</f>
        <v>0</v>
      </c>
    </row>
    <row r="153" spans="1:2" x14ac:dyDescent="0.25">
      <c r="A153">
        <f>pgb_industrial_split_pow_ic!G153</f>
        <v>166</v>
      </c>
      <c r="B153">
        <f>pgb_industrial_split_pow_ic!H153</f>
        <v>13.77</v>
      </c>
    </row>
    <row r="154" spans="1:2" x14ac:dyDescent="0.25">
      <c r="A154">
        <f>pgb_industrial_split_pow_ic!G154</f>
        <v>168</v>
      </c>
      <c r="B154">
        <f>pgb_industrial_split_pow_ic!H154</f>
        <v>96.36</v>
      </c>
    </row>
    <row r="155" spans="1:2" x14ac:dyDescent="0.25">
      <c r="A155">
        <f>pgb_industrial_split_pow_ic!G155</f>
        <v>177</v>
      </c>
      <c r="B155">
        <f>pgb_industrial_split_pow_ic!H155</f>
        <v>67.58</v>
      </c>
    </row>
    <row r="156" spans="1:2" x14ac:dyDescent="0.25">
      <c r="A156">
        <f>pgb_industrial_split_pow_ic!G156</f>
        <v>180</v>
      </c>
      <c r="B156">
        <f>pgb_industrial_split_pow_ic!H156</f>
        <v>1.7</v>
      </c>
    </row>
    <row r="157" spans="1:2" x14ac:dyDescent="0.25">
      <c r="A157">
        <f>pgb_industrial_split_pow_ic!G157</f>
        <v>178</v>
      </c>
      <c r="B157">
        <f>pgb_industrial_split_pow_ic!H157</f>
        <v>52.41</v>
      </c>
    </row>
    <row r="158" spans="1:2" x14ac:dyDescent="0.25">
      <c r="A158">
        <f>pgb_industrial_split_pow_ic!G158</f>
        <v>183</v>
      </c>
      <c r="B158">
        <f>pgb_industrial_split_pow_ic!H158</f>
        <v>94.92</v>
      </c>
    </row>
    <row r="159" spans="1:2" x14ac:dyDescent="0.25">
      <c r="A159">
        <f>pgb_industrial_split_pow_ic!G159</f>
        <v>172</v>
      </c>
      <c r="B159">
        <f>pgb_industrial_split_pow_ic!H159</f>
        <v>58.73</v>
      </c>
    </row>
    <row r="160" spans="1:2" x14ac:dyDescent="0.25">
      <c r="A160">
        <f>pgb_industrial_split_pow_ic!G160</f>
        <v>176</v>
      </c>
      <c r="B160">
        <f>pgb_industrial_split_pow_ic!H160</f>
        <v>91.95</v>
      </c>
    </row>
    <row r="161" spans="1:2" x14ac:dyDescent="0.25">
      <c r="A161">
        <f>pgb_industrial_split_pow_ic!G161</f>
        <v>187</v>
      </c>
      <c r="B161">
        <f>pgb_industrial_split_pow_ic!H161</f>
        <v>0</v>
      </c>
    </row>
    <row r="162" spans="1:2" x14ac:dyDescent="0.25">
      <c r="A162">
        <f>pgb_industrial_split_pow_ic!G162</f>
        <v>238</v>
      </c>
      <c r="B162">
        <f>pgb_industrial_split_pow_ic!H162</f>
        <v>0</v>
      </c>
    </row>
    <row r="163" spans="1:2" x14ac:dyDescent="0.25">
      <c r="A163">
        <f>pgb_industrial_split_pow_ic!G163</f>
        <v>210</v>
      </c>
      <c r="B163">
        <f>pgb_industrial_split_pow_ic!H163</f>
        <v>0</v>
      </c>
    </row>
    <row r="164" spans="1:2" x14ac:dyDescent="0.25">
      <c r="A164">
        <f>pgb_industrial_split_pow_ic!G164</f>
        <v>197</v>
      </c>
      <c r="B164">
        <f>pgb_industrial_split_pow_ic!H164</f>
        <v>0</v>
      </c>
    </row>
    <row r="165" spans="1:2" x14ac:dyDescent="0.25">
      <c r="A165">
        <f>pgb_industrial_split_pow_ic!G165</f>
        <v>184</v>
      </c>
      <c r="B165">
        <f>pgb_industrial_split_pow_ic!H165</f>
        <v>89.49</v>
      </c>
    </row>
    <row r="166" spans="1:2" x14ac:dyDescent="0.25">
      <c r="A166">
        <f>pgb_industrial_split_pow_ic!G166</f>
        <v>218</v>
      </c>
      <c r="B166">
        <f>pgb_industrial_split_pow_ic!H166</f>
        <v>8.75</v>
      </c>
    </row>
    <row r="167" spans="1:2" x14ac:dyDescent="0.25">
      <c r="A167">
        <f>pgb_industrial_split_pow_ic!G167</f>
        <v>175</v>
      </c>
      <c r="B167">
        <f>pgb_industrial_split_pow_ic!H167</f>
        <v>81.66</v>
      </c>
    </row>
    <row r="168" spans="1:2" x14ac:dyDescent="0.25">
      <c r="A168">
        <f>pgb_industrial_split_pow_ic!G168</f>
        <v>186</v>
      </c>
      <c r="B168">
        <f>pgb_industrial_split_pow_ic!H168</f>
        <v>0</v>
      </c>
    </row>
    <row r="169" spans="1:2" x14ac:dyDescent="0.25">
      <c r="A169">
        <f>pgb_industrial_split_pow_ic!G169</f>
        <v>209</v>
      </c>
      <c r="B169">
        <f>pgb_industrial_split_pow_ic!H169</f>
        <v>0</v>
      </c>
    </row>
    <row r="170" spans="1:2" x14ac:dyDescent="0.25">
      <c r="A170">
        <f>pgb_industrial_split_pow_ic!G170</f>
        <v>219</v>
      </c>
      <c r="B170">
        <f>pgb_industrial_split_pow_ic!H170</f>
        <v>98.16</v>
      </c>
    </row>
    <row r="171" spans="1:2" x14ac:dyDescent="0.25">
      <c r="A171">
        <f>pgb_industrial_split_pow_ic!G171</f>
        <v>234</v>
      </c>
      <c r="B171">
        <f>pgb_industrial_split_pow_ic!H171</f>
        <v>99.37</v>
      </c>
    </row>
    <row r="172" spans="1:2" x14ac:dyDescent="0.25">
      <c r="A172">
        <f>pgb_industrial_split_pow_ic!G172</f>
        <v>212</v>
      </c>
      <c r="B172">
        <f>pgb_industrial_split_pow_ic!H172</f>
        <v>14.45</v>
      </c>
    </row>
    <row r="173" spans="1:2" x14ac:dyDescent="0.25">
      <c r="A173">
        <f>pgb_industrial_split_pow_ic!G173</f>
        <v>194</v>
      </c>
      <c r="B173">
        <f>pgb_industrial_split_pow_ic!H173</f>
        <v>46.77</v>
      </c>
    </row>
    <row r="174" spans="1:2" x14ac:dyDescent="0.25">
      <c r="A174">
        <f>pgb_industrial_split_pow_ic!G174</f>
        <v>185</v>
      </c>
      <c r="B174">
        <f>pgb_industrial_split_pow_ic!H174</f>
        <v>0</v>
      </c>
    </row>
    <row r="175" spans="1:2" x14ac:dyDescent="0.25">
      <c r="A175">
        <f>pgb_industrial_split_pow_ic!G175</f>
        <v>190</v>
      </c>
      <c r="B175">
        <f>pgb_industrial_split_pow_ic!H175</f>
        <v>0</v>
      </c>
    </row>
    <row r="176" spans="1:2" x14ac:dyDescent="0.25">
      <c r="A176">
        <f>pgb_industrial_split_pow_ic!G176</f>
        <v>227</v>
      </c>
      <c r="B176">
        <f>pgb_industrial_split_pow_ic!H176</f>
        <v>69.849999999999994</v>
      </c>
    </row>
    <row r="177" spans="1:2" x14ac:dyDescent="0.25">
      <c r="A177">
        <f>pgb_industrial_split_pow_ic!G177</f>
        <v>196</v>
      </c>
      <c r="B177">
        <f>pgb_industrial_split_pow_ic!H177</f>
        <v>0</v>
      </c>
    </row>
    <row r="178" spans="1:2" x14ac:dyDescent="0.25">
      <c r="A178">
        <f>pgb_industrial_split_pow_ic!G178</f>
        <v>55</v>
      </c>
      <c r="B178">
        <f>pgb_industrial_split_pow_ic!H178</f>
        <v>64.98</v>
      </c>
    </row>
    <row r="179" spans="1:2" x14ac:dyDescent="0.25">
      <c r="A179">
        <f>pgb_industrial_split_pow_ic!G179</f>
        <v>112</v>
      </c>
      <c r="B179">
        <f>pgb_industrial_split_pow_ic!H179</f>
        <v>80.400000000000006</v>
      </c>
    </row>
    <row r="180" spans="1:2" x14ac:dyDescent="0.25">
      <c r="A180">
        <f>pgb_industrial_split_pow_ic!G180</f>
        <v>129</v>
      </c>
      <c r="B180">
        <f>pgb_industrial_split_pow_ic!H180</f>
        <v>0</v>
      </c>
    </row>
    <row r="181" spans="1:2" x14ac:dyDescent="0.25">
      <c r="A181">
        <f>pgb_industrial_split_pow_ic!G181</f>
        <v>110</v>
      </c>
      <c r="B181">
        <f>pgb_industrial_split_pow_ic!H181</f>
        <v>47.23</v>
      </c>
    </row>
    <row r="182" spans="1:2" x14ac:dyDescent="0.25">
      <c r="A182">
        <f>pgb_industrial_split_pow_ic!G182</f>
        <v>251</v>
      </c>
      <c r="B182">
        <f>pgb_industrial_split_pow_ic!H182</f>
        <v>0</v>
      </c>
    </row>
    <row r="183" spans="1:2" x14ac:dyDescent="0.25">
      <c r="A183">
        <f>pgb_industrial_split_pow_ic!G183</f>
        <v>188</v>
      </c>
      <c r="B183">
        <f>pgb_industrial_split_pow_ic!H183</f>
        <v>2.2000000000000002</v>
      </c>
    </row>
    <row r="184" spans="1:2" x14ac:dyDescent="0.25">
      <c r="A184">
        <f>pgb_industrial_split_pow_ic!G184</f>
        <v>191</v>
      </c>
      <c r="B184">
        <f>pgb_industrial_split_pow_ic!H184</f>
        <v>0</v>
      </c>
    </row>
    <row r="185" spans="1:2" x14ac:dyDescent="0.25">
      <c r="A185">
        <f>pgb_industrial_split_pow_ic!G185</f>
        <v>203</v>
      </c>
      <c r="B185">
        <f>pgb_industrial_split_pow_ic!H185</f>
        <v>0</v>
      </c>
    </row>
    <row r="186" spans="1:2" x14ac:dyDescent="0.25">
      <c r="A186">
        <f>pgb_industrial_split_pow_ic!G186</f>
        <v>189</v>
      </c>
      <c r="B186">
        <f>pgb_industrial_split_pow_ic!H186</f>
        <v>98.94</v>
      </c>
    </row>
    <row r="187" spans="1:2" x14ac:dyDescent="0.25">
      <c r="A187">
        <f>pgb_industrial_split_pow_ic!G187</f>
        <v>42</v>
      </c>
      <c r="B187">
        <f>pgb_industrial_split_pow_ic!H187</f>
        <v>72.84</v>
      </c>
    </row>
    <row r="188" spans="1:2" x14ac:dyDescent="0.25">
      <c r="A188">
        <f>pgb_industrial_split_pow_ic!G188</f>
        <v>200</v>
      </c>
      <c r="B188">
        <f>pgb_industrial_split_pow_ic!H188</f>
        <v>10.43</v>
      </c>
    </row>
    <row r="189" spans="1:2" x14ac:dyDescent="0.25">
      <c r="A189">
        <f>pgb_industrial_split_pow_ic!G189</f>
        <v>198</v>
      </c>
      <c r="B189">
        <f>pgb_industrial_split_pow_ic!H189</f>
        <v>98.15</v>
      </c>
    </row>
    <row r="190" spans="1:2" x14ac:dyDescent="0.25">
      <c r="A190">
        <f>pgb_industrial_split_pow_ic!G190</f>
        <v>205</v>
      </c>
      <c r="B190">
        <f>pgb_industrial_split_pow_ic!H190</f>
        <v>0.81</v>
      </c>
    </row>
    <row r="191" spans="1:2" x14ac:dyDescent="0.25">
      <c r="A191">
        <f>pgb_industrial_split_pow_ic!G191</f>
        <v>215</v>
      </c>
      <c r="B191">
        <f>pgb_industrial_split_pow_ic!H191</f>
        <v>1.67</v>
      </c>
    </row>
    <row r="192" spans="1:2" x14ac:dyDescent="0.25">
      <c r="A192">
        <f>pgb_industrial_split_pow_ic!G192</f>
        <v>202</v>
      </c>
      <c r="B192">
        <f>pgb_industrial_split_pow_ic!H192</f>
        <v>0</v>
      </c>
    </row>
    <row r="193" spans="1:2" x14ac:dyDescent="0.25">
      <c r="A193">
        <f>pgb_industrial_split_pow_ic!G193</f>
        <v>214</v>
      </c>
      <c r="B193">
        <f>pgb_industrial_split_pow_ic!H193</f>
        <v>0</v>
      </c>
    </row>
    <row r="194" spans="1:2" x14ac:dyDescent="0.25">
      <c r="A194">
        <f>pgb_industrial_split_pow_ic!G194</f>
        <v>216</v>
      </c>
      <c r="B194">
        <f>pgb_industrial_split_pow_ic!H194</f>
        <v>0</v>
      </c>
    </row>
    <row r="195" spans="1:2" x14ac:dyDescent="0.25">
      <c r="A195">
        <f>pgb_industrial_split_pow_ic!G195</f>
        <v>192</v>
      </c>
      <c r="B195">
        <f>pgb_industrial_split_pow_ic!H195</f>
        <v>99.1</v>
      </c>
    </row>
    <row r="196" spans="1:2" x14ac:dyDescent="0.25">
      <c r="A196">
        <f>pgb_industrial_split_pow_ic!G196</f>
        <v>211</v>
      </c>
      <c r="B196">
        <f>pgb_industrial_split_pow_ic!H196</f>
        <v>80.959999999999994</v>
      </c>
    </row>
    <row r="197" spans="1:2" x14ac:dyDescent="0.25">
      <c r="A197">
        <f>pgb_industrial_split_pow_ic!G197</f>
        <v>217</v>
      </c>
      <c r="B197">
        <f>pgb_industrial_split_pow_ic!H197</f>
        <v>19.55</v>
      </c>
    </row>
    <row r="198" spans="1:2" x14ac:dyDescent="0.25">
      <c r="A198">
        <f>pgb_industrial_split_pow_ic!G198</f>
        <v>208</v>
      </c>
      <c r="B198">
        <f>pgb_industrial_split_pow_ic!H198</f>
        <v>83.56</v>
      </c>
    </row>
    <row r="199" spans="1:2" x14ac:dyDescent="0.25">
      <c r="A199">
        <f>pgb_industrial_split_pow_ic!G199</f>
        <v>204</v>
      </c>
      <c r="B199">
        <f>pgb_industrial_split_pow_ic!H199</f>
        <v>0</v>
      </c>
    </row>
    <row r="200" spans="1:2" x14ac:dyDescent="0.25">
      <c r="A200">
        <f>pgb_industrial_split_pow_ic!G200</f>
        <v>193</v>
      </c>
      <c r="B200">
        <f>pgb_industrial_split_pow_ic!H200</f>
        <v>0</v>
      </c>
    </row>
    <row r="201" spans="1:2" x14ac:dyDescent="0.25">
      <c r="A201">
        <f>pgb_industrial_split_pow_ic!G201</f>
        <v>222</v>
      </c>
      <c r="B201">
        <f>pgb_industrial_split_pow_ic!H201</f>
        <v>0</v>
      </c>
    </row>
    <row r="202" spans="1:2" x14ac:dyDescent="0.25">
      <c r="A202">
        <f>pgb_industrial_split_pow_ic!G202</f>
        <v>206</v>
      </c>
      <c r="B202">
        <f>pgb_industrial_split_pow_ic!H202</f>
        <v>94.94</v>
      </c>
    </row>
    <row r="203" spans="1:2" x14ac:dyDescent="0.25">
      <c r="A203">
        <f>pgb_industrial_split_pow_ic!G203</f>
        <v>3</v>
      </c>
      <c r="B203">
        <f>pgb_industrial_split_pow_ic!H203</f>
        <v>0.24</v>
      </c>
    </row>
    <row r="204" spans="1:2" x14ac:dyDescent="0.25">
      <c r="A204">
        <f>pgb_industrial_split_pow_ic!G204</f>
        <v>223</v>
      </c>
      <c r="B204">
        <f>pgb_industrial_split_pow_ic!H204</f>
        <v>78.95</v>
      </c>
    </row>
    <row r="205" spans="1:2" x14ac:dyDescent="0.25">
      <c r="A205">
        <f>pgb_industrial_split_pow_ic!G205</f>
        <v>230</v>
      </c>
      <c r="B205">
        <f>pgb_industrial_split_pow_ic!H205</f>
        <v>71.63</v>
      </c>
    </row>
    <row r="206" spans="1:2" x14ac:dyDescent="0.25">
      <c r="A206">
        <f>pgb_industrial_split_pow_ic!G206</f>
        <v>235</v>
      </c>
      <c r="B206">
        <f>pgb_industrial_split_pow_ic!H206</f>
        <v>96.73</v>
      </c>
    </row>
    <row r="207" spans="1:2" x14ac:dyDescent="0.25">
      <c r="A207">
        <f>pgb_industrial_split_pow_ic!G207</f>
        <v>249</v>
      </c>
      <c r="B207">
        <f>pgb_industrial_split_pow_ic!H207</f>
        <v>40.81</v>
      </c>
    </row>
    <row r="208" spans="1:2" x14ac:dyDescent="0.25">
      <c r="A208">
        <f>pgb_industrial_split_pow_ic!G208</f>
        <v>236</v>
      </c>
      <c r="B208">
        <f>pgb_industrial_split_pow_ic!H208</f>
        <v>0</v>
      </c>
    </row>
    <row r="209" spans="1:2" x14ac:dyDescent="0.25">
      <c r="A209">
        <f>pgb_industrial_split_pow_ic!G209</f>
        <v>257</v>
      </c>
      <c r="B209">
        <f>pgb_industrial_split_pow_ic!H209</f>
        <v>84.19</v>
      </c>
    </row>
    <row r="210" spans="1:2" x14ac:dyDescent="0.25">
      <c r="A210">
        <f>pgb_industrial_split_pow_ic!G210</f>
        <v>228</v>
      </c>
      <c r="B210">
        <f>pgb_industrial_split_pow_ic!H210</f>
        <v>71.86</v>
      </c>
    </row>
    <row r="211" spans="1:2" x14ac:dyDescent="0.25">
      <c r="A211">
        <f>pgb_industrial_split_pow_ic!G211</f>
        <v>225</v>
      </c>
      <c r="B211">
        <f>pgb_industrial_split_pow_ic!H211</f>
        <v>12.25</v>
      </c>
    </row>
    <row r="212" spans="1:2" x14ac:dyDescent="0.25">
      <c r="A212">
        <f>pgb_industrial_split_pow_ic!G212</f>
        <v>179</v>
      </c>
      <c r="B212">
        <f>pgb_industrial_split_pow_ic!H212</f>
        <v>0</v>
      </c>
    </row>
    <row r="213" spans="1:2" x14ac:dyDescent="0.25">
      <c r="A213">
        <f>pgb_industrial_split_pow_ic!G213</f>
        <v>226</v>
      </c>
      <c r="B213">
        <f>pgb_industrial_split_pow_ic!H213</f>
        <v>0</v>
      </c>
    </row>
    <row r="214" spans="1:2" x14ac:dyDescent="0.25">
      <c r="A214">
        <f>pgb_industrial_split_pow_ic!G214</f>
        <v>229</v>
      </c>
      <c r="B214">
        <f>pgb_industrial_split_pow_ic!H214</f>
        <v>0</v>
      </c>
    </row>
    <row r="215" spans="1:2" x14ac:dyDescent="0.25">
      <c r="A215">
        <f>pgb_industrial_split_pow_ic!G215</f>
        <v>231</v>
      </c>
      <c r="B215">
        <f>pgb_industrial_split_pow_ic!H215</f>
        <v>3.78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545-028E-4090-90F7-BE248CA361D1}">
  <dimension ref="A1:B215"/>
  <sheetViews>
    <sheetView workbookViewId="0"/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pgb_industrial_split_pow_ic!I2</f>
        <v>0</v>
      </c>
    </row>
    <row r="3" spans="1:2" x14ac:dyDescent="0.25">
      <c r="A3">
        <f>pgb_industrial_split_pow_ic!G3</f>
        <v>11</v>
      </c>
      <c r="B3">
        <f>pgb_industrial_split_pow_ic!I3</f>
        <v>97</v>
      </c>
    </row>
    <row r="4" spans="1:2" x14ac:dyDescent="0.25">
      <c r="A4">
        <f>pgb_industrial_split_pow_ic!G4</f>
        <v>57</v>
      </c>
      <c r="B4">
        <f>pgb_industrial_split_pow_ic!I4</f>
        <v>13149</v>
      </c>
    </row>
    <row r="5" spans="1:2" x14ac:dyDescent="0.25">
      <c r="A5">
        <f>pgb_industrial_split_pow_ic!G5</f>
        <v>13</v>
      </c>
      <c r="B5">
        <f>pgb_industrial_split_pow_ic!I5</f>
        <v>0</v>
      </c>
    </row>
    <row r="6" spans="1:2" x14ac:dyDescent="0.25">
      <c r="A6">
        <f>pgb_industrial_split_pow_ic!G6</f>
        <v>4</v>
      </c>
      <c r="B6">
        <f>pgb_industrial_split_pow_ic!I6</f>
        <v>0</v>
      </c>
    </row>
    <row r="7" spans="1:2" x14ac:dyDescent="0.25">
      <c r="A7">
        <f>pgb_industrial_split_pow_ic!G7</f>
        <v>5</v>
      </c>
      <c r="B7">
        <f>pgb_industrial_split_pow_ic!I7</f>
        <v>404</v>
      </c>
    </row>
    <row r="8" spans="1:2" x14ac:dyDescent="0.25">
      <c r="A8">
        <f>pgb_industrial_split_pow_ic!G8</f>
        <v>9</v>
      </c>
      <c r="B8">
        <f>pgb_industrial_split_pow_ic!I8</f>
        <v>0</v>
      </c>
    </row>
    <row r="9" spans="1:2" x14ac:dyDescent="0.25">
      <c r="A9">
        <f>pgb_industrial_split_pow_ic!G9</f>
        <v>7</v>
      </c>
      <c r="B9">
        <f>pgb_industrial_split_pow_ic!I9</f>
        <v>18185.189999999999</v>
      </c>
    </row>
    <row r="10" spans="1:2" x14ac:dyDescent="0.25">
      <c r="A10">
        <f>pgb_industrial_split_pow_ic!G10</f>
        <v>12</v>
      </c>
      <c r="B10">
        <f>pgb_industrial_split_pow_ic!I10</f>
        <v>2257.9</v>
      </c>
    </row>
    <row r="11" spans="1:2" x14ac:dyDescent="0.25">
      <c r="A11">
        <f>pgb_industrial_split_pow_ic!G11</f>
        <v>17</v>
      </c>
      <c r="B11">
        <f>pgb_industrial_split_pow_ic!I11</f>
        <v>0</v>
      </c>
    </row>
    <row r="12" spans="1:2" x14ac:dyDescent="0.25">
      <c r="A12">
        <f>pgb_industrial_split_pow_ic!G12</f>
        <v>15</v>
      </c>
      <c r="B12">
        <f>pgb_industrial_split_pow_ic!I12</f>
        <v>44916.2</v>
      </c>
    </row>
    <row r="13" spans="1:2" x14ac:dyDescent="0.25">
      <c r="A13">
        <f>pgb_industrial_split_pow_ic!G13</f>
        <v>14</v>
      </c>
      <c r="B13">
        <f>pgb_industrial_split_pow_ic!I13</f>
        <v>4332.0600000000004</v>
      </c>
    </row>
    <row r="14" spans="1:2" x14ac:dyDescent="0.25">
      <c r="A14">
        <f>pgb_industrial_split_pow_ic!G14</f>
        <v>16</v>
      </c>
      <c r="B14">
        <f>pgb_industrial_split_pow_ic!I14</f>
        <v>6183.9</v>
      </c>
    </row>
    <row r="15" spans="1:2" x14ac:dyDescent="0.25">
      <c r="A15">
        <f>pgb_industrial_split_pow_ic!G15</f>
        <v>32</v>
      </c>
      <c r="B15">
        <f>pgb_industrial_split_pow_ic!I15</f>
        <v>403.8</v>
      </c>
    </row>
    <row r="16" spans="1:2" x14ac:dyDescent="0.25">
      <c r="A16">
        <f>pgb_industrial_split_pow_ic!G16</f>
        <v>26</v>
      </c>
      <c r="B16">
        <f>pgb_industrial_split_pow_ic!I16</f>
        <v>5394</v>
      </c>
    </row>
    <row r="17" spans="1:2" x14ac:dyDescent="0.25">
      <c r="A17">
        <f>pgb_industrial_split_pow_ic!G17</f>
        <v>21</v>
      </c>
      <c r="B17">
        <f>pgb_industrial_split_pow_ic!I17</f>
        <v>8177.7</v>
      </c>
    </row>
    <row r="18" spans="1:2" x14ac:dyDescent="0.25">
      <c r="A18">
        <f>pgb_industrial_split_pow_ic!G18</f>
        <v>20</v>
      </c>
      <c r="B18">
        <f>pgb_industrial_split_pow_ic!I18</f>
        <v>285.39999999999998</v>
      </c>
    </row>
    <row r="19" spans="1:2" x14ac:dyDescent="0.25">
      <c r="A19">
        <f>pgb_industrial_split_pow_ic!G19</f>
        <v>34</v>
      </c>
      <c r="B19">
        <f>pgb_industrial_split_pow_ic!I19</f>
        <v>8596.01</v>
      </c>
    </row>
    <row r="20" spans="1:2" x14ac:dyDescent="0.25">
      <c r="A20">
        <f>pgb_industrial_split_pow_ic!G20</f>
        <v>19</v>
      </c>
      <c r="B20">
        <f>pgb_industrial_split_pow_ic!I20</f>
        <v>11815</v>
      </c>
    </row>
    <row r="21" spans="1:2" x14ac:dyDescent="0.25">
      <c r="A21">
        <f>pgb_industrial_split_pow_ic!G21</f>
        <v>35</v>
      </c>
      <c r="B21">
        <f>pgb_industrial_split_pow_ic!I21</f>
        <v>0</v>
      </c>
    </row>
    <row r="22" spans="1:2" x14ac:dyDescent="0.25">
      <c r="A22">
        <f>pgb_industrial_split_pow_ic!G22</f>
        <v>28</v>
      </c>
      <c r="B22">
        <f>pgb_industrial_split_pow_ic!I22</f>
        <v>0</v>
      </c>
    </row>
    <row r="23" spans="1:2" x14ac:dyDescent="0.25">
      <c r="A23">
        <f>pgb_industrial_split_pow_ic!G23</f>
        <v>23</v>
      </c>
      <c r="B23">
        <f>pgb_industrial_split_pow_ic!I23</f>
        <v>0</v>
      </c>
    </row>
    <row r="24" spans="1:2" x14ac:dyDescent="0.25">
      <c r="A24">
        <f>pgb_industrial_split_pow_ic!G24</f>
        <v>37</v>
      </c>
      <c r="B24">
        <f>pgb_industrial_split_pow_ic!I24</f>
        <v>0</v>
      </c>
    </row>
    <row r="25" spans="1:2" x14ac:dyDescent="0.25">
      <c r="A25">
        <f>pgb_industrial_split_pow_ic!G25</f>
        <v>30</v>
      </c>
      <c r="B25">
        <f>pgb_industrial_split_pow_ic!I25</f>
        <v>1129.18</v>
      </c>
    </row>
    <row r="26" spans="1:2" x14ac:dyDescent="0.25">
      <c r="A26">
        <f>pgb_industrial_split_pow_ic!G26</f>
        <v>18</v>
      </c>
      <c r="B26">
        <f>pgb_industrial_split_pow_ic!I26</f>
        <v>1765</v>
      </c>
    </row>
    <row r="27" spans="1:2" x14ac:dyDescent="0.25">
      <c r="A27">
        <f>pgb_industrial_split_pow_ic!G27</f>
        <v>33</v>
      </c>
      <c r="B27">
        <f>pgb_industrial_split_pow_ic!I27</f>
        <v>742</v>
      </c>
    </row>
    <row r="28" spans="1:2" x14ac:dyDescent="0.25">
      <c r="A28">
        <f>pgb_industrial_split_pow_ic!G28</f>
        <v>31</v>
      </c>
      <c r="B28">
        <f>pgb_industrial_split_pow_ic!I28</f>
        <v>23503.55</v>
      </c>
    </row>
    <row r="29" spans="1:2" x14ac:dyDescent="0.25">
      <c r="A29">
        <f>pgb_industrial_split_pow_ic!G29</f>
        <v>224</v>
      </c>
      <c r="B29">
        <f>pgb_industrial_split_pow_ic!I29</f>
        <v>0</v>
      </c>
    </row>
    <row r="30" spans="1:2" x14ac:dyDescent="0.25">
      <c r="A30">
        <f>pgb_industrial_split_pow_ic!G30</f>
        <v>24</v>
      </c>
      <c r="B30">
        <f>pgb_industrial_split_pow_ic!I30</f>
        <v>876</v>
      </c>
    </row>
    <row r="31" spans="1:2" x14ac:dyDescent="0.25">
      <c r="A31">
        <f>pgb_industrial_split_pow_ic!G31</f>
        <v>25</v>
      </c>
      <c r="B31">
        <f>pgb_industrial_split_pow_ic!I31</f>
        <v>6557.2</v>
      </c>
    </row>
    <row r="32" spans="1:2" x14ac:dyDescent="0.25">
      <c r="A32">
        <f>pgb_industrial_split_pow_ic!G32</f>
        <v>22</v>
      </c>
      <c r="B32">
        <f>pgb_industrial_split_pow_ic!I32</f>
        <v>0</v>
      </c>
    </row>
    <row r="33" spans="1:2" x14ac:dyDescent="0.25">
      <c r="A33">
        <f>pgb_industrial_split_pow_ic!G33</f>
        <v>27</v>
      </c>
      <c r="B33">
        <f>pgb_industrial_split_pow_ic!I33</f>
        <v>0</v>
      </c>
    </row>
    <row r="34" spans="1:2" x14ac:dyDescent="0.25">
      <c r="A34">
        <f>pgb_industrial_split_pow_ic!G34</f>
        <v>64</v>
      </c>
      <c r="B34">
        <f>pgb_industrial_split_pow_ic!I34</f>
        <v>0</v>
      </c>
    </row>
    <row r="35" spans="1:2" x14ac:dyDescent="0.25">
      <c r="A35">
        <f>pgb_industrial_split_pow_ic!G35</f>
        <v>126</v>
      </c>
      <c r="B35">
        <f>pgb_industrial_split_pow_ic!I35</f>
        <v>100</v>
      </c>
    </row>
    <row r="36" spans="1:2" x14ac:dyDescent="0.25">
      <c r="A36">
        <f>pgb_industrial_split_pow_ic!G36</f>
        <v>50</v>
      </c>
      <c r="B36">
        <f>pgb_industrial_split_pow_ic!I36</f>
        <v>0</v>
      </c>
    </row>
    <row r="37" spans="1:2" x14ac:dyDescent="0.25">
      <c r="A37">
        <f>pgb_industrial_split_pow_ic!G37</f>
        <v>36</v>
      </c>
      <c r="B37">
        <f>pgb_industrial_split_pow_ic!I37</f>
        <v>43748.26</v>
      </c>
    </row>
    <row r="38" spans="1:2" x14ac:dyDescent="0.25">
      <c r="A38">
        <f>pgb_industrial_split_pow_ic!G38</f>
        <v>125</v>
      </c>
      <c r="B38">
        <f>pgb_industrial_split_pow_ic!I38</f>
        <v>52.75</v>
      </c>
    </row>
    <row r="39" spans="1:2" x14ac:dyDescent="0.25">
      <c r="A39">
        <f>pgb_industrial_split_pow_ic!G39</f>
        <v>40</v>
      </c>
      <c r="B39" t="str">
        <f>pgb_industrial_split_pow_ic!I39</f>
        <v/>
      </c>
    </row>
    <row r="40" spans="1:2" x14ac:dyDescent="0.25">
      <c r="A40">
        <f>pgb_industrial_split_pow_ic!G40</f>
        <v>207</v>
      </c>
      <c r="B40">
        <f>pgb_industrial_split_pow_ic!I40</f>
        <v>0</v>
      </c>
    </row>
    <row r="41" spans="1:2" x14ac:dyDescent="0.25">
      <c r="A41">
        <f>pgb_industrial_split_pow_ic!G41</f>
        <v>115</v>
      </c>
      <c r="B41" t="str">
        <f>pgb_industrial_split_pow_ic!I41</f>
        <v/>
      </c>
    </row>
    <row r="42" spans="1:2" x14ac:dyDescent="0.25">
      <c r="A42">
        <f>pgb_industrial_split_pow_ic!G42</f>
        <v>45</v>
      </c>
      <c r="B42">
        <f>pgb_industrial_split_pow_ic!I42</f>
        <v>10849.2</v>
      </c>
    </row>
    <row r="43" spans="1:2" x14ac:dyDescent="0.25">
      <c r="A43">
        <f>pgb_industrial_split_pow_ic!G43</f>
        <v>51</v>
      </c>
      <c r="B43">
        <f>pgb_industrial_split_pow_ic!I43</f>
        <v>673400.1</v>
      </c>
    </row>
    <row r="44" spans="1:2" x14ac:dyDescent="0.25">
      <c r="A44">
        <f>pgb_industrial_split_pow_ic!G44</f>
        <v>49</v>
      </c>
      <c r="B44">
        <f>pgb_industrial_split_pow_ic!I44</f>
        <v>5147.82</v>
      </c>
    </row>
    <row r="45" spans="1:2" x14ac:dyDescent="0.25">
      <c r="A45">
        <f>pgb_industrial_split_pow_ic!G45</f>
        <v>128</v>
      </c>
      <c r="B45">
        <f>pgb_industrial_split_pow_ic!I45</f>
        <v>0</v>
      </c>
    </row>
    <row r="46" spans="1:2" x14ac:dyDescent="0.25">
      <c r="A46">
        <f>pgb_industrial_split_pow_ic!G46</f>
        <v>46</v>
      </c>
      <c r="B46">
        <f>pgb_industrial_split_pow_ic!I46</f>
        <v>0</v>
      </c>
    </row>
    <row r="47" spans="1:2" x14ac:dyDescent="0.25">
      <c r="A47">
        <f>pgb_industrial_split_pow_ic!G47</f>
        <v>41</v>
      </c>
      <c r="B47" t="str">
        <f>pgb_industrial_split_pow_ic!I47</f>
        <v/>
      </c>
    </row>
    <row r="48" spans="1:2" x14ac:dyDescent="0.25">
      <c r="A48">
        <f>pgb_industrial_split_pow_ic!G48</f>
        <v>48</v>
      </c>
      <c r="B48">
        <f>pgb_industrial_split_pow_ic!I48</f>
        <v>341</v>
      </c>
    </row>
    <row r="49" spans="1:2" x14ac:dyDescent="0.25">
      <c r="A49">
        <f>pgb_industrial_split_pow_ic!G49</f>
        <v>43</v>
      </c>
      <c r="B49">
        <f>pgb_industrial_split_pow_ic!I49</f>
        <v>821</v>
      </c>
    </row>
    <row r="50" spans="1:2" x14ac:dyDescent="0.25">
      <c r="A50">
        <f>pgb_industrial_split_pow_ic!G50</f>
        <v>87</v>
      </c>
      <c r="B50">
        <f>pgb_industrial_split_pow_ic!I50</f>
        <v>1895.8</v>
      </c>
    </row>
    <row r="51" spans="1:2" x14ac:dyDescent="0.25">
      <c r="A51">
        <f>pgb_industrial_split_pow_ic!G51</f>
        <v>61</v>
      </c>
      <c r="B51">
        <f>pgb_industrial_split_pow_ic!I51</f>
        <v>4346.2</v>
      </c>
    </row>
    <row r="52" spans="1:2" x14ac:dyDescent="0.25">
      <c r="A52">
        <f>pgb_industrial_split_pow_ic!G52</f>
        <v>233</v>
      </c>
      <c r="B52">
        <f>pgb_industrial_split_pow_ic!I52</f>
        <v>0</v>
      </c>
    </row>
    <row r="53" spans="1:2" x14ac:dyDescent="0.25">
      <c r="A53">
        <f>pgb_industrial_split_pow_ic!G53</f>
        <v>67</v>
      </c>
      <c r="B53">
        <f>pgb_industrial_split_pow_ic!I53</f>
        <v>1255.3</v>
      </c>
    </row>
    <row r="54" spans="1:2" x14ac:dyDescent="0.25">
      <c r="A54">
        <f>pgb_industrial_split_pow_ic!G54</f>
        <v>68</v>
      </c>
      <c r="B54">
        <f>pgb_industrial_split_pow_ic!I54</f>
        <v>13745.42</v>
      </c>
    </row>
    <row r="55" spans="1:2" x14ac:dyDescent="0.25">
      <c r="A55">
        <f>pgb_industrial_split_pow_ic!G55</f>
        <v>52</v>
      </c>
      <c r="B55">
        <f>pgb_industrial_split_pow_ic!I55</f>
        <v>5356</v>
      </c>
    </row>
    <row r="56" spans="1:2" x14ac:dyDescent="0.25">
      <c r="A56">
        <f>pgb_industrial_split_pow_ic!G56</f>
        <v>59</v>
      </c>
      <c r="B56">
        <f>pgb_industrial_split_pow_ic!I56</f>
        <v>82</v>
      </c>
    </row>
    <row r="57" spans="1:2" x14ac:dyDescent="0.25">
      <c r="A57">
        <f>pgb_industrial_split_pow_ic!G57</f>
        <v>53</v>
      </c>
      <c r="B57">
        <f>pgb_industrial_split_pow_ic!I57</f>
        <v>0</v>
      </c>
    </row>
    <row r="58" spans="1:2" x14ac:dyDescent="0.25">
      <c r="A58">
        <f>pgb_industrial_split_pow_ic!G58</f>
        <v>56</v>
      </c>
      <c r="B58">
        <f>pgb_industrial_split_pow_ic!I58</f>
        <v>3293.8</v>
      </c>
    </row>
    <row r="59" spans="1:2" x14ac:dyDescent="0.25">
      <c r="A59">
        <f>pgb_industrial_split_pow_ic!G59</f>
        <v>58</v>
      </c>
      <c r="B59">
        <f>pgb_industrial_split_pow_ic!I59</f>
        <v>1706.9</v>
      </c>
    </row>
    <row r="60" spans="1:2" x14ac:dyDescent="0.25">
      <c r="A60">
        <f>pgb_industrial_split_pow_ic!G60</f>
        <v>62</v>
      </c>
      <c r="B60">
        <f>pgb_industrial_split_pow_ic!I60</f>
        <v>27131.360000000001</v>
      </c>
    </row>
    <row r="61" spans="1:2" x14ac:dyDescent="0.25">
      <c r="A61">
        <f>pgb_industrial_split_pow_ic!G61</f>
        <v>199</v>
      </c>
      <c r="B61">
        <f>pgb_industrial_split_pow_ic!I61</f>
        <v>0</v>
      </c>
    </row>
    <row r="62" spans="1:2" x14ac:dyDescent="0.25">
      <c r="A62">
        <f>pgb_industrial_split_pow_ic!G62</f>
        <v>91</v>
      </c>
      <c r="B62">
        <f>pgb_industrial_split_pow_ic!I62</f>
        <v>0</v>
      </c>
    </row>
    <row r="63" spans="1:2" x14ac:dyDescent="0.25">
      <c r="A63">
        <f>pgb_industrial_split_pow_ic!G63</f>
        <v>54</v>
      </c>
      <c r="B63">
        <f>pgb_industrial_split_pow_ic!I63</f>
        <v>88</v>
      </c>
    </row>
    <row r="64" spans="1:2" x14ac:dyDescent="0.25">
      <c r="A64">
        <f>pgb_industrial_split_pow_ic!G64</f>
        <v>60</v>
      </c>
      <c r="B64">
        <f>pgb_industrial_split_pow_ic!I64</f>
        <v>3170</v>
      </c>
    </row>
    <row r="65" spans="1:2" x14ac:dyDescent="0.25">
      <c r="A65">
        <f>pgb_industrial_split_pow_ic!G65</f>
        <v>79</v>
      </c>
      <c r="B65">
        <f>pgb_industrial_split_pow_ic!I65</f>
        <v>0</v>
      </c>
    </row>
    <row r="66" spans="1:2" x14ac:dyDescent="0.25">
      <c r="A66">
        <f>pgb_industrial_split_pow_ic!G66</f>
        <v>76</v>
      </c>
      <c r="B66">
        <f>pgb_industrial_split_pow_ic!I66</f>
        <v>0</v>
      </c>
    </row>
    <row r="67" spans="1:2" x14ac:dyDescent="0.25">
      <c r="A67">
        <f>pgb_industrial_split_pow_ic!G67</f>
        <v>81</v>
      </c>
      <c r="B67">
        <f>pgb_industrial_split_pow_ic!I67</f>
        <v>0</v>
      </c>
    </row>
    <row r="68" spans="1:2" x14ac:dyDescent="0.25">
      <c r="A68">
        <f>pgb_industrial_split_pow_ic!G68</f>
        <v>80</v>
      </c>
      <c r="B68">
        <f>pgb_industrial_split_pow_ic!I68</f>
        <v>8813</v>
      </c>
    </row>
    <row r="69" spans="1:2" x14ac:dyDescent="0.25">
      <c r="A69">
        <f>pgb_industrial_split_pow_ic!G69</f>
        <v>77</v>
      </c>
      <c r="B69">
        <f>pgb_industrial_split_pow_ic!I69</f>
        <v>84524.08</v>
      </c>
    </row>
    <row r="70" spans="1:2" x14ac:dyDescent="0.25">
      <c r="A70">
        <f>pgb_industrial_split_pow_ic!G70</f>
        <v>1</v>
      </c>
      <c r="B70">
        <f>pgb_industrial_split_pow_ic!I70</f>
        <v>0</v>
      </c>
    </row>
    <row r="71" spans="1:2" x14ac:dyDescent="0.25">
      <c r="A71">
        <f>pgb_industrial_split_pow_ic!G71</f>
        <v>78</v>
      </c>
      <c r="B71">
        <f>pgb_industrial_split_pow_ic!I71</f>
        <v>60</v>
      </c>
    </row>
    <row r="72" spans="1:2" x14ac:dyDescent="0.25">
      <c r="A72">
        <f>pgb_industrial_split_pow_ic!G72</f>
        <v>89</v>
      </c>
      <c r="B72">
        <f>pgb_industrial_split_pow_ic!I72</f>
        <v>0</v>
      </c>
    </row>
    <row r="73" spans="1:2" x14ac:dyDescent="0.25">
      <c r="A73">
        <f>pgb_industrial_split_pow_ic!G73</f>
        <v>71</v>
      </c>
      <c r="B73">
        <f>pgb_industrial_split_pow_ic!I73</f>
        <v>1278</v>
      </c>
    </row>
    <row r="74" spans="1:2" x14ac:dyDescent="0.25">
      <c r="A74">
        <f>pgb_industrial_split_pow_ic!G74</f>
        <v>69</v>
      </c>
      <c r="B74">
        <f>pgb_industrial_split_pow_ic!I74</f>
        <v>93758.75</v>
      </c>
    </row>
    <row r="75" spans="1:2" x14ac:dyDescent="0.25">
      <c r="A75">
        <f>pgb_industrial_split_pow_ic!G75</f>
        <v>73</v>
      </c>
      <c r="B75">
        <f>pgb_industrial_split_pow_ic!I75</f>
        <v>1214</v>
      </c>
    </row>
    <row r="76" spans="1:2" x14ac:dyDescent="0.25">
      <c r="A76">
        <f>pgb_industrial_split_pow_ic!G76</f>
        <v>74</v>
      </c>
      <c r="B76">
        <f>pgb_industrial_split_pow_ic!I76</f>
        <v>0</v>
      </c>
    </row>
    <row r="77" spans="1:2" x14ac:dyDescent="0.25">
      <c r="A77">
        <f>pgb_industrial_split_pow_ic!G77</f>
        <v>63</v>
      </c>
      <c r="B77">
        <f>pgb_industrial_split_pow_ic!I77</f>
        <v>12041.41</v>
      </c>
    </row>
    <row r="78" spans="1:2" x14ac:dyDescent="0.25">
      <c r="A78">
        <f>pgb_industrial_split_pow_ic!G78</f>
        <v>70</v>
      </c>
      <c r="B78">
        <f>pgb_industrial_split_pow_ic!I78</f>
        <v>0</v>
      </c>
    </row>
    <row r="79" spans="1:2" x14ac:dyDescent="0.25">
      <c r="A79">
        <f>pgb_industrial_split_pow_ic!G79</f>
        <v>94</v>
      </c>
      <c r="B79">
        <f>pgb_industrial_split_pow_ic!I79</f>
        <v>355</v>
      </c>
    </row>
    <row r="80" spans="1:2" x14ac:dyDescent="0.25">
      <c r="A80">
        <f>pgb_industrial_split_pow_ic!G80</f>
        <v>93</v>
      </c>
      <c r="B80">
        <f>pgb_industrial_split_pow_ic!I80</f>
        <v>677</v>
      </c>
    </row>
    <row r="81" spans="1:2" x14ac:dyDescent="0.25">
      <c r="A81">
        <f>pgb_industrial_split_pow_ic!G81</f>
        <v>90</v>
      </c>
      <c r="B81">
        <f>pgb_industrial_split_pow_ic!I81</f>
        <v>0</v>
      </c>
    </row>
    <row r="82" spans="1:2" x14ac:dyDescent="0.25">
      <c r="A82">
        <f>pgb_industrial_split_pow_ic!G82</f>
        <v>96</v>
      </c>
      <c r="B82">
        <f>pgb_industrial_split_pow_ic!I82</f>
        <v>0</v>
      </c>
    </row>
    <row r="83" spans="1:2" x14ac:dyDescent="0.25">
      <c r="A83">
        <f>pgb_industrial_split_pow_ic!G83</f>
        <v>83</v>
      </c>
      <c r="B83">
        <f>pgb_industrial_split_pow_ic!I83</f>
        <v>0</v>
      </c>
    </row>
    <row r="84" spans="1:2" x14ac:dyDescent="0.25">
      <c r="A84">
        <f>pgb_industrial_split_pow_ic!G84</f>
        <v>95</v>
      </c>
      <c r="B84">
        <f>pgb_industrial_split_pow_ic!I84</f>
        <v>0</v>
      </c>
    </row>
    <row r="85" spans="1:2" x14ac:dyDescent="0.25">
      <c r="A85">
        <f>pgb_industrial_split_pow_ic!G85</f>
        <v>86</v>
      </c>
      <c r="B85">
        <f>pgb_industrial_split_pow_ic!I85</f>
        <v>735.2</v>
      </c>
    </row>
    <row r="86" spans="1:2" x14ac:dyDescent="0.25">
      <c r="A86">
        <f>pgb_industrial_split_pow_ic!G86</f>
        <v>84</v>
      </c>
      <c r="B86">
        <f>pgb_industrial_split_pow_ic!I86</f>
        <v>12098</v>
      </c>
    </row>
    <row r="87" spans="1:2" x14ac:dyDescent="0.25">
      <c r="A87">
        <f>pgb_industrial_split_pow_ic!G87</f>
        <v>97</v>
      </c>
      <c r="B87">
        <f>pgb_industrial_split_pow_ic!I87</f>
        <v>4122.3</v>
      </c>
    </row>
    <row r="88" spans="1:2" x14ac:dyDescent="0.25">
      <c r="A88">
        <f>pgb_industrial_split_pow_ic!G88</f>
        <v>106</v>
      </c>
      <c r="B88">
        <f>pgb_industrial_split_pow_ic!I88</f>
        <v>0</v>
      </c>
    </row>
    <row r="89" spans="1:2" x14ac:dyDescent="0.25">
      <c r="A89">
        <f>pgb_industrial_split_pow_ic!G89</f>
        <v>100</v>
      </c>
      <c r="B89">
        <f>pgb_industrial_split_pow_ic!I89</f>
        <v>189457.59</v>
      </c>
    </row>
    <row r="90" spans="1:2" x14ac:dyDescent="0.25">
      <c r="A90">
        <f>pgb_industrial_split_pow_ic!G90</f>
        <v>98</v>
      </c>
      <c r="B90">
        <f>pgb_industrial_split_pow_ic!I90</f>
        <v>35301.39</v>
      </c>
    </row>
    <row r="91" spans="1:2" x14ac:dyDescent="0.25">
      <c r="A91">
        <f>pgb_industrial_split_pow_ic!G91</f>
        <v>105</v>
      </c>
      <c r="B91">
        <f>pgb_industrial_split_pow_ic!I91</f>
        <v>58815.41</v>
      </c>
    </row>
    <row r="92" spans="1:2" x14ac:dyDescent="0.25">
      <c r="A92">
        <f>pgb_industrial_split_pow_ic!G92</f>
        <v>104</v>
      </c>
      <c r="B92">
        <f>pgb_industrial_split_pow_ic!I92</f>
        <v>17343</v>
      </c>
    </row>
    <row r="93" spans="1:2" x14ac:dyDescent="0.25">
      <c r="A93">
        <f>pgb_industrial_split_pow_ic!G93</f>
        <v>99</v>
      </c>
      <c r="B93">
        <f>pgb_industrial_split_pow_ic!I93</f>
        <v>5892</v>
      </c>
    </row>
    <row r="94" spans="1:2" x14ac:dyDescent="0.25">
      <c r="A94">
        <f>pgb_industrial_split_pow_ic!G94</f>
        <v>102</v>
      </c>
      <c r="B94">
        <f>pgb_industrial_split_pow_ic!I94</f>
        <v>88</v>
      </c>
    </row>
    <row r="95" spans="1:2" x14ac:dyDescent="0.25">
      <c r="A95">
        <f>pgb_industrial_split_pow_ic!G95</f>
        <v>101</v>
      </c>
      <c r="B95">
        <f>pgb_industrial_split_pow_ic!I95</f>
        <v>14484</v>
      </c>
    </row>
    <row r="96" spans="1:2" x14ac:dyDescent="0.25">
      <c r="A96">
        <f>pgb_industrial_split_pow_ic!G96</f>
        <v>107</v>
      </c>
      <c r="B96">
        <f>pgb_industrial_split_pow_ic!I96</f>
        <v>75539.679999999993</v>
      </c>
    </row>
    <row r="97" spans="1:2" x14ac:dyDescent="0.25">
      <c r="A97">
        <f>pgb_industrial_split_pow_ic!G97</f>
        <v>118</v>
      </c>
      <c r="B97">
        <f>pgb_industrial_split_pow_ic!I97</f>
        <v>694.06</v>
      </c>
    </row>
    <row r="98" spans="1:2" x14ac:dyDescent="0.25">
      <c r="A98">
        <f>pgb_industrial_split_pow_ic!G98</f>
        <v>113</v>
      </c>
      <c r="B98">
        <f>pgb_industrial_split_pow_ic!I98</f>
        <v>220250.4</v>
      </c>
    </row>
    <row r="99" spans="1:2" x14ac:dyDescent="0.25">
      <c r="A99">
        <f>pgb_industrial_split_pow_ic!G99</f>
        <v>119</v>
      </c>
      <c r="B99">
        <f>pgb_industrial_split_pow_ic!I99</f>
        <v>4237</v>
      </c>
    </row>
    <row r="100" spans="1:2" x14ac:dyDescent="0.25">
      <c r="A100">
        <f>pgb_industrial_split_pow_ic!G100</f>
        <v>130</v>
      </c>
      <c r="B100">
        <f>pgb_industrial_split_pow_ic!I100</f>
        <v>17494</v>
      </c>
    </row>
    <row r="101" spans="1:2" x14ac:dyDescent="0.25">
      <c r="A101">
        <f>pgb_industrial_split_pow_ic!G101</f>
        <v>120</v>
      </c>
      <c r="B101">
        <f>pgb_industrial_split_pow_ic!I101</f>
        <v>679.21</v>
      </c>
    </row>
    <row r="102" spans="1:2" x14ac:dyDescent="0.25">
      <c r="A102">
        <f>pgb_industrial_split_pow_ic!G102</f>
        <v>2</v>
      </c>
      <c r="B102">
        <f>pgb_industrial_split_pow_ic!I102</f>
        <v>0</v>
      </c>
    </row>
    <row r="103" spans="1:2" x14ac:dyDescent="0.25">
      <c r="A103">
        <f>pgb_industrial_split_pow_ic!G103</f>
        <v>131</v>
      </c>
      <c r="B103">
        <f>pgb_industrial_split_pow_ic!I103</f>
        <v>3170</v>
      </c>
    </row>
    <row r="104" spans="1:2" x14ac:dyDescent="0.25">
      <c r="A104">
        <f>pgb_industrial_split_pow_ic!G104</f>
        <v>132</v>
      </c>
      <c r="B104">
        <f>pgb_industrial_split_pow_ic!I104</f>
        <v>77112.710000000006</v>
      </c>
    </row>
    <row r="105" spans="1:2" x14ac:dyDescent="0.25">
      <c r="A105">
        <f>pgb_industrial_split_pow_ic!G105</f>
        <v>124</v>
      </c>
      <c r="B105">
        <f>pgb_industrial_split_pow_ic!I105</f>
        <v>15217.3</v>
      </c>
    </row>
    <row r="106" spans="1:2" x14ac:dyDescent="0.25">
      <c r="A106">
        <f>pgb_industrial_split_pow_ic!G106</f>
        <v>123</v>
      </c>
      <c r="B106">
        <f>pgb_industrial_split_pow_ic!I106</f>
        <v>728</v>
      </c>
    </row>
    <row r="107" spans="1:2" x14ac:dyDescent="0.25">
      <c r="A107">
        <f>pgb_industrial_split_pow_ic!G107</f>
        <v>108</v>
      </c>
      <c r="B107">
        <f>pgb_industrial_split_pow_ic!I107</f>
        <v>0</v>
      </c>
    </row>
    <row r="108" spans="1:2" x14ac:dyDescent="0.25">
      <c r="A108">
        <f>pgb_industrial_split_pow_ic!G108</f>
        <v>122</v>
      </c>
      <c r="B108">
        <f>pgb_industrial_split_pow_ic!I108</f>
        <v>894</v>
      </c>
    </row>
    <row r="109" spans="1:2" x14ac:dyDescent="0.25">
      <c r="A109">
        <f>pgb_industrial_split_pow_ic!G109</f>
        <v>109</v>
      </c>
      <c r="B109">
        <f>pgb_industrial_split_pow_ic!I109</f>
        <v>2172.6</v>
      </c>
    </row>
    <row r="110" spans="1:2" x14ac:dyDescent="0.25">
      <c r="A110">
        <f>pgb_industrial_split_pow_ic!G110</f>
        <v>116</v>
      </c>
      <c r="B110">
        <f>pgb_industrial_split_pow_ic!I110</f>
        <v>0</v>
      </c>
    </row>
    <row r="111" spans="1:2" x14ac:dyDescent="0.25">
      <c r="A111">
        <f>pgb_industrial_split_pow_ic!G111</f>
        <v>114</v>
      </c>
      <c r="B111">
        <f>pgb_industrial_split_pow_ic!I111</f>
        <v>64</v>
      </c>
    </row>
    <row r="112" spans="1:2" x14ac:dyDescent="0.25">
      <c r="A112">
        <f>pgb_industrial_split_pow_ic!G112</f>
        <v>127</v>
      </c>
      <c r="B112">
        <f>pgb_industrial_split_pow_ic!I112</f>
        <v>10714</v>
      </c>
    </row>
    <row r="113" spans="1:2" x14ac:dyDescent="0.25">
      <c r="A113">
        <f>pgb_industrial_split_pow_ic!G113</f>
        <v>111</v>
      </c>
      <c r="B113">
        <f>pgb_industrial_split_pow_ic!I113</f>
        <v>0</v>
      </c>
    </row>
    <row r="114" spans="1:2" x14ac:dyDescent="0.25">
      <c r="A114">
        <f>pgb_industrial_split_pow_ic!G114</f>
        <v>117</v>
      </c>
      <c r="B114">
        <f>pgb_industrial_split_pow_ic!I114</f>
        <v>3063</v>
      </c>
    </row>
    <row r="115" spans="1:2" x14ac:dyDescent="0.25">
      <c r="A115">
        <f>pgb_industrial_split_pow_ic!G115</f>
        <v>121</v>
      </c>
      <c r="B115">
        <f>pgb_industrial_split_pow_ic!I115</f>
        <v>0</v>
      </c>
    </row>
    <row r="116" spans="1:2" x14ac:dyDescent="0.25">
      <c r="A116">
        <f>pgb_industrial_split_pow_ic!G116</f>
        <v>140</v>
      </c>
      <c r="B116">
        <f>pgb_industrial_split_pow_ic!I116</f>
        <v>0</v>
      </c>
    </row>
    <row r="117" spans="1:2" x14ac:dyDescent="0.25">
      <c r="A117">
        <f>pgb_industrial_split_pow_ic!G117</f>
        <v>138</v>
      </c>
      <c r="B117">
        <f>pgb_industrial_split_pow_ic!I117</f>
        <v>1230</v>
      </c>
    </row>
    <row r="118" spans="1:2" x14ac:dyDescent="0.25">
      <c r="A118">
        <f>pgb_industrial_split_pow_ic!G118</f>
        <v>151</v>
      </c>
      <c r="B118">
        <f>pgb_industrial_split_pow_ic!I118</f>
        <v>135</v>
      </c>
    </row>
    <row r="119" spans="1:2" x14ac:dyDescent="0.25">
      <c r="A119">
        <f>pgb_industrial_split_pow_ic!G119</f>
        <v>134</v>
      </c>
      <c r="B119">
        <f>pgb_industrial_split_pow_ic!I119</f>
        <v>0</v>
      </c>
    </row>
    <row r="120" spans="1:2" x14ac:dyDescent="0.25">
      <c r="A120">
        <f>pgb_industrial_split_pow_ic!G120</f>
        <v>136</v>
      </c>
      <c r="B120">
        <f>pgb_industrial_split_pow_ic!I120</f>
        <v>21769.5</v>
      </c>
    </row>
    <row r="121" spans="1:2" x14ac:dyDescent="0.25">
      <c r="A121">
        <f>pgb_industrial_split_pow_ic!G121</f>
        <v>133</v>
      </c>
      <c r="B121">
        <f>pgb_industrial_split_pow_ic!I121</f>
        <v>0</v>
      </c>
    </row>
    <row r="122" spans="1:2" x14ac:dyDescent="0.25">
      <c r="A122">
        <f>pgb_industrial_split_pow_ic!G122</f>
        <v>145</v>
      </c>
      <c r="B122">
        <f>pgb_industrial_split_pow_ic!I122</f>
        <v>0</v>
      </c>
    </row>
    <row r="123" spans="1:2" x14ac:dyDescent="0.25">
      <c r="A123">
        <f>pgb_industrial_split_pow_ic!G123</f>
        <v>148</v>
      </c>
      <c r="B123">
        <f>pgb_industrial_split_pow_ic!I123</f>
        <v>452.8</v>
      </c>
    </row>
    <row r="124" spans="1:2" x14ac:dyDescent="0.25">
      <c r="A124">
        <f>pgb_industrial_split_pow_ic!G124</f>
        <v>137</v>
      </c>
      <c r="B124">
        <f>pgb_industrial_split_pow_ic!I124</f>
        <v>0</v>
      </c>
    </row>
    <row r="125" spans="1:2" x14ac:dyDescent="0.25">
      <c r="A125">
        <f>pgb_industrial_split_pow_ic!G125</f>
        <v>143</v>
      </c>
      <c r="B125">
        <f>pgb_industrial_split_pow_ic!I125</f>
        <v>51.8</v>
      </c>
    </row>
    <row r="126" spans="1:2" x14ac:dyDescent="0.25">
      <c r="A126">
        <f>pgb_industrial_split_pow_ic!G126</f>
        <v>149</v>
      </c>
      <c r="B126">
        <f>pgb_industrial_split_pow_ic!I126</f>
        <v>476</v>
      </c>
    </row>
    <row r="127" spans="1:2" x14ac:dyDescent="0.25">
      <c r="A127">
        <f>pgb_industrial_split_pow_ic!G127</f>
        <v>135</v>
      </c>
      <c r="B127">
        <f>pgb_industrial_split_pow_ic!I127</f>
        <v>42594.83</v>
      </c>
    </row>
    <row r="128" spans="1:2" x14ac:dyDescent="0.25">
      <c r="A128">
        <f>pgb_industrial_split_pow_ic!G128</f>
        <v>75</v>
      </c>
      <c r="B128">
        <f>pgb_industrial_split_pow_ic!I128</f>
        <v>0</v>
      </c>
    </row>
    <row r="129" spans="1:2" x14ac:dyDescent="0.25">
      <c r="A129">
        <f>pgb_industrial_split_pow_ic!G129</f>
        <v>147</v>
      </c>
      <c r="B129">
        <f>pgb_industrial_split_pow_ic!I129</f>
        <v>2520</v>
      </c>
    </row>
    <row r="130" spans="1:2" x14ac:dyDescent="0.25">
      <c r="A130">
        <f>pgb_industrial_split_pow_ic!G130</f>
        <v>141</v>
      </c>
      <c r="B130">
        <f>pgb_industrial_split_pow_ic!I130</f>
        <v>0</v>
      </c>
    </row>
    <row r="131" spans="1:2" x14ac:dyDescent="0.25">
      <c r="A131">
        <f>pgb_industrial_split_pow_ic!G131</f>
        <v>139</v>
      </c>
      <c r="B131">
        <f>pgb_industrial_split_pow_ic!I131</f>
        <v>1888</v>
      </c>
    </row>
    <row r="132" spans="1:2" x14ac:dyDescent="0.25">
      <c r="A132">
        <f>pgb_industrial_split_pow_ic!G132</f>
        <v>150</v>
      </c>
      <c r="B132">
        <f>pgb_industrial_split_pow_ic!I132</f>
        <v>218.5</v>
      </c>
    </row>
    <row r="133" spans="1:2" x14ac:dyDescent="0.25">
      <c r="A133">
        <f>pgb_industrial_split_pow_ic!G133</f>
        <v>157</v>
      </c>
      <c r="B133">
        <f>pgb_industrial_split_pow_ic!I133</f>
        <v>4921.7</v>
      </c>
    </row>
    <row r="134" spans="1:2" x14ac:dyDescent="0.25">
      <c r="A134">
        <f>pgb_industrial_split_pow_ic!G134</f>
        <v>160</v>
      </c>
      <c r="B134">
        <f>pgb_industrial_split_pow_ic!I134</f>
        <v>0</v>
      </c>
    </row>
    <row r="135" spans="1:2" x14ac:dyDescent="0.25">
      <c r="A135">
        <f>pgb_industrial_split_pow_ic!G135</f>
        <v>146</v>
      </c>
      <c r="B135">
        <f>pgb_industrial_split_pow_ic!I135</f>
        <v>901.3</v>
      </c>
    </row>
    <row r="136" spans="1:2" x14ac:dyDescent="0.25">
      <c r="A136">
        <f>pgb_industrial_split_pow_ic!G136</f>
        <v>161</v>
      </c>
      <c r="B136">
        <f>pgb_industrial_split_pow_ic!I136</f>
        <v>0</v>
      </c>
    </row>
    <row r="137" spans="1:2" x14ac:dyDescent="0.25">
      <c r="A137">
        <f>pgb_industrial_split_pow_ic!G137</f>
        <v>164</v>
      </c>
      <c r="B137">
        <f>pgb_industrial_split_pow_ic!I137</f>
        <v>0</v>
      </c>
    </row>
    <row r="138" spans="1:2" x14ac:dyDescent="0.25">
      <c r="A138">
        <f>pgb_industrial_split_pow_ic!G138</f>
        <v>163</v>
      </c>
      <c r="B138">
        <f>pgb_industrial_split_pow_ic!I138</f>
        <v>0</v>
      </c>
    </row>
    <row r="139" spans="1:2" x14ac:dyDescent="0.25">
      <c r="A139">
        <f>pgb_industrial_split_pow_ic!G139</f>
        <v>158</v>
      </c>
      <c r="B139">
        <f>pgb_industrial_split_pow_ic!I139</f>
        <v>23097.53</v>
      </c>
    </row>
    <row r="140" spans="1:2" x14ac:dyDescent="0.25">
      <c r="A140">
        <f>pgb_industrial_split_pow_ic!G140</f>
        <v>152</v>
      </c>
      <c r="B140">
        <f>pgb_industrial_split_pow_ic!I140</f>
        <v>0</v>
      </c>
    </row>
    <row r="141" spans="1:2" x14ac:dyDescent="0.25">
      <c r="A141">
        <f>pgb_industrial_split_pow_ic!G141</f>
        <v>170</v>
      </c>
      <c r="B141">
        <f>pgb_industrial_split_pow_ic!I141</f>
        <v>2454.4</v>
      </c>
    </row>
    <row r="142" spans="1:2" x14ac:dyDescent="0.25">
      <c r="A142">
        <f>pgb_industrial_split_pow_ic!G142</f>
        <v>156</v>
      </c>
      <c r="B142">
        <f>pgb_industrial_split_pow_ic!I142</f>
        <v>186.3</v>
      </c>
    </row>
    <row r="143" spans="1:2" x14ac:dyDescent="0.25">
      <c r="A143">
        <f>pgb_industrial_split_pow_ic!G143</f>
        <v>153</v>
      </c>
      <c r="B143">
        <f>pgb_industrial_split_pow_ic!I143</f>
        <v>0</v>
      </c>
    </row>
    <row r="144" spans="1:2" x14ac:dyDescent="0.25">
      <c r="A144">
        <f>pgb_industrial_split_pow_ic!G144</f>
        <v>155</v>
      </c>
      <c r="B144">
        <f>pgb_industrial_split_pow_ic!I144</f>
        <v>8919.1</v>
      </c>
    </row>
    <row r="145" spans="1:2" x14ac:dyDescent="0.25">
      <c r="A145">
        <f>pgb_industrial_split_pow_ic!G145</f>
        <v>142</v>
      </c>
      <c r="B145">
        <f>pgb_industrial_split_pow_ic!I145</f>
        <v>0</v>
      </c>
    </row>
    <row r="146" spans="1:2" x14ac:dyDescent="0.25">
      <c r="A146">
        <f>pgb_industrial_split_pow_ic!G146</f>
        <v>159</v>
      </c>
      <c r="B146">
        <f>pgb_industrial_split_pow_ic!I146</f>
        <v>1235</v>
      </c>
    </row>
    <row r="147" spans="1:2" x14ac:dyDescent="0.25">
      <c r="A147">
        <f>pgb_industrial_split_pow_ic!G147</f>
        <v>171</v>
      </c>
      <c r="B147">
        <f>pgb_industrial_split_pow_ic!I147</f>
        <v>8118.85</v>
      </c>
    </row>
    <row r="148" spans="1:2" x14ac:dyDescent="0.25">
      <c r="A148">
        <f>pgb_industrial_split_pow_ic!G148</f>
        <v>169</v>
      </c>
      <c r="B148">
        <f>pgb_industrial_split_pow_ic!I148</f>
        <v>16932.61</v>
      </c>
    </row>
    <row r="149" spans="1:2" x14ac:dyDescent="0.25">
      <c r="A149">
        <f>pgb_industrial_split_pow_ic!G149</f>
        <v>181</v>
      </c>
      <c r="B149">
        <f>pgb_industrial_split_pow_ic!I149</f>
        <v>0</v>
      </c>
    </row>
    <row r="150" spans="1:2" x14ac:dyDescent="0.25">
      <c r="A150">
        <f>pgb_industrial_split_pow_ic!G150</f>
        <v>162</v>
      </c>
      <c r="B150">
        <f>pgb_industrial_split_pow_ic!I150</f>
        <v>879.71</v>
      </c>
    </row>
    <row r="151" spans="1:2" x14ac:dyDescent="0.25">
      <c r="A151">
        <f>pgb_industrial_split_pow_ic!G151</f>
        <v>167</v>
      </c>
      <c r="B151">
        <f>pgb_industrial_split_pow_ic!I151</f>
        <v>0</v>
      </c>
    </row>
    <row r="152" spans="1:2" x14ac:dyDescent="0.25">
      <c r="A152">
        <f>pgb_industrial_split_pow_ic!G152</f>
        <v>182</v>
      </c>
      <c r="B152">
        <f>pgb_industrial_split_pow_ic!I152</f>
        <v>0</v>
      </c>
    </row>
    <row r="153" spans="1:2" x14ac:dyDescent="0.25">
      <c r="A153">
        <f>pgb_industrial_split_pow_ic!G153</f>
        <v>166</v>
      </c>
      <c r="B153">
        <f>pgb_industrial_split_pow_ic!I153</f>
        <v>4676.2700000000004</v>
      </c>
    </row>
    <row r="154" spans="1:2" x14ac:dyDescent="0.25">
      <c r="A154">
        <f>pgb_industrial_split_pow_ic!G154</f>
        <v>168</v>
      </c>
      <c r="B154">
        <f>pgb_industrial_split_pow_ic!I154</f>
        <v>11124.38</v>
      </c>
    </row>
    <row r="155" spans="1:2" x14ac:dyDescent="0.25">
      <c r="A155">
        <f>pgb_industrial_split_pow_ic!G155</f>
        <v>177</v>
      </c>
      <c r="B155">
        <f>pgb_industrial_split_pow_ic!I155</f>
        <v>30188.2</v>
      </c>
    </row>
    <row r="156" spans="1:2" x14ac:dyDescent="0.25">
      <c r="A156">
        <f>pgb_industrial_split_pow_ic!G156</f>
        <v>180</v>
      </c>
      <c r="B156">
        <f>pgb_industrial_split_pow_ic!I156</f>
        <v>6141</v>
      </c>
    </row>
    <row r="157" spans="1:2" x14ac:dyDescent="0.25">
      <c r="A157">
        <f>pgb_industrial_split_pow_ic!G157</f>
        <v>178</v>
      </c>
      <c r="B157">
        <f>pgb_industrial_split_pow_ic!I157</f>
        <v>5524.5</v>
      </c>
    </row>
    <row r="158" spans="1:2" x14ac:dyDescent="0.25">
      <c r="A158">
        <f>pgb_industrial_split_pow_ic!G158</f>
        <v>183</v>
      </c>
      <c r="B158">
        <f>pgb_industrial_split_pow_ic!I158</f>
        <v>10541.5</v>
      </c>
    </row>
    <row r="159" spans="1:2" x14ac:dyDescent="0.25">
      <c r="A159">
        <f>pgb_industrial_split_pow_ic!G159</f>
        <v>172</v>
      </c>
      <c r="B159">
        <f>pgb_industrial_split_pow_ic!I159</f>
        <v>11302</v>
      </c>
    </row>
    <row r="160" spans="1:2" x14ac:dyDescent="0.25">
      <c r="A160">
        <f>pgb_industrial_split_pow_ic!G160</f>
        <v>176</v>
      </c>
      <c r="B160">
        <f>pgb_industrial_split_pow_ic!I160</f>
        <v>192238.04</v>
      </c>
    </row>
    <row r="161" spans="1:2" x14ac:dyDescent="0.25">
      <c r="A161">
        <f>pgb_industrial_split_pow_ic!G161</f>
        <v>187</v>
      </c>
      <c r="B161">
        <f>pgb_industrial_split_pow_ic!I161</f>
        <v>0</v>
      </c>
    </row>
    <row r="162" spans="1:2" x14ac:dyDescent="0.25">
      <c r="A162">
        <f>pgb_industrial_split_pow_ic!G162</f>
        <v>238</v>
      </c>
      <c r="B162">
        <f>pgb_industrial_split_pow_ic!I162</f>
        <v>0</v>
      </c>
    </row>
    <row r="163" spans="1:2" x14ac:dyDescent="0.25">
      <c r="A163">
        <f>pgb_industrial_split_pow_ic!G163</f>
        <v>210</v>
      </c>
      <c r="B163">
        <f>pgb_industrial_split_pow_ic!I163</f>
        <v>0</v>
      </c>
    </row>
    <row r="164" spans="1:2" x14ac:dyDescent="0.25">
      <c r="A164">
        <f>pgb_industrial_split_pow_ic!G164</f>
        <v>197</v>
      </c>
      <c r="B164">
        <f>pgb_industrial_split_pow_ic!I164</f>
        <v>0</v>
      </c>
    </row>
    <row r="165" spans="1:2" x14ac:dyDescent="0.25">
      <c r="A165">
        <f>pgb_industrial_split_pow_ic!G165</f>
        <v>184</v>
      </c>
      <c r="B165">
        <f>pgb_industrial_split_pow_ic!I165</f>
        <v>62841.599999999999</v>
      </c>
    </row>
    <row r="166" spans="1:2" x14ac:dyDescent="0.25">
      <c r="A166">
        <f>pgb_industrial_split_pow_ic!G166</f>
        <v>218</v>
      </c>
      <c r="B166">
        <f>pgb_industrial_split_pow_ic!I166</f>
        <v>475.4</v>
      </c>
    </row>
    <row r="167" spans="1:2" x14ac:dyDescent="0.25">
      <c r="A167">
        <f>pgb_industrial_split_pow_ic!G167</f>
        <v>175</v>
      </c>
      <c r="B167">
        <f>pgb_industrial_split_pow_ic!I167</f>
        <v>4565.5</v>
      </c>
    </row>
    <row r="168" spans="1:2" x14ac:dyDescent="0.25">
      <c r="A168">
        <f>pgb_industrial_split_pow_ic!G168</f>
        <v>186</v>
      </c>
      <c r="B168">
        <f>pgb_industrial_split_pow_ic!I168</f>
        <v>0</v>
      </c>
    </row>
    <row r="169" spans="1:2" x14ac:dyDescent="0.25">
      <c r="A169">
        <f>pgb_industrial_split_pow_ic!G169</f>
        <v>209</v>
      </c>
      <c r="B169">
        <f>pgb_industrial_split_pow_ic!I169</f>
        <v>0</v>
      </c>
    </row>
    <row r="170" spans="1:2" x14ac:dyDescent="0.25">
      <c r="A170">
        <f>pgb_industrial_split_pow_ic!G170</f>
        <v>219</v>
      </c>
      <c r="B170">
        <f>pgb_industrial_split_pow_ic!I170</f>
        <v>12413.7</v>
      </c>
    </row>
    <row r="171" spans="1:2" x14ac:dyDescent="0.25">
      <c r="A171">
        <f>pgb_industrial_split_pow_ic!G171</f>
        <v>234</v>
      </c>
      <c r="B171">
        <f>pgb_industrial_split_pow_ic!I171</f>
        <v>60</v>
      </c>
    </row>
    <row r="172" spans="1:2" x14ac:dyDescent="0.25">
      <c r="A172">
        <f>pgb_industrial_split_pow_ic!G172</f>
        <v>212</v>
      </c>
      <c r="B172">
        <f>pgb_industrial_split_pow_ic!I172</f>
        <v>3965</v>
      </c>
    </row>
    <row r="173" spans="1:2" x14ac:dyDescent="0.25">
      <c r="A173">
        <f>pgb_industrial_split_pow_ic!G173</f>
        <v>194</v>
      </c>
      <c r="B173">
        <f>pgb_industrial_split_pow_ic!I173</f>
        <v>1938</v>
      </c>
    </row>
    <row r="174" spans="1:2" x14ac:dyDescent="0.25">
      <c r="A174">
        <f>pgb_industrial_split_pow_ic!G174</f>
        <v>185</v>
      </c>
      <c r="B174">
        <f>pgb_industrial_split_pow_ic!I174</f>
        <v>0</v>
      </c>
    </row>
    <row r="175" spans="1:2" x14ac:dyDescent="0.25">
      <c r="A175">
        <f>pgb_industrial_split_pow_ic!G175</f>
        <v>190</v>
      </c>
      <c r="B175">
        <f>pgb_industrial_split_pow_ic!I175</f>
        <v>0</v>
      </c>
    </row>
    <row r="176" spans="1:2" x14ac:dyDescent="0.25">
      <c r="A176">
        <f>pgb_industrial_split_pow_ic!G176</f>
        <v>227</v>
      </c>
      <c r="B176">
        <f>pgb_industrial_split_pow_ic!I176</f>
        <v>43221.3</v>
      </c>
    </row>
    <row r="177" spans="1:2" x14ac:dyDescent="0.25">
      <c r="A177">
        <f>pgb_industrial_split_pow_ic!G177</f>
        <v>196</v>
      </c>
      <c r="B177">
        <f>pgb_industrial_split_pow_ic!I177</f>
        <v>0</v>
      </c>
    </row>
    <row r="178" spans="1:2" x14ac:dyDescent="0.25">
      <c r="A178">
        <f>pgb_industrial_split_pow_ic!G178</f>
        <v>55</v>
      </c>
      <c r="B178">
        <f>pgb_industrial_split_pow_ic!I178</f>
        <v>50315.03</v>
      </c>
    </row>
    <row r="179" spans="1:2" x14ac:dyDescent="0.25">
      <c r="A179">
        <f>pgb_industrial_split_pow_ic!G179</f>
        <v>112</v>
      </c>
      <c r="B179">
        <f>pgb_industrial_split_pow_ic!I179</f>
        <v>2219.3000000000002</v>
      </c>
    </row>
    <row r="180" spans="1:2" x14ac:dyDescent="0.25">
      <c r="A180">
        <f>pgb_industrial_split_pow_ic!G180</f>
        <v>129</v>
      </c>
      <c r="B180">
        <f>pgb_industrial_split_pow_ic!I180</f>
        <v>0</v>
      </c>
    </row>
    <row r="181" spans="1:2" x14ac:dyDescent="0.25">
      <c r="A181">
        <f>pgb_industrial_split_pow_ic!G181</f>
        <v>110</v>
      </c>
      <c r="B181">
        <f>pgb_industrial_split_pow_ic!I181</f>
        <v>77.2</v>
      </c>
    </row>
    <row r="182" spans="1:2" x14ac:dyDescent="0.25">
      <c r="A182">
        <f>pgb_industrial_split_pow_ic!G182</f>
        <v>251</v>
      </c>
      <c r="B182">
        <f>pgb_industrial_split_pow_ic!I182</f>
        <v>0</v>
      </c>
    </row>
    <row r="183" spans="1:2" x14ac:dyDescent="0.25">
      <c r="A183">
        <f>pgb_industrial_split_pow_ic!G183</f>
        <v>188</v>
      </c>
      <c r="B183">
        <f>pgb_industrial_split_pow_ic!I183</f>
        <v>2200</v>
      </c>
    </row>
    <row r="184" spans="1:2" x14ac:dyDescent="0.25">
      <c r="A184">
        <f>pgb_industrial_split_pow_ic!G184</f>
        <v>191</v>
      </c>
      <c r="B184">
        <f>pgb_industrial_split_pow_ic!I184</f>
        <v>0</v>
      </c>
    </row>
    <row r="185" spans="1:2" x14ac:dyDescent="0.25">
      <c r="A185">
        <f>pgb_industrial_split_pow_ic!G185</f>
        <v>203</v>
      </c>
      <c r="B185">
        <f>pgb_industrial_split_pow_ic!I185</f>
        <v>0</v>
      </c>
    </row>
    <row r="186" spans="1:2" x14ac:dyDescent="0.25">
      <c r="A186">
        <f>pgb_industrial_split_pow_ic!G186</f>
        <v>189</v>
      </c>
      <c r="B186">
        <f>pgb_industrial_split_pow_ic!I186</f>
        <v>13350</v>
      </c>
    </row>
    <row r="187" spans="1:2" x14ac:dyDescent="0.25">
      <c r="A187">
        <f>pgb_industrial_split_pow_ic!G187</f>
        <v>42</v>
      </c>
      <c r="B187">
        <f>pgb_industrial_split_pow_ic!I187</f>
        <v>3443</v>
      </c>
    </row>
    <row r="188" spans="1:2" x14ac:dyDescent="0.25">
      <c r="A188">
        <f>pgb_industrial_split_pow_ic!G188</f>
        <v>200</v>
      </c>
      <c r="B188">
        <f>pgb_industrial_split_pow_ic!I188</f>
        <v>7469</v>
      </c>
    </row>
    <row r="189" spans="1:2" x14ac:dyDescent="0.25">
      <c r="A189">
        <f>pgb_industrial_split_pow_ic!G189</f>
        <v>198</v>
      </c>
      <c r="B189" t="str">
        <f>pgb_industrial_split_pow_ic!I189</f>
        <v/>
      </c>
    </row>
    <row r="190" spans="1:2" x14ac:dyDescent="0.25">
      <c r="A190">
        <f>pgb_industrial_split_pow_ic!G190</f>
        <v>205</v>
      </c>
      <c r="B190">
        <f>pgb_industrial_split_pow_ic!I190</f>
        <v>822.16</v>
      </c>
    </row>
    <row r="191" spans="1:2" x14ac:dyDescent="0.25">
      <c r="A191">
        <f>pgb_industrial_split_pow_ic!G191</f>
        <v>215</v>
      </c>
      <c r="B191">
        <f>pgb_industrial_split_pow_ic!I191</f>
        <v>35334.03</v>
      </c>
    </row>
    <row r="192" spans="1:2" x14ac:dyDescent="0.25">
      <c r="A192">
        <f>pgb_industrial_split_pow_ic!G192</f>
        <v>202</v>
      </c>
      <c r="B192">
        <f>pgb_industrial_split_pow_ic!I192</f>
        <v>0</v>
      </c>
    </row>
    <row r="193" spans="1:2" x14ac:dyDescent="0.25">
      <c r="A193">
        <f>pgb_industrial_split_pow_ic!G193</f>
        <v>214</v>
      </c>
      <c r="B193">
        <f>pgb_industrial_split_pow_ic!I193</f>
        <v>0</v>
      </c>
    </row>
    <row r="194" spans="1:2" x14ac:dyDescent="0.25">
      <c r="A194">
        <f>pgb_industrial_split_pow_ic!G194</f>
        <v>216</v>
      </c>
      <c r="B194">
        <f>pgb_industrial_split_pow_ic!I194</f>
        <v>0</v>
      </c>
    </row>
    <row r="195" spans="1:2" x14ac:dyDescent="0.25">
      <c r="A195">
        <f>pgb_industrial_split_pow_ic!G195</f>
        <v>192</v>
      </c>
      <c r="B195">
        <f>pgb_industrial_split_pow_ic!I195</f>
        <v>2308.6</v>
      </c>
    </row>
    <row r="196" spans="1:2" x14ac:dyDescent="0.25">
      <c r="A196">
        <f>pgb_industrial_split_pow_ic!G196</f>
        <v>211</v>
      </c>
      <c r="B196">
        <f>pgb_industrial_split_pow_ic!I196</f>
        <v>3231</v>
      </c>
    </row>
    <row r="197" spans="1:2" x14ac:dyDescent="0.25">
      <c r="A197">
        <f>pgb_industrial_split_pow_ic!G197</f>
        <v>217</v>
      </c>
      <c r="B197">
        <f>pgb_industrial_split_pow_ic!I197</f>
        <v>35337.72</v>
      </c>
    </row>
    <row r="198" spans="1:2" x14ac:dyDescent="0.25">
      <c r="A198">
        <f>pgb_industrial_split_pow_ic!G198</f>
        <v>208</v>
      </c>
      <c r="B198">
        <f>pgb_industrial_split_pow_ic!I198</f>
        <v>3112</v>
      </c>
    </row>
    <row r="199" spans="1:2" x14ac:dyDescent="0.25">
      <c r="A199">
        <f>pgb_industrial_split_pow_ic!G199</f>
        <v>204</v>
      </c>
      <c r="B199">
        <f>pgb_industrial_split_pow_ic!I199</f>
        <v>0</v>
      </c>
    </row>
    <row r="200" spans="1:2" x14ac:dyDescent="0.25">
      <c r="A200">
        <f>pgb_industrial_split_pow_ic!G200</f>
        <v>193</v>
      </c>
      <c r="B200">
        <f>pgb_industrial_split_pow_ic!I200</f>
        <v>0</v>
      </c>
    </row>
    <row r="201" spans="1:2" x14ac:dyDescent="0.25">
      <c r="A201">
        <f>pgb_industrial_split_pow_ic!G201</f>
        <v>222</v>
      </c>
      <c r="B201">
        <f>pgb_industrial_split_pow_ic!I201</f>
        <v>0</v>
      </c>
    </row>
    <row r="202" spans="1:2" x14ac:dyDescent="0.25">
      <c r="A202">
        <f>pgb_industrial_split_pow_ic!G202</f>
        <v>206</v>
      </c>
      <c r="B202">
        <f>pgb_industrial_split_pow_ic!I202</f>
        <v>46512.84</v>
      </c>
    </row>
    <row r="203" spans="1:2" x14ac:dyDescent="0.25">
      <c r="A203">
        <f>pgb_industrial_split_pow_ic!G203</f>
        <v>3</v>
      </c>
      <c r="B203">
        <f>pgb_industrial_split_pow_ic!I203</f>
        <v>34049.1</v>
      </c>
    </row>
    <row r="204" spans="1:2" x14ac:dyDescent="0.25">
      <c r="A204">
        <f>pgb_industrial_split_pow_ic!G204</f>
        <v>223</v>
      </c>
      <c r="B204">
        <f>pgb_industrial_split_pow_ic!I204</f>
        <v>69743</v>
      </c>
    </row>
    <row r="205" spans="1:2" x14ac:dyDescent="0.25">
      <c r="A205">
        <f>pgb_industrial_split_pow_ic!G205</f>
        <v>230</v>
      </c>
      <c r="B205">
        <f>pgb_industrial_split_pow_ic!I205</f>
        <v>933080.5</v>
      </c>
    </row>
    <row r="206" spans="1:2" x14ac:dyDescent="0.25">
      <c r="A206">
        <f>pgb_industrial_split_pow_ic!G206</f>
        <v>235</v>
      </c>
      <c r="B206">
        <f>pgb_industrial_split_pow_ic!I206</f>
        <v>993</v>
      </c>
    </row>
    <row r="207" spans="1:2" x14ac:dyDescent="0.25">
      <c r="A207">
        <f>pgb_industrial_split_pow_ic!G207</f>
        <v>249</v>
      </c>
      <c r="B207">
        <f>pgb_industrial_split_pow_ic!I207</f>
        <v>11256</v>
      </c>
    </row>
    <row r="208" spans="1:2" x14ac:dyDescent="0.25">
      <c r="A208">
        <f>pgb_industrial_split_pow_ic!G208</f>
        <v>236</v>
      </c>
      <c r="B208">
        <f>pgb_industrial_split_pow_ic!I208</f>
        <v>0</v>
      </c>
    </row>
    <row r="209" spans="1:2" x14ac:dyDescent="0.25">
      <c r="A209">
        <f>pgb_industrial_split_pow_ic!G209</f>
        <v>257</v>
      </c>
      <c r="B209">
        <f>pgb_industrial_split_pow_ic!I209</f>
        <v>11993.89</v>
      </c>
    </row>
    <row r="210" spans="1:2" x14ac:dyDescent="0.25">
      <c r="A210">
        <f>pgb_industrial_split_pow_ic!G210</f>
        <v>228</v>
      </c>
      <c r="B210">
        <f>pgb_industrial_split_pow_ic!I210</f>
        <v>15335.26</v>
      </c>
    </row>
    <row r="211" spans="1:2" x14ac:dyDescent="0.25">
      <c r="A211">
        <f>pgb_industrial_split_pow_ic!G211</f>
        <v>225</v>
      </c>
      <c r="B211" t="str">
        <f>pgb_industrial_split_pow_ic!I211</f>
        <v/>
      </c>
    </row>
    <row r="212" spans="1:2" x14ac:dyDescent="0.25">
      <c r="A212">
        <f>pgb_industrial_split_pow_ic!G212</f>
        <v>179</v>
      </c>
      <c r="B212">
        <f>pgb_industrial_split_pow_ic!I212</f>
        <v>0</v>
      </c>
    </row>
    <row r="213" spans="1:2" x14ac:dyDescent="0.25">
      <c r="A213">
        <f>pgb_industrial_split_pow_ic!G213</f>
        <v>226</v>
      </c>
      <c r="B213">
        <f>pgb_industrial_split_pow_ic!I213</f>
        <v>0</v>
      </c>
    </row>
    <row r="214" spans="1:2" x14ac:dyDescent="0.25">
      <c r="A214">
        <f>pgb_industrial_split_pow_ic!G214</f>
        <v>229</v>
      </c>
      <c r="B214">
        <f>pgb_industrial_split_pow_ic!I214</f>
        <v>0</v>
      </c>
    </row>
    <row r="215" spans="1:2" x14ac:dyDescent="0.25">
      <c r="A215">
        <f>pgb_industrial_split_pow_ic!G215</f>
        <v>231</v>
      </c>
      <c r="B215">
        <f>pgb_industrial_split_pow_ic!I215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pgb_industrial_split_pow_ic</vt:lpstr>
      <vt:lpstr>lohrmann_withdrawalm3py_capacmw</vt:lpstr>
      <vt:lpstr>pgb_power_split</vt:lpstr>
      <vt:lpstr>pgb_ic_2015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2025-03-07T14:35:41Z</dcterms:modified>
</cp:coreProperties>
</file>