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dwin\OneDrive\Desktop\Lab\Data\"/>
    </mc:Choice>
  </mc:AlternateContent>
  <xr:revisionPtr revIDLastSave="0" documentId="8_{98484FD2-0563-47AE-B7BA-1BFC615793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1" r:id="rId1"/>
    <sheet name="Pacientes Não-Incluídos" sheetId="2" r:id="rId2"/>
    <sheet name="Página1" sheetId="3" r:id="rId3"/>
  </sheets>
  <definedNames>
    <definedName name="_xlnm._FilterDatabase" localSheetId="0" hidden="1">Results!$A$1:$BX$51</definedName>
    <definedName name="Z_E8C39A98_A9B5_4CA5_B70F_29E2C207E9DD_.wvu.FilterData" localSheetId="0" hidden="1">Results!$B$2:$C$44</definedName>
  </definedNames>
  <calcPr calcId="191029"/>
  <customWorkbookViews>
    <customWorkbookView name="Filtro 1" guid="{E8C39A98-A9B5-4CA5-B70F-29E2C207E9D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jvX5QqegFFPkTPwhPqJuCVrm4Wq6GUDnUjsK5yj7Jk0="/>
    </ext>
  </extLst>
</workbook>
</file>

<file path=xl/calcChain.xml><?xml version="1.0" encoding="utf-8"?>
<calcChain xmlns="http://schemas.openxmlformats.org/spreadsheetml/2006/main">
  <c r="M101" i="2" l="1"/>
  <c r="N101" i="2" s="1"/>
  <c r="L101" i="2"/>
  <c r="K101" i="2"/>
  <c r="J101" i="2"/>
  <c r="I101" i="2"/>
  <c r="H101" i="2"/>
  <c r="G101" i="2"/>
  <c r="F101" i="2"/>
  <c r="E101" i="2"/>
  <c r="AY84" i="1"/>
  <c r="AY81" i="1"/>
  <c r="AY80" i="1"/>
  <c r="AY79" i="1"/>
  <c r="AY77" i="1"/>
  <c r="AY75" i="1"/>
  <c r="AY73" i="1"/>
  <c r="AY69" i="1"/>
  <c r="AY67" i="1"/>
  <c r="AY66" i="1"/>
  <c r="AY65" i="1"/>
  <c r="AY64" i="1"/>
  <c r="AY63" i="1"/>
  <c r="AY50" i="1"/>
  <c r="H50" i="1"/>
  <c r="AY49" i="1"/>
  <c r="H49" i="1"/>
  <c r="AY48" i="1"/>
  <c r="H48" i="1"/>
  <c r="H47" i="1"/>
  <c r="AY46" i="1"/>
  <c r="H46" i="1"/>
  <c r="H45" i="1"/>
  <c r="AY44" i="1"/>
  <c r="H44" i="1"/>
  <c r="AY43" i="1"/>
  <c r="H43" i="1"/>
  <c r="AY42" i="1"/>
  <c r="H42" i="1"/>
  <c r="AY41" i="1"/>
  <c r="H41" i="1"/>
  <c r="H40" i="1"/>
  <c r="AY39" i="1"/>
  <c r="H39" i="1"/>
  <c r="H38" i="1"/>
  <c r="AY37" i="1"/>
  <c r="H37" i="1"/>
  <c r="H36" i="1"/>
  <c r="AY35" i="1"/>
  <c r="H35" i="1"/>
  <c r="AY34" i="1"/>
  <c r="H34" i="1"/>
  <c r="AY33" i="1"/>
  <c r="H33" i="1"/>
  <c r="AY32" i="1"/>
  <c r="H32" i="1"/>
  <c r="AY31" i="1"/>
  <c r="H31" i="1"/>
  <c r="AY30" i="1"/>
  <c r="H30" i="1"/>
  <c r="AY29" i="1"/>
  <c r="H29" i="1"/>
  <c r="AY28" i="1"/>
  <c r="H28" i="1"/>
  <c r="AY27" i="1"/>
  <c r="H27" i="1"/>
  <c r="AY26" i="1"/>
  <c r="H26" i="1"/>
  <c r="AY25" i="1"/>
  <c r="H25" i="1"/>
  <c r="AY24" i="1"/>
  <c r="H24" i="1"/>
  <c r="AY23" i="1"/>
  <c r="H23" i="1"/>
  <c r="AY22" i="1"/>
  <c r="H22" i="1"/>
  <c r="AY21" i="1"/>
  <c r="H21" i="1"/>
  <c r="AY20" i="1"/>
  <c r="H20" i="1"/>
  <c r="AY19" i="1"/>
  <c r="H19" i="1"/>
  <c r="H18" i="1"/>
  <c r="AY17" i="1"/>
  <c r="H17" i="1"/>
  <c r="H16" i="1"/>
  <c r="AY15" i="1"/>
  <c r="H15" i="1"/>
  <c r="AY14" i="1"/>
  <c r="H14" i="1"/>
  <c r="AY13" i="1"/>
  <c r="H13" i="1"/>
  <c r="AY12" i="1"/>
  <c r="H12" i="1"/>
  <c r="AY11" i="1"/>
  <c r="H11" i="1"/>
  <c r="AY10" i="1"/>
  <c r="H10" i="1"/>
  <c r="AY9" i="1"/>
  <c r="H9" i="1"/>
  <c r="AY8" i="1"/>
  <c r="H8" i="1"/>
  <c r="D8" i="1"/>
  <c r="AY7" i="1"/>
  <c r="H7" i="1"/>
  <c r="AY6" i="1"/>
  <c r="H6" i="1"/>
  <c r="AY5" i="1"/>
  <c r="H5" i="1"/>
  <c r="AY4" i="1"/>
  <c r="H4" i="1"/>
  <c r="AY3" i="1"/>
  <c r="H3" i="1"/>
  <c r="AY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Calibri"/>
            <scheme val="minor"/>
          </rPr>
          <t>CMB: Campinas
CTB: Curitiba
======</t>
        </r>
      </text>
    </comment>
    <comment ref="G1" authorId="0" shapeId="0" xr:uid="{00000000-0006-0000-0000-000002000000}">
      <text>
        <r>
          <rPr>
            <sz val="11"/>
            <color theme="1"/>
            <rFont val="Calibri"/>
            <scheme val="minor"/>
          </rPr>
          <t>0: healthy
1: patient
======</t>
        </r>
      </text>
    </comment>
    <comment ref="I1" authorId="0" shapeId="0" xr:uid="{00000000-0006-0000-0000-000003000000}">
      <text>
        <r>
          <rPr>
            <sz val="11"/>
            <color theme="1"/>
            <rFont val="Calibri"/>
            <scheme val="minor"/>
          </rPr>
          <t>0: masculino
1: feminino
======</t>
        </r>
      </text>
    </comment>
    <comment ref="J1" authorId="0" shapeId="0" xr:uid="{00000000-0006-0000-0000-000004000000}">
      <text>
        <r>
          <rPr>
            <sz val="11"/>
            <color theme="1"/>
            <rFont val="Calibri"/>
            <scheme val="minor"/>
          </rPr>
          <t>0=Indivíduo saudável
1=SC
2=SS
3=SB
======</t>
        </r>
      </text>
    </comment>
    <comment ref="K1" authorId="0" shapeId="0" xr:uid="{00000000-0006-0000-0000-000005000000}">
      <text>
        <r>
          <rPr>
            <sz val="11"/>
            <color theme="1"/>
            <rFont val="Calibri"/>
            <scheme val="minor"/>
          </rPr>
          <t>Hidroxiureia
0=NÃO
1=SIM
======</t>
        </r>
      </text>
    </comment>
    <comment ref="U1" authorId="0" shapeId="0" xr:uid="{00000000-0006-0000-0000-000006000000}">
      <text>
        <r>
          <rPr>
            <sz val="11"/>
            <color theme="1"/>
            <rFont val="Calibri"/>
            <scheme val="minor"/>
          </rPr>
          <t>0=NÃO
1=SIM
======</t>
        </r>
      </text>
    </comment>
    <comment ref="V1" authorId="0" shapeId="0" xr:uid="{00000000-0006-0000-0000-000007000000}">
      <text>
        <r>
          <rPr>
            <sz val="11"/>
            <color theme="1"/>
            <rFont val="Calibri"/>
            <scheme val="minor"/>
          </rPr>
          <t>0=não
1=sim
======</t>
        </r>
      </text>
    </comment>
    <comment ref="W1" authorId="0" shapeId="0" xr:uid="{00000000-0006-0000-0000-000008000000}">
      <text>
        <r>
          <rPr>
            <sz val="11"/>
            <color theme="1"/>
            <rFont val="Calibri"/>
            <scheme val="minor"/>
          </rPr>
          <t>necrose quadril (y/n)
======</t>
        </r>
      </text>
    </comment>
    <comment ref="X1" authorId="0" shapeId="0" xr:uid="{00000000-0006-0000-0000-000009000000}">
      <text>
        <r>
          <rPr>
            <sz val="11"/>
            <color theme="1"/>
            <rFont val="Calibri"/>
            <scheme val="minor"/>
          </rPr>
          <t>sd toracica aguda (y/n)
======</t>
        </r>
      </text>
    </comment>
    <comment ref="Y1" authorId="0" shapeId="0" xr:uid="{00000000-0006-0000-0000-00000A000000}">
      <text>
        <r>
          <rPr>
            <sz val="11"/>
            <color theme="1"/>
            <rFont val="Calibri"/>
            <scheme val="minor"/>
          </rPr>
          <t>y/n
======</t>
        </r>
      </text>
    </comment>
    <comment ref="AE1" authorId="0" shapeId="0" xr:uid="{00000000-0006-0000-0000-00000B000000}">
      <text>
        <r>
          <rPr>
            <sz val="11"/>
            <color theme="1"/>
            <rFont val="Calibri"/>
            <scheme val="minor"/>
          </rPr>
          <t>Crises álgicas de repetição foram definidas como presença de três ou mais crises por ano.
======</t>
        </r>
      </text>
    </comment>
    <comment ref="AJ1" authorId="0" shapeId="0" xr:uid="{00000000-0006-0000-0000-00000C000000}">
      <text>
        <r>
          <rPr>
            <sz val="11"/>
            <color theme="1"/>
            <rFont val="Calibri"/>
            <scheme val="minor"/>
          </rPr>
          <t>crizanlizumabe
0=NÃO
1=SIM
======</t>
        </r>
      </text>
    </comment>
    <comment ref="AK1" authorId="0" shapeId="0" xr:uid="{00000000-0006-0000-0000-00000D000000}">
      <text>
        <r>
          <rPr>
            <sz val="11"/>
            <color theme="1"/>
            <rFont val="Calibri"/>
            <scheme val="minor"/>
          </rPr>
          <t>0=NÃO
1=SIM
======</t>
        </r>
      </text>
    </comment>
    <comment ref="AL1" authorId="0" shapeId="0" xr:uid="{00000000-0006-0000-0000-00000E000000}">
      <text>
        <r>
          <rPr>
            <sz val="11"/>
            <color theme="1"/>
            <rFont val="Calibri"/>
            <scheme val="minor"/>
          </rPr>
          <t>0=NÃO
1=SIM
======</t>
        </r>
      </text>
    </comment>
    <comment ref="L2" authorId="0" shapeId="0" xr:uid="{00000000-0006-0000-0000-00000F000000}">
      <text>
        <r>
          <rPr>
            <sz val="11"/>
            <color theme="1"/>
            <rFont val="Calibri"/>
            <scheme val="minor"/>
          </rPr>
          <t>28/10/21
======</t>
        </r>
      </text>
    </comment>
    <comment ref="M2" authorId="0" shapeId="0" xr:uid="{00000000-0006-0000-0000-000010000000}">
      <text>
        <r>
          <rPr>
            <sz val="11"/>
            <color theme="1"/>
            <rFont val="Calibri"/>
            <scheme val="minor"/>
          </rPr>
          <t>exame 19/04/22
======</t>
        </r>
      </text>
    </comment>
    <comment ref="O2" authorId="0" shapeId="0" xr:uid="{00000000-0006-0000-0000-000011000000}">
      <text>
        <r>
          <rPr>
            <sz val="11"/>
            <color theme="1"/>
            <rFont val="Calibri"/>
            <scheme val="minor"/>
          </rPr>
          <t>19/04/22
======</t>
        </r>
      </text>
    </comment>
    <comment ref="P2" authorId="0" shapeId="0" xr:uid="{00000000-0006-0000-0000-000012000000}">
      <text>
        <r>
          <rPr>
            <sz val="11"/>
            <color theme="1"/>
            <rFont val="Calibri"/>
            <scheme val="minor"/>
          </rPr>
          <t>19/04/22
======</t>
        </r>
      </text>
    </comment>
    <comment ref="Z2" authorId="0" shapeId="0" xr:uid="{00000000-0006-0000-0000-000013000000}">
      <text>
        <r>
          <rPr>
            <sz val="11"/>
            <color theme="1"/>
            <rFont val="Calibri"/>
            <scheme val="minor"/>
          </rPr>
          <t>Sinais de TVP
======</t>
        </r>
      </text>
    </comment>
    <comment ref="AF2" authorId="0" shapeId="0" xr:uid="{00000000-0006-0000-0000-000014000000}">
      <text>
        <r>
          <rPr>
            <sz val="11"/>
            <color theme="1"/>
            <rFont val="Calibri"/>
            <scheme val="minor"/>
          </rPr>
          <t>25.06.20 STA
======</t>
        </r>
      </text>
    </comment>
    <comment ref="AX2" authorId="0" shapeId="0" xr:uid="{00000000-0006-0000-0000-000015000000}">
      <text>
        <r>
          <rPr>
            <sz val="11"/>
            <color theme="1"/>
            <rFont val="Calibri"/>
            <scheme val="minor"/>
          </rPr>
          <t>Repetir ensaio (fora da curva)
======</t>
        </r>
      </text>
    </comment>
    <comment ref="L3" authorId="0" shapeId="0" xr:uid="{00000000-0006-0000-0000-000016000000}">
      <text>
        <r>
          <rPr>
            <sz val="11"/>
            <color theme="1"/>
            <rFont val="Calibri"/>
            <scheme val="minor"/>
          </rPr>
          <t>08/02/22
======</t>
        </r>
      </text>
    </comment>
    <comment ref="M3" authorId="0" shapeId="0" xr:uid="{00000000-0006-0000-0000-000017000000}">
      <text>
        <r>
          <rPr>
            <sz val="11"/>
            <color theme="1"/>
            <rFont val="Calibri"/>
            <scheme val="minor"/>
          </rPr>
          <t>30/03/23
======</t>
        </r>
      </text>
    </comment>
    <comment ref="P3" authorId="0" shapeId="0" xr:uid="{00000000-0006-0000-0000-000018000000}">
      <text>
        <r>
          <rPr>
            <sz val="11"/>
            <color theme="1"/>
            <rFont val="Calibri"/>
            <scheme val="minor"/>
          </rPr>
          <t>16/09/21
======</t>
        </r>
      </text>
    </comment>
    <comment ref="Q3" authorId="0" shapeId="0" xr:uid="{00000000-0006-0000-0000-000019000000}">
      <text>
        <r>
          <rPr>
            <sz val="11"/>
            <color theme="1"/>
            <rFont val="Calibri"/>
            <scheme val="minor"/>
          </rPr>
          <t>16/09/21
======</t>
        </r>
      </text>
    </comment>
    <comment ref="AD3" authorId="0" shapeId="0" xr:uid="{00000000-0006-0000-0000-00001A000000}">
      <text>
        <r>
          <rPr>
            <sz val="11"/>
            <color theme="1"/>
            <rFont val="Calibri"/>
            <scheme val="minor"/>
          </rPr>
          <t>tendinopatia
======</t>
        </r>
      </text>
    </comment>
    <comment ref="L4" authorId="0" shapeId="0" xr:uid="{00000000-0006-0000-0000-00001B000000}">
      <text>
        <r>
          <rPr>
            <sz val="11"/>
            <color theme="1"/>
            <rFont val="Calibri"/>
            <scheme val="minor"/>
          </rPr>
          <t>30/11/21
======</t>
        </r>
      </text>
    </comment>
    <comment ref="O4" authorId="0" shapeId="0" xr:uid="{00000000-0006-0000-0000-00001C000000}">
      <text>
        <r>
          <rPr>
            <sz val="11"/>
            <color theme="1"/>
            <rFont val="Calibri"/>
            <scheme val="minor"/>
          </rPr>
          <t>30/11/21
======</t>
        </r>
      </text>
    </comment>
    <comment ref="P4" authorId="0" shapeId="0" xr:uid="{00000000-0006-0000-0000-00001D000000}">
      <text>
        <r>
          <rPr>
            <sz val="11"/>
            <color theme="1"/>
            <rFont val="Calibri"/>
            <scheme val="minor"/>
          </rPr>
          <t>30/11/21
======</t>
        </r>
      </text>
    </comment>
    <comment ref="AA4" authorId="0" shapeId="0" xr:uid="{00000000-0006-0000-0000-00001E000000}">
      <text>
        <r>
          <rPr>
            <sz val="11"/>
            <color theme="1"/>
            <rFont val="Calibri"/>
            <scheme val="minor"/>
          </rPr>
          <t>AVC secundário a ateromatose (não relacionado à DF)
======</t>
        </r>
      </text>
    </comment>
    <comment ref="L5" authorId="0" shapeId="0" xr:uid="{00000000-0006-0000-0000-00001F000000}">
      <text>
        <r>
          <rPr>
            <sz val="11"/>
            <color theme="1"/>
            <rFont val="Calibri"/>
            <scheme val="minor"/>
          </rPr>
          <t>exame realizado 19/04/22
======</t>
        </r>
      </text>
    </comment>
    <comment ref="M5" authorId="0" shapeId="0" xr:uid="{00000000-0006-0000-0000-000020000000}">
      <text>
        <r>
          <rPr>
            <sz val="11"/>
            <color theme="1"/>
            <rFont val="Calibri"/>
            <scheme val="minor"/>
          </rPr>
          <t>30/09/22
======</t>
        </r>
      </text>
    </comment>
    <comment ref="P5" authorId="0" shapeId="0" xr:uid="{00000000-0006-0000-0000-000021000000}">
      <text>
        <r>
          <rPr>
            <sz val="11"/>
            <color theme="1"/>
            <rFont val="Calibri"/>
            <scheme val="minor"/>
          </rPr>
          <t>30/09/22
======</t>
        </r>
      </text>
    </comment>
    <comment ref="AD5" authorId="0" shapeId="0" xr:uid="{00000000-0006-0000-0000-000022000000}">
      <text>
        <r>
          <rPr>
            <sz val="11"/>
            <color theme="1"/>
            <rFont val="Calibri"/>
            <scheme val="minor"/>
          </rPr>
          <t>última em 2019
======</t>
        </r>
      </text>
    </comment>
    <comment ref="L6" authorId="0" shapeId="0" xr:uid="{00000000-0006-0000-0000-000023000000}">
      <text>
        <r>
          <rPr>
            <sz val="11"/>
            <color theme="1"/>
            <rFont val="Calibri"/>
            <scheme val="minor"/>
          </rPr>
          <t>dosado 17/09/21
======</t>
        </r>
      </text>
    </comment>
    <comment ref="O6" authorId="0" shapeId="0" xr:uid="{00000000-0006-0000-0000-000024000000}">
      <text>
        <r>
          <rPr>
            <sz val="11"/>
            <color theme="1"/>
            <rFont val="Calibri"/>
            <scheme val="minor"/>
          </rPr>
          <t>05/05/22
======</t>
        </r>
      </text>
    </comment>
    <comment ref="P6" authorId="0" shapeId="0" xr:uid="{00000000-0006-0000-0000-000025000000}">
      <text>
        <r>
          <rPr>
            <sz val="11"/>
            <color theme="1"/>
            <rFont val="Calibri"/>
            <scheme val="minor"/>
          </rPr>
          <t>05/05/22
======</t>
        </r>
      </text>
    </comment>
    <comment ref="AF6" authorId="0" shapeId="0" xr:uid="{00000000-0006-0000-0000-000026000000}">
      <text>
        <r>
          <rPr>
            <sz val="11"/>
            <color theme="1"/>
            <rFont val="Calibri"/>
            <scheme val="minor"/>
          </rPr>
          <t>01/10/2019
======</t>
        </r>
      </text>
    </comment>
    <comment ref="C7" authorId="0" shapeId="0" xr:uid="{00000000-0006-0000-0000-000027000000}">
      <text>
        <r>
          <rPr>
            <sz val="11"/>
            <color theme="1"/>
            <rFont val="Calibri"/>
            <scheme val="minor"/>
          </rPr>
          <t>Motilidade comprometida (usa andador) a 5 meses
======</t>
        </r>
      </text>
    </comment>
    <comment ref="L7" authorId="0" shapeId="0" xr:uid="{00000000-0006-0000-0000-000028000000}">
      <text>
        <r>
          <rPr>
            <sz val="11"/>
            <color theme="1"/>
            <rFont val="Calibri"/>
            <scheme val="minor"/>
          </rPr>
          <t>12/2021
======</t>
        </r>
      </text>
    </comment>
    <comment ref="O7" authorId="0" shapeId="0" xr:uid="{00000000-0006-0000-0000-000029000000}">
      <text>
        <r>
          <rPr>
            <sz val="11"/>
            <color theme="1"/>
            <rFont val="Calibri"/>
            <scheme val="minor"/>
          </rPr>
          <t>18/06/22
======</t>
        </r>
      </text>
    </comment>
    <comment ref="P7" authorId="0" shapeId="0" xr:uid="{00000000-0006-0000-0000-00002A000000}">
      <text>
        <r>
          <rPr>
            <sz val="11"/>
            <color theme="1"/>
            <rFont val="Calibri"/>
            <scheme val="minor"/>
          </rPr>
          <t>18/06/22
======</t>
        </r>
      </text>
    </comment>
    <comment ref="AF7" authorId="0" shapeId="0" xr:uid="{00000000-0006-0000-0000-00002B000000}">
      <text>
        <r>
          <rPr>
            <sz val="11"/>
            <color theme="1"/>
            <rFont val="Calibri"/>
            <scheme val="minor"/>
          </rPr>
          <t>22.12.21
27.11.21
23.09.21
25.06.21
======</t>
        </r>
      </text>
    </comment>
    <comment ref="L8" authorId="0" shapeId="0" xr:uid="{00000000-0006-0000-0000-00002C000000}">
      <text>
        <r>
          <rPr>
            <sz val="11"/>
            <color theme="1"/>
            <rFont val="Calibri"/>
            <scheme val="minor"/>
          </rPr>
          <t>20/05/22
======</t>
        </r>
      </text>
    </comment>
    <comment ref="L9" authorId="0" shapeId="0" xr:uid="{00000000-0006-0000-0000-00002D000000}">
      <text>
        <r>
          <rPr>
            <sz val="11"/>
            <color theme="1"/>
            <rFont val="Calibri"/>
            <scheme val="minor"/>
          </rPr>
          <t>24.01.22
======</t>
        </r>
      </text>
    </comment>
    <comment ref="U11" authorId="0" shapeId="0" xr:uid="{00000000-0006-0000-0000-00002E000000}">
      <text>
        <r>
          <rPr>
            <sz val="11"/>
            <color theme="1"/>
            <rFont val="Calibri"/>
            <scheme val="minor"/>
          </rPr>
          <t>26 SEMANAS
======</t>
        </r>
      </text>
    </comment>
    <comment ref="P12" authorId="0" shapeId="0" xr:uid="{00000000-0006-0000-0000-00002F000000}">
      <text>
        <r>
          <rPr>
            <sz val="11"/>
            <color theme="1"/>
            <rFont val="Calibri"/>
            <scheme val="minor"/>
          </rPr>
          <t>nov 2022
======</t>
        </r>
      </text>
    </comment>
    <comment ref="L13" authorId="0" shapeId="0" xr:uid="{00000000-0006-0000-0000-000030000000}">
      <text>
        <r>
          <rPr>
            <sz val="11"/>
            <color theme="1"/>
            <rFont val="Calibri"/>
            <scheme val="minor"/>
          </rPr>
          <t>2022
======</t>
        </r>
      </text>
    </comment>
    <comment ref="M13" authorId="0" shapeId="0" xr:uid="{00000000-0006-0000-0000-000031000000}">
      <text>
        <r>
          <rPr>
            <sz val="11"/>
            <color theme="1"/>
            <rFont val="Calibri"/>
            <scheme val="minor"/>
          </rPr>
          <t>8 nov 2022
======</t>
        </r>
      </text>
    </comment>
    <comment ref="AC13" authorId="0" shapeId="0" xr:uid="{00000000-0006-0000-0000-000032000000}">
      <text>
        <r>
          <rPr>
            <sz val="11"/>
            <color theme="1"/>
            <rFont val="Calibri"/>
            <scheme val="minor"/>
          </rPr>
          <t>necrose asséptica com 9 anos de idade
======</t>
        </r>
      </text>
    </comment>
    <comment ref="X15" authorId="0" shapeId="0" xr:uid="{00000000-0006-0000-0000-000033000000}">
      <text>
        <r>
          <rPr>
            <sz val="11"/>
            <color theme="1"/>
            <rFont val="Calibri"/>
            <scheme val="minor"/>
          </rPr>
          <t>2017
======</t>
        </r>
      </text>
    </comment>
    <comment ref="M16" authorId="0" shapeId="0" xr:uid="{00000000-0006-0000-0000-000034000000}">
      <text>
        <r>
          <rPr>
            <sz val="11"/>
            <color theme="1"/>
            <rFont val="Calibri"/>
            <scheme val="minor"/>
          </rPr>
          <t>fev 2022
======</t>
        </r>
      </text>
    </comment>
    <comment ref="P16" authorId="0" shapeId="0" xr:uid="{00000000-0006-0000-0000-000035000000}">
      <text>
        <r>
          <rPr>
            <sz val="11"/>
            <color theme="1"/>
            <rFont val="Calibri"/>
            <scheme val="minor"/>
          </rPr>
          <t>10.10.22
======</t>
        </r>
      </text>
    </comment>
    <comment ref="AF16" authorId="0" shapeId="0" xr:uid="{00000000-0006-0000-0000-000036000000}">
      <text>
        <r>
          <rPr>
            <sz val="11"/>
            <color theme="1"/>
            <rFont val="Calibri"/>
            <scheme val="minor"/>
          </rPr>
          <t>25.01.23 STA
======</t>
        </r>
      </text>
    </comment>
    <comment ref="AF17" authorId="0" shapeId="0" xr:uid="{00000000-0006-0000-0000-000037000000}">
      <text>
        <r>
          <rPr>
            <sz val="11"/>
            <color theme="1"/>
            <rFont val="Calibri"/>
            <scheme val="minor"/>
          </rPr>
          <t>16.06.23 
======</t>
        </r>
      </text>
    </comment>
    <comment ref="L18" authorId="0" shapeId="0" xr:uid="{00000000-0006-0000-0000-000038000000}">
      <text>
        <r>
          <rPr>
            <sz val="11"/>
            <color theme="1"/>
            <rFont val="Calibri"/>
            <scheme val="minor"/>
          </rPr>
          <t>junho 2022
======</t>
        </r>
      </text>
    </comment>
    <comment ref="AE18" authorId="0" shapeId="0" xr:uid="{00000000-0006-0000-0000-000039000000}">
      <text>
        <r>
          <rPr>
            <sz val="11"/>
            <color theme="1"/>
            <rFont val="Calibri"/>
            <scheme val="minor"/>
          </rPr>
          <t>Paciente realizou sangria devido a crise álgica
======</t>
        </r>
      </text>
    </comment>
    <comment ref="AF18" authorId="0" shapeId="0" xr:uid="{00000000-0006-0000-0000-00003A000000}">
      <text>
        <r>
          <rPr>
            <sz val="11"/>
            <color theme="1"/>
            <rFont val="Calibri"/>
            <scheme val="minor"/>
          </rPr>
          <t>06.04.22
26.04.22
======</t>
        </r>
      </text>
    </comment>
    <comment ref="P19" authorId="0" shapeId="0" xr:uid="{00000000-0006-0000-0000-00003B000000}">
      <text>
        <r>
          <rPr>
            <sz val="11"/>
            <color theme="1"/>
            <rFont val="Calibri"/>
            <scheme val="minor"/>
          </rPr>
          <t>10.11.22
======</t>
        </r>
      </text>
    </comment>
    <comment ref="AF19" authorId="0" shapeId="0" xr:uid="{00000000-0006-0000-0000-00003C000000}">
      <text>
        <r>
          <rPr>
            <sz val="11"/>
            <color theme="1"/>
            <rFont val="Calibri"/>
            <scheme val="minor"/>
          </rPr>
          <t>25.04.22 (Urgência)
======</t>
        </r>
      </text>
    </comment>
    <comment ref="L20" authorId="0" shapeId="0" xr:uid="{00000000-0006-0000-0000-00003D000000}">
      <text>
        <r>
          <rPr>
            <sz val="11"/>
            <color theme="1"/>
            <rFont val="Calibri"/>
            <scheme val="minor"/>
          </rPr>
          <t>abril 2022
======</t>
        </r>
      </text>
    </comment>
    <comment ref="M20" authorId="0" shapeId="0" xr:uid="{00000000-0006-0000-0000-00003E000000}">
      <text>
        <r>
          <rPr>
            <sz val="11"/>
            <color theme="1"/>
            <rFont val="Calibri"/>
            <scheme val="minor"/>
          </rPr>
          <t>março 2022
======</t>
        </r>
      </text>
    </comment>
    <comment ref="P20" authorId="0" shapeId="0" xr:uid="{00000000-0006-0000-0000-00003F000000}">
      <text>
        <r>
          <rPr>
            <sz val="11"/>
            <color theme="1"/>
            <rFont val="Calibri"/>
            <scheme val="minor"/>
          </rPr>
          <t>março 2023
======</t>
        </r>
      </text>
    </comment>
    <comment ref="X20" authorId="0" shapeId="0" xr:uid="{00000000-0006-0000-0000-000040000000}">
      <text>
        <r>
          <rPr>
            <sz val="11"/>
            <color theme="1"/>
            <rFont val="Calibri"/>
            <scheme val="minor"/>
          </rPr>
          <t>2017
======</t>
        </r>
      </text>
    </comment>
    <comment ref="AB20" authorId="0" shapeId="0" xr:uid="{00000000-0006-0000-0000-000041000000}">
      <text>
        <r>
          <rPr>
            <sz val="11"/>
            <color theme="1"/>
            <rFont val="Calibri"/>
            <scheme val="minor"/>
          </rPr>
          <t>atrofia óptica
======</t>
        </r>
      </text>
    </comment>
    <comment ref="AE21" authorId="0" shapeId="0" xr:uid="{00000000-0006-0000-0000-000042000000}">
      <text>
        <r>
          <rPr>
            <sz val="11"/>
            <color theme="1"/>
            <rFont val="Calibri"/>
            <scheme val="minor"/>
          </rPr>
          <t>Crises álgicas recorrentes, porém não internado. Possui quadro de dor crônica.
======</t>
        </r>
      </text>
    </comment>
    <comment ref="AF21" authorId="0" shapeId="0" xr:uid="{00000000-0006-0000-0000-000043000000}">
      <text>
        <r>
          <rPr>
            <sz val="11"/>
            <color theme="1"/>
            <rFont val="Calibri"/>
            <scheme val="minor"/>
          </rPr>
          <t>26.02.22
09.06.22
24.11.22
======</t>
        </r>
      </text>
    </comment>
    <comment ref="M22" authorId="0" shapeId="0" xr:uid="{00000000-0006-0000-0000-000044000000}">
      <text>
        <r>
          <rPr>
            <sz val="11"/>
            <color theme="1"/>
            <rFont val="Calibri"/>
            <scheme val="minor"/>
          </rPr>
          <t>janeiro 2022
======</t>
        </r>
      </text>
    </comment>
    <comment ref="L23" authorId="0" shapeId="0" xr:uid="{00000000-0006-0000-0000-000045000000}">
      <text>
        <r>
          <rPr>
            <sz val="11"/>
            <color theme="1"/>
            <rFont val="Calibri"/>
            <scheme val="minor"/>
          </rPr>
          <t>abril 2022
======</t>
        </r>
      </text>
    </comment>
    <comment ref="AF23" authorId="0" shapeId="0" xr:uid="{00000000-0006-0000-0000-000046000000}">
      <text>
        <r>
          <rPr>
            <sz val="11"/>
            <color theme="1"/>
            <rFont val="Calibri"/>
            <scheme val="minor"/>
          </rPr>
          <t>12.10.20
======</t>
        </r>
      </text>
    </comment>
    <comment ref="M24" authorId="0" shapeId="0" xr:uid="{00000000-0006-0000-0000-000047000000}">
      <text>
        <r>
          <rPr>
            <sz val="11"/>
            <color theme="1"/>
            <rFont val="Calibri"/>
            <scheme val="minor"/>
          </rPr>
          <t>nov 2022
======</t>
        </r>
      </text>
    </comment>
    <comment ref="X24" authorId="0" shapeId="0" xr:uid="{00000000-0006-0000-0000-000048000000}">
      <text>
        <r>
          <rPr>
            <sz val="11"/>
            <color theme="1"/>
            <rFont val="Calibri"/>
            <scheme val="minor"/>
          </rPr>
          <t>2018
======</t>
        </r>
      </text>
    </comment>
    <comment ref="AF24" authorId="0" shapeId="0" xr:uid="{00000000-0006-0000-0000-000049000000}">
      <text>
        <r>
          <rPr>
            <sz val="11"/>
            <color theme="1"/>
            <rFont val="Calibri"/>
            <scheme val="minor"/>
          </rPr>
          <t>20.07.23
======</t>
        </r>
      </text>
    </comment>
    <comment ref="M25" authorId="0" shapeId="0" xr:uid="{00000000-0006-0000-0000-00004A000000}">
      <text>
        <r>
          <rPr>
            <sz val="11"/>
            <color theme="1"/>
            <rFont val="Calibri"/>
            <scheme val="minor"/>
          </rPr>
          <t>abril 2022
======</t>
        </r>
      </text>
    </comment>
    <comment ref="AF25" authorId="0" shapeId="0" xr:uid="{00000000-0006-0000-0000-00004B000000}">
      <text>
        <r>
          <rPr>
            <sz val="11"/>
            <color theme="1"/>
            <rFont val="Calibri"/>
            <scheme val="minor"/>
          </rPr>
          <t>03.08.20
======</t>
        </r>
      </text>
    </comment>
    <comment ref="M26" authorId="0" shapeId="0" xr:uid="{00000000-0006-0000-0000-00004C000000}">
      <text>
        <r>
          <rPr>
            <sz val="11"/>
            <color theme="1"/>
            <rFont val="Calibri"/>
            <scheme val="minor"/>
          </rPr>
          <t>jan 2023
======</t>
        </r>
      </text>
    </comment>
    <comment ref="P26" authorId="0" shapeId="0" xr:uid="{00000000-0006-0000-0000-00004D000000}">
      <text>
        <r>
          <rPr>
            <sz val="11"/>
            <color theme="1"/>
            <rFont val="Calibri"/>
            <scheme val="minor"/>
          </rPr>
          <t>jan 2023
======</t>
        </r>
      </text>
    </comment>
    <comment ref="M27" authorId="0" shapeId="0" xr:uid="{00000000-0006-0000-0000-00004E000000}">
      <text>
        <r>
          <rPr>
            <sz val="11"/>
            <color theme="1"/>
            <rFont val="Calibri"/>
            <scheme val="minor"/>
          </rPr>
          <t>março 2023
======</t>
        </r>
      </text>
    </comment>
    <comment ref="L28" authorId="0" shapeId="0" xr:uid="{00000000-0006-0000-0000-00004F000000}">
      <text>
        <r>
          <rPr>
            <sz val="11"/>
            <color theme="1"/>
            <rFont val="Calibri"/>
            <scheme val="minor"/>
          </rPr>
          <t>março 2023
======</t>
        </r>
      </text>
    </comment>
    <comment ref="L29" authorId="0" shapeId="0" xr:uid="{00000000-0006-0000-0000-000050000000}">
      <text>
        <r>
          <rPr>
            <sz val="11"/>
            <color theme="1"/>
            <rFont val="Calibri"/>
            <scheme val="minor"/>
          </rPr>
          <t>anterior e posterior
======</t>
        </r>
      </text>
    </comment>
    <comment ref="M29" authorId="0" shapeId="0" xr:uid="{00000000-0006-0000-0000-000051000000}">
      <text>
        <r>
          <rPr>
            <sz val="11"/>
            <color theme="1"/>
            <rFont val="Calibri"/>
            <scheme val="minor"/>
          </rPr>
          <t>março 2023
======</t>
        </r>
      </text>
    </comment>
    <comment ref="P30" authorId="0" shapeId="0" xr:uid="{00000000-0006-0000-0000-000052000000}">
      <text>
        <r>
          <rPr>
            <sz val="11"/>
            <color theme="1"/>
            <rFont val="Calibri"/>
            <scheme val="minor"/>
          </rPr>
          <t>dez 2022
======</t>
        </r>
      </text>
    </comment>
    <comment ref="AD30" authorId="0" shapeId="0" xr:uid="{00000000-0006-0000-0000-000053000000}">
      <text>
        <r>
          <rPr>
            <sz val="11"/>
            <color theme="1"/>
            <rFont val="Calibri"/>
            <scheme val="minor"/>
          </rPr>
          <t>tendinopatia
======</t>
        </r>
      </text>
    </comment>
    <comment ref="M31" authorId="0" shapeId="0" xr:uid="{00000000-0006-0000-0000-000054000000}">
      <text>
        <r>
          <rPr>
            <sz val="11"/>
            <color theme="1"/>
            <rFont val="Calibri"/>
            <scheme val="minor"/>
          </rPr>
          <t>jan 2023
======</t>
        </r>
      </text>
    </comment>
    <comment ref="P31" authorId="0" shapeId="0" xr:uid="{00000000-0006-0000-0000-000055000000}">
      <text>
        <r>
          <rPr>
            <sz val="11"/>
            <color theme="1"/>
            <rFont val="Calibri"/>
            <scheme val="minor"/>
          </rPr>
          <t>jan 2023
======</t>
        </r>
      </text>
    </comment>
    <comment ref="AD31" authorId="0" shapeId="0" xr:uid="{00000000-0006-0000-0000-000056000000}">
      <text>
        <r>
          <rPr>
            <sz val="11"/>
            <color theme="1"/>
            <rFont val="Calibri"/>
            <scheme val="minor"/>
          </rPr>
          <t>tendinopatia
======</t>
        </r>
      </text>
    </comment>
    <comment ref="L32" authorId="0" shapeId="0" xr:uid="{00000000-0006-0000-0000-000057000000}">
      <text>
        <r>
          <rPr>
            <sz val="11"/>
            <color theme="1"/>
            <rFont val="Calibri"/>
            <scheme val="minor"/>
          </rPr>
          <t>anterior e posterior
======</t>
        </r>
      </text>
    </comment>
    <comment ref="AE32" authorId="0" shapeId="0" xr:uid="{00000000-0006-0000-0000-000058000000}">
      <text>
        <r>
          <rPr>
            <sz val="11"/>
            <color theme="1"/>
            <rFont val="Calibri"/>
            <scheme val="minor"/>
          </rPr>
          <t>Refere última crise álgica há 2 semanas.
PS: SETEMBRO/2022
PS: MARÇO/2022
======</t>
        </r>
      </text>
    </comment>
    <comment ref="AF33" authorId="0" shapeId="0" xr:uid="{00000000-0006-0000-0000-000059000000}">
      <text>
        <r>
          <rPr>
            <sz val="11"/>
            <color theme="1"/>
            <rFont val="Calibri"/>
            <scheme val="minor"/>
          </rPr>
          <t>08.11.22
05.03.22
20.03.22
25.04.22
======</t>
        </r>
      </text>
    </comment>
    <comment ref="X35" authorId="0" shapeId="0" xr:uid="{00000000-0006-0000-0000-00005A000000}">
      <text>
        <r>
          <rPr>
            <sz val="11"/>
            <color theme="1"/>
            <rFont val="Calibri"/>
            <scheme val="minor"/>
          </rPr>
          <t>2013
======</t>
        </r>
      </text>
    </comment>
    <comment ref="AF35" authorId="0" shapeId="0" xr:uid="{00000000-0006-0000-0000-00005B000000}">
      <text>
        <r>
          <rPr>
            <sz val="11"/>
            <color theme="1"/>
            <rFont val="Calibri"/>
            <scheme val="minor"/>
          </rPr>
          <t>04.07.23
======</t>
        </r>
      </text>
    </comment>
    <comment ref="L36" authorId="0" shapeId="0" xr:uid="{00000000-0006-0000-0000-00005C000000}">
      <text>
        <r>
          <rPr>
            <sz val="11"/>
            <color theme="1"/>
            <rFont val="Calibri"/>
            <scheme val="minor"/>
          </rPr>
          <t>anterior e posterior
======</t>
        </r>
      </text>
    </comment>
    <comment ref="M36" authorId="0" shapeId="0" xr:uid="{00000000-0006-0000-0000-00005D000000}">
      <text>
        <r>
          <rPr>
            <sz val="11"/>
            <color theme="1"/>
            <rFont val="Calibri"/>
            <scheme val="minor"/>
          </rPr>
          <t>marco 2022
======</t>
        </r>
      </text>
    </comment>
    <comment ref="L37" authorId="0" shapeId="0" xr:uid="{00000000-0006-0000-0000-00005E000000}">
      <text>
        <r>
          <rPr>
            <sz val="11"/>
            <color theme="1"/>
            <rFont val="Calibri"/>
            <scheme val="minor"/>
          </rPr>
          <t>anterior e posterior
======</t>
        </r>
      </text>
    </comment>
    <comment ref="AB39" authorId="0" shapeId="0" xr:uid="{00000000-0006-0000-0000-00005F000000}">
      <text>
        <r>
          <rPr>
            <sz val="11"/>
            <color theme="1"/>
            <rFont val="Calibri"/>
            <scheme val="minor"/>
          </rPr>
          <t>sugestivo de lesão retiniana
======</t>
        </r>
      </text>
    </comment>
    <comment ref="AF39" authorId="0" shapeId="0" xr:uid="{00000000-0006-0000-0000-000060000000}">
      <text>
        <r>
          <rPr>
            <sz val="11"/>
            <color theme="1"/>
            <rFont val="Calibri"/>
            <scheme val="minor"/>
          </rPr>
          <t>12.09.23
======</t>
        </r>
      </text>
    </comment>
    <comment ref="M42" authorId="0" shapeId="0" xr:uid="{00000000-0006-0000-0000-000061000000}">
      <text>
        <r>
          <rPr>
            <sz val="11"/>
            <color theme="1"/>
            <rFont val="Calibri"/>
            <scheme val="minor"/>
          </rPr>
          <t>abril 2023
======</t>
        </r>
      </text>
    </comment>
    <comment ref="P42" authorId="0" shapeId="0" xr:uid="{00000000-0006-0000-0000-000062000000}">
      <text>
        <r>
          <rPr>
            <sz val="11"/>
            <color theme="1"/>
            <rFont val="Calibri"/>
            <scheme val="minor"/>
          </rPr>
          <t>abril 2023
======</t>
        </r>
      </text>
    </comment>
    <comment ref="AA42" authorId="0" shapeId="0" xr:uid="{00000000-0006-0000-0000-000063000000}">
      <text>
        <r>
          <rPr>
            <sz val="11"/>
            <color theme="1"/>
            <rFont val="Calibri"/>
            <scheme val="minor"/>
          </rPr>
          <t>2011
======</t>
        </r>
      </text>
    </comment>
    <comment ref="Z44" authorId="0" shapeId="0" xr:uid="{00000000-0006-0000-0000-000064000000}">
      <text>
        <r>
          <rPr>
            <sz val="11"/>
            <color theme="1"/>
            <rFont val="Calibri"/>
            <scheme val="minor"/>
          </rPr>
          <t>TEP 2015
======</t>
        </r>
      </text>
    </comment>
    <comment ref="C46" authorId="0" shapeId="0" xr:uid="{00000000-0006-0000-0000-000065000000}">
      <text>
        <r>
          <rPr>
            <sz val="11"/>
            <color theme="1"/>
            <rFont val="Calibri"/>
            <scheme val="minor"/>
          </rPr>
          <t>Positivo chagas e neoplasia
======</t>
        </r>
      </text>
    </comment>
    <comment ref="AF46" authorId="0" shapeId="0" xr:uid="{00000000-0006-0000-0000-000066000000}">
      <text>
        <r>
          <rPr>
            <sz val="11"/>
            <color theme="1"/>
            <rFont val="Calibri"/>
            <scheme val="minor"/>
          </rPr>
          <t>22.02.24
======</t>
        </r>
      </text>
    </comment>
    <comment ref="C48" authorId="0" shapeId="0" xr:uid="{00000000-0006-0000-0000-000067000000}">
      <text>
        <r>
          <rPr>
            <sz val="11"/>
            <color theme="1"/>
            <rFont val="Calibri"/>
            <scheme val="minor"/>
          </rPr>
          <t>Pegar TCLE
======</t>
        </r>
      </text>
    </comment>
    <comment ref="C49" authorId="0" shapeId="0" xr:uid="{00000000-0006-0000-0000-000068000000}">
      <text>
        <r>
          <rPr>
            <sz val="11"/>
            <color theme="1"/>
            <rFont val="Calibri"/>
            <scheme val="minor"/>
          </rPr>
          <t>óbito
======</t>
        </r>
      </text>
    </comment>
    <comment ref="L49" authorId="0" shapeId="0" xr:uid="{00000000-0006-0000-0000-000069000000}">
      <text>
        <r>
          <rPr>
            <sz val="11"/>
            <color theme="1"/>
            <rFont val="Calibri"/>
            <scheme val="minor"/>
          </rPr>
          <t>anterior e posterior
======</t>
        </r>
      </text>
    </comment>
    <comment ref="AF49" authorId="0" shapeId="0" xr:uid="{00000000-0006-0000-0000-00006A000000}">
      <text>
        <r>
          <rPr>
            <sz val="11"/>
            <color theme="1"/>
            <rFont val="Calibri"/>
            <scheme val="minor"/>
          </rPr>
          <t>24.07.22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01000000}">
      <text>
        <r>
          <rPr>
            <sz val="11"/>
            <color theme="1"/>
            <rFont val="Calibri"/>
            <scheme val="minor"/>
          </rPr>
          <t>0=Indivíduo saudável
1=SC
2=SS
3=SB
4=SD
5=HC
6=ALFA TALASSEMIA
======</t>
        </r>
      </text>
    </comment>
    <comment ref="F1" authorId="0" shapeId="0" xr:uid="{00000000-0006-0000-0100-000002000000}">
      <text>
        <r>
          <rPr>
            <sz val="11"/>
            <color theme="1"/>
            <rFont val="Calibri"/>
            <scheme val="minor"/>
          </rPr>
          <t>Definição: necessidade de encaminhamento para analgesia parenteral
crises vasoclusivas nas 4 semanas anteriores
0=NÃO
1=SIM
======</t>
        </r>
      </text>
    </comment>
    <comment ref="G1" authorId="0" shapeId="0" xr:uid="{00000000-0006-0000-0100-000003000000}">
      <text>
        <r>
          <rPr>
            <sz val="11"/>
            <color theme="1"/>
            <rFont val="Calibri"/>
            <scheme val="minor"/>
          </rPr>
          <t>transfusões no mínimo 1 mês antes da coleta
0=não
1=sim
======</t>
        </r>
      </text>
    </comment>
    <comment ref="H1" authorId="0" shapeId="0" xr:uid="{00000000-0006-0000-0100-000004000000}">
      <text>
        <r>
          <rPr>
            <sz val="11"/>
            <color theme="1"/>
            <rFont val="Calibri"/>
            <scheme val="minor"/>
          </rPr>
          <t>Presença de infecção ou inflamação nos 7 dias anteriores à coleta
0=NÃO
1=SIM
======</t>
        </r>
      </text>
    </comment>
    <comment ref="I1" authorId="0" shapeId="0" xr:uid="{00000000-0006-0000-0100-000005000000}">
      <text>
        <r>
          <rPr>
            <sz val="11"/>
            <color theme="1"/>
            <rFont val="Calibri"/>
            <scheme val="minor"/>
          </rPr>
          <t>0=NÃO
1=SIM
======</t>
        </r>
      </text>
    </comment>
    <comment ref="J1" authorId="0" shapeId="0" xr:uid="{00000000-0006-0000-0100-000006000000}">
      <text>
        <r>
          <rPr>
            <sz val="11"/>
            <color theme="1"/>
            <rFont val="Calibri"/>
            <scheme val="minor"/>
          </rPr>
          <t>Persistência Hereditária da Hemoglobina Fetal
======</t>
        </r>
      </text>
    </comment>
    <comment ref="L1" authorId="0" shapeId="0" xr:uid="{00000000-0006-0000-0100-000007000000}">
      <text>
        <r>
          <rPr>
            <sz val="11"/>
            <color theme="1"/>
            <rFont val="Calibri"/>
            <scheme val="minor"/>
          </rPr>
          <t>Persistência Hereditária da Hemoglobina Fetal
======</t>
        </r>
      </text>
    </comment>
    <comment ref="F2" authorId="0" shapeId="0" xr:uid="{00000000-0006-0000-0100-000008000000}">
      <text>
        <r>
          <rPr>
            <sz val="11"/>
            <color theme="1"/>
            <rFont val="Calibri"/>
            <scheme val="minor"/>
          </rPr>
          <t>Ultima internação: Abril/2022
======</t>
        </r>
      </text>
    </comment>
    <comment ref="G2" authorId="0" shapeId="0" xr:uid="{00000000-0006-0000-0100-000009000000}">
      <text>
        <r>
          <rPr>
            <sz val="11"/>
            <color theme="1"/>
            <rFont val="Calibri"/>
            <scheme val="minor"/>
          </rPr>
          <t>MANTEMOS a proposta de fazer eritrocitaféreses regulares, com o objetivo de manter a HbS baixa
Última transfusão abril/2022
======</t>
        </r>
      </text>
    </comment>
    <comment ref="G3" authorId="0" shapeId="0" xr:uid="{00000000-0006-0000-0100-00000A000000}">
      <text>
        <r>
          <rPr>
            <sz val="11"/>
            <color theme="1"/>
            <rFont val="Calibri"/>
            <scheme val="minor"/>
          </rPr>
          <t>Última transfusão abril/2022
======</t>
        </r>
      </text>
    </comment>
    <comment ref="I5" authorId="0" shapeId="0" xr:uid="{00000000-0006-0000-0100-00000B000000}">
      <text>
        <r>
          <rPr>
            <sz val="11"/>
            <color theme="1"/>
            <rFont val="Calibri"/>
            <scheme val="minor"/>
          </rPr>
          <t>VARFARINA
======</t>
        </r>
      </text>
    </comment>
    <comment ref="I9" authorId="0" shapeId="0" xr:uid="{00000000-0006-0000-0100-00000C000000}">
      <text>
        <r>
          <rPr>
            <sz val="11"/>
            <color theme="1"/>
            <rFont val="Calibri"/>
            <scheme val="minor"/>
          </rPr>
          <t>MAREVAN
======</t>
        </r>
      </text>
    </comment>
    <comment ref="G10" authorId="0" shapeId="0" xr:uid="{00000000-0006-0000-0100-00000D000000}">
      <text>
        <r>
          <rPr>
            <sz val="11"/>
            <color theme="1"/>
            <rFont val="Calibri"/>
            <scheme val="minor"/>
          </rPr>
          <t>15 DIAS ATRÁS
======</t>
        </r>
      </text>
    </comment>
    <comment ref="G11" authorId="0" shapeId="0" xr:uid="{00000000-0006-0000-0100-00000E000000}">
      <text>
        <r>
          <rPr>
            <sz val="11"/>
            <color theme="1"/>
            <rFont val="Calibri"/>
            <scheme val="minor"/>
          </rPr>
          <t>20 DIAS ATRÁS
======</t>
        </r>
      </text>
    </comment>
    <comment ref="I12" authorId="0" shapeId="0" xr:uid="{00000000-0006-0000-0100-00000F000000}">
      <text>
        <r>
          <rPr>
            <sz val="11"/>
            <color theme="1"/>
            <rFont val="Calibri"/>
            <scheme val="minor"/>
          </rPr>
          <t>MAREVAN
======</t>
        </r>
      </text>
    </comment>
    <comment ref="I13" authorId="0" shapeId="0" xr:uid="{00000000-0006-0000-0100-000010000000}">
      <text>
        <r>
          <rPr>
            <sz val="11"/>
            <color theme="1"/>
            <rFont val="Calibri"/>
            <scheme val="minor"/>
          </rPr>
          <t>VARFARINA
======</t>
        </r>
      </text>
    </comment>
    <comment ref="I14" authorId="0" shapeId="0" xr:uid="{00000000-0006-0000-0100-000011000000}">
      <text>
        <r>
          <rPr>
            <sz val="11"/>
            <color theme="1"/>
            <rFont val="Calibri"/>
            <scheme val="minor"/>
          </rPr>
          <t>VARFARINA
======</t>
        </r>
      </text>
    </comment>
    <comment ref="G15" authorId="0" shapeId="0" xr:uid="{00000000-0006-0000-0100-000012000000}">
      <text>
        <r>
          <rPr>
            <sz val="11"/>
            <color theme="1"/>
            <rFont val="Calibri"/>
            <scheme val="minor"/>
          </rPr>
          <t>A CADA 2 SEMANAS
======</t>
        </r>
      </text>
    </comment>
    <comment ref="I16" authorId="0" shapeId="0" xr:uid="{00000000-0006-0000-0100-000013000000}">
      <text>
        <r>
          <rPr>
            <sz val="11"/>
            <color theme="1"/>
            <rFont val="Calibri"/>
            <scheme val="minor"/>
          </rPr>
          <t>RIVAROXABANA
======</t>
        </r>
      </text>
    </comment>
    <comment ref="I17" authorId="0" shapeId="0" xr:uid="{00000000-0006-0000-0100-000014000000}">
      <text>
        <r>
          <rPr>
            <sz val="11"/>
            <color theme="1"/>
            <rFont val="Calibri"/>
            <scheme val="minor"/>
          </rPr>
          <t>VARFARINA
======</t>
        </r>
      </text>
    </comment>
    <comment ref="H21" authorId="0" shapeId="0" xr:uid="{00000000-0006-0000-0100-000015000000}">
      <text>
        <r>
          <rPr>
            <sz val="11"/>
            <color theme="1"/>
            <rFont val="Calibri"/>
            <scheme val="minor"/>
          </rPr>
          <t>SINTOMAS GRIPAIS
======</t>
        </r>
      </text>
    </comment>
    <comment ref="I22" authorId="0" shapeId="0" xr:uid="{00000000-0006-0000-0100-000016000000}">
      <text>
        <r>
          <rPr>
            <sz val="11"/>
            <color theme="1"/>
            <rFont val="Calibri"/>
            <scheme val="minor"/>
          </rPr>
          <t>RIVAROXABANA
======</t>
        </r>
      </text>
    </comment>
    <comment ref="I23" authorId="0" shapeId="0" xr:uid="{00000000-0006-0000-0100-000017000000}">
      <text>
        <r>
          <rPr>
            <sz val="11"/>
            <color theme="1"/>
            <rFont val="Calibri"/>
            <scheme val="minor"/>
          </rPr>
          <t>MAREVAN
======</t>
        </r>
      </text>
    </comment>
    <comment ref="F24" authorId="0" shapeId="0" xr:uid="{00000000-0006-0000-0100-000018000000}">
      <text>
        <r>
          <rPr>
            <sz val="11"/>
            <color theme="1"/>
            <rFont val="Calibri"/>
            <scheme val="minor"/>
          </rPr>
          <t>CRISE RECORRENTE
======</t>
        </r>
      </text>
    </comment>
    <comment ref="H25" authorId="0" shapeId="0" xr:uid="{00000000-0006-0000-0100-000019000000}">
      <text>
        <r>
          <rPr>
            <sz val="11"/>
            <color theme="1"/>
            <rFont val="Calibri"/>
            <scheme val="minor"/>
          </rPr>
          <t>febril
======</t>
        </r>
      </text>
    </comment>
    <comment ref="G26" authorId="0" shapeId="0" xr:uid="{00000000-0006-0000-0100-00001A000000}">
      <text>
        <r>
          <rPr>
            <sz val="11"/>
            <color theme="1"/>
            <rFont val="Calibri"/>
            <scheme val="minor"/>
          </rPr>
          <t>ÚLTIMA TRANSFUSÃO 15.07.22
======</t>
        </r>
      </text>
    </comment>
    <comment ref="H29" authorId="0" shapeId="0" xr:uid="{00000000-0006-0000-0100-00001B000000}">
      <text>
        <r>
          <rPr>
            <sz val="11"/>
            <color theme="1"/>
            <rFont val="Calibri"/>
            <scheme val="minor"/>
          </rPr>
          <t>NEOPLASIA EM CÓLON
======</t>
        </r>
      </text>
    </comment>
    <comment ref="H39" authorId="0" shapeId="0" xr:uid="{00000000-0006-0000-0100-00001C000000}">
      <text>
        <r>
          <rPr>
            <sz val="11"/>
            <color theme="1"/>
            <rFont val="Calibri"/>
            <scheme val="minor"/>
          </rPr>
          <t xml:space="preserve"> sintomas gripais, tosse seca, congestão nasal e espirros
======</t>
        </r>
      </text>
    </comment>
    <comment ref="F40" authorId="0" shapeId="0" xr:uid="{00000000-0006-0000-0100-00001D000000}">
      <text>
        <r>
          <rPr>
            <sz val="11"/>
            <color theme="1"/>
            <rFont val="Calibri"/>
            <scheme val="minor"/>
          </rPr>
          <t>Refere última crise há 2 semanas 
======</t>
        </r>
      </text>
    </comment>
    <comment ref="G41" authorId="0" shapeId="0" xr:uid="{00000000-0006-0000-0100-00001E000000}">
      <text>
        <r>
          <rPr>
            <sz val="11"/>
            <color theme="1"/>
            <rFont val="Calibri"/>
            <scheme val="minor"/>
          </rPr>
          <t>transfusão em 15/05
======</t>
        </r>
      </text>
    </comment>
    <comment ref="H45" authorId="0" shapeId="0" xr:uid="{00000000-0006-0000-0100-00001F000000}">
      <text>
        <r>
          <rPr>
            <sz val="11"/>
            <color theme="1"/>
            <rFont val="Calibri"/>
            <scheme val="minor"/>
          </rPr>
          <t>Refere quadro de coriza há 2 semanas
======</t>
        </r>
      </text>
    </comment>
    <comment ref="G46" authorId="0" shapeId="0" xr:uid="{00000000-0006-0000-0100-000020000000}">
      <text>
        <r>
          <rPr>
            <sz val="11"/>
            <color theme="1"/>
            <rFont val="Calibri"/>
            <scheme val="minor"/>
          </rPr>
          <t>última transfusão em agosto de 2022
======</t>
        </r>
      </text>
    </comment>
    <comment ref="K47" authorId="0" shapeId="0" xr:uid="{00000000-0006-0000-0100-000021000000}">
      <text>
        <r>
          <rPr>
            <sz val="11"/>
            <color theme="1"/>
            <rFont val="Calibri"/>
            <scheme val="minor"/>
          </rPr>
          <t>22 semanas
======</t>
        </r>
      </text>
    </comment>
    <comment ref="H50" authorId="0" shapeId="0" xr:uid="{00000000-0006-0000-0100-000022000000}">
      <text>
        <r>
          <rPr>
            <sz val="11"/>
            <color theme="1"/>
            <rFont val="Calibri"/>
            <scheme val="minor"/>
          </rPr>
          <t>infecções das vias aéreas superiores
======</t>
        </r>
      </text>
    </comment>
    <comment ref="M52" authorId="0" shapeId="0" xr:uid="{00000000-0006-0000-0100-000023000000}">
      <text>
        <r>
          <rPr>
            <sz val="11"/>
            <color theme="1"/>
            <rFont val="Calibri"/>
            <scheme val="minor"/>
          </rPr>
          <t xml:space="preserve"> Refere ciclo menstrual irregular, com aumento do fluxo  há 1 ano, com saida de coagulos
======</t>
        </r>
      </text>
    </comment>
    <comment ref="M53" authorId="0" shapeId="0" xr:uid="{00000000-0006-0000-0100-000024000000}">
      <text>
        <r>
          <rPr>
            <sz val="11"/>
            <color theme="1"/>
            <rFont val="Calibri"/>
            <scheme val="minor"/>
          </rPr>
          <t>Traço falciforme
======</t>
        </r>
      </text>
    </comment>
    <comment ref="M58" authorId="0" shapeId="0" xr:uid="{00000000-0006-0000-0100-000025000000}">
      <text>
        <r>
          <rPr>
            <sz val="11"/>
            <color theme="1"/>
            <rFont val="Calibri"/>
            <scheme val="minor"/>
          </rPr>
          <t>ABORTO ESPONTANEO COM NECESSIDADE DE INTERNAÇÃO PARA CURETAGEM EM 03/09/2022.
======</t>
        </r>
      </text>
    </comment>
    <comment ref="H59" authorId="0" shapeId="0" xr:uid="{00000000-0006-0000-0100-000026000000}">
      <text>
        <r>
          <rPr>
            <sz val="11"/>
            <color theme="1"/>
            <rFont val="Calibri"/>
            <scheme val="minor"/>
          </rPr>
          <t>sensação de dor no corpo, mal estar, odinofagia leve, coriza e cefaleia há 1 dia
======</t>
        </r>
      </text>
    </comment>
    <comment ref="G60" authorId="0" shapeId="0" xr:uid="{00000000-0006-0000-0100-000027000000}">
      <text>
        <r>
          <rPr>
            <sz val="11"/>
            <color theme="1"/>
            <rFont val="Calibri"/>
            <scheme val="minor"/>
          </rPr>
          <t>Última transfusão em 19/09/2022
======</t>
        </r>
      </text>
    </comment>
    <comment ref="H63" authorId="0" shapeId="0" xr:uid="{00000000-0006-0000-0100-000028000000}">
      <text>
        <r>
          <rPr>
            <sz val="11"/>
            <color theme="1"/>
            <rFont val="Calibri"/>
            <scheme val="minor"/>
          </rPr>
          <t>úlcera MIE infectada
======</t>
        </r>
      </text>
    </comment>
    <comment ref="G68" authorId="0" shapeId="0" xr:uid="{00000000-0006-0000-0100-000029000000}">
      <text>
        <r>
          <rPr>
            <sz val="11"/>
            <color theme="1"/>
            <rFont val="Calibri"/>
            <scheme val="minor"/>
          </rPr>
          <t xml:space="preserve"> transfusão regular a cada 15 dias
======</t>
        </r>
      </text>
    </comment>
    <comment ref="H71" authorId="0" shapeId="0" xr:uid="{00000000-0006-0000-0100-00002A000000}">
      <text>
        <r>
          <rPr>
            <sz val="11"/>
            <color theme="1"/>
            <rFont val="Calibri"/>
            <scheme val="minor"/>
          </rPr>
          <t>tuberculose
======</t>
        </r>
      </text>
    </comment>
    <comment ref="G78" authorId="0" shapeId="0" xr:uid="{00000000-0006-0000-0100-00002B000000}">
      <text>
        <r>
          <rPr>
            <sz val="11"/>
            <color theme="1"/>
            <rFont val="Calibri"/>
            <scheme val="minor"/>
          </rPr>
          <t>13/10/2022
======</t>
        </r>
      </text>
    </comment>
    <comment ref="H80" authorId="0" shapeId="0" xr:uid="{00000000-0006-0000-0100-00002C000000}">
      <text>
        <r>
          <rPr>
            <sz val="11"/>
            <color theme="1"/>
            <rFont val="Calibri"/>
            <scheme val="minor"/>
          </rPr>
          <t>há 8 dias iniciou quadro de corrimento nasal hialino e espirros
======</t>
        </r>
      </text>
    </comment>
    <comment ref="H81" authorId="0" shapeId="0" xr:uid="{00000000-0006-0000-0100-00002D000000}">
      <text>
        <r>
          <rPr>
            <sz val="11"/>
            <color theme="1"/>
            <rFont val="Calibri"/>
            <scheme val="minor"/>
          </rPr>
          <t>Chagas
======</t>
        </r>
      </text>
    </comment>
    <comment ref="M99" authorId="0" shapeId="0" xr:uid="{00000000-0006-0000-0100-00002E000000}">
      <text>
        <r>
          <rPr>
            <sz val="11"/>
            <color theme="1"/>
            <rFont val="Calibri"/>
            <scheme val="minor"/>
          </rPr>
          <t>notou um nódulo na axila direita, doloroso
======</t>
        </r>
      </text>
    </comment>
    <comment ref="F100" authorId="0" shapeId="0" xr:uid="{00000000-0006-0000-0100-00002F000000}">
      <text>
        <r>
          <rPr>
            <sz val="11"/>
            <color theme="1"/>
            <rFont val="Calibri"/>
            <scheme val="minor"/>
          </rPr>
          <t xml:space="preserve"> internação no HC de 17/04-26/04 por crise álgica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7" authorId="0" shapeId="0" xr:uid="{00000000-0006-0000-0200-000001000000}">
      <text>
        <r>
          <rPr>
            <sz val="11"/>
            <color theme="1"/>
            <rFont val="Calibri"/>
            <scheme val="minor"/>
          </rPr>
          <t>pegar TCLE 
não entrou na 1ª placa do multiplex
======</t>
        </r>
      </text>
    </comment>
    <comment ref="B39" authorId="0" shapeId="0" xr:uid="{00000000-0006-0000-0200-000002000000}">
      <text>
        <r>
          <rPr>
            <sz val="11"/>
            <color theme="1"/>
            <rFont val="Calibri"/>
            <scheme val="minor"/>
          </rPr>
          <t>pegar TCLE
não entrou na 1ª placa do multiplex
======</t>
        </r>
      </text>
    </comment>
    <comment ref="B45" authorId="0" shapeId="0" xr:uid="{00000000-0006-0000-0200-000003000000}">
      <text>
        <r>
          <rPr>
            <sz val="11"/>
            <color theme="1"/>
            <rFont val="Calibri"/>
            <scheme val="minor"/>
          </rPr>
          <t>não entrou na 1ª placa do multiplex
======</t>
        </r>
      </text>
    </comment>
  </commentList>
</comments>
</file>

<file path=xl/sharedStrings.xml><?xml version="1.0" encoding="utf-8"?>
<sst xmlns="http://schemas.openxmlformats.org/spreadsheetml/2006/main" count="611" uniqueCount="495">
  <si>
    <t>ID</t>
  </si>
  <si>
    <t>Initials</t>
  </si>
  <si>
    <t>Registry</t>
  </si>
  <si>
    <t>Sample_date</t>
  </si>
  <si>
    <t>Birthdate</t>
  </si>
  <si>
    <t>Group_pt_HI</t>
  </si>
  <si>
    <t>Age</t>
  </si>
  <si>
    <t>Sex</t>
  </si>
  <si>
    <t>Genotype</t>
  </si>
  <si>
    <t>HU</t>
  </si>
  <si>
    <t>Hb F</t>
  </si>
  <si>
    <t>LDH</t>
  </si>
  <si>
    <t>LDH (LPC)</t>
  </si>
  <si>
    <t>Bilirrubina Indireta</t>
  </si>
  <si>
    <t>Bilirrubina total</t>
  </si>
  <si>
    <t>Atv de Fibrinogênio</t>
  </si>
  <si>
    <t>VCM</t>
  </si>
  <si>
    <t>RDW</t>
  </si>
  <si>
    <t>VPM</t>
  </si>
  <si>
    <t>Pregnancy</t>
  </si>
  <si>
    <t>Smoking</t>
  </si>
  <si>
    <t>Hip_necrosis</t>
  </si>
  <si>
    <t>ACS</t>
  </si>
  <si>
    <t>Priaprism</t>
  </si>
  <si>
    <t>TEV/TVP</t>
  </si>
  <si>
    <t>AVCi</t>
  </si>
  <si>
    <t>RETINOP</t>
  </si>
  <si>
    <t>OSTEONEC</t>
  </si>
  <si>
    <t>OSTEOP</t>
  </si>
  <si>
    <t>VOC_12m</t>
  </si>
  <si>
    <t>VOC_AGHuse</t>
  </si>
  <si>
    <t>HIPERPUL</t>
  </si>
  <si>
    <t>ULCERA</t>
  </si>
  <si>
    <t>AUTOESPL</t>
  </si>
  <si>
    <t>CZB</t>
  </si>
  <si>
    <t>AAS</t>
  </si>
  <si>
    <t>Oral_anticoag</t>
  </si>
  <si>
    <t>Hb</t>
  </si>
  <si>
    <t>WBC</t>
  </si>
  <si>
    <t>Seg</t>
  </si>
  <si>
    <t>Lymph</t>
  </si>
  <si>
    <t>Mono</t>
  </si>
  <si>
    <t>Eos</t>
  </si>
  <si>
    <t>Plat</t>
  </si>
  <si>
    <t>Retc</t>
  </si>
  <si>
    <t>PDPN (ng/mL)</t>
  </si>
  <si>
    <t>TIE2</t>
  </si>
  <si>
    <t>ANG-1</t>
  </si>
  <si>
    <t>ANG-2</t>
  </si>
  <si>
    <t>Ang2/Ang1 Ratio</t>
  </si>
  <si>
    <t>DD hemostasia (ng/mL)</t>
  </si>
  <si>
    <t>DD multiplex</t>
  </si>
  <si>
    <t>TAT (ng/mL)</t>
  </si>
  <si>
    <t>FVW:Ag</t>
  </si>
  <si>
    <t>FVW Activity (%)</t>
  </si>
  <si>
    <t>P-selectin</t>
  </si>
  <si>
    <t>VEGF-A</t>
  </si>
  <si>
    <t>PAI-1</t>
  </si>
  <si>
    <t>uPAR</t>
  </si>
  <si>
    <t>TGT_Lagtime</t>
  </si>
  <si>
    <t>TGT_ETP</t>
  </si>
  <si>
    <t>TGT_Peak</t>
  </si>
  <si>
    <t>TGT_tt_Peak</t>
  </si>
  <si>
    <t>C5</t>
  </si>
  <si>
    <t>C5a</t>
  </si>
  <si>
    <t>C9</t>
  </si>
  <si>
    <t>MBL</t>
  </si>
  <si>
    <t>sC5-b9</t>
  </si>
  <si>
    <t>RiCof</t>
  </si>
  <si>
    <t>AD13_Ag</t>
  </si>
  <si>
    <t>AD13_Func</t>
  </si>
  <si>
    <t>TF RT</t>
  </si>
  <si>
    <t>Endothelin</t>
  </si>
  <si>
    <t>Thrombosp</t>
  </si>
  <si>
    <t>Heme</t>
  </si>
  <si>
    <t>CMB01</t>
  </si>
  <si>
    <t>P1</t>
  </si>
  <si>
    <t>SAB</t>
  </si>
  <si>
    <t>-</t>
  </si>
  <si>
    <t>CMB02</t>
  </si>
  <si>
    <t>P2</t>
  </si>
  <si>
    <t>ADS</t>
  </si>
  <si>
    <t>CMB03</t>
  </si>
  <si>
    <t>P3</t>
  </si>
  <si>
    <t>JB</t>
  </si>
  <si>
    <t>CMB04</t>
  </si>
  <si>
    <t>P4</t>
  </si>
  <si>
    <t>JGS</t>
  </si>
  <si>
    <t>CMB05</t>
  </si>
  <si>
    <t>P5</t>
  </si>
  <si>
    <t>LCOC</t>
  </si>
  <si>
    <t>CMB06</t>
  </si>
  <si>
    <t>P6</t>
  </si>
  <si>
    <t>EJS</t>
  </si>
  <si>
    <t>CMB07</t>
  </si>
  <si>
    <t>P7</t>
  </si>
  <si>
    <t>TCAS</t>
  </si>
  <si>
    <t>CMB08</t>
  </si>
  <si>
    <t>P8</t>
  </si>
  <si>
    <t>AMJA</t>
  </si>
  <si>
    <t>CMB09</t>
  </si>
  <si>
    <t>P9</t>
  </si>
  <si>
    <t>GCSA</t>
  </si>
  <si>
    <t>CMB10</t>
  </si>
  <si>
    <t>P10</t>
  </si>
  <si>
    <t>TBS</t>
  </si>
  <si>
    <t>CMB11</t>
  </si>
  <si>
    <t>P11</t>
  </si>
  <si>
    <t>AJS</t>
  </si>
  <si>
    <t>CMB12</t>
  </si>
  <si>
    <t>P12</t>
  </si>
  <si>
    <t>PHRFC</t>
  </si>
  <si>
    <t>CMB13</t>
  </si>
  <si>
    <t>P13</t>
  </si>
  <si>
    <t>JDBS</t>
  </si>
  <si>
    <t>CMB14</t>
  </si>
  <si>
    <t>P14</t>
  </si>
  <si>
    <t>EMTS</t>
  </si>
  <si>
    <t>CMB15</t>
  </si>
  <si>
    <t>P15</t>
  </si>
  <si>
    <t>ICF</t>
  </si>
  <si>
    <t>CMB16</t>
  </si>
  <si>
    <t>P16</t>
  </si>
  <si>
    <t>JEC</t>
  </si>
  <si>
    <t>CMB17</t>
  </si>
  <si>
    <t>P17</t>
  </si>
  <si>
    <t>CMC</t>
  </si>
  <si>
    <t>CMB18</t>
  </si>
  <si>
    <t>P18</t>
  </si>
  <si>
    <t>MABF</t>
  </si>
  <si>
    <t>CMB19</t>
  </si>
  <si>
    <t>P19</t>
  </si>
  <si>
    <t>JPS</t>
  </si>
  <si>
    <t>CMB20</t>
  </si>
  <si>
    <t>P20</t>
  </si>
  <si>
    <t>ERS</t>
  </si>
  <si>
    <t>CMB21</t>
  </si>
  <si>
    <t>P21</t>
  </si>
  <si>
    <t>VCB</t>
  </si>
  <si>
    <t>CMB22</t>
  </si>
  <si>
    <t>P22</t>
  </si>
  <si>
    <t>CAT</t>
  </si>
  <si>
    <t>CMB23</t>
  </si>
  <si>
    <t>P23</t>
  </si>
  <si>
    <t>ACSB</t>
  </si>
  <si>
    <t>CMB24</t>
  </si>
  <si>
    <t>P24</t>
  </si>
  <si>
    <t>RCCP</t>
  </si>
  <si>
    <t>OOR &lt;</t>
  </si>
  <si>
    <t>CMB25</t>
  </si>
  <si>
    <t>P25</t>
  </si>
  <si>
    <t>JPM</t>
  </si>
  <si>
    <t>CMB26</t>
  </si>
  <si>
    <t>P26</t>
  </si>
  <si>
    <t>MGS</t>
  </si>
  <si>
    <t>CMB27</t>
  </si>
  <si>
    <t>P27</t>
  </si>
  <si>
    <t>EALN</t>
  </si>
  <si>
    <t xml:space="preserve"> </t>
  </si>
  <si>
    <t>CMB28</t>
  </si>
  <si>
    <t>P28</t>
  </si>
  <si>
    <t>LPSL</t>
  </si>
  <si>
    <t>CMB29</t>
  </si>
  <si>
    <t>P29</t>
  </si>
  <si>
    <t>MVB</t>
  </si>
  <si>
    <t>CMB30</t>
  </si>
  <si>
    <t>P30</t>
  </si>
  <si>
    <t>ACFR</t>
  </si>
  <si>
    <t>CMB31</t>
  </si>
  <si>
    <t>P31</t>
  </si>
  <si>
    <t>ABS</t>
  </si>
  <si>
    <t>CMB32</t>
  </si>
  <si>
    <t>P32</t>
  </si>
  <si>
    <t>JBS</t>
  </si>
  <si>
    <t>CMB33</t>
  </si>
  <si>
    <t>P33</t>
  </si>
  <si>
    <t>MAS</t>
  </si>
  <si>
    <t>CMB34</t>
  </si>
  <si>
    <t>P34</t>
  </si>
  <si>
    <t>MMSC</t>
  </si>
  <si>
    <t>CMB35</t>
  </si>
  <si>
    <t>P35</t>
  </si>
  <si>
    <t>JJPS</t>
  </si>
  <si>
    <t>CMB36</t>
  </si>
  <si>
    <t>P36</t>
  </si>
  <si>
    <t>JSCS</t>
  </si>
  <si>
    <t>CMB37</t>
  </si>
  <si>
    <t>P37</t>
  </si>
  <si>
    <t>CEVS</t>
  </si>
  <si>
    <t>CMB38</t>
  </si>
  <si>
    <t>P38</t>
  </si>
  <si>
    <t>HB</t>
  </si>
  <si>
    <t>CMB39</t>
  </si>
  <si>
    <t>P39</t>
  </si>
  <si>
    <t>VAP</t>
  </si>
  <si>
    <t>CMB40</t>
  </si>
  <si>
    <t>P40</t>
  </si>
  <si>
    <t>VJG</t>
  </si>
  <si>
    <t>CMB41</t>
  </si>
  <si>
    <t>P41</t>
  </si>
  <si>
    <t>JW</t>
  </si>
  <si>
    <t>CMB42</t>
  </si>
  <si>
    <t>P42</t>
  </si>
  <si>
    <t>LJM</t>
  </si>
  <si>
    <t>CMB43</t>
  </si>
  <si>
    <t>P43</t>
  </si>
  <si>
    <t>ESA</t>
  </si>
  <si>
    <t>CMB44</t>
  </si>
  <si>
    <t>P44</t>
  </si>
  <si>
    <t>NPS</t>
  </si>
  <si>
    <t>CMB45</t>
  </si>
  <si>
    <t>P45</t>
  </si>
  <si>
    <t>RJQ</t>
  </si>
  <si>
    <t>CMB46</t>
  </si>
  <si>
    <t>P46</t>
  </si>
  <si>
    <t>NGS</t>
  </si>
  <si>
    <t>CMB47</t>
  </si>
  <si>
    <t>P47</t>
  </si>
  <si>
    <t>RMS</t>
  </si>
  <si>
    <t>CMB48</t>
  </si>
  <si>
    <t>P48</t>
  </si>
  <si>
    <t>IAS</t>
  </si>
  <si>
    <t>CMB49</t>
  </si>
  <si>
    <t>P49</t>
  </si>
  <si>
    <t>RCO</t>
  </si>
  <si>
    <t>CMB50</t>
  </si>
  <si>
    <t>P50</t>
  </si>
  <si>
    <t>GCSF</t>
  </si>
  <si>
    <t>CMB51</t>
  </si>
  <si>
    <t>P51</t>
  </si>
  <si>
    <t>LHV</t>
  </si>
  <si>
    <t>CMB52</t>
  </si>
  <si>
    <t>P52</t>
  </si>
  <si>
    <t>KFS</t>
  </si>
  <si>
    <t>CMB53</t>
  </si>
  <si>
    <t>P53</t>
  </si>
  <si>
    <t>AVSM</t>
  </si>
  <si>
    <t>CMB54</t>
  </si>
  <si>
    <t>P54</t>
  </si>
  <si>
    <t>MRN</t>
  </si>
  <si>
    <t>CMB55</t>
  </si>
  <si>
    <t>P55</t>
  </si>
  <si>
    <t>PFGS</t>
  </si>
  <si>
    <t>CMB56</t>
  </si>
  <si>
    <t>P56</t>
  </si>
  <si>
    <t>TLS</t>
  </si>
  <si>
    <t>CMB57</t>
  </si>
  <si>
    <t>P57</t>
  </si>
  <si>
    <t>RES</t>
  </si>
  <si>
    <t>CMB58</t>
  </si>
  <si>
    <t>P58</t>
  </si>
  <si>
    <t>ROS</t>
  </si>
  <si>
    <t>CMB59</t>
  </si>
  <si>
    <t>P59</t>
  </si>
  <si>
    <t>MNJP</t>
  </si>
  <si>
    <t>CMB60</t>
  </si>
  <si>
    <t>P60</t>
  </si>
  <si>
    <t>AABC</t>
  </si>
  <si>
    <t>C1</t>
  </si>
  <si>
    <t>MCGLF</t>
  </si>
  <si>
    <t>CMB61</t>
  </si>
  <si>
    <t>C2</t>
  </si>
  <si>
    <t>ITBJ</t>
  </si>
  <si>
    <t>CMB62</t>
  </si>
  <si>
    <t>C3</t>
  </si>
  <si>
    <t>MSB</t>
  </si>
  <si>
    <t>CMB63</t>
  </si>
  <si>
    <t>C4</t>
  </si>
  <si>
    <t>LD</t>
  </si>
  <si>
    <t>CMB64</t>
  </si>
  <si>
    <t>PSE</t>
  </si>
  <si>
    <t>CMB65</t>
  </si>
  <si>
    <t>C6</t>
  </si>
  <si>
    <t>BMM</t>
  </si>
  <si>
    <t>CMB66</t>
  </si>
  <si>
    <t>C7</t>
  </si>
  <si>
    <t>NGA</t>
  </si>
  <si>
    <t>CMB67</t>
  </si>
  <si>
    <t>C8</t>
  </si>
  <si>
    <t>CAM</t>
  </si>
  <si>
    <t>CMB68</t>
  </si>
  <si>
    <t>MAC</t>
  </si>
  <si>
    <t>CMB69</t>
  </si>
  <si>
    <t>C10</t>
  </si>
  <si>
    <t>LHS</t>
  </si>
  <si>
    <t>CMB70</t>
  </si>
  <si>
    <t>C11</t>
  </si>
  <si>
    <t>PTC</t>
  </si>
  <si>
    <t>CMB71</t>
  </si>
  <si>
    <t>C12</t>
  </si>
  <si>
    <t>FDP</t>
  </si>
  <si>
    <t>CMB72</t>
  </si>
  <si>
    <t>C13</t>
  </si>
  <si>
    <t>ED</t>
  </si>
  <si>
    <t>CMB73</t>
  </si>
  <si>
    <t>C14</t>
  </si>
  <si>
    <t>MRT</t>
  </si>
  <si>
    <t>CMB74</t>
  </si>
  <si>
    <t>C15</t>
  </si>
  <si>
    <t>ALR</t>
  </si>
  <si>
    <t>CMB75</t>
  </si>
  <si>
    <t>C16</t>
  </si>
  <si>
    <t>RD</t>
  </si>
  <si>
    <t>CMB76</t>
  </si>
  <si>
    <t>C17</t>
  </si>
  <si>
    <t>RAO</t>
  </si>
  <si>
    <t>CMB77</t>
  </si>
  <si>
    <t>C18</t>
  </si>
  <si>
    <t>CMB78</t>
  </si>
  <si>
    <t>C19</t>
  </si>
  <si>
    <t>FLPC</t>
  </si>
  <si>
    <t>CMB79</t>
  </si>
  <si>
    <t>C20</t>
  </si>
  <si>
    <t>EVP</t>
  </si>
  <si>
    <t>CMB80</t>
  </si>
  <si>
    <t>C21</t>
  </si>
  <si>
    <t>KPVS</t>
  </si>
  <si>
    <t>CMB81</t>
  </si>
  <si>
    <t>C22</t>
  </si>
  <si>
    <t>IFP</t>
  </si>
  <si>
    <t>CMB82</t>
  </si>
  <si>
    <t>C23</t>
  </si>
  <si>
    <t>MDB</t>
  </si>
  <si>
    <t>CMB83</t>
  </si>
  <si>
    <t>C24</t>
  </si>
  <si>
    <t>DANS</t>
  </si>
  <si>
    <t>CMB84</t>
  </si>
  <si>
    <t>C25</t>
  </si>
  <si>
    <t>IBL</t>
  </si>
  <si>
    <t>CMB85</t>
  </si>
  <si>
    <t>C26</t>
  </si>
  <si>
    <t>CMB86</t>
  </si>
  <si>
    <t>C27</t>
  </si>
  <si>
    <t>CMB87</t>
  </si>
  <si>
    <t>C28</t>
  </si>
  <si>
    <t>CMB88</t>
  </si>
  <si>
    <t>C29</t>
  </si>
  <si>
    <t>CMB89</t>
  </si>
  <si>
    <t>C30</t>
  </si>
  <si>
    <t>CMB90</t>
  </si>
  <si>
    <t>C31</t>
  </si>
  <si>
    <t>CMB91</t>
  </si>
  <si>
    <t>C32</t>
  </si>
  <si>
    <t>CMB92</t>
  </si>
  <si>
    <t>C33</t>
  </si>
  <si>
    <t>CMB93</t>
  </si>
  <si>
    <t>C34</t>
  </si>
  <si>
    <t>CMB94</t>
  </si>
  <si>
    <t>C35</t>
  </si>
  <si>
    <t>CMB95</t>
  </si>
  <si>
    <t>C36</t>
  </si>
  <si>
    <t>CMB96</t>
  </si>
  <si>
    <t>C37</t>
  </si>
  <si>
    <t>CMB97</t>
  </si>
  <si>
    <t>C38</t>
  </si>
  <si>
    <t>CMB98</t>
  </si>
  <si>
    <t>C39</t>
  </si>
  <si>
    <t>CMB99</t>
  </si>
  <si>
    <t>C40</t>
  </si>
  <si>
    <t>CMB100</t>
  </si>
  <si>
    <t>C41</t>
  </si>
  <si>
    <t>CMB101</t>
  </si>
  <si>
    <t>C42</t>
  </si>
  <si>
    <t>CMB102</t>
  </si>
  <si>
    <t>C43</t>
  </si>
  <si>
    <t>CMB103</t>
  </si>
  <si>
    <t>C44</t>
  </si>
  <si>
    <t>CMB104</t>
  </si>
  <si>
    <t>C45</t>
  </si>
  <si>
    <t>CMB105</t>
  </si>
  <si>
    <t>C46</t>
  </si>
  <si>
    <t>CMB106</t>
  </si>
  <si>
    <t>C47</t>
  </si>
  <si>
    <t>CMB107</t>
  </si>
  <si>
    <t>C48</t>
  </si>
  <si>
    <t>CMB108</t>
  </si>
  <si>
    <t>C49</t>
  </si>
  <si>
    <t>CMB109</t>
  </si>
  <si>
    <t>C50</t>
  </si>
  <si>
    <t>Nome/Iniciais</t>
  </si>
  <si>
    <t>HC</t>
  </si>
  <si>
    <t>Consulta</t>
  </si>
  <si>
    <t>Genótipo</t>
  </si>
  <si>
    <t>Recusa</t>
  </si>
  <si>
    <t>Crise</t>
  </si>
  <si>
    <t>Transfusão</t>
  </si>
  <si>
    <t>Infecção</t>
  </si>
  <si>
    <t>Anticoag. orais</t>
  </si>
  <si>
    <t>PHHF</t>
  </si>
  <si>
    <t>Gestação</t>
  </si>
  <si>
    <t>Sem histórico</t>
  </si>
  <si>
    <t>Outros</t>
  </si>
  <si>
    <t>ANA CLAUDIA DA SILVA BASTOS</t>
  </si>
  <si>
    <t>MICHELLE SOUZA DA COSTA</t>
  </si>
  <si>
    <t>NATHALIA BRASIL VIDAL</t>
  </si>
  <si>
    <t>IZABEL CAMARGO BOAVA</t>
  </si>
  <si>
    <t>MARCILENE FERREIRA ORNELAS MAGALHAES</t>
  </si>
  <si>
    <t>ANA VITORIA DOS SANTOS MARINHO</t>
  </si>
  <si>
    <t>ELAINE APARECIDA LOPES NOVAIS</t>
  </si>
  <si>
    <t>ROSANA DOS SANTOS</t>
  </si>
  <si>
    <t>DANIEL FERNANDEZ DE ALMEIDA CASSIN</t>
  </si>
  <si>
    <t>JULIANA PEREIRA DOS SANTOS</t>
  </si>
  <si>
    <t>LUIZ CORREA DE FARIAS</t>
  </si>
  <si>
    <t>MARIA DE LOURDES DA SILVA BARON</t>
  </si>
  <si>
    <t>VALTER JOSE GOMES</t>
  </si>
  <si>
    <t xml:space="preserve">PAULO SERGIO GUELAO </t>
  </si>
  <si>
    <t>RODRIGO ASSUMPÇÃO DE OLIVEIRA</t>
  </si>
  <si>
    <t>SILVANA NUNES PRUDENCIO</t>
  </si>
  <si>
    <t>ELITA PEREIRA DE BEM</t>
  </si>
  <si>
    <t>12/072022</t>
  </si>
  <si>
    <t>SELMA MARIA DE SOUZA</t>
  </si>
  <si>
    <t>VIVIANE APARECIDA MACHADO DO NASCIMENTO FRANCA</t>
  </si>
  <si>
    <t>MAISA RIBEIRO NOVAIS</t>
  </si>
  <si>
    <t>VALQUIRIA BISPO</t>
  </si>
  <si>
    <t>ELIZETE MARIA DOS SANTOS SILVA</t>
  </si>
  <si>
    <t>LILIAN GONÇALVES SIQUEIRA</t>
  </si>
  <si>
    <t>MARCIA LUIZA SOUTO ARAUJO REIS</t>
  </si>
  <si>
    <t>DENIVAL DA SILVA</t>
  </si>
  <si>
    <t>ALEXSANDRO URSULINO DA SILVA</t>
  </si>
  <si>
    <t>ALEXANDRE MAGALHAES DE ALMEIDA</t>
  </si>
  <si>
    <t>RITA DE JESUS QUEIROZ</t>
  </si>
  <si>
    <t>SINVALDO ANTONIO SANTANA</t>
  </si>
  <si>
    <t>ESTER COSTA BRAGA</t>
  </si>
  <si>
    <t>LAIS BONFIM GOMES DE SOUSA</t>
  </si>
  <si>
    <t>MARIA DA GLORIA DOS SANTOS</t>
  </si>
  <si>
    <t>PAULO JUSTINO PEREIRA</t>
  </si>
  <si>
    <t>ANTONIO MARCOS SILVA GOMES</t>
  </si>
  <si>
    <t>ARIANE DE FATIMA ANDRADE</t>
  </si>
  <si>
    <t>FRANCISCO DE BRITO CORREIA</t>
  </si>
  <si>
    <t>KARINA GOMES DE PAULA SANTOS</t>
  </si>
  <si>
    <t>LINDAMARA DE SOUZA</t>
  </si>
  <si>
    <t>MICHELLE NEPOMUCENO SEVERINO VALIM</t>
  </si>
  <si>
    <t>PRISCILA PONTES DA COSTA</t>
  </si>
  <si>
    <t>ROMUALDO PEREIRA DA SILVA</t>
  </si>
  <si>
    <t>TAIS FELIX DA SILVA</t>
  </si>
  <si>
    <t>ANTONIO CARLOS SOUZA LEITE</t>
  </si>
  <si>
    <t>DULCIMEIRE SANTANA ANDRADE FIORENZI</t>
  </si>
  <si>
    <t>IVA JESUS DA SILVA</t>
  </si>
  <si>
    <t>JOYCE CAROLYNE DA SILVA</t>
  </si>
  <si>
    <t>MARCONE SOUZA NEVES</t>
  </si>
  <si>
    <t>NAILDE NOVAES MELO</t>
  </si>
  <si>
    <t>PRISCILA DOS SANTOS OLIVEIRA AUED</t>
  </si>
  <si>
    <t>ROSELI ROSA VITORIA</t>
  </si>
  <si>
    <t>ROSICLEIDE DA SILVA SILVEIRA</t>
  </si>
  <si>
    <t>SYLVIA HELENA DO NASCIMENTO SILVA</t>
  </si>
  <si>
    <t>ANA CAROLINE LEHN DINIZ</t>
  </si>
  <si>
    <t>CELSO RICARDO TRINDADE</t>
  </si>
  <si>
    <t>CORALICE BATISTA DE SOUZA</t>
  </si>
  <si>
    <t>ELISABETH APARECIDA VAZ PINTO MARQUES</t>
  </si>
  <si>
    <t>ELISANGELA SOUZA SILVA</t>
  </si>
  <si>
    <t>GABRIELA GOMES LOPES DOS SANTOS</t>
  </si>
  <si>
    <t>JULIELTON DE SOUSA BRITO</t>
  </si>
  <si>
    <t>NAYANE LAISA DOS SANTOS LOPES</t>
  </si>
  <si>
    <t>WANDERLEY DIAS DE MAGALHAES</t>
  </si>
  <si>
    <t>WILSON RIBEIRO DOS SANTOS</t>
  </si>
  <si>
    <t>ADAO APARECIDO MENDES FONSECA</t>
  </si>
  <si>
    <t>ALCINA ROCHA PEREIRA</t>
  </si>
  <si>
    <t>CLAUDINEIA CRISTIANE PEREIRA DA SILVA</t>
  </si>
  <si>
    <t>EDNALVA CORREIA DAS VIRGENS</t>
  </si>
  <si>
    <t>GISELLE DOS REIS APOLINARIO</t>
  </si>
  <si>
    <t>JOILDA SANTOS SILVA</t>
  </si>
  <si>
    <t>LUZIA FERREIRA DA SILVA</t>
  </si>
  <si>
    <t>DANIEL DE SOUZA</t>
  </si>
  <si>
    <t>FRANCISCA HELENA DE LIMA</t>
  </si>
  <si>
    <t>JORLEIA DONIZETTI AMBROSIO RIBEIRO</t>
  </si>
  <si>
    <t>ZEILTON EVANGELISTA SILVA</t>
  </si>
  <si>
    <t>AVANIL GONCALVES DOS SANTOS</t>
  </si>
  <si>
    <t>MARIA APARECIDA DE OLIVEIRA DA SILVA</t>
  </si>
  <si>
    <t>RAUL DA SILVA SANTOS</t>
  </si>
  <si>
    <t>WAGNER FERREIRA DOS SANTOS</t>
  </si>
  <si>
    <t>CLEO CARVALHO SOUZA</t>
  </si>
  <si>
    <t>JOAO MAGNO DA SILVA</t>
  </si>
  <si>
    <t>JOAQUIM ALVES ABRANTIS</t>
  </si>
  <si>
    <t>NATANAEL DOS SANTOS</t>
  </si>
  <si>
    <t>TATIANE AUGUSTO MARTINS</t>
  </si>
  <si>
    <t>ELENCACIA AVELINO DE SOUZA</t>
  </si>
  <si>
    <t>JULIA KUNG</t>
  </si>
  <si>
    <t>MARIA APARECIDA FERREIRA DE OLIVEIRA</t>
  </si>
  <si>
    <t>TEREZINHA ALBERTO GALVAO</t>
  </si>
  <si>
    <t>CASSIO ANTONIO MARCELLO</t>
  </si>
  <si>
    <t>JOSE CLAUDIO DA CRUZ</t>
  </si>
  <si>
    <t>MARIA DANIELE BONFIM MACCARI</t>
  </si>
  <si>
    <t>VIVIANE COELHO DE SOUSA</t>
  </si>
  <si>
    <t>CARLOS ALBERTO JULIO</t>
  </si>
  <si>
    <t>NELI ALVES CHICHETTO</t>
  </si>
  <si>
    <t>ANA PAULA DE ARAUJO DA SILVA</t>
  </si>
  <si>
    <t>APARECIDO FERREIRA SOARES</t>
  </si>
  <si>
    <t>FRANCIELI DOS SANTOS</t>
  </si>
  <si>
    <t>JOANA D ARC BOCAIUVA</t>
  </si>
  <si>
    <t>SAMILA BARBOSA DE SOUZA</t>
  </si>
  <si>
    <t>VANESSA PADILHA ARAUJO TURINI</t>
  </si>
  <si>
    <t>YEISBER DANIEL PEREZ CALLES</t>
  </si>
  <si>
    <t>TOTAL</t>
  </si>
  <si>
    <t xml:space="preserve">Pacientes Falciformes </t>
  </si>
  <si>
    <t>(1ª placa multiplex - Mayck)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</si>
</sst>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$ -416]#,##0.00"/>
    <numFmt numFmtId="165" formatCode="0.0"/>
    <numFmt numFmtId="166" formatCode="d/m/yyyy"/>
    <numFmt numFmtId="167" formatCode="dd/mm/yy"/>
  </numFmts>
  <fonts count="12" x14ac:knownFonts="1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rgb="FFFF0000"/>
      <name val="Arial"/>
    </font>
    <font>
      <sz val="11"/>
      <color rgb="FFFF0000"/>
      <name val="Arial"/>
    </font>
    <font>
      <b/>
      <i/>
      <sz val="11"/>
      <color theme="1"/>
      <name val="Arial"/>
    </font>
    <font>
      <sz val="11"/>
      <color theme="1"/>
      <name val="Calibri"/>
    </font>
    <font>
      <b/>
      <sz val="12"/>
      <color theme="1"/>
      <name val="Arial"/>
    </font>
    <font>
      <b/>
      <sz val="12"/>
      <color rgb="FF000000"/>
      <name val="Arial"/>
    </font>
    <font>
      <b/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165" fontId="4" fillId="0" borderId="2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5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7" borderId="3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0" borderId="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5" xfId="0" applyFont="1" applyFill="1" applyBorder="1"/>
    <xf numFmtId="0" fontId="2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7" fillId="8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9" fillId="0" borderId="0" xfId="0" applyFont="1" applyAlignment="1">
      <alignment horizontal="center"/>
    </xf>
    <xf numFmtId="0" fontId="0" fillId="0" borderId="0" xfId="0"/>
    <xf numFmtId="0" fontId="10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X1010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3" sqref="N13"/>
    </sheetView>
  </sheetViews>
  <sheetFormatPr defaultColWidth="14.44140625" defaultRowHeight="15" customHeight="1" x14ac:dyDescent="0.3"/>
  <cols>
    <col min="1" max="1" width="10.88671875" customWidth="1"/>
    <col min="2" max="2" width="8.33203125" customWidth="1"/>
    <col min="3" max="3" width="12.5546875" customWidth="1"/>
    <col min="4" max="4" width="15.33203125" customWidth="1"/>
    <col min="5" max="5" width="17.6640625" customWidth="1"/>
    <col min="6" max="7" width="17.33203125" customWidth="1"/>
    <col min="8" max="9" width="9.109375" customWidth="1"/>
    <col min="10" max="11" width="13.6640625" customWidth="1"/>
    <col min="12" max="14" width="14.6640625" customWidth="1"/>
    <col min="15" max="15" width="22.6640625" customWidth="1"/>
    <col min="16" max="16" width="19.88671875" customWidth="1"/>
    <col min="17" max="17" width="23.6640625" customWidth="1"/>
    <col min="18" max="20" width="16.33203125" customWidth="1"/>
    <col min="21" max="21" width="14.6640625" customWidth="1"/>
    <col min="22" max="22" width="15" customWidth="1"/>
    <col min="23" max="23" width="17.109375" customWidth="1"/>
    <col min="24" max="24" width="15" customWidth="1"/>
    <col min="25" max="25" width="13.6640625" customWidth="1"/>
    <col min="26" max="26" width="12.5546875" customWidth="1"/>
    <col min="27" max="27" width="9.109375" customWidth="1"/>
    <col min="28" max="28" width="15.109375" customWidth="1"/>
    <col min="29" max="29" width="15.6640625" customWidth="1"/>
    <col min="30" max="30" width="13.33203125" customWidth="1"/>
    <col min="31" max="31" width="15" customWidth="1"/>
    <col min="32" max="32" width="18.33203125" customWidth="1"/>
    <col min="33" max="33" width="15.109375" customWidth="1"/>
    <col min="34" max="34" width="12.6640625" customWidth="1"/>
    <col min="35" max="35" width="15.44140625" customWidth="1"/>
    <col min="36" max="36" width="10.5546875" customWidth="1"/>
    <col min="37" max="37" width="13.109375" customWidth="1"/>
    <col min="38" max="38" width="18" customWidth="1"/>
    <col min="39" max="39" width="13.44140625" customWidth="1"/>
    <col min="47" max="47" width="17.6640625" customWidth="1"/>
    <col min="51" max="51" width="20.88671875" customWidth="1"/>
    <col min="52" max="52" width="27.44140625" customWidth="1"/>
    <col min="53" max="53" width="16.88671875" customWidth="1"/>
    <col min="54" max="54" width="15.109375" customWidth="1"/>
    <col min="55" max="56" width="19.6640625" customWidth="1"/>
    <col min="57" max="57" width="13.88671875" customWidth="1"/>
    <col min="61" max="61" width="17.44140625" customWidth="1"/>
    <col min="63" max="63" width="14.33203125" customWidth="1"/>
    <col min="64" max="64" width="16.88671875" customWidth="1"/>
    <col min="75" max="75" width="15.33203125" customWidth="1"/>
  </cols>
  <sheetData>
    <row r="1" spans="1:76" ht="14.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</row>
    <row r="2" spans="1:76" ht="14.4" x14ac:dyDescent="0.3">
      <c r="A2" s="4" t="s">
        <v>75</v>
      </c>
      <c r="B2" s="5" t="s">
        <v>76</v>
      </c>
      <c r="C2" s="6" t="s">
        <v>77</v>
      </c>
      <c r="D2" s="7">
        <v>9812909</v>
      </c>
      <c r="E2" s="8">
        <v>44712</v>
      </c>
      <c r="F2" s="8">
        <v>29491</v>
      </c>
      <c r="G2" s="5">
        <v>1</v>
      </c>
      <c r="H2" s="9">
        <f t="shared" ref="H2:H50" si="0">DATEDIF(F2,E2,"Y")</f>
        <v>41</v>
      </c>
      <c r="I2" s="5">
        <v>0</v>
      </c>
      <c r="J2" s="5">
        <v>2</v>
      </c>
      <c r="K2" s="7">
        <v>1</v>
      </c>
      <c r="L2" s="7">
        <v>21.7</v>
      </c>
      <c r="M2" s="7">
        <v>203</v>
      </c>
      <c r="N2" s="7"/>
      <c r="O2" s="7">
        <v>1.35</v>
      </c>
      <c r="P2" s="7">
        <v>1.78</v>
      </c>
      <c r="Q2" s="5"/>
      <c r="R2" s="5">
        <v>129</v>
      </c>
      <c r="S2" s="5">
        <v>18.5</v>
      </c>
      <c r="T2" s="5">
        <v>7.8</v>
      </c>
      <c r="U2" s="5" t="s">
        <v>78</v>
      </c>
      <c r="V2" s="5" t="s">
        <v>78</v>
      </c>
      <c r="W2" s="5">
        <v>1</v>
      </c>
      <c r="X2" s="5">
        <v>1</v>
      </c>
      <c r="Y2" s="5">
        <v>1</v>
      </c>
      <c r="Z2" s="5">
        <v>1</v>
      </c>
      <c r="AA2" s="7">
        <v>0</v>
      </c>
      <c r="AB2" s="5">
        <v>1</v>
      </c>
      <c r="AC2" s="5">
        <v>1</v>
      </c>
      <c r="AD2" s="5">
        <v>0</v>
      </c>
      <c r="AE2" s="5">
        <v>1</v>
      </c>
      <c r="AF2" s="5">
        <v>0</v>
      </c>
      <c r="AG2" s="5"/>
      <c r="AH2" s="5">
        <v>0</v>
      </c>
      <c r="AI2" s="5"/>
      <c r="AJ2" s="5">
        <v>0</v>
      </c>
      <c r="AK2" s="5">
        <v>0</v>
      </c>
      <c r="AL2" s="5">
        <v>0</v>
      </c>
      <c r="AM2" s="7">
        <v>11.3</v>
      </c>
      <c r="AN2" s="5">
        <v>8.67</v>
      </c>
      <c r="AO2" s="5">
        <v>5.07</v>
      </c>
      <c r="AP2" s="5">
        <v>2.91</v>
      </c>
      <c r="AQ2" s="5">
        <v>0.3</v>
      </c>
      <c r="AR2" s="5">
        <v>0.16</v>
      </c>
      <c r="AS2" s="5">
        <v>600</v>
      </c>
      <c r="AT2" s="5">
        <v>148.80000000000001</v>
      </c>
      <c r="AU2" s="5">
        <v>1.046233</v>
      </c>
      <c r="AV2" s="10">
        <v>1374.1</v>
      </c>
      <c r="AW2" s="10">
        <v>90.29</v>
      </c>
      <c r="AX2" s="10">
        <v>11215.64</v>
      </c>
      <c r="AY2" s="10">
        <f t="shared" ref="AY2:AY15" si="1">AX2/AW2</f>
        <v>124.21796433713588</v>
      </c>
      <c r="AZ2" s="11">
        <v>2005</v>
      </c>
      <c r="BA2" s="12">
        <v>16514.5</v>
      </c>
      <c r="BB2" s="13">
        <v>7.992572</v>
      </c>
      <c r="BC2" s="5">
        <v>149.9</v>
      </c>
      <c r="BD2" s="5">
        <v>115.8</v>
      </c>
      <c r="BE2" s="14">
        <v>1918.36</v>
      </c>
      <c r="BF2" s="10">
        <v>64.11</v>
      </c>
      <c r="BG2" s="10">
        <v>303.58</v>
      </c>
      <c r="BH2" s="10">
        <v>694.85</v>
      </c>
      <c r="BI2" s="5">
        <v>3.83</v>
      </c>
      <c r="BJ2" s="5">
        <v>1158.22</v>
      </c>
      <c r="BK2" s="5">
        <v>269.88</v>
      </c>
      <c r="BL2" s="5">
        <v>5.83</v>
      </c>
      <c r="BM2" s="5">
        <v>41415.81</v>
      </c>
      <c r="BN2" s="5">
        <v>17843.73</v>
      </c>
      <c r="BO2" s="5">
        <v>4487.2700000000004</v>
      </c>
      <c r="BP2" s="5">
        <v>6299.8</v>
      </c>
      <c r="BQ2" s="5">
        <v>758.45</v>
      </c>
      <c r="BR2" s="5"/>
      <c r="BS2" s="5"/>
      <c r="BT2" s="5"/>
      <c r="BU2" s="5"/>
      <c r="BV2" s="5"/>
      <c r="BW2" s="5"/>
      <c r="BX2" s="5"/>
    </row>
    <row r="3" spans="1:76" ht="14.4" hidden="1" x14ac:dyDescent="0.3">
      <c r="A3" s="4" t="s">
        <v>79</v>
      </c>
      <c r="B3" s="5" t="s">
        <v>80</v>
      </c>
      <c r="C3" s="6" t="s">
        <v>81</v>
      </c>
      <c r="D3" s="5">
        <v>13917680</v>
      </c>
      <c r="E3" s="8">
        <v>44712</v>
      </c>
      <c r="F3" s="8">
        <v>30409</v>
      </c>
      <c r="G3" s="5">
        <v>1</v>
      </c>
      <c r="H3" s="9">
        <f t="shared" si="0"/>
        <v>39</v>
      </c>
      <c r="I3" s="5">
        <v>1</v>
      </c>
      <c r="J3" s="5">
        <v>1</v>
      </c>
      <c r="K3" s="5">
        <v>1</v>
      </c>
      <c r="L3" s="15">
        <v>0.2</v>
      </c>
      <c r="M3" s="15">
        <v>295</v>
      </c>
      <c r="N3" s="15"/>
      <c r="O3" s="15"/>
      <c r="P3" s="15">
        <v>0.63</v>
      </c>
      <c r="Q3" s="5">
        <v>586</v>
      </c>
      <c r="R3" s="15">
        <v>84.6</v>
      </c>
      <c r="S3" s="15">
        <v>17</v>
      </c>
      <c r="T3" s="15">
        <v>8.1999999999999993</v>
      </c>
      <c r="U3" s="15">
        <v>0</v>
      </c>
      <c r="V3" s="5" t="s">
        <v>78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1</v>
      </c>
      <c r="AE3" s="5">
        <v>0</v>
      </c>
      <c r="AF3" s="5">
        <v>0</v>
      </c>
      <c r="AG3" s="5"/>
      <c r="AH3" s="5" t="s">
        <v>78</v>
      </c>
      <c r="AI3" s="5"/>
      <c r="AJ3" s="5">
        <v>0</v>
      </c>
      <c r="AK3" s="5">
        <v>0</v>
      </c>
      <c r="AL3" s="5">
        <v>0</v>
      </c>
      <c r="AM3" s="5">
        <v>11.3</v>
      </c>
      <c r="AN3" s="5">
        <v>10.53</v>
      </c>
      <c r="AO3" s="5">
        <v>7.16</v>
      </c>
      <c r="AP3" s="5">
        <v>2.15</v>
      </c>
      <c r="AQ3" s="5">
        <v>0.73</v>
      </c>
      <c r="AR3" s="5">
        <v>0.23</v>
      </c>
      <c r="AS3" s="5">
        <v>592</v>
      </c>
      <c r="AT3" s="5">
        <v>332.7</v>
      </c>
      <c r="AU3" s="5">
        <v>0.75087199999999998</v>
      </c>
      <c r="AV3" s="10">
        <v>401.9</v>
      </c>
      <c r="AW3" s="10">
        <v>70.319999999999993</v>
      </c>
      <c r="AX3" s="10">
        <v>6916.32</v>
      </c>
      <c r="AY3" s="10">
        <f t="shared" si="1"/>
        <v>98.354948805460751</v>
      </c>
      <c r="AZ3" s="16">
        <v>5345</v>
      </c>
      <c r="BA3" s="17">
        <v>7341.5</v>
      </c>
      <c r="BB3" s="18">
        <v>10.88083</v>
      </c>
      <c r="BC3" s="5">
        <v>238.2</v>
      </c>
      <c r="BD3" s="5">
        <v>228.2</v>
      </c>
      <c r="BE3" s="14">
        <v>611.24</v>
      </c>
      <c r="BF3" s="10">
        <v>41.4</v>
      </c>
      <c r="BG3" s="10">
        <v>329.73</v>
      </c>
      <c r="BH3" s="10">
        <v>354.12</v>
      </c>
      <c r="BI3" s="5">
        <v>3.67</v>
      </c>
      <c r="BJ3" s="5">
        <v>1647.1</v>
      </c>
      <c r="BK3" s="5">
        <v>383.77</v>
      </c>
      <c r="BL3" s="5">
        <v>5.5</v>
      </c>
      <c r="BM3" s="5">
        <v>49518.89</v>
      </c>
      <c r="BN3" s="5">
        <v>22750.11</v>
      </c>
      <c r="BO3" s="5">
        <v>7664.68</v>
      </c>
      <c r="BP3" s="5">
        <v>1859.6</v>
      </c>
      <c r="BQ3" s="5">
        <v>1096.4100000000001</v>
      </c>
      <c r="BR3" s="5"/>
      <c r="BS3" s="5"/>
      <c r="BT3" s="5"/>
      <c r="BU3" s="5"/>
      <c r="BV3" s="5"/>
      <c r="BW3" s="5"/>
      <c r="BX3" s="5"/>
    </row>
    <row r="4" spans="1:76" ht="14.4" hidden="1" x14ac:dyDescent="0.3">
      <c r="A4" s="4" t="s">
        <v>82</v>
      </c>
      <c r="B4" s="5" t="s">
        <v>83</v>
      </c>
      <c r="C4" s="6" t="s">
        <v>84</v>
      </c>
      <c r="D4" s="5">
        <v>12186882</v>
      </c>
      <c r="E4" s="8">
        <v>44712</v>
      </c>
      <c r="F4" s="8">
        <v>19255</v>
      </c>
      <c r="G4" s="5">
        <v>1</v>
      </c>
      <c r="H4" s="9">
        <f t="shared" si="0"/>
        <v>69</v>
      </c>
      <c r="I4" s="5">
        <v>0</v>
      </c>
      <c r="J4" s="5">
        <v>1</v>
      </c>
      <c r="K4" s="5">
        <v>0</v>
      </c>
      <c r="L4" s="5">
        <v>3.7</v>
      </c>
      <c r="M4" s="5"/>
      <c r="N4" s="5"/>
      <c r="O4" s="5">
        <v>0.8</v>
      </c>
      <c r="P4" s="5">
        <v>1.02</v>
      </c>
      <c r="Q4" s="5"/>
      <c r="R4" s="5">
        <v>89.9</v>
      </c>
      <c r="S4" s="5">
        <v>17.399999999999999</v>
      </c>
      <c r="T4" s="5">
        <v>8.1999999999999993</v>
      </c>
      <c r="U4" s="5" t="s">
        <v>78</v>
      </c>
      <c r="V4" s="5" t="s">
        <v>78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/>
      <c r="AH4" s="5" t="s">
        <v>78</v>
      </c>
      <c r="AI4" s="5"/>
      <c r="AJ4" s="5">
        <v>0</v>
      </c>
      <c r="AK4" s="5">
        <v>1</v>
      </c>
      <c r="AL4" s="5">
        <v>0</v>
      </c>
      <c r="AM4" s="5">
        <v>11.3</v>
      </c>
      <c r="AN4" s="5">
        <v>7.01</v>
      </c>
      <c r="AO4" s="5">
        <v>2.0299999999999998</v>
      </c>
      <c r="AP4" s="5">
        <v>4.13</v>
      </c>
      <c r="AQ4" s="5">
        <v>0.51</v>
      </c>
      <c r="AR4" s="5">
        <v>0.12</v>
      </c>
      <c r="AS4" s="5">
        <v>337</v>
      </c>
      <c r="AT4" s="5">
        <v>239.5</v>
      </c>
      <c r="AU4" s="5">
        <v>0.61546999999999996</v>
      </c>
      <c r="AV4" s="10">
        <v>784.76</v>
      </c>
      <c r="AW4" s="10">
        <v>47.18</v>
      </c>
      <c r="AX4" s="10">
        <v>2630.6</v>
      </c>
      <c r="AY4" s="10">
        <f t="shared" si="1"/>
        <v>55.7566765578635</v>
      </c>
      <c r="AZ4" s="16">
        <v>1371</v>
      </c>
      <c r="BA4" s="17">
        <v>4731.1000000000004</v>
      </c>
      <c r="BB4" s="18">
        <v>10.336830000000001</v>
      </c>
      <c r="BC4" s="5">
        <v>246.1</v>
      </c>
      <c r="BD4" s="5">
        <v>228.3</v>
      </c>
      <c r="BE4" s="14">
        <v>514.79</v>
      </c>
      <c r="BF4" s="10">
        <v>265.2</v>
      </c>
      <c r="BG4" s="10">
        <v>271.37</v>
      </c>
      <c r="BH4" s="10">
        <v>395.13</v>
      </c>
      <c r="BI4" s="5">
        <v>3.83</v>
      </c>
      <c r="BJ4" s="5">
        <v>1087.0999999999999</v>
      </c>
      <c r="BK4" s="5">
        <v>276.58999999999997</v>
      </c>
      <c r="BL4" s="5">
        <v>5.83</v>
      </c>
      <c r="BM4" s="5">
        <v>46132.13</v>
      </c>
      <c r="BN4" s="5">
        <v>15777.85</v>
      </c>
      <c r="BO4" s="5">
        <v>6310.88</v>
      </c>
      <c r="BP4" s="5">
        <v>5110.55</v>
      </c>
      <c r="BQ4" s="5">
        <v>799.74</v>
      </c>
      <c r="BR4" s="5"/>
      <c r="BS4" s="5"/>
      <c r="BT4" s="5"/>
      <c r="BU4" s="5"/>
      <c r="BV4" s="5"/>
      <c r="BW4" s="5"/>
      <c r="BX4" s="5"/>
    </row>
    <row r="5" spans="1:76" ht="14.4" x14ac:dyDescent="0.3">
      <c r="A5" s="4" t="s">
        <v>85</v>
      </c>
      <c r="B5" s="5" t="s">
        <v>86</v>
      </c>
      <c r="C5" s="6" t="s">
        <v>87</v>
      </c>
      <c r="D5" s="5">
        <v>11817525</v>
      </c>
      <c r="E5" s="8">
        <v>44719</v>
      </c>
      <c r="F5" s="8">
        <v>24728</v>
      </c>
      <c r="G5" s="5">
        <v>1</v>
      </c>
      <c r="H5" s="9">
        <f t="shared" si="0"/>
        <v>54</v>
      </c>
      <c r="I5" s="5">
        <v>0</v>
      </c>
      <c r="J5" s="5">
        <v>2</v>
      </c>
      <c r="K5" s="5">
        <v>1</v>
      </c>
      <c r="L5" s="5">
        <v>22.3</v>
      </c>
      <c r="M5" s="5">
        <v>347</v>
      </c>
      <c r="N5" s="7"/>
      <c r="P5" s="5">
        <v>0.92</v>
      </c>
      <c r="Q5" s="5"/>
      <c r="R5" s="5">
        <v>126.7</v>
      </c>
      <c r="S5" s="5">
        <v>18</v>
      </c>
      <c r="T5" s="5">
        <v>8</v>
      </c>
      <c r="U5" s="5" t="s">
        <v>78</v>
      </c>
      <c r="V5" s="5">
        <v>1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/>
      <c r="AH5" s="5">
        <v>1</v>
      </c>
      <c r="AI5" s="5"/>
      <c r="AJ5" s="5">
        <v>0</v>
      </c>
      <c r="AK5" s="5">
        <v>0</v>
      </c>
      <c r="AL5" s="5">
        <v>0</v>
      </c>
      <c r="AM5" s="5">
        <v>8.9</v>
      </c>
      <c r="AN5" s="5">
        <v>4.8600000000000003</v>
      </c>
      <c r="AO5" s="5">
        <v>2.79</v>
      </c>
      <c r="AP5" s="5">
        <v>1.41</v>
      </c>
      <c r="AQ5" s="5">
        <v>0.32</v>
      </c>
      <c r="AR5" s="5">
        <v>0.1</v>
      </c>
      <c r="AS5" s="5">
        <v>460</v>
      </c>
      <c r="AT5" s="5">
        <v>194.2</v>
      </c>
      <c r="AU5" s="5">
        <v>15.3337</v>
      </c>
      <c r="AV5" s="10">
        <v>586.19000000000005</v>
      </c>
      <c r="AW5" s="10">
        <v>34.39</v>
      </c>
      <c r="AX5" s="10">
        <v>9436.15</v>
      </c>
      <c r="AY5" s="10">
        <f t="shared" si="1"/>
        <v>274.38644954928759</v>
      </c>
      <c r="AZ5" s="16">
        <v>1396</v>
      </c>
      <c r="BA5" s="17">
        <v>9758.6</v>
      </c>
      <c r="BB5" s="18">
        <v>11.388500000000001</v>
      </c>
      <c r="BC5" s="5">
        <v>192</v>
      </c>
      <c r="BD5" s="5">
        <v>147.9</v>
      </c>
      <c r="BE5" s="14">
        <v>122.75</v>
      </c>
      <c r="BF5" s="10">
        <v>36.590000000000003</v>
      </c>
      <c r="BG5" s="10">
        <v>152.52000000000001</v>
      </c>
      <c r="BH5" s="10">
        <v>528.5</v>
      </c>
      <c r="BI5" s="5">
        <v>4.17</v>
      </c>
      <c r="BJ5" s="5">
        <v>1504</v>
      </c>
      <c r="BK5" s="5">
        <v>316.82</v>
      </c>
      <c r="BL5" s="5">
        <v>6.33</v>
      </c>
      <c r="BM5" s="5">
        <v>63498.17</v>
      </c>
      <c r="BN5" s="5">
        <v>19309.650000000001</v>
      </c>
      <c r="BO5" s="5">
        <v>17687.66</v>
      </c>
      <c r="BP5" s="5">
        <v>4483.68</v>
      </c>
      <c r="BQ5" s="5">
        <v>1289.33</v>
      </c>
      <c r="BR5" s="5"/>
      <c r="BS5" s="5"/>
      <c r="BT5" s="5"/>
      <c r="BU5" s="5"/>
      <c r="BV5" s="5"/>
      <c r="BW5" s="5"/>
      <c r="BX5" s="5"/>
    </row>
    <row r="6" spans="1:76" ht="14.4" x14ac:dyDescent="0.3">
      <c r="A6" s="4" t="s">
        <v>88</v>
      </c>
      <c r="B6" s="5" t="s">
        <v>89</v>
      </c>
      <c r="C6" s="6" t="s">
        <v>90</v>
      </c>
      <c r="D6" s="5">
        <v>8175186</v>
      </c>
      <c r="E6" s="8">
        <v>44719</v>
      </c>
      <c r="F6" s="19">
        <v>24429</v>
      </c>
      <c r="G6" s="5">
        <v>1</v>
      </c>
      <c r="H6" s="9">
        <f t="shared" si="0"/>
        <v>55</v>
      </c>
      <c r="I6" s="5">
        <v>1</v>
      </c>
      <c r="J6" s="5">
        <v>2</v>
      </c>
      <c r="K6" s="5">
        <v>1</v>
      </c>
      <c r="L6" s="5">
        <v>16.600000000000001</v>
      </c>
      <c r="M6" s="5"/>
      <c r="N6" s="5"/>
      <c r="O6" s="5">
        <v>1.88</v>
      </c>
      <c r="P6" s="5">
        <v>2.19</v>
      </c>
      <c r="Q6" s="5"/>
      <c r="R6" s="5">
        <v>114.5</v>
      </c>
      <c r="S6" s="5">
        <v>18.600000000000001</v>
      </c>
      <c r="T6" s="5">
        <v>8.6</v>
      </c>
      <c r="U6" s="5">
        <v>0</v>
      </c>
      <c r="V6" s="5">
        <v>0</v>
      </c>
      <c r="W6" s="5">
        <v>1</v>
      </c>
      <c r="X6" s="5">
        <v>1</v>
      </c>
      <c r="Y6" s="5">
        <v>0</v>
      </c>
      <c r="Z6" s="5">
        <v>0</v>
      </c>
      <c r="AA6" s="5">
        <v>0</v>
      </c>
      <c r="AB6" s="5">
        <v>0</v>
      </c>
      <c r="AC6" s="5">
        <v>1</v>
      </c>
      <c r="AD6" s="5">
        <v>1</v>
      </c>
      <c r="AE6" s="5">
        <v>1</v>
      </c>
      <c r="AF6" s="5">
        <v>0</v>
      </c>
      <c r="AG6" s="5"/>
      <c r="AH6" s="5">
        <v>0</v>
      </c>
      <c r="AI6" s="5"/>
      <c r="AJ6" s="5">
        <v>0</v>
      </c>
      <c r="AK6" s="5">
        <v>1</v>
      </c>
      <c r="AL6" s="5">
        <v>0</v>
      </c>
      <c r="AM6" s="5">
        <v>8.9</v>
      </c>
      <c r="AN6" s="5">
        <v>6.97</v>
      </c>
      <c r="AO6" s="5">
        <v>3.68</v>
      </c>
      <c r="AP6" s="5">
        <v>2.58</v>
      </c>
      <c r="AQ6" s="5">
        <v>0.23</v>
      </c>
      <c r="AR6" s="5">
        <v>0.24</v>
      </c>
      <c r="AS6" s="5">
        <v>232</v>
      </c>
      <c r="AT6" s="5">
        <v>311.10000000000002</v>
      </c>
      <c r="AU6" s="5">
        <v>112.4875</v>
      </c>
      <c r="AV6" s="10">
        <v>2472.1799999999998</v>
      </c>
      <c r="AW6" s="10">
        <v>28.74</v>
      </c>
      <c r="AX6" s="10">
        <v>10930</v>
      </c>
      <c r="AY6" s="10">
        <f t="shared" si="1"/>
        <v>380.30619345859429</v>
      </c>
      <c r="AZ6" s="16">
        <v>3740</v>
      </c>
      <c r="BA6" s="17">
        <v>79304.2</v>
      </c>
      <c r="BB6" s="18">
        <v>12.784369999999999</v>
      </c>
      <c r="BC6" s="5">
        <v>241.7</v>
      </c>
      <c r="BD6" s="5">
        <v>251.5</v>
      </c>
      <c r="BE6" s="14">
        <v>981.41</v>
      </c>
      <c r="BF6" s="10">
        <v>50.31</v>
      </c>
      <c r="BG6" s="10">
        <v>420.15</v>
      </c>
      <c r="BH6" s="10">
        <v>1048.42</v>
      </c>
      <c r="BI6" s="5">
        <v>3.5</v>
      </c>
      <c r="BJ6" s="5">
        <v>1020.31</v>
      </c>
      <c r="BK6" s="5">
        <v>280.54000000000002</v>
      </c>
      <c r="BL6" s="5">
        <v>5.5</v>
      </c>
      <c r="BM6" s="5">
        <v>36730.06</v>
      </c>
      <c r="BN6" s="5">
        <v>16906.34</v>
      </c>
      <c r="BO6" s="5">
        <v>10840.42</v>
      </c>
      <c r="BP6" s="5">
        <v>1289.8399999999999</v>
      </c>
      <c r="BQ6" s="5">
        <v>750.21</v>
      </c>
      <c r="BR6" s="5"/>
      <c r="BS6" s="5"/>
      <c r="BT6" s="5"/>
      <c r="BU6" s="5"/>
      <c r="BV6" s="5"/>
      <c r="BW6" s="5"/>
      <c r="BX6" s="5"/>
    </row>
    <row r="7" spans="1:76" ht="14.4" x14ac:dyDescent="0.3">
      <c r="A7" s="4" t="s">
        <v>91</v>
      </c>
      <c r="B7" s="5" t="s">
        <v>92</v>
      </c>
      <c r="C7" s="6" t="s">
        <v>93</v>
      </c>
      <c r="D7" s="5">
        <v>286185</v>
      </c>
      <c r="E7" s="8">
        <v>44719</v>
      </c>
      <c r="F7" s="19">
        <v>25193</v>
      </c>
      <c r="G7" s="5">
        <v>1</v>
      </c>
      <c r="H7" s="9">
        <f t="shared" si="0"/>
        <v>53</v>
      </c>
      <c r="I7" s="5">
        <v>0</v>
      </c>
      <c r="J7" s="5">
        <v>2</v>
      </c>
      <c r="K7" s="5">
        <v>1</v>
      </c>
      <c r="L7" s="5">
        <v>5.8</v>
      </c>
      <c r="M7" s="5">
        <v>558</v>
      </c>
      <c r="N7" s="5"/>
      <c r="O7" s="5">
        <v>1</v>
      </c>
      <c r="P7" s="5">
        <v>1.35</v>
      </c>
      <c r="Q7" s="5"/>
      <c r="R7" s="5">
        <v>82</v>
      </c>
      <c r="S7" s="5">
        <v>19.399999999999999</v>
      </c>
      <c r="T7" s="5">
        <v>7.3</v>
      </c>
      <c r="U7" s="5" t="s">
        <v>78</v>
      </c>
      <c r="V7" s="5">
        <v>0</v>
      </c>
      <c r="W7" s="5">
        <v>0</v>
      </c>
      <c r="X7" s="5">
        <v>1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1</v>
      </c>
      <c r="AF7" s="5">
        <v>1</v>
      </c>
      <c r="AG7" s="5"/>
      <c r="AH7" s="5">
        <v>0</v>
      </c>
      <c r="AI7" s="5"/>
      <c r="AJ7" s="5">
        <v>1</v>
      </c>
      <c r="AK7" s="5">
        <v>0</v>
      </c>
      <c r="AL7" s="5">
        <v>0</v>
      </c>
      <c r="AM7" s="5">
        <v>8.4</v>
      </c>
      <c r="AN7" s="5">
        <v>9.89</v>
      </c>
      <c r="AO7" s="5">
        <v>5.75</v>
      </c>
      <c r="AP7" s="5">
        <v>2.64</v>
      </c>
      <c r="AQ7" s="5">
        <v>0.55000000000000004</v>
      </c>
      <c r="AR7" s="5">
        <v>0.67</v>
      </c>
      <c r="AS7" s="5">
        <v>1042</v>
      </c>
      <c r="AT7" s="5">
        <v>236.6</v>
      </c>
      <c r="AU7" s="5">
        <v>0.45583400000000002</v>
      </c>
      <c r="AV7" s="10">
        <v>1663.09</v>
      </c>
      <c r="AW7" s="10">
        <v>35.340000000000003</v>
      </c>
      <c r="AX7" s="10">
        <v>9256.19</v>
      </c>
      <c r="AY7" s="10">
        <f t="shared" si="1"/>
        <v>261.91822297679681</v>
      </c>
      <c r="AZ7" s="16">
        <v>2518</v>
      </c>
      <c r="BA7" s="17">
        <v>14854.4</v>
      </c>
      <c r="BB7" s="18">
        <v>8.2487049999999993</v>
      </c>
      <c r="BC7" s="5">
        <v>224.5</v>
      </c>
      <c r="BD7" s="5">
        <v>155.19999999999999</v>
      </c>
      <c r="BE7" s="14">
        <v>165.58</v>
      </c>
      <c r="BF7" s="10">
        <v>45.33</v>
      </c>
      <c r="BG7" s="10">
        <v>168.38</v>
      </c>
      <c r="BH7" s="10">
        <v>774.98</v>
      </c>
      <c r="BI7" s="5">
        <v>3.5</v>
      </c>
      <c r="BJ7" s="5">
        <v>1234.69</v>
      </c>
      <c r="BK7" s="5">
        <v>290.83</v>
      </c>
      <c r="BL7" s="5">
        <v>5.5</v>
      </c>
      <c r="BM7" s="5">
        <v>37387.61</v>
      </c>
      <c r="BN7" s="5">
        <v>18714.98</v>
      </c>
      <c r="BO7" s="5">
        <v>7828.9</v>
      </c>
      <c r="BP7" s="5">
        <v>6584.23</v>
      </c>
      <c r="BQ7" s="5">
        <v>1318.97</v>
      </c>
      <c r="BR7" s="5"/>
      <c r="BS7" s="5"/>
      <c r="BT7" s="5"/>
      <c r="BU7" s="5"/>
      <c r="BV7" s="5"/>
      <c r="BW7" s="5"/>
      <c r="BX7" s="5"/>
    </row>
    <row r="8" spans="1:76" ht="14.4" x14ac:dyDescent="0.3">
      <c r="A8" s="4" t="s">
        <v>94</v>
      </c>
      <c r="B8" s="5" t="s">
        <v>95</v>
      </c>
      <c r="C8" s="6" t="s">
        <v>96</v>
      </c>
      <c r="D8" s="5">
        <f>COUNTBLANK(B2:B11)/ROWS(B2:B11)*100</f>
        <v>0</v>
      </c>
      <c r="E8" s="8">
        <v>44726</v>
      </c>
      <c r="F8" s="8">
        <v>23947</v>
      </c>
      <c r="G8" s="5">
        <v>1</v>
      </c>
      <c r="H8" s="9">
        <f t="shared" si="0"/>
        <v>56</v>
      </c>
      <c r="I8" s="5">
        <v>1</v>
      </c>
      <c r="J8" s="5">
        <v>2</v>
      </c>
      <c r="K8" s="5">
        <v>1</v>
      </c>
      <c r="L8" s="5">
        <v>23.6</v>
      </c>
      <c r="M8" s="5"/>
      <c r="N8" s="5"/>
      <c r="O8" s="5"/>
      <c r="P8" s="5"/>
      <c r="Q8" s="5"/>
      <c r="R8" s="5">
        <v>127.6</v>
      </c>
      <c r="S8" s="5">
        <v>16.8</v>
      </c>
      <c r="T8" s="5">
        <v>7.7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1</v>
      </c>
      <c r="AD8" s="5">
        <v>0</v>
      </c>
      <c r="AE8" s="5">
        <v>0</v>
      </c>
      <c r="AF8" s="5">
        <v>0</v>
      </c>
      <c r="AG8" s="5"/>
      <c r="AH8" s="5">
        <v>0</v>
      </c>
      <c r="AI8" s="5"/>
      <c r="AJ8" s="5">
        <v>0</v>
      </c>
      <c r="AK8" s="5">
        <v>0</v>
      </c>
      <c r="AL8" s="5">
        <v>0</v>
      </c>
      <c r="AM8" s="5">
        <v>9.1</v>
      </c>
      <c r="AN8" s="5">
        <v>5</v>
      </c>
      <c r="AO8" s="5">
        <v>1.94</v>
      </c>
      <c r="AP8" s="5">
        <v>2.33</v>
      </c>
      <c r="AQ8" s="5">
        <v>0.22</v>
      </c>
      <c r="AR8" s="5">
        <v>0.3</v>
      </c>
      <c r="AS8" s="5">
        <v>420</v>
      </c>
      <c r="AT8" s="5">
        <v>201.5</v>
      </c>
      <c r="AU8" s="5">
        <v>144.4769</v>
      </c>
      <c r="AV8" s="10">
        <v>1179.6099999999999</v>
      </c>
      <c r="AW8" s="10">
        <v>108.5</v>
      </c>
      <c r="AX8" s="10">
        <v>8426.7800000000007</v>
      </c>
      <c r="AY8" s="10">
        <f t="shared" si="1"/>
        <v>77.66617511520738</v>
      </c>
      <c r="AZ8" s="16">
        <v>1717</v>
      </c>
      <c r="BA8" s="17">
        <v>7585.3</v>
      </c>
      <c r="BB8" s="18">
        <v>8.4804589999999997</v>
      </c>
      <c r="BC8" s="5">
        <v>238.1</v>
      </c>
      <c r="BD8" s="5">
        <v>175.1</v>
      </c>
      <c r="BE8" s="14">
        <v>2814.82</v>
      </c>
      <c r="BF8" s="10">
        <v>168.82</v>
      </c>
      <c r="BG8" s="10">
        <v>454.3</v>
      </c>
      <c r="BH8" s="10">
        <v>592.61</v>
      </c>
      <c r="BI8" s="5">
        <v>3.67</v>
      </c>
      <c r="BJ8" s="5">
        <v>1262.1099999999999</v>
      </c>
      <c r="BK8" s="5">
        <v>290.67</v>
      </c>
      <c r="BL8" s="5">
        <v>5.67</v>
      </c>
      <c r="BM8" s="5">
        <v>25693.74</v>
      </c>
      <c r="BN8" s="5">
        <v>10903.36</v>
      </c>
      <c r="BO8" s="5">
        <v>2075.5300000000002</v>
      </c>
      <c r="BP8" s="5">
        <v>59.57</v>
      </c>
      <c r="BQ8" s="5">
        <v>688.87</v>
      </c>
      <c r="BR8" s="5"/>
      <c r="BS8" s="5"/>
      <c r="BT8" s="5"/>
      <c r="BU8" s="5"/>
      <c r="BV8" s="5"/>
      <c r="BW8" s="5"/>
      <c r="BX8" s="5"/>
    </row>
    <row r="9" spans="1:76" ht="14.4" x14ac:dyDescent="0.3">
      <c r="A9" s="4" t="s">
        <v>97</v>
      </c>
      <c r="B9" s="5" t="s">
        <v>98</v>
      </c>
      <c r="C9" s="6" t="s">
        <v>99</v>
      </c>
      <c r="D9" s="5">
        <v>2864353</v>
      </c>
      <c r="E9" s="8">
        <v>44726</v>
      </c>
      <c r="F9" s="8">
        <v>23197</v>
      </c>
      <c r="G9" s="5">
        <v>1</v>
      </c>
      <c r="H9" s="9">
        <f t="shared" si="0"/>
        <v>58</v>
      </c>
      <c r="I9" s="5">
        <v>1</v>
      </c>
      <c r="J9" s="5">
        <v>2</v>
      </c>
      <c r="K9" s="5">
        <v>1</v>
      </c>
      <c r="L9" s="5">
        <v>22.9</v>
      </c>
      <c r="M9" s="5"/>
      <c r="N9" s="5"/>
      <c r="O9" s="5"/>
      <c r="P9" s="5"/>
      <c r="Q9" s="5"/>
      <c r="R9" s="5">
        <v>113.5</v>
      </c>
      <c r="S9" s="5">
        <v>17.8</v>
      </c>
      <c r="T9" s="5">
        <v>7.7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/>
      <c r="AH9" s="5">
        <v>0</v>
      </c>
      <c r="AI9" s="5"/>
      <c r="AJ9" s="5">
        <v>0</v>
      </c>
      <c r="AK9" s="5">
        <v>0</v>
      </c>
      <c r="AL9" s="5">
        <v>0</v>
      </c>
      <c r="AM9" s="5">
        <v>9.9</v>
      </c>
      <c r="AN9" s="5">
        <v>7.13</v>
      </c>
      <c r="AO9" s="5">
        <v>3.87</v>
      </c>
      <c r="AP9" s="5">
        <v>2.4</v>
      </c>
      <c r="AQ9" s="5">
        <v>0.42</v>
      </c>
      <c r="AR9" s="5">
        <v>0.14000000000000001</v>
      </c>
      <c r="AS9" s="5">
        <v>294</v>
      </c>
      <c r="AT9" s="5">
        <v>338.6</v>
      </c>
      <c r="AU9" s="5">
        <v>0.43174099999999999</v>
      </c>
      <c r="AV9" s="10">
        <v>1223.82</v>
      </c>
      <c r="AW9" s="10">
        <v>56.18</v>
      </c>
      <c r="AX9" s="10">
        <v>6619.2</v>
      </c>
      <c r="AY9" s="10">
        <f t="shared" si="1"/>
        <v>117.82128871484514</v>
      </c>
      <c r="AZ9" s="16">
        <v>3300</v>
      </c>
      <c r="BA9" s="17">
        <v>21986.400000000001</v>
      </c>
      <c r="BB9" s="18">
        <v>17.583490000000001</v>
      </c>
      <c r="BC9" s="5">
        <v>226</v>
      </c>
      <c r="BD9" s="5">
        <v>74.7</v>
      </c>
      <c r="BE9" s="14">
        <v>1019.44</v>
      </c>
      <c r="BF9" s="10">
        <v>75.56</v>
      </c>
      <c r="BG9" s="10">
        <v>332.9</v>
      </c>
      <c r="BH9" s="10">
        <v>450.73</v>
      </c>
      <c r="BI9" s="5">
        <v>4</v>
      </c>
      <c r="BJ9" s="5">
        <v>1115.6600000000001</v>
      </c>
      <c r="BK9" s="5">
        <v>325.81</v>
      </c>
      <c r="BL9" s="5">
        <v>5.83</v>
      </c>
      <c r="BM9" s="5">
        <v>43420.62</v>
      </c>
      <c r="BN9" s="5">
        <v>15569.13</v>
      </c>
      <c r="BO9" s="5">
        <v>9016.11</v>
      </c>
      <c r="BP9" s="5">
        <v>51.47</v>
      </c>
      <c r="BQ9" s="5">
        <v>375.89</v>
      </c>
      <c r="BR9" s="5"/>
      <c r="BS9" s="5"/>
      <c r="BT9" s="5"/>
      <c r="BU9" s="5"/>
      <c r="BV9" s="5"/>
      <c r="BW9" s="5"/>
      <c r="BX9" s="5"/>
    </row>
    <row r="10" spans="1:76" ht="14.4" x14ac:dyDescent="0.3">
      <c r="A10" s="4" t="s">
        <v>100</v>
      </c>
      <c r="B10" s="5" t="s">
        <v>101</v>
      </c>
      <c r="C10" s="6" t="s">
        <v>102</v>
      </c>
      <c r="D10" s="5">
        <v>3558264</v>
      </c>
      <c r="E10" s="8">
        <v>44733</v>
      </c>
      <c r="F10" s="8">
        <v>31848</v>
      </c>
      <c r="G10" s="5">
        <v>1</v>
      </c>
      <c r="H10" s="9">
        <f t="shared" si="0"/>
        <v>35</v>
      </c>
      <c r="I10" s="5">
        <v>1</v>
      </c>
      <c r="J10" s="5">
        <v>2</v>
      </c>
      <c r="K10" s="5">
        <v>1</v>
      </c>
      <c r="L10" s="5">
        <v>2.2000000000000002</v>
      </c>
      <c r="M10" s="5"/>
      <c r="N10" s="5"/>
      <c r="O10" s="5">
        <v>9.0299999999999994</v>
      </c>
      <c r="P10" s="5">
        <v>9.81</v>
      </c>
      <c r="Q10" s="5"/>
      <c r="R10" s="5">
        <v>105.6</v>
      </c>
      <c r="S10" s="5">
        <v>30.3</v>
      </c>
      <c r="T10" s="5">
        <v>9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1</v>
      </c>
      <c r="AE10" s="5">
        <v>0</v>
      </c>
      <c r="AF10" s="5">
        <v>0</v>
      </c>
      <c r="AG10" s="5"/>
      <c r="AH10" s="5">
        <v>0</v>
      </c>
      <c r="AI10" s="5"/>
      <c r="AJ10" s="5">
        <v>0</v>
      </c>
      <c r="AK10" s="5">
        <v>0</v>
      </c>
      <c r="AL10" s="5">
        <v>0</v>
      </c>
      <c r="AM10" s="5">
        <v>5.3</v>
      </c>
      <c r="AN10" s="5">
        <v>7.79</v>
      </c>
      <c r="AO10" s="5">
        <v>4.4000000000000004</v>
      </c>
      <c r="AP10" s="5">
        <v>2.2200000000000002</v>
      </c>
      <c r="AQ10" s="5">
        <v>0.27</v>
      </c>
      <c r="AR10" s="5">
        <v>0.28999999999999998</v>
      </c>
      <c r="AS10" s="5">
        <v>211</v>
      </c>
      <c r="AT10" s="5">
        <v>154.9</v>
      </c>
      <c r="AU10" s="5">
        <v>5.7498870000000002</v>
      </c>
      <c r="AV10" s="10">
        <v>2469.69</v>
      </c>
      <c r="AW10" s="10">
        <v>8.67</v>
      </c>
      <c r="AX10" s="10">
        <v>26248.3</v>
      </c>
      <c r="AY10" s="10">
        <f t="shared" si="1"/>
        <v>3027.4855824682813</v>
      </c>
      <c r="AZ10" s="16">
        <v>10584</v>
      </c>
      <c r="BA10" s="17">
        <v>131030.5</v>
      </c>
      <c r="BB10" s="18">
        <v>13.69505</v>
      </c>
      <c r="BC10" s="5"/>
      <c r="BD10" s="5">
        <v>256.7</v>
      </c>
      <c r="BE10" s="14">
        <v>734.75</v>
      </c>
      <c r="BF10" s="10">
        <v>52.21</v>
      </c>
      <c r="BG10" s="10">
        <v>465.06</v>
      </c>
      <c r="BH10" s="10">
        <v>737.89</v>
      </c>
      <c r="BI10" s="5">
        <v>3.17</v>
      </c>
      <c r="BJ10" s="5">
        <v>823.71</v>
      </c>
      <c r="BK10" s="5">
        <v>227.24</v>
      </c>
      <c r="BL10" s="5">
        <v>5</v>
      </c>
      <c r="BM10" s="5">
        <v>52478.58</v>
      </c>
      <c r="BN10" s="5">
        <v>27680.720000000001</v>
      </c>
      <c r="BO10" s="5">
        <v>10235.049999999999</v>
      </c>
      <c r="BP10" s="5">
        <v>55.4</v>
      </c>
      <c r="BQ10" s="5">
        <v>1000.33</v>
      </c>
      <c r="BR10" s="5"/>
      <c r="BS10" s="5"/>
      <c r="BT10" s="5"/>
      <c r="BU10" s="5"/>
      <c r="BV10" s="5"/>
      <c r="BW10" s="5"/>
      <c r="BX10" s="5"/>
    </row>
    <row r="11" spans="1:76" ht="14.4" hidden="1" x14ac:dyDescent="0.3">
      <c r="A11" s="4" t="s">
        <v>103</v>
      </c>
      <c r="B11" s="5" t="s">
        <v>104</v>
      </c>
      <c r="C11" s="6" t="s">
        <v>105</v>
      </c>
      <c r="D11" s="5">
        <v>12964234</v>
      </c>
      <c r="E11" s="8">
        <v>44733</v>
      </c>
      <c r="F11" s="8">
        <v>32274</v>
      </c>
      <c r="G11" s="5">
        <v>1</v>
      </c>
      <c r="H11" s="9">
        <f t="shared" si="0"/>
        <v>34</v>
      </c>
      <c r="I11" s="5">
        <v>1</v>
      </c>
      <c r="J11" s="5">
        <v>1</v>
      </c>
      <c r="K11" s="5">
        <v>0</v>
      </c>
      <c r="L11" s="5">
        <v>0.6</v>
      </c>
      <c r="M11" s="5"/>
      <c r="N11" s="5"/>
      <c r="O11" s="5"/>
      <c r="P11" s="5"/>
      <c r="Q11" s="5"/>
      <c r="R11" s="5">
        <v>85.9</v>
      </c>
      <c r="S11" s="5">
        <v>17.8</v>
      </c>
      <c r="T11" s="5">
        <v>8.1</v>
      </c>
      <c r="U11" s="5">
        <v>1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1</v>
      </c>
      <c r="AC11" s="5">
        <v>0</v>
      </c>
      <c r="AD11" s="5">
        <v>0</v>
      </c>
      <c r="AE11" s="5">
        <v>0</v>
      </c>
      <c r="AF11" s="5">
        <v>0</v>
      </c>
      <c r="AG11" s="5"/>
      <c r="AH11" s="5">
        <v>0</v>
      </c>
      <c r="AI11" s="5"/>
      <c r="AJ11" s="5">
        <v>0</v>
      </c>
      <c r="AK11" s="5">
        <v>0</v>
      </c>
      <c r="AL11" s="5">
        <v>0</v>
      </c>
      <c r="AM11" s="5">
        <v>10.6</v>
      </c>
      <c r="AN11" s="5">
        <v>13.95</v>
      </c>
      <c r="AO11" s="5">
        <v>10.88</v>
      </c>
      <c r="AP11" s="5">
        <v>2.25</v>
      </c>
      <c r="AQ11" s="5">
        <v>0.33</v>
      </c>
      <c r="AR11" s="5">
        <v>0.32</v>
      </c>
      <c r="AS11" s="5">
        <v>568</v>
      </c>
      <c r="AT11" s="5">
        <v>244.4</v>
      </c>
      <c r="AU11" s="5">
        <v>0.54056499999999996</v>
      </c>
      <c r="AV11" s="10">
        <v>2602.1</v>
      </c>
      <c r="AW11" s="10">
        <v>45.83</v>
      </c>
      <c r="AX11" s="10">
        <v>47844.75</v>
      </c>
      <c r="AY11" s="10">
        <f t="shared" si="1"/>
        <v>1043.9613790093824</v>
      </c>
      <c r="AZ11" s="16">
        <v>2541</v>
      </c>
      <c r="BA11" s="17">
        <v>54271.199999999997</v>
      </c>
      <c r="BB11" s="18">
        <v>10.74643</v>
      </c>
      <c r="BC11" s="5">
        <v>163.80000000000001</v>
      </c>
      <c r="BD11" s="5">
        <v>139.80000000000001</v>
      </c>
      <c r="BE11" s="14">
        <v>2101.41</v>
      </c>
      <c r="BF11" s="10">
        <v>36.270000000000003</v>
      </c>
      <c r="BG11" s="10">
        <v>957.66</v>
      </c>
      <c r="BH11" s="10">
        <v>765.16</v>
      </c>
      <c r="BI11" s="5">
        <v>4</v>
      </c>
      <c r="BJ11" s="5">
        <v>1827.74</v>
      </c>
      <c r="BK11" s="5">
        <v>468.22</v>
      </c>
      <c r="BL11" s="5">
        <v>6</v>
      </c>
      <c r="BM11" s="5">
        <v>110815.82</v>
      </c>
      <c r="BN11" s="5">
        <v>21544.02</v>
      </c>
      <c r="BO11" s="5">
        <v>15257.98</v>
      </c>
      <c r="BP11" s="5">
        <v>619.53</v>
      </c>
      <c r="BQ11" s="5">
        <v>620.24</v>
      </c>
      <c r="BR11" s="5"/>
      <c r="BS11" s="5"/>
      <c r="BT11" s="5"/>
      <c r="BU11" s="5"/>
      <c r="BV11" s="5"/>
      <c r="BW11" s="5"/>
      <c r="BX11" s="5"/>
    </row>
    <row r="12" spans="1:76" ht="14.4" hidden="1" x14ac:dyDescent="0.3">
      <c r="A12" s="4" t="s">
        <v>106</v>
      </c>
      <c r="B12" s="5" t="s">
        <v>107</v>
      </c>
      <c r="C12" s="6" t="s">
        <v>108</v>
      </c>
      <c r="D12" s="5">
        <v>2976782</v>
      </c>
      <c r="E12" s="8">
        <v>44733</v>
      </c>
      <c r="F12" s="19">
        <v>21484</v>
      </c>
      <c r="G12" s="5">
        <v>1</v>
      </c>
      <c r="H12" s="9">
        <f t="shared" si="0"/>
        <v>63</v>
      </c>
      <c r="I12" s="5">
        <v>0</v>
      </c>
      <c r="J12" s="5">
        <v>1</v>
      </c>
      <c r="K12" s="5">
        <v>1</v>
      </c>
      <c r="L12" s="5">
        <v>0.5</v>
      </c>
      <c r="M12" s="5"/>
      <c r="N12" s="5"/>
      <c r="O12" s="5"/>
      <c r="P12" s="5">
        <v>0.87</v>
      </c>
      <c r="Q12" s="5"/>
      <c r="R12" s="5">
        <v>73.7</v>
      </c>
      <c r="S12" s="5">
        <v>19.7</v>
      </c>
      <c r="T12" s="5">
        <v>9.9</v>
      </c>
      <c r="U12" s="5" t="s">
        <v>78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1</v>
      </c>
      <c r="AC12" s="5">
        <v>0</v>
      </c>
      <c r="AD12" s="5">
        <v>0</v>
      </c>
      <c r="AE12" s="5">
        <v>0</v>
      </c>
      <c r="AF12" s="5">
        <v>0</v>
      </c>
      <c r="AG12" s="5"/>
      <c r="AH12" s="5">
        <v>0</v>
      </c>
      <c r="AI12" s="5"/>
      <c r="AJ12" s="5">
        <v>0</v>
      </c>
      <c r="AK12" s="5">
        <v>0</v>
      </c>
      <c r="AL12" s="5">
        <v>0</v>
      </c>
      <c r="AM12" s="5">
        <v>10.8</v>
      </c>
      <c r="AN12" s="5">
        <v>5.6</v>
      </c>
      <c r="AO12" s="5">
        <v>4.5199999999999996</v>
      </c>
      <c r="AP12" s="5">
        <v>0.75</v>
      </c>
      <c r="AQ12" s="5">
        <v>0.21</v>
      </c>
      <c r="AR12" s="5">
        <v>0.06</v>
      </c>
      <c r="AS12" s="5">
        <v>100</v>
      </c>
      <c r="AT12" s="5">
        <v>123.8</v>
      </c>
      <c r="AU12" s="5">
        <v>0.569774</v>
      </c>
      <c r="AV12" s="10">
        <v>3823.4</v>
      </c>
      <c r="AW12" s="10">
        <v>46.91</v>
      </c>
      <c r="AX12" s="10">
        <v>2140.8200000000002</v>
      </c>
      <c r="AY12" s="10">
        <f t="shared" si="1"/>
        <v>45.636751225751446</v>
      </c>
      <c r="AZ12" s="16">
        <v>7294</v>
      </c>
      <c r="BA12" s="17">
        <v>135620.9</v>
      </c>
      <c r="BB12" s="18">
        <v>12.226699999999999</v>
      </c>
      <c r="BC12" s="5">
        <v>132.30000000000001</v>
      </c>
      <c r="BD12" s="5">
        <v>88.6</v>
      </c>
      <c r="BE12" s="14">
        <v>463.59</v>
      </c>
      <c r="BF12" s="10">
        <v>72.38</v>
      </c>
      <c r="BG12" s="10">
        <v>285.99</v>
      </c>
      <c r="BH12" s="10">
        <v>928.28</v>
      </c>
      <c r="BI12" s="5">
        <v>4.5</v>
      </c>
      <c r="BJ12" s="5">
        <v>1358.84</v>
      </c>
      <c r="BK12" s="5">
        <v>290.67</v>
      </c>
      <c r="BL12" s="5">
        <v>6.83</v>
      </c>
      <c r="BM12" s="5">
        <v>32237.02</v>
      </c>
      <c r="BN12" s="5">
        <v>16563.34</v>
      </c>
      <c r="BO12" s="5">
        <v>7727.63</v>
      </c>
      <c r="BP12" s="5">
        <v>2590.77</v>
      </c>
      <c r="BQ12" s="5">
        <v>574.44000000000005</v>
      </c>
      <c r="BR12" s="5"/>
      <c r="BS12" s="5"/>
      <c r="BT12" s="5"/>
      <c r="BU12" s="5"/>
      <c r="BV12" s="5"/>
      <c r="BW12" s="5"/>
      <c r="BX12" s="5"/>
    </row>
    <row r="13" spans="1:76" ht="14.4" x14ac:dyDescent="0.3">
      <c r="A13" s="4" t="s">
        <v>109</v>
      </c>
      <c r="B13" s="5" t="s">
        <v>110</v>
      </c>
      <c r="C13" s="6" t="s">
        <v>111</v>
      </c>
      <c r="D13" s="5">
        <v>14056160</v>
      </c>
      <c r="E13" s="8">
        <v>44747</v>
      </c>
      <c r="F13" s="19">
        <v>31040</v>
      </c>
      <c r="G13" s="5">
        <v>1</v>
      </c>
      <c r="H13" s="9">
        <f t="shared" si="0"/>
        <v>37</v>
      </c>
      <c r="I13" s="5">
        <v>0</v>
      </c>
      <c r="J13" s="5">
        <v>2</v>
      </c>
      <c r="K13" s="5">
        <v>1</v>
      </c>
      <c r="L13" s="5">
        <v>26.9</v>
      </c>
      <c r="M13" s="5">
        <v>319</v>
      </c>
      <c r="N13" s="5"/>
      <c r="O13" s="5"/>
      <c r="P13" s="5"/>
      <c r="Q13" s="5"/>
      <c r="R13" s="5">
        <v>121</v>
      </c>
      <c r="S13" s="5">
        <v>18.7</v>
      </c>
      <c r="T13" s="5">
        <v>7.3</v>
      </c>
      <c r="U13" s="5" t="s">
        <v>78</v>
      </c>
      <c r="V13" s="5">
        <v>0</v>
      </c>
      <c r="W13" s="5">
        <v>1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1</v>
      </c>
      <c r="AD13" s="5">
        <v>0</v>
      </c>
      <c r="AE13" s="5">
        <v>0</v>
      </c>
      <c r="AF13" s="5">
        <v>0</v>
      </c>
      <c r="AG13" s="5"/>
      <c r="AH13" s="5">
        <v>0</v>
      </c>
      <c r="AI13" s="5"/>
      <c r="AJ13" s="5">
        <v>0</v>
      </c>
      <c r="AK13" s="5">
        <v>0</v>
      </c>
      <c r="AL13" s="5">
        <v>0</v>
      </c>
      <c r="AM13" s="5">
        <v>12.9</v>
      </c>
      <c r="AN13" s="5">
        <v>5.7</v>
      </c>
      <c r="AO13" s="5">
        <v>3.35</v>
      </c>
      <c r="AP13" s="5">
        <v>1.88</v>
      </c>
      <c r="AQ13" s="5">
        <v>0.2</v>
      </c>
      <c r="AR13" s="5">
        <v>0.09</v>
      </c>
      <c r="AS13" s="5">
        <v>268</v>
      </c>
      <c r="AT13" s="5">
        <v>276.5</v>
      </c>
      <c r="AU13" s="5">
        <v>169.24520000000001</v>
      </c>
      <c r="AV13" s="10">
        <v>1015.42</v>
      </c>
      <c r="AW13" s="10">
        <v>25.86</v>
      </c>
      <c r="AX13" s="10">
        <v>5207.08</v>
      </c>
      <c r="AY13" s="10">
        <f t="shared" si="1"/>
        <v>201.35653518948183</v>
      </c>
      <c r="AZ13" s="16">
        <v>2643</v>
      </c>
      <c r="BA13" s="17">
        <v>15089.5</v>
      </c>
      <c r="BB13" s="18">
        <v>17.97831</v>
      </c>
      <c r="BC13" s="5">
        <v>17.3</v>
      </c>
      <c r="BD13" s="5">
        <v>101</v>
      </c>
      <c r="BE13" s="14">
        <v>449.27</v>
      </c>
      <c r="BF13" s="10">
        <v>14.31</v>
      </c>
      <c r="BG13" s="10">
        <v>322.45</v>
      </c>
      <c r="BH13" s="10">
        <v>364.52</v>
      </c>
      <c r="BI13" s="5">
        <v>4</v>
      </c>
      <c r="BJ13" s="5">
        <v>977.07</v>
      </c>
      <c r="BK13" s="5">
        <v>245.63</v>
      </c>
      <c r="BL13" s="5">
        <v>6.17</v>
      </c>
      <c r="BM13" s="5">
        <v>35327.910000000003</v>
      </c>
      <c r="BN13" s="5">
        <v>12568.54</v>
      </c>
      <c r="BO13" s="5">
        <v>6077.17</v>
      </c>
      <c r="BP13" s="5">
        <v>2388.11</v>
      </c>
      <c r="BQ13" s="5">
        <v>459.54</v>
      </c>
      <c r="BR13" s="5"/>
      <c r="BS13" s="5"/>
      <c r="BT13" s="5"/>
      <c r="BU13" s="5"/>
      <c r="BV13" s="5"/>
      <c r="BW13" s="5"/>
      <c r="BX13" s="5"/>
    </row>
    <row r="14" spans="1:76" ht="14.4" hidden="1" x14ac:dyDescent="0.3">
      <c r="A14" s="4" t="s">
        <v>112</v>
      </c>
      <c r="B14" s="5" t="s">
        <v>113</v>
      </c>
      <c r="C14" s="6" t="s">
        <v>114</v>
      </c>
      <c r="D14" s="5">
        <v>6247187</v>
      </c>
      <c r="E14" s="8">
        <v>44754</v>
      </c>
      <c r="F14" s="8">
        <v>25710</v>
      </c>
      <c r="G14" s="5">
        <v>1</v>
      </c>
      <c r="H14" s="9">
        <f t="shared" si="0"/>
        <v>52</v>
      </c>
      <c r="I14" s="5">
        <v>0</v>
      </c>
      <c r="J14" s="5">
        <v>1</v>
      </c>
      <c r="K14" s="5">
        <v>0</v>
      </c>
      <c r="L14" s="5"/>
      <c r="M14" s="5">
        <v>184</v>
      </c>
      <c r="N14" s="5"/>
      <c r="O14" s="5">
        <v>1.69</v>
      </c>
      <c r="P14" s="5">
        <v>2.04</v>
      </c>
      <c r="Q14" s="5"/>
      <c r="R14" s="5">
        <v>85.1</v>
      </c>
      <c r="S14" s="5">
        <v>16.899999999999999</v>
      </c>
      <c r="T14" s="5">
        <v>9.1999999999999993</v>
      </c>
      <c r="U14" s="5" t="s">
        <v>78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1</v>
      </c>
      <c r="AC14" s="5">
        <v>0</v>
      </c>
      <c r="AD14" s="5">
        <v>1</v>
      </c>
      <c r="AE14" s="5">
        <v>0</v>
      </c>
      <c r="AF14" s="5">
        <v>0</v>
      </c>
      <c r="AG14" s="5"/>
      <c r="AH14" s="5">
        <v>0</v>
      </c>
      <c r="AI14" s="5"/>
      <c r="AJ14" s="5">
        <v>0</v>
      </c>
      <c r="AK14" s="5">
        <v>0</v>
      </c>
      <c r="AL14" s="5">
        <v>0</v>
      </c>
      <c r="AM14" s="5">
        <v>12.6</v>
      </c>
      <c r="AN14" s="5">
        <v>8.5500000000000007</v>
      </c>
      <c r="AO14" s="5">
        <v>4.99</v>
      </c>
      <c r="AP14" s="5">
        <v>2.3199999999999998</v>
      </c>
      <c r="AQ14" s="5">
        <v>0.63</v>
      </c>
      <c r="AR14" s="5">
        <v>0.27</v>
      </c>
      <c r="AS14" s="5">
        <v>272</v>
      </c>
      <c r="AT14" s="5">
        <v>223.2</v>
      </c>
      <c r="AU14" s="5">
        <v>0.60994899999999996</v>
      </c>
      <c r="AV14" s="10">
        <v>1342.49</v>
      </c>
      <c r="AW14" s="10">
        <v>10.56</v>
      </c>
      <c r="AX14" s="10">
        <v>3096.2</v>
      </c>
      <c r="AY14" s="10">
        <f t="shared" si="1"/>
        <v>293.20075757575756</v>
      </c>
      <c r="AZ14" s="16">
        <v>979</v>
      </c>
      <c r="BA14" s="17">
        <v>6431.5</v>
      </c>
      <c r="BB14" s="18">
        <v>9.0430010000000003</v>
      </c>
      <c r="BC14" s="5">
        <v>149.69999999999999</v>
      </c>
      <c r="BD14" s="5">
        <v>114.8</v>
      </c>
      <c r="BE14" s="14">
        <v>550.91</v>
      </c>
      <c r="BF14" s="10">
        <v>29.25</v>
      </c>
      <c r="BG14" s="10">
        <v>243.38</v>
      </c>
      <c r="BH14" s="10">
        <v>465.97</v>
      </c>
      <c r="BI14" s="5">
        <v>4</v>
      </c>
      <c r="BJ14" s="5">
        <v>1449.46</v>
      </c>
      <c r="BK14" s="5">
        <v>349.07</v>
      </c>
      <c r="BL14" s="5">
        <v>6.17</v>
      </c>
      <c r="BM14" s="5">
        <v>43019.15</v>
      </c>
      <c r="BN14" s="5">
        <v>10741.76</v>
      </c>
      <c r="BO14" s="5">
        <v>10411.450000000001</v>
      </c>
      <c r="BP14" s="5">
        <v>2342.7800000000002</v>
      </c>
      <c r="BQ14" s="5">
        <v>264.49</v>
      </c>
      <c r="BR14" s="5"/>
      <c r="BS14" s="5"/>
      <c r="BT14" s="5"/>
      <c r="BU14" s="5"/>
      <c r="BV14" s="5"/>
      <c r="BW14" s="5"/>
      <c r="BX14" s="5"/>
    </row>
    <row r="15" spans="1:76" ht="14.4" hidden="1" x14ac:dyDescent="0.3">
      <c r="A15" s="4" t="s">
        <v>115</v>
      </c>
      <c r="B15" s="5" t="s">
        <v>116</v>
      </c>
      <c r="C15" s="6" t="s">
        <v>117</v>
      </c>
      <c r="D15" s="5">
        <v>14194364</v>
      </c>
      <c r="E15" s="8">
        <v>44761</v>
      </c>
      <c r="F15" s="8">
        <v>23160</v>
      </c>
      <c r="G15" s="5">
        <v>1</v>
      </c>
      <c r="H15" s="9">
        <f t="shared" si="0"/>
        <v>59</v>
      </c>
      <c r="I15" s="5">
        <v>1</v>
      </c>
      <c r="J15" s="5">
        <v>1</v>
      </c>
      <c r="K15" s="5">
        <v>0</v>
      </c>
      <c r="L15" s="5">
        <v>0.5</v>
      </c>
      <c r="M15" s="5">
        <v>152</v>
      </c>
      <c r="N15" s="5"/>
      <c r="O15" s="5">
        <v>0.91</v>
      </c>
      <c r="P15" s="5">
        <v>1.19</v>
      </c>
      <c r="Q15" s="5"/>
      <c r="R15" s="5">
        <v>79.8</v>
      </c>
      <c r="S15" s="5">
        <v>15.3</v>
      </c>
      <c r="T15" s="5">
        <v>8</v>
      </c>
      <c r="U15" s="5">
        <v>0</v>
      </c>
      <c r="V15" s="5">
        <v>1</v>
      </c>
      <c r="W15" s="5">
        <v>0</v>
      </c>
      <c r="X15" s="5">
        <v>1</v>
      </c>
      <c r="Y15" s="5">
        <v>0</v>
      </c>
      <c r="Z15" s="5">
        <v>0</v>
      </c>
      <c r="AA15" s="5">
        <v>0</v>
      </c>
      <c r="AB15" s="5">
        <v>1</v>
      </c>
      <c r="AC15" s="5">
        <v>0</v>
      </c>
      <c r="AD15" s="5">
        <v>1</v>
      </c>
      <c r="AE15" s="5">
        <v>0</v>
      </c>
      <c r="AF15" s="5">
        <v>0</v>
      </c>
      <c r="AG15" s="5"/>
      <c r="AH15" s="5">
        <v>0</v>
      </c>
      <c r="AI15" s="5"/>
      <c r="AJ15" s="5">
        <v>0</v>
      </c>
      <c r="AK15" s="5">
        <v>0</v>
      </c>
      <c r="AL15" s="5">
        <v>0</v>
      </c>
      <c r="AM15" s="5">
        <v>11.9</v>
      </c>
      <c r="AN15" s="5">
        <v>7.72</v>
      </c>
      <c r="AO15" s="5">
        <v>4.6900000000000004</v>
      </c>
      <c r="AP15" s="5">
        <v>2.2999999999999998</v>
      </c>
      <c r="AQ15" s="5">
        <v>0.34</v>
      </c>
      <c r="AR15" s="5">
        <v>0.13</v>
      </c>
      <c r="AS15" s="5">
        <v>156</v>
      </c>
      <c r="AT15" s="5">
        <v>186.1</v>
      </c>
      <c r="AU15" s="5">
        <v>0.93250500000000003</v>
      </c>
      <c r="AV15" s="10">
        <v>3375.3</v>
      </c>
      <c r="AW15" s="10">
        <v>69.88</v>
      </c>
      <c r="AX15" s="10">
        <v>2292.62</v>
      </c>
      <c r="AY15" s="10">
        <f t="shared" si="1"/>
        <v>32.807956496851745</v>
      </c>
      <c r="AZ15" s="16">
        <v>640</v>
      </c>
      <c r="BA15" s="17">
        <v>17493.2</v>
      </c>
      <c r="BB15" s="18">
        <v>7.3521340000000004</v>
      </c>
      <c r="BC15" s="5">
        <v>247</v>
      </c>
      <c r="BD15" s="5">
        <v>239.8</v>
      </c>
      <c r="BE15" s="14">
        <v>725.33</v>
      </c>
      <c r="BF15" s="10">
        <v>94.28</v>
      </c>
      <c r="BG15" s="10">
        <v>224.34</v>
      </c>
      <c r="BH15" s="10">
        <v>1669.79</v>
      </c>
      <c r="BI15" s="5">
        <v>3.33</v>
      </c>
      <c r="BJ15" s="5">
        <v>1109.67</v>
      </c>
      <c r="BK15" s="5">
        <v>307.11</v>
      </c>
      <c r="BL15" s="5">
        <v>5</v>
      </c>
      <c r="BM15" s="5">
        <v>33013.81</v>
      </c>
      <c r="BN15" s="5">
        <v>10768.05</v>
      </c>
      <c r="BO15" s="5">
        <v>7973.28</v>
      </c>
      <c r="BP15" s="5">
        <v>3938.5</v>
      </c>
      <c r="BQ15" s="5">
        <v>336.06</v>
      </c>
      <c r="BR15" s="5"/>
      <c r="BS15" s="5"/>
      <c r="BT15" s="5"/>
      <c r="BU15" s="5"/>
      <c r="BV15" s="5"/>
      <c r="BW15" s="5"/>
      <c r="BX15" s="5"/>
    </row>
    <row r="16" spans="1:76" ht="14.4" x14ac:dyDescent="0.3">
      <c r="A16" s="4" t="s">
        <v>118</v>
      </c>
      <c r="B16" s="5" t="s">
        <v>119</v>
      </c>
      <c r="C16" s="6" t="s">
        <v>120</v>
      </c>
      <c r="D16" s="5">
        <v>9078458</v>
      </c>
      <c r="E16" s="8">
        <v>44761</v>
      </c>
      <c r="F16" s="8">
        <v>28686</v>
      </c>
      <c r="G16" s="5">
        <v>1</v>
      </c>
      <c r="H16" s="9">
        <f t="shared" si="0"/>
        <v>44</v>
      </c>
      <c r="I16" s="5">
        <v>0</v>
      </c>
      <c r="J16" s="5">
        <v>2</v>
      </c>
      <c r="K16" s="5">
        <v>1</v>
      </c>
      <c r="L16" s="5">
        <v>12.6</v>
      </c>
      <c r="M16" s="5">
        <v>295</v>
      </c>
      <c r="N16" s="5"/>
      <c r="O16" s="5">
        <v>0.86</v>
      </c>
      <c r="P16" s="5">
        <v>1.1599999999999999</v>
      </c>
      <c r="Q16" s="5"/>
      <c r="R16" s="5">
        <v>129.1</v>
      </c>
      <c r="S16" s="5">
        <v>20.100000000000001</v>
      </c>
      <c r="T16" s="5">
        <v>9.5</v>
      </c>
      <c r="U16" s="5" t="s">
        <v>78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/>
      <c r="AH16" s="5">
        <v>1</v>
      </c>
      <c r="AI16" s="5"/>
      <c r="AJ16" s="5">
        <v>0</v>
      </c>
      <c r="AK16" s="5">
        <v>0</v>
      </c>
      <c r="AL16" s="5">
        <v>0</v>
      </c>
      <c r="AM16" s="5">
        <v>8.6999999999999993</v>
      </c>
      <c r="AN16" s="5">
        <v>7.41</v>
      </c>
      <c r="AO16" s="5">
        <v>2.52</v>
      </c>
      <c r="AP16" s="5">
        <v>3.31</v>
      </c>
      <c r="AQ16" s="5">
        <v>0.56000000000000005</v>
      </c>
      <c r="AR16" s="5">
        <v>0.6</v>
      </c>
      <c r="AS16" s="5">
        <v>192</v>
      </c>
      <c r="AT16" s="5">
        <v>285.5</v>
      </c>
      <c r="AU16" s="5">
        <v>107.6039</v>
      </c>
      <c r="AV16" s="10">
        <v>1322.29</v>
      </c>
      <c r="AW16" s="10"/>
      <c r="AX16" s="10">
        <v>8496.7000000000007</v>
      </c>
      <c r="AY16" s="10"/>
      <c r="AZ16" s="16">
        <v>8116</v>
      </c>
      <c r="BA16" s="17">
        <v>44348.3</v>
      </c>
      <c r="BB16" s="18">
        <v>10.407109999999999</v>
      </c>
      <c r="BC16" s="5">
        <v>248</v>
      </c>
      <c r="BD16" s="5">
        <v>265.8</v>
      </c>
      <c r="BE16" s="14">
        <v>273.73</v>
      </c>
      <c r="BF16" s="10">
        <v>630.37</v>
      </c>
      <c r="BG16" s="10">
        <v>450.22</v>
      </c>
      <c r="BH16" s="10">
        <v>2188.87</v>
      </c>
      <c r="BI16" s="5">
        <v>4.83</v>
      </c>
      <c r="BJ16" s="5">
        <v>1110.31</v>
      </c>
      <c r="BK16" s="5">
        <v>224.32</v>
      </c>
      <c r="BL16" s="5">
        <v>7.17</v>
      </c>
      <c r="BM16" s="5">
        <v>47528.84</v>
      </c>
      <c r="BN16" s="5">
        <v>15034.41</v>
      </c>
      <c r="BO16" s="5">
        <v>7187.02</v>
      </c>
      <c r="BP16" s="5">
        <v>1331.4</v>
      </c>
      <c r="BQ16" s="5">
        <v>795.89</v>
      </c>
      <c r="BR16" s="5"/>
      <c r="BS16" s="5"/>
      <c r="BT16" s="5"/>
      <c r="BU16" s="5"/>
      <c r="BV16" s="5"/>
      <c r="BW16" s="5"/>
      <c r="BX16" s="5"/>
    </row>
    <row r="17" spans="1:76" ht="14.4" x14ac:dyDescent="0.3">
      <c r="A17" s="4" t="s">
        <v>121</v>
      </c>
      <c r="B17" s="5" t="s">
        <v>122</v>
      </c>
      <c r="C17" s="6" t="s">
        <v>123</v>
      </c>
      <c r="D17" s="5">
        <v>832566</v>
      </c>
      <c r="E17" s="8">
        <v>44761</v>
      </c>
      <c r="F17" s="8">
        <v>23022</v>
      </c>
      <c r="G17" s="5">
        <v>1</v>
      </c>
      <c r="H17" s="9">
        <f t="shared" si="0"/>
        <v>59</v>
      </c>
      <c r="I17" s="5">
        <v>0</v>
      </c>
      <c r="J17" s="5">
        <v>2</v>
      </c>
      <c r="K17" s="5">
        <v>1</v>
      </c>
      <c r="L17" s="5">
        <v>20.5</v>
      </c>
      <c r="M17" s="5">
        <v>387</v>
      </c>
      <c r="N17" s="5"/>
      <c r="O17" s="5">
        <v>1.18</v>
      </c>
      <c r="P17" s="5">
        <v>1.69</v>
      </c>
      <c r="Q17" s="5"/>
      <c r="R17" s="5">
        <v>129.30000000000001</v>
      </c>
      <c r="S17" s="5">
        <v>17.7</v>
      </c>
      <c r="T17" s="5">
        <v>8.4</v>
      </c>
      <c r="U17" s="5" t="s">
        <v>78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1</v>
      </c>
      <c r="AC17" s="5">
        <v>0</v>
      </c>
      <c r="AD17" s="5">
        <v>0</v>
      </c>
      <c r="AE17" s="5">
        <v>0</v>
      </c>
      <c r="AF17" s="5">
        <v>0</v>
      </c>
      <c r="AG17" s="5"/>
      <c r="AH17" s="5">
        <v>1</v>
      </c>
      <c r="AI17" s="5"/>
      <c r="AJ17" s="5">
        <v>0</v>
      </c>
      <c r="AK17" s="5">
        <v>0</v>
      </c>
      <c r="AL17" s="5">
        <v>0</v>
      </c>
      <c r="AM17" s="5">
        <v>7.8</v>
      </c>
      <c r="AN17" s="5">
        <v>3.88</v>
      </c>
      <c r="AO17" s="5">
        <v>1.71</v>
      </c>
      <c r="AP17" s="5">
        <v>1.41</v>
      </c>
      <c r="AQ17" s="5">
        <v>0.38</v>
      </c>
      <c r="AR17" s="5">
        <v>0.21</v>
      </c>
      <c r="AS17" s="5">
        <v>283</v>
      </c>
      <c r="AT17" s="5">
        <v>198.9</v>
      </c>
      <c r="AU17" s="5">
        <v>1.4116169999999999</v>
      </c>
      <c r="AV17" s="10">
        <v>1140.3900000000001</v>
      </c>
      <c r="AW17" s="10">
        <v>36.270000000000003</v>
      </c>
      <c r="AX17" s="10">
        <v>2730.09</v>
      </c>
      <c r="AY17" s="10">
        <f>AX17/AW17</f>
        <v>75.271298593879237</v>
      </c>
      <c r="AZ17" s="16">
        <v>6565</v>
      </c>
      <c r="BA17" s="17">
        <v>47813.4</v>
      </c>
      <c r="BB17" s="18">
        <v>10.07305</v>
      </c>
      <c r="BC17" s="5">
        <v>241.3</v>
      </c>
      <c r="BD17" s="5">
        <v>197.8</v>
      </c>
      <c r="BE17" s="14">
        <v>166.98</v>
      </c>
      <c r="BF17" s="10">
        <v>38.4</v>
      </c>
      <c r="BG17" s="10">
        <v>250.34</v>
      </c>
      <c r="BH17" s="10">
        <v>390.22</v>
      </c>
      <c r="BI17" s="5">
        <v>3.5</v>
      </c>
      <c r="BJ17" s="5">
        <v>954.29</v>
      </c>
      <c r="BK17" s="5">
        <v>247.93</v>
      </c>
      <c r="BL17" s="5">
        <v>5.5</v>
      </c>
      <c r="BM17" s="5">
        <v>70889.5</v>
      </c>
      <c r="BN17" s="5">
        <v>17798.73</v>
      </c>
      <c r="BO17" s="5">
        <v>14143.3</v>
      </c>
      <c r="BP17" s="5">
        <v>1074.02</v>
      </c>
      <c r="BQ17" s="5">
        <v>932.39</v>
      </c>
      <c r="BR17" s="5"/>
      <c r="BS17" s="5"/>
      <c r="BT17" s="5"/>
      <c r="BU17" s="5"/>
      <c r="BV17" s="5"/>
      <c r="BW17" s="5"/>
      <c r="BX17" s="5"/>
    </row>
    <row r="18" spans="1:76" ht="14.4" x14ac:dyDescent="0.3">
      <c r="A18" s="4" t="s">
        <v>124</v>
      </c>
      <c r="B18" s="5" t="s">
        <v>125</v>
      </c>
      <c r="C18" s="6" t="s">
        <v>126</v>
      </c>
      <c r="D18" s="5">
        <v>10815453</v>
      </c>
      <c r="E18" s="8">
        <v>44775</v>
      </c>
      <c r="F18" s="8">
        <v>32638</v>
      </c>
      <c r="G18" s="5">
        <v>1</v>
      </c>
      <c r="H18" s="9">
        <f t="shared" si="0"/>
        <v>33</v>
      </c>
      <c r="I18" s="5">
        <v>0</v>
      </c>
      <c r="J18" s="5">
        <v>3</v>
      </c>
      <c r="K18" s="5">
        <v>1</v>
      </c>
      <c r="L18" s="5">
        <v>6.4</v>
      </c>
      <c r="M18" s="5">
        <v>139</v>
      </c>
      <c r="N18" s="5"/>
      <c r="O18" s="5">
        <v>1.1100000000000001</v>
      </c>
      <c r="P18" s="5">
        <v>1.41</v>
      </c>
      <c r="Q18" s="5"/>
      <c r="R18" s="5">
        <v>70.8</v>
      </c>
      <c r="S18" s="5">
        <v>17</v>
      </c>
      <c r="T18" s="5">
        <v>8.1999999999999993</v>
      </c>
      <c r="U18" s="5" t="s">
        <v>78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1</v>
      </c>
      <c r="AD18" s="5">
        <v>0</v>
      </c>
      <c r="AE18" s="5">
        <v>1</v>
      </c>
      <c r="AF18" s="5">
        <v>1</v>
      </c>
      <c r="AG18" s="5"/>
      <c r="AH18" s="5">
        <v>0</v>
      </c>
      <c r="AI18" s="5"/>
      <c r="AJ18" s="5">
        <v>0</v>
      </c>
      <c r="AK18" s="5">
        <v>0</v>
      </c>
      <c r="AL18" s="5">
        <v>0</v>
      </c>
      <c r="AM18" s="5">
        <v>12.6</v>
      </c>
      <c r="AN18" s="5">
        <v>5.57</v>
      </c>
      <c r="AO18" s="5">
        <v>3.02</v>
      </c>
      <c r="AP18" s="5">
        <v>2.0699999999999998</v>
      </c>
      <c r="AQ18" s="5">
        <v>0.31</v>
      </c>
      <c r="AR18" s="5">
        <v>0.08</v>
      </c>
      <c r="AS18" s="5">
        <v>102</v>
      </c>
      <c r="AT18" s="5">
        <v>195.2</v>
      </c>
      <c r="AU18" s="5">
        <v>3.8654839999999999</v>
      </c>
      <c r="AV18" s="10">
        <v>1339.83</v>
      </c>
      <c r="AW18" s="10"/>
      <c r="AX18" s="10">
        <v>734.69</v>
      </c>
      <c r="AY18" s="10"/>
      <c r="AZ18" s="16">
        <v>746</v>
      </c>
      <c r="BA18" s="17">
        <v>13405.5</v>
      </c>
      <c r="BB18" s="18">
        <v>9.1611010000000004</v>
      </c>
      <c r="BC18" s="5">
        <v>125.7</v>
      </c>
      <c r="BD18" s="5">
        <v>119.9</v>
      </c>
      <c r="BE18" s="14">
        <v>240.6</v>
      </c>
      <c r="BF18" s="10">
        <v>22.89</v>
      </c>
      <c r="BG18" s="10">
        <v>374.62</v>
      </c>
      <c r="BH18" s="10">
        <v>416.41</v>
      </c>
      <c r="BI18" s="5">
        <v>4.33</v>
      </c>
      <c r="BJ18" s="5">
        <v>967.39</v>
      </c>
      <c r="BK18" s="5">
        <v>267.13</v>
      </c>
      <c r="BL18" s="5">
        <v>6.33</v>
      </c>
      <c r="BM18" s="5">
        <v>38459.93</v>
      </c>
      <c r="BN18" s="5">
        <v>10476.030000000001</v>
      </c>
      <c r="BO18" s="5">
        <v>5825.97</v>
      </c>
      <c r="BP18" s="5">
        <v>134.91999999999999</v>
      </c>
      <c r="BQ18" s="5">
        <v>389.5</v>
      </c>
      <c r="BR18" s="5"/>
      <c r="BS18" s="5"/>
      <c r="BT18" s="5"/>
      <c r="BU18" s="5"/>
      <c r="BV18" s="5"/>
      <c r="BW18" s="5"/>
      <c r="BX18" s="5"/>
    </row>
    <row r="19" spans="1:76" ht="14.4" hidden="1" x14ac:dyDescent="0.3">
      <c r="A19" s="4" t="s">
        <v>127</v>
      </c>
      <c r="B19" s="5" t="s">
        <v>128</v>
      </c>
      <c r="C19" s="6" t="s">
        <v>129</v>
      </c>
      <c r="D19" s="5">
        <v>6227838</v>
      </c>
      <c r="E19" s="8">
        <v>44782</v>
      </c>
      <c r="F19" s="19">
        <v>24408</v>
      </c>
      <c r="G19" s="5">
        <v>1</v>
      </c>
      <c r="H19" s="9">
        <f t="shared" si="0"/>
        <v>55</v>
      </c>
      <c r="I19" s="5">
        <v>0</v>
      </c>
      <c r="J19" s="5">
        <v>1</v>
      </c>
      <c r="K19" s="5"/>
      <c r="L19" s="5"/>
      <c r="M19" s="5"/>
      <c r="N19" s="5"/>
      <c r="O19" s="5">
        <v>1.5</v>
      </c>
      <c r="P19" s="5">
        <v>1.96</v>
      </c>
      <c r="Q19" s="5"/>
      <c r="R19" s="5">
        <v>79.900000000000006</v>
      </c>
      <c r="S19" s="5">
        <v>18.600000000000001</v>
      </c>
      <c r="T19" s="5">
        <v>8.3000000000000007</v>
      </c>
      <c r="U19" s="5" t="s">
        <v>78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1</v>
      </c>
      <c r="AC19" s="5">
        <v>1</v>
      </c>
      <c r="AD19" s="5">
        <v>0</v>
      </c>
      <c r="AE19" s="5">
        <v>0</v>
      </c>
      <c r="AF19" s="5">
        <v>1</v>
      </c>
      <c r="AG19" s="5"/>
      <c r="AH19" s="5">
        <v>0</v>
      </c>
      <c r="AI19" s="5"/>
      <c r="AJ19" s="5"/>
      <c r="AK19" s="5"/>
      <c r="AL19" s="5"/>
      <c r="AM19" s="5">
        <v>15.8</v>
      </c>
      <c r="AN19" s="5">
        <v>9.83</v>
      </c>
      <c r="AO19" s="5">
        <v>5.17</v>
      </c>
      <c r="AP19" s="5">
        <v>3.4</v>
      </c>
      <c r="AQ19" s="5">
        <v>0.65</v>
      </c>
      <c r="AR19" s="5">
        <v>0.34</v>
      </c>
      <c r="AS19" s="5">
        <v>215</v>
      </c>
      <c r="AT19" s="5">
        <v>342.9</v>
      </c>
      <c r="AU19" s="5">
        <v>2.0695730000000001</v>
      </c>
      <c r="AV19" s="10">
        <v>1248.57</v>
      </c>
      <c r="AW19" s="10">
        <v>115.87</v>
      </c>
      <c r="AX19" s="10">
        <v>2931.16</v>
      </c>
      <c r="AY19" s="10">
        <f t="shared" ref="AY19:AY35" si="2">AX19/AW19</f>
        <v>25.296970743074134</v>
      </c>
      <c r="AZ19" s="16">
        <v>2847</v>
      </c>
      <c r="BA19" s="17">
        <v>30617.599999999999</v>
      </c>
      <c r="BB19" s="18">
        <v>10.377829999999999</v>
      </c>
      <c r="BC19" s="5">
        <v>246</v>
      </c>
      <c r="BD19" s="5">
        <v>236</v>
      </c>
      <c r="BE19" s="14">
        <v>1156.6500000000001</v>
      </c>
      <c r="BF19" s="10">
        <v>215.14</v>
      </c>
      <c r="BG19" s="10">
        <v>424.98</v>
      </c>
      <c r="BH19" s="10">
        <v>1073.8800000000001</v>
      </c>
      <c r="BI19" s="5">
        <v>4</v>
      </c>
      <c r="BJ19" s="5">
        <v>937.8</v>
      </c>
      <c r="BK19" s="5">
        <v>246.49</v>
      </c>
      <c r="BL19" s="5">
        <v>6</v>
      </c>
      <c r="BM19" s="5">
        <v>33672.14</v>
      </c>
      <c r="BN19" s="5">
        <v>10972.8</v>
      </c>
      <c r="BO19" s="5">
        <v>9897.15</v>
      </c>
      <c r="BP19" s="5">
        <v>779.41</v>
      </c>
      <c r="BQ19" s="5">
        <v>300.17</v>
      </c>
      <c r="BR19" s="5"/>
      <c r="BS19" s="5"/>
      <c r="BT19" s="5"/>
      <c r="BU19" s="5"/>
      <c r="BV19" s="5"/>
      <c r="BW19" s="5"/>
      <c r="BX19" s="5"/>
    </row>
    <row r="20" spans="1:76" ht="14.4" x14ac:dyDescent="0.3">
      <c r="A20" s="4" t="s">
        <v>130</v>
      </c>
      <c r="B20" s="5" t="s">
        <v>131</v>
      </c>
      <c r="C20" s="6" t="s">
        <v>132</v>
      </c>
      <c r="D20" s="5">
        <v>10796798</v>
      </c>
      <c r="E20" s="8">
        <v>44782</v>
      </c>
      <c r="F20" s="8">
        <v>31137</v>
      </c>
      <c r="G20" s="5">
        <v>1</v>
      </c>
      <c r="H20" s="9">
        <f t="shared" si="0"/>
        <v>37</v>
      </c>
      <c r="I20" s="5">
        <v>0</v>
      </c>
      <c r="J20" s="5">
        <v>2</v>
      </c>
      <c r="K20" s="5">
        <v>0</v>
      </c>
      <c r="L20" s="5">
        <v>16.100000000000001</v>
      </c>
      <c r="M20" s="5">
        <v>427</v>
      </c>
      <c r="N20" s="5"/>
      <c r="O20" s="5">
        <v>1.52</v>
      </c>
      <c r="P20" s="5">
        <v>2.0299999999999998</v>
      </c>
      <c r="Q20" s="5"/>
      <c r="R20" s="5">
        <v>121.3</v>
      </c>
      <c r="S20" s="5">
        <v>20.9</v>
      </c>
      <c r="T20" s="5">
        <v>8.9</v>
      </c>
      <c r="U20" s="5" t="s">
        <v>78</v>
      </c>
      <c r="V20" s="5">
        <v>0</v>
      </c>
      <c r="W20" s="5">
        <v>0</v>
      </c>
      <c r="X20" s="5">
        <v>1</v>
      </c>
      <c r="Y20" s="5">
        <v>1</v>
      </c>
      <c r="Z20" s="5">
        <v>0</v>
      </c>
      <c r="AA20" s="5">
        <v>0</v>
      </c>
      <c r="AB20" s="5">
        <v>1</v>
      </c>
      <c r="AC20" s="5">
        <v>0</v>
      </c>
      <c r="AD20" s="5">
        <v>0</v>
      </c>
      <c r="AE20" s="5">
        <v>0</v>
      </c>
      <c r="AF20" s="5">
        <v>0</v>
      </c>
      <c r="AG20" s="5"/>
      <c r="AH20" s="5">
        <v>0</v>
      </c>
      <c r="AI20" s="5"/>
      <c r="AJ20" s="5">
        <v>0</v>
      </c>
      <c r="AK20" s="5"/>
      <c r="AL20" s="5"/>
      <c r="AM20" s="5">
        <v>7.8</v>
      </c>
      <c r="AN20" s="5">
        <v>7.12</v>
      </c>
      <c r="AO20" s="5">
        <v>3.41</v>
      </c>
      <c r="AP20" s="5">
        <v>3.04</v>
      </c>
      <c r="AQ20" s="5">
        <v>0.27</v>
      </c>
      <c r="AR20" s="5">
        <v>0.12</v>
      </c>
      <c r="AS20" s="5">
        <v>295</v>
      </c>
      <c r="AT20" s="5">
        <v>379.1</v>
      </c>
      <c r="AU20" s="5">
        <v>33.04121</v>
      </c>
      <c r="AV20" s="10">
        <v>1413.93</v>
      </c>
      <c r="AW20" s="10">
        <v>60.99</v>
      </c>
      <c r="AX20" s="10">
        <v>12208.98</v>
      </c>
      <c r="AY20" s="10">
        <f t="shared" si="2"/>
        <v>200.18002951303492</v>
      </c>
      <c r="AZ20" s="16">
        <v>5212</v>
      </c>
      <c r="BA20" s="17">
        <v>36845.699999999997</v>
      </c>
      <c r="BB20" s="18">
        <v>9.5383270000000007</v>
      </c>
      <c r="BC20" s="5">
        <v>212.2</v>
      </c>
      <c r="BD20" s="5"/>
      <c r="BE20" s="14">
        <v>145.08000000000001</v>
      </c>
      <c r="BF20" s="10">
        <v>52.87</v>
      </c>
      <c r="BG20" s="10">
        <v>371.46</v>
      </c>
      <c r="BH20" s="10">
        <v>622.51</v>
      </c>
      <c r="BI20" s="5">
        <v>3.67</v>
      </c>
      <c r="BJ20" s="5">
        <v>1066.4100000000001</v>
      </c>
      <c r="BK20" s="5">
        <v>323.77999999999997</v>
      </c>
      <c r="BL20" s="5">
        <v>5.5</v>
      </c>
      <c r="BM20" s="5">
        <v>44292.85</v>
      </c>
      <c r="BN20" s="5">
        <v>21097.72</v>
      </c>
      <c r="BO20" s="5">
        <v>11383.53</v>
      </c>
      <c r="BP20" s="5">
        <v>1570.14</v>
      </c>
      <c r="BQ20" s="5">
        <v>1407.11</v>
      </c>
      <c r="BR20" s="5"/>
      <c r="BS20" s="5"/>
      <c r="BT20" s="5"/>
      <c r="BU20" s="5"/>
      <c r="BV20" s="5"/>
      <c r="BW20" s="5"/>
      <c r="BX20" s="5"/>
    </row>
    <row r="21" spans="1:76" ht="15.75" customHeight="1" x14ac:dyDescent="0.3">
      <c r="A21" s="4" t="s">
        <v>133</v>
      </c>
      <c r="B21" s="5" t="s">
        <v>134</v>
      </c>
      <c r="C21" s="6" t="s">
        <v>135</v>
      </c>
      <c r="D21" s="5">
        <v>7925413</v>
      </c>
      <c r="E21" s="8">
        <v>44782</v>
      </c>
      <c r="F21" s="8">
        <v>30570</v>
      </c>
      <c r="G21" s="5">
        <v>1</v>
      </c>
      <c r="H21" s="9">
        <f t="shared" si="0"/>
        <v>38</v>
      </c>
      <c r="I21" s="5">
        <v>1</v>
      </c>
      <c r="J21" s="5">
        <v>2</v>
      </c>
      <c r="K21" s="5">
        <v>0</v>
      </c>
      <c r="L21" s="5">
        <v>4.3</v>
      </c>
      <c r="M21" s="5">
        <v>273</v>
      </c>
      <c r="N21" s="5"/>
      <c r="O21" s="5">
        <v>1.05</v>
      </c>
      <c r="P21" s="5">
        <v>1.31</v>
      </c>
      <c r="Q21" s="5"/>
      <c r="R21" s="5">
        <v>109.7</v>
      </c>
      <c r="S21" s="5">
        <v>22.7</v>
      </c>
      <c r="T21" s="5">
        <v>6.8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1</v>
      </c>
      <c r="AD21" s="5">
        <v>1</v>
      </c>
      <c r="AE21" s="5">
        <v>1</v>
      </c>
      <c r="AF21" s="5">
        <v>1</v>
      </c>
      <c r="AG21" s="5"/>
      <c r="AH21" s="5">
        <v>0</v>
      </c>
      <c r="AI21" s="5"/>
      <c r="AJ21" s="5">
        <v>0</v>
      </c>
      <c r="AK21" s="5"/>
      <c r="AL21" s="5"/>
      <c r="AM21" s="5">
        <v>9.6</v>
      </c>
      <c r="AN21" s="5">
        <v>7.22</v>
      </c>
      <c r="AO21" s="5">
        <v>4.09</v>
      </c>
      <c r="AP21" s="5">
        <v>2.29</v>
      </c>
      <c r="AQ21" s="5">
        <v>0.37</v>
      </c>
      <c r="AR21" s="5">
        <v>0.22</v>
      </c>
      <c r="AS21" s="5">
        <v>365</v>
      </c>
      <c r="AT21" s="5">
        <v>522.70000000000005</v>
      </c>
      <c r="AU21" s="5">
        <v>0.99848499999999996</v>
      </c>
      <c r="AV21" s="10">
        <v>780.8</v>
      </c>
      <c r="AW21" s="10">
        <v>76.760000000000005</v>
      </c>
      <c r="AX21" s="10">
        <v>10631.97</v>
      </c>
      <c r="AY21" s="10">
        <f t="shared" si="2"/>
        <v>138.50924960917143</v>
      </c>
      <c r="AZ21" s="16">
        <v>8357</v>
      </c>
      <c r="BA21" s="17">
        <v>9773.4</v>
      </c>
      <c r="BB21" s="18">
        <v>10.48907</v>
      </c>
      <c r="BC21" s="5">
        <v>206.4</v>
      </c>
      <c r="BD21" s="5">
        <v>101.1</v>
      </c>
      <c r="BE21" s="14">
        <v>186.12</v>
      </c>
      <c r="BF21" s="10">
        <v>112.04</v>
      </c>
      <c r="BG21" s="10">
        <v>325.06</v>
      </c>
      <c r="BH21" s="10">
        <v>347</v>
      </c>
      <c r="BI21" s="5">
        <v>3.83</v>
      </c>
      <c r="BJ21" s="5">
        <v>1336.61</v>
      </c>
      <c r="BK21" s="5">
        <v>286.7</v>
      </c>
      <c r="BL21" s="5">
        <v>6.5</v>
      </c>
      <c r="BM21" s="5">
        <v>44818.12</v>
      </c>
      <c r="BN21" s="5">
        <v>14606</v>
      </c>
      <c r="BO21" s="5">
        <v>10193.43</v>
      </c>
      <c r="BP21" s="5">
        <v>6901.25</v>
      </c>
      <c r="BQ21" s="5">
        <v>597.75</v>
      </c>
      <c r="BR21" s="5"/>
      <c r="BS21" s="5"/>
      <c r="BT21" s="5"/>
      <c r="BU21" s="5"/>
      <c r="BV21" s="5"/>
      <c r="BW21" s="5"/>
      <c r="BX21" s="5"/>
    </row>
    <row r="22" spans="1:76" ht="15.75" hidden="1" customHeight="1" x14ac:dyDescent="0.3">
      <c r="A22" s="4" t="s">
        <v>136</v>
      </c>
      <c r="B22" s="5" t="s">
        <v>137</v>
      </c>
      <c r="C22" s="6" t="s">
        <v>138</v>
      </c>
      <c r="D22" s="5">
        <v>12957712</v>
      </c>
      <c r="E22" s="8">
        <v>44789</v>
      </c>
      <c r="F22" s="8">
        <v>30017</v>
      </c>
      <c r="G22" s="5">
        <v>1</v>
      </c>
      <c r="H22" s="9">
        <f t="shared" si="0"/>
        <v>40</v>
      </c>
      <c r="I22" s="5">
        <v>1</v>
      </c>
      <c r="J22" s="5">
        <v>1</v>
      </c>
      <c r="K22" s="5">
        <v>0</v>
      </c>
      <c r="L22" s="5"/>
      <c r="M22" s="5">
        <v>173</v>
      </c>
      <c r="N22" s="5"/>
      <c r="O22" s="5">
        <v>1.5</v>
      </c>
      <c r="P22" s="5">
        <v>1.84</v>
      </c>
      <c r="Q22" s="5"/>
      <c r="R22" s="5">
        <v>80.400000000000006</v>
      </c>
      <c r="S22" s="5">
        <v>15.5</v>
      </c>
      <c r="T22" s="5">
        <v>8.1999999999999993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1</v>
      </c>
      <c r="AE22" s="5">
        <v>0</v>
      </c>
      <c r="AF22" s="5">
        <v>0</v>
      </c>
      <c r="AG22" s="5"/>
      <c r="AH22" s="5">
        <v>1</v>
      </c>
      <c r="AI22" s="5"/>
      <c r="AJ22" s="5">
        <v>0</v>
      </c>
      <c r="AK22" s="5">
        <v>0</v>
      </c>
      <c r="AL22" s="5">
        <v>0</v>
      </c>
      <c r="AM22" s="5">
        <v>10.6</v>
      </c>
      <c r="AN22" s="5">
        <v>6.23</v>
      </c>
      <c r="AO22" s="5">
        <v>3.19</v>
      </c>
      <c r="AP22" s="5">
        <v>2.4</v>
      </c>
      <c r="AQ22" s="5">
        <v>0.31</v>
      </c>
      <c r="AR22" s="5">
        <v>0.12</v>
      </c>
      <c r="AS22" s="5">
        <v>405</v>
      </c>
      <c r="AT22" s="5">
        <v>150.1</v>
      </c>
      <c r="AU22" s="5">
        <v>0.95606899999999995</v>
      </c>
      <c r="AV22" s="10">
        <v>646.17999999999995</v>
      </c>
      <c r="AW22" s="10">
        <v>67.66</v>
      </c>
      <c r="AX22" s="10">
        <v>4653.42</v>
      </c>
      <c r="AY22" s="10">
        <f t="shared" si="2"/>
        <v>68.776529707360339</v>
      </c>
      <c r="AZ22" s="16">
        <v>1499</v>
      </c>
      <c r="BA22" s="17">
        <v>4669.2</v>
      </c>
      <c r="BB22" s="18">
        <v>13.880520000000001</v>
      </c>
      <c r="BC22" s="5">
        <v>192.8</v>
      </c>
      <c r="BD22" s="5">
        <v>162.6</v>
      </c>
      <c r="BE22" s="14">
        <v>1086.78</v>
      </c>
      <c r="BF22" s="10">
        <v>42.96</v>
      </c>
      <c r="BG22" s="10">
        <v>312.55</v>
      </c>
      <c r="BH22" s="10">
        <v>440.93</v>
      </c>
      <c r="BI22" s="5">
        <v>3.33</v>
      </c>
      <c r="BJ22" s="5">
        <v>1055.9100000000001</v>
      </c>
      <c r="BK22" s="5">
        <v>274.8</v>
      </c>
      <c r="BL22" s="5">
        <v>5.17</v>
      </c>
      <c r="BM22" s="5">
        <v>39958.71</v>
      </c>
      <c r="BN22" s="5">
        <v>14736.28</v>
      </c>
      <c r="BO22" s="5">
        <v>7854.57</v>
      </c>
      <c r="BP22" s="5">
        <v>1146.1400000000001</v>
      </c>
      <c r="BQ22" s="5">
        <v>622.26</v>
      </c>
      <c r="BR22" s="5"/>
      <c r="BS22" s="5"/>
      <c r="BT22" s="5"/>
      <c r="BU22" s="5"/>
      <c r="BV22" s="5"/>
      <c r="BW22" s="5"/>
      <c r="BX22" s="5"/>
    </row>
    <row r="23" spans="1:76" ht="15.75" customHeight="1" x14ac:dyDescent="0.3">
      <c r="A23" s="4" t="s">
        <v>139</v>
      </c>
      <c r="B23" s="5" t="s">
        <v>140</v>
      </c>
      <c r="C23" s="6" t="s">
        <v>141</v>
      </c>
      <c r="D23" s="5">
        <v>7713090</v>
      </c>
      <c r="E23" s="8">
        <v>44789</v>
      </c>
      <c r="F23" s="19">
        <v>29517</v>
      </c>
      <c r="G23" s="5">
        <v>1</v>
      </c>
      <c r="H23" s="9">
        <f t="shared" si="0"/>
        <v>41</v>
      </c>
      <c r="I23" s="5">
        <v>1</v>
      </c>
      <c r="J23" s="5">
        <v>2</v>
      </c>
      <c r="K23" s="5">
        <v>1</v>
      </c>
      <c r="L23" s="5">
        <v>12.9</v>
      </c>
      <c r="M23" s="5">
        <v>561</v>
      </c>
      <c r="N23" s="5"/>
      <c r="O23" s="5">
        <v>2.37</v>
      </c>
      <c r="P23" s="5">
        <v>3.27</v>
      </c>
      <c r="Q23" s="5"/>
      <c r="R23" s="5">
        <v>119.9</v>
      </c>
      <c r="S23" s="5">
        <v>20.399999999999999</v>
      </c>
      <c r="T23" s="5">
        <v>8.3000000000000007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1</v>
      </c>
      <c r="AD23" s="5">
        <v>0</v>
      </c>
      <c r="AE23" s="5">
        <v>0</v>
      </c>
      <c r="AF23" s="5">
        <v>0</v>
      </c>
      <c r="AG23" s="5"/>
      <c r="AH23" s="5">
        <v>1</v>
      </c>
      <c r="AI23" s="5"/>
      <c r="AJ23" s="5">
        <v>0</v>
      </c>
      <c r="AK23" s="5">
        <v>1</v>
      </c>
      <c r="AL23" s="5">
        <v>0</v>
      </c>
      <c r="AM23" s="5">
        <v>8.4</v>
      </c>
      <c r="AN23" s="5">
        <v>5.29</v>
      </c>
      <c r="AO23" s="5">
        <v>2.74</v>
      </c>
      <c r="AP23" s="5">
        <v>2</v>
      </c>
      <c r="AQ23" s="5">
        <v>0.18</v>
      </c>
      <c r="AR23" s="5">
        <v>0.17</v>
      </c>
      <c r="AS23" s="5">
        <v>383</v>
      </c>
      <c r="AT23" s="5">
        <v>467.2</v>
      </c>
      <c r="AU23" s="5">
        <v>0.60894700000000002</v>
      </c>
      <c r="AV23" s="10">
        <v>1223.96</v>
      </c>
      <c r="AW23" s="10">
        <v>66.98</v>
      </c>
      <c r="AX23" s="10">
        <v>11037.72</v>
      </c>
      <c r="AY23" s="10">
        <f t="shared" si="2"/>
        <v>164.79128097939682</v>
      </c>
      <c r="AZ23" s="16">
        <v>8386</v>
      </c>
      <c r="BA23" s="17">
        <v>46139.6</v>
      </c>
      <c r="BB23" s="18">
        <v>10.377829999999999</v>
      </c>
      <c r="BC23" s="5">
        <v>237.9</v>
      </c>
      <c r="BD23" s="5">
        <v>188.7</v>
      </c>
      <c r="BE23" s="14">
        <v>630.15</v>
      </c>
      <c r="BF23" s="10">
        <v>142.54</v>
      </c>
      <c r="BG23" s="10">
        <v>402.69</v>
      </c>
      <c r="BH23" s="10">
        <v>604.03</v>
      </c>
      <c r="BI23" s="5">
        <v>3.33</v>
      </c>
      <c r="BJ23" s="5">
        <v>736.87</v>
      </c>
      <c r="BK23" s="5">
        <v>257.79000000000002</v>
      </c>
      <c r="BL23" s="5">
        <v>5</v>
      </c>
      <c r="BM23" s="5">
        <v>79100.210000000006</v>
      </c>
      <c r="BN23" s="5">
        <v>13229.77</v>
      </c>
      <c r="BO23" s="5">
        <v>11174.2</v>
      </c>
      <c r="BP23" s="5">
        <v>180.51</v>
      </c>
      <c r="BQ23" s="5">
        <v>583.61</v>
      </c>
      <c r="BR23" s="5"/>
      <c r="BS23" s="5"/>
      <c r="BT23" s="5"/>
      <c r="BU23" s="5"/>
      <c r="BV23" s="5"/>
      <c r="BW23" s="5"/>
      <c r="BX23" s="5"/>
    </row>
    <row r="24" spans="1:76" ht="15.75" customHeight="1" x14ac:dyDescent="0.3">
      <c r="A24" s="4" t="s">
        <v>142</v>
      </c>
      <c r="B24" s="5" t="s">
        <v>143</v>
      </c>
      <c r="C24" s="6" t="s">
        <v>144</v>
      </c>
      <c r="D24" s="5">
        <v>11720150</v>
      </c>
      <c r="E24" s="8">
        <v>44796</v>
      </c>
      <c r="F24" s="8">
        <v>34776</v>
      </c>
      <c r="G24" s="5">
        <v>1</v>
      </c>
      <c r="H24" s="9">
        <f t="shared" si="0"/>
        <v>27</v>
      </c>
      <c r="I24" s="5">
        <v>1</v>
      </c>
      <c r="J24" s="5">
        <v>2</v>
      </c>
      <c r="K24" s="5">
        <v>1</v>
      </c>
      <c r="L24" s="5"/>
      <c r="M24" s="5">
        <v>191</v>
      </c>
      <c r="N24" s="5"/>
      <c r="O24" s="5"/>
      <c r="P24" s="5">
        <v>0.94</v>
      </c>
      <c r="Q24" s="5"/>
      <c r="R24" s="5">
        <v>107.9</v>
      </c>
      <c r="S24" s="5">
        <v>17.899999999999999</v>
      </c>
      <c r="T24" s="5">
        <v>8.1</v>
      </c>
      <c r="U24" s="5">
        <v>0</v>
      </c>
      <c r="V24" s="5">
        <v>0</v>
      </c>
      <c r="W24" s="5">
        <v>0</v>
      </c>
      <c r="X24" s="5">
        <v>1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/>
      <c r="AH24" s="5">
        <v>0</v>
      </c>
      <c r="AI24" s="5"/>
      <c r="AJ24" s="5">
        <v>0</v>
      </c>
      <c r="AK24" s="5">
        <v>0</v>
      </c>
      <c r="AL24" s="5">
        <v>0</v>
      </c>
      <c r="AM24" s="5">
        <v>9</v>
      </c>
      <c r="AN24" s="5">
        <v>8.7899999999999991</v>
      </c>
      <c r="AO24" s="5">
        <v>6.92</v>
      </c>
      <c r="AP24" s="5">
        <v>1.36</v>
      </c>
      <c r="AQ24" s="5">
        <v>0.17</v>
      </c>
      <c r="AR24" s="5">
        <v>0.21</v>
      </c>
      <c r="AS24" s="5">
        <v>465</v>
      </c>
      <c r="AT24" s="5">
        <v>257.89999999999998</v>
      </c>
      <c r="AU24" s="5">
        <v>1.055153</v>
      </c>
      <c r="AV24" s="10">
        <v>980.66</v>
      </c>
      <c r="AW24" s="10">
        <v>97.73</v>
      </c>
      <c r="AX24" s="10">
        <v>11010.16</v>
      </c>
      <c r="AY24" s="10">
        <f t="shared" si="2"/>
        <v>112.65895835465057</v>
      </c>
      <c r="AZ24" s="16">
        <v>1417</v>
      </c>
      <c r="BA24" s="17">
        <v>4316.8999999999996</v>
      </c>
      <c r="BB24" s="18">
        <v>24.902249999999999</v>
      </c>
      <c r="BC24" s="5">
        <v>228.3</v>
      </c>
      <c r="BD24" s="5">
        <v>153</v>
      </c>
      <c r="BE24" s="14">
        <v>1256.18</v>
      </c>
      <c r="BF24" s="10">
        <v>45.6</v>
      </c>
      <c r="BG24" s="10">
        <v>340.17</v>
      </c>
      <c r="BH24" s="10">
        <v>429.49</v>
      </c>
      <c r="BI24" s="5">
        <v>3.33</v>
      </c>
      <c r="BJ24" s="5">
        <v>1153.67</v>
      </c>
      <c r="BK24" s="5">
        <v>326.47000000000003</v>
      </c>
      <c r="BL24" s="5">
        <v>5</v>
      </c>
      <c r="BM24" s="5">
        <v>46652.11</v>
      </c>
      <c r="BN24" s="5">
        <v>13172.24</v>
      </c>
      <c r="BO24" s="5">
        <v>8502.59</v>
      </c>
      <c r="BP24" s="5">
        <v>1224.49</v>
      </c>
      <c r="BQ24" s="5">
        <v>445</v>
      </c>
      <c r="BR24" s="5"/>
      <c r="BS24" s="5"/>
      <c r="BT24" s="5"/>
      <c r="BU24" s="5"/>
      <c r="BV24" s="5"/>
      <c r="BW24" s="5"/>
      <c r="BX24" s="5"/>
    </row>
    <row r="25" spans="1:76" ht="15.75" customHeight="1" x14ac:dyDescent="0.3">
      <c r="A25" s="4" t="s">
        <v>145</v>
      </c>
      <c r="B25" s="5" t="s">
        <v>146</v>
      </c>
      <c r="C25" s="6" t="s">
        <v>147</v>
      </c>
      <c r="D25" s="5">
        <v>4175912</v>
      </c>
      <c r="E25" s="8">
        <v>44803</v>
      </c>
      <c r="F25" s="8">
        <v>21790</v>
      </c>
      <c r="G25" s="5">
        <v>1</v>
      </c>
      <c r="H25" s="9">
        <f t="shared" si="0"/>
        <v>63</v>
      </c>
      <c r="I25" s="5">
        <v>1</v>
      </c>
      <c r="J25" s="5">
        <v>2</v>
      </c>
      <c r="K25" s="5">
        <v>1</v>
      </c>
      <c r="L25" s="5">
        <v>19.399999999999999</v>
      </c>
      <c r="M25" s="5">
        <v>196</v>
      </c>
      <c r="N25" s="5"/>
      <c r="O25" s="5">
        <v>0.94</v>
      </c>
      <c r="P25" s="5">
        <v>1.1599999999999999</v>
      </c>
      <c r="Q25" s="5"/>
      <c r="R25" s="5">
        <v>111.2</v>
      </c>
      <c r="S25" s="5">
        <v>28.3</v>
      </c>
      <c r="T25" s="5">
        <v>9</v>
      </c>
      <c r="U25" s="5">
        <v>0</v>
      </c>
      <c r="V25" s="5">
        <v>0</v>
      </c>
      <c r="W25" s="5">
        <v>1</v>
      </c>
      <c r="X25" s="5">
        <v>1</v>
      </c>
      <c r="Y25" s="5">
        <v>0</v>
      </c>
      <c r="Z25" s="5">
        <v>0</v>
      </c>
      <c r="AA25" s="5">
        <v>0</v>
      </c>
      <c r="AB25" s="5">
        <v>0</v>
      </c>
      <c r="AC25" s="5">
        <v>1</v>
      </c>
      <c r="AD25" s="5">
        <v>1</v>
      </c>
      <c r="AE25" s="5">
        <v>0</v>
      </c>
      <c r="AF25" s="5">
        <v>0</v>
      </c>
      <c r="AG25" s="5"/>
      <c r="AH25" s="5">
        <v>0</v>
      </c>
      <c r="AI25" s="5"/>
      <c r="AJ25" s="5">
        <v>0</v>
      </c>
      <c r="AK25" s="5">
        <v>0</v>
      </c>
      <c r="AL25" s="5">
        <v>0</v>
      </c>
      <c r="AM25" s="5">
        <v>8.1</v>
      </c>
      <c r="AN25" s="5">
        <v>5.94</v>
      </c>
      <c r="AO25" s="5">
        <v>2.5099999999999998</v>
      </c>
      <c r="AP25" s="5">
        <v>2.95</v>
      </c>
      <c r="AQ25" s="5">
        <v>0.17</v>
      </c>
      <c r="AR25" s="5">
        <v>0.12</v>
      </c>
      <c r="AS25" s="5">
        <v>284</v>
      </c>
      <c r="AT25" s="5">
        <v>132.6</v>
      </c>
      <c r="AU25" s="5">
        <v>0.707959</v>
      </c>
      <c r="AV25" s="10">
        <v>1052.1400000000001</v>
      </c>
      <c r="AW25" s="10">
        <v>18.64</v>
      </c>
      <c r="AX25" s="10">
        <v>7450.55</v>
      </c>
      <c r="AY25" s="10">
        <f t="shared" si="2"/>
        <v>399.70761802575106</v>
      </c>
      <c r="AZ25" s="16">
        <v>3025</v>
      </c>
      <c r="BA25" s="17">
        <v>51819.5</v>
      </c>
      <c r="BB25" s="18">
        <v>15.72255</v>
      </c>
      <c r="BC25" s="5">
        <v>229.8</v>
      </c>
      <c r="BD25" s="5">
        <v>155.80000000000001</v>
      </c>
      <c r="BE25" s="14">
        <v>2092.21</v>
      </c>
      <c r="BF25" s="10">
        <v>137.66</v>
      </c>
      <c r="BG25" s="10" t="s">
        <v>148</v>
      </c>
      <c r="BH25" s="10">
        <v>933.23</v>
      </c>
      <c r="BI25" s="5">
        <v>4.5</v>
      </c>
      <c r="BJ25" s="5">
        <v>902.35</v>
      </c>
      <c r="BK25" s="5">
        <v>227.87</v>
      </c>
      <c r="BL25" s="5">
        <v>6.67</v>
      </c>
      <c r="BM25" s="5">
        <v>47810.26</v>
      </c>
      <c r="BN25" s="5">
        <v>15723.38</v>
      </c>
      <c r="BO25" s="5">
        <v>9501.92</v>
      </c>
      <c r="BP25" s="5">
        <v>1780.49</v>
      </c>
      <c r="BQ25" s="5">
        <v>550.33000000000004</v>
      </c>
      <c r="BR25" s="5"/>
      <c r="BS25" s="5"/>
      <c r="BT25" s="5"/>
      <c r="BU25" s="5"/>
      <c r="BV25" s="5"/>
      <c r="BW25" s="5"/>
      <c r="BX25" s="5"/>
    </row>
    <row r="26" spans="1:76" ht="15.75" customHeight="1" x14ac:dyDescent="0.3">
      <c r="A26" s="4" t="s">
        <v>149</v>
      </c>
      <c r="B26" s="5" t="s">
        <v>150</v>
      </c>
      <c r="C26" s="6" t="s">
        <v>151</v>
      </c>
      <c r="D26" s="5">
        <v>7026667</v>
      </c>
      <c r="E26" s="8">
        <v>44810</v>
      </c>
      <c r="F26" s="8">
        <v>25808</v>
      </c>
      <c r="G26" s="5">
        <v>1</v>
      </c>
      <c r="H26" s="9">
        <f t="shared" si="0"/>
        <v>52</v>
      </c>
      <c r="I26" s="5">
        <v>0</v>
      </c>
      <c r="J26" s="5">
        <v>2</v>
      </c>
      <c r="K26" s="5">
        <v>1</v>
      </c>
      <c r="L26" s="5">
        <v>17.600000000000001</v>
      </c>
      <c r="M26" s="5">
        <v>313</v>
      </c>
      <c r="N26" s="5"/>
      <c r="O26" s="5">
        <v>1.22</v>
      </c>
      <c r="P26" s="5">
        <v>1.75</v>
      </c>
      <c r="Q26" s="5"/>
      <c r="R26" s="5">
        <v>128</v>
      </c>
      <c r="S26" s="5">
        <v>18</v>
      </c>
      <c r="T26" s="5">
        <v>7.7</v>
      </c>
      <c r="U26" s="5" t="s">
        <v>78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/>
      <c r="AH26" s="5">
        <v>1</v>
      </c>
      <c r="AI26" s="5"/>
      <c r="AJ26" s="5">
        <v>0</v>
      </c>
      <c r="AK26" s="5">
        <v>1</v>
      </c>
      <c r="AL26" s="5">
        <v>0</v>
      </c>
      <c r="AM26" s="5">
        <v>7.8</v>
      </c>
      <c r="AN26" s="5">
        <v>4.38</v>
      </c>
      <c r="AO26" s="5">
        <v>1.93</v>
      </c>
      <c r="AP26" s="5">
        <v>1.99</v>
      </c>
      <c r="AQ26" s="5">
        <v>0.28999999999999998</v>
      </c>
      <c r="AR26" s="5">
        <v>0.04</v>
      </c>
      <c r="AS26" s="5">
        <v>194</v>
      </c>
      <c r="AT26" s="5">
        <v>381.8</v>
      </c>
      <c r="AU26" s="5">
        <v>82.317869999999999</v>
      </c>
      <c r="AV26" s="10">
        <v>1891.25</v>
      </c>
      <c r="AW26" s="10">
        <v>198.89</v>
      </c>
      <c r="AX26" s="10">
        <v>5287.16</v>
      </c>
      <c r="AY26" s="10">
        <f t="shared" si="2"/>
        <v>26.583337523254063</v>
      </c>
      <c r="AZ26" s="16">
        <v>1322</v>
      </c>
      <c r="BA26" s="17">
        <v>23780.799999999999</v>
      </c>
      <c r="BB26" s="18">
        <v>14.042770000000001</v>
      </c>
      <c r="BC26" s="5">
        <v>246.1</v>
      </c>
      <c r="BD26" s="5">
        <v>213.1</v>
      </c>
      <c r="BE26" s="14">
        <v>1054.4000000000001</v>
      </c>
      <c r="BF26" s="10">
        <v>84.82</v>
      </c>
      <c r="BG26" s="10">
        <v>673.83</v>
      </c>
      <c r="BH26" s="10">
        <v>1027.98</v>
      </c>
      <c r="BI26" s="5">
        <v>4.17</v>
      </c>
      <c r="BJ26" s="5">
        <v>805.16</v>
      </c>
      <c r="BK26" s="5">
        <v>215.87</v>
      </c>
      <c r="BL26" s="5">
        <v>6.33</v>
      </c>
      <c r="BM26" s="5">
        <v>36791.18</v>
      </c>
      <c r="BN26" s="5">
        <v>14924.19</v>
      </c>
      <c r="BO26" s="5">
        <v>9309.42</v>
      </c>
      <c r="BP26" s="5">
        <v>214.7</v>
      </c>
      <c r="BQ26" s="5">
        <v>348.26</v>
      </c>
      <c r="BR26" s="5"/>
      <c r="BS26" s="5"/>
      <c r="BT26" s="5"/>
      <c r="BU26" s="5"/>
      <c r="BV26" s="5"/>
      <c r="BW26" s="5"/>
      <c r="BX26" s="5"/>
    </row>
    <row r="27" spans="1:76" ht="15.75" hidden="1" customHeight="1" x14ac:dyDescent="0.3">
      <c r="A27" s="4" t="s">
        <v>152</v>
      </c>
      <c r="B27" s="5" t="s">
        <v>153</v>
      </c>
      <c r="C27" s="6" t="s">
        <v>154</v>
      </c>
      <c r="D27" s="5">
        <v>10859942</v>
      </c>
      <c r="E27" s="8">
        <v>44810</v>
      </c>
      <c r="F27" s="8">
        <v>28661</v>
      </c>
      <c r="G27" s="5">
        <v>1</v>
      </c>
      <c r="H27" s="9">
        <f t="shared" si="0"/>
        <v>44</v>
      </c>
      <c r="I27" s="5">
        <v>1</v>
      </c>
      <c r="J27" s="5">
        <v>1</v>
      </c>
      <c r="K27" s="5">
        <v>0</v>
      </c>
      <c r="L27" s="5"/>
      <c r="M27" s="5">
        <v>233</v>
      </c>
      <c r="N27" s="5"/>
      <c r="O27" s="5">
        <v>1.04</v>
      </c>
      <c r="P27" s="5">
        <v>1.3</v>
      </c>
      <c r="Q27" s="5"/>
      <c r="R27" s="5">
        <v>79.400000000000006</v>
      </c>
      <c r="S27" s="5">
        <v>15.2</v>
      </c>
      <c r="T27" s="5">
        <v>7.7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/>
      <c r="AH27" s="5">
        <v>1</v>
      </c>
      <c r="AI27" s="5"/>
      <c r="AJ27" s="5">
        <v>0</v>
      </c>
      <c r="AK27" s="5">
        <v>0</v>
      </c>
      <c r="AL27" s="5">
        <v>0</v>
      </c>
      <c r="AM27" s="5">
        <v>11.9</v>
      </c>
      <c r="AN27" s="5">
        <v>9.93</v>
      </c>
      <c r="AO27" s="5">
        <v>7.67</v>
      </c>
      <c r="AP27" s="5">
        <v>1.7</v>
      </c>
      <c r="AQ27" s="5">
        <v>0.33</v>
      </c>
      <c r="AR27" s="5">
        <v>0.1</v>
      </c>
      <c r="AS27" s="5">
        <v>260</v>
      </c>
      <c r="AT27" s="5">
        <v>220.7</v>
      </c>
      <c r="AU27" s="5">
        <v>1.015498</v>
      </c>
      <c r="AV27" s="10">
        <v>1389.03</v>
      </c>
      <c r="AW27" s="10">
        <v>28.74</v>
      </c>
      <c r="AX27" s="10">
        <v>1600.73</v>
      </c>
      <c r="AY27" s="10">
        <f t="shared" si="2"/>
        <v>55.696938065414059</v>
      </c>
      <c r="AZ27" s="16">
        <v>441</v>
      </c>
      <c r="BA27" s="17">
        <v>5337</v>
      </c>
      <c r="BB27" s="18">
        <v>13.190580000000001</v>
      </c>
      <c r="BC27" s="5">
        <v>132.9</v>
      </c>
      <c r="BD27" s="5">
        <v>95.2</v>
      </c>
      <c r="BE27" s="14">
        <v>829.86</v>
      </c>
      <c r="BF27" s="10">
        <v>57.89</v>
      </c>
      <c r="BG27" s="10">
        <v>144.66</v>
      </c>
      <c r="BH27" s="10">
        <v>559.47</v>
      </c>
      <c r="BI27" s="5">
        <v>3.5</v>
      </c>
      <c r="BJ27" s="5">
        <v>999.06</v>
      </c>
      <c r="BK27" s="5">
        <v>284.97000000000003</v>
      </c>
      <c r="BL27" s="5">
        <v>5.5</v>
      </c>
      <c r="BM27" s="5">
        <v>28664.18</v>
      </c>
      <c r="BN27" s="5">
        <v>9419.09</v>
      </c>
      <c r="BO27" s="5">
        <v>7836.38</v>
      </c>
      <c r="BP27" s="5">
        <v>2887.32</v>
      </c>
      <c r="BQ27" s="5">
        <v>173.55</v>
      </c>
      <c r="BR27" s="5"/>
      <c r="BS27" s="5"/>
      <c r="BT27" s="5"/>
      <c r="BU27" s="5"/>
      <c r="BV27" s="5"/>
      <c r="BW27" s="5"/>
      <c r="BX27" s="5"/>
    </row>
    <row r="28" spans="1:76" ht="15.75" customHeight="1" x14ac:dyDescent="0.3">
      <c r="A28" s="4" t="s">
        <v>155</v>
      </c>
      <c r="B28" s="5" t="s">
        <v>156</v>
      </c>
      <c r="C28" s="6" t="s">
        <v>157</v>
      </c>
      <c r="D28" s="20">
        <v>3381912</v>
      </c>
      <c r="E28" s="8">
        <v>44810</v>
      </c>
      <c r="F28" s="19">
        <v>31732</v>
      </c>
      <c r="G28" s="5">
        <v>1</v>
      </c>
      <c r="H28" s="9">
        <f t="shared" si="0"/>
        <v>35</v>
      </c>
      <c r="I28" s="5">
        <v>1</v>
      </c>
      <c r="J28" s="5">
        <v>3</v>
      </c>
      <c r="K28" s="5">
        <v>1</v>
      </c>
      <c r="L28" s="5">
        <v>8.8000000000000007</v>
      </c>
      <c r="M28" s="5">
        <v>272</v>
      </c>
      <c r="N28" s="5">
        <v>276</v>
      </c>
      <c r="O28" s="5">
        <v>1.23</v>
      </c>
      <c r="P28" s="5">
        <v>1.59</v>
      </c>
      <c r="Q28" s="5"/>
      <c r="R28" s="5">
        <v>68.7</v>
      </c>
      <c r="S28" s="5">
        <v>20</v>
      </c>
      <c r="T28" s="5">
        <v>7.5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/>
      <c r="AH28" s="5">
        <v>0</v>
      </c>
      <c r="AI28" s="5"/>
      <c r="AJ28" s="5">
        <v>0</v>
      </c>
      <c r="AK28" s="5">
        <v>0</v>
      </c>
      <c r="AL28" s="5">
        <v>0</v>
      </c>
      <c r="AM28" s="5">
        <v>7.8</v>
      </c>
      <c r="AN28" s="5">
        <v>9.36</v>
      </c>
      <c r="AO28" s="5">
        <v>4.78</v>
      </c>
      <c r="AP28" s="5">
        <v>3.28</v>
      </c>
      <c r="AQ28" s="5">
        <v>0.66</v>
      </c>
      <c r="AR28" s="5">
        <v>0.36</v>
      </c>
      <c r="AS28" s="5">
        <v>798</v>
      </c>
      <c r="AT28" s="5">
        <v>400.3</v>
      </c>
      <c r="AU28" s="5">
        <v>14.08014</v>
      </c>
      <c r="AV28" s="10">
        <v>367.5</v>
      </c>
      <c r="AW28" s="10">
        <v>106.17</v>
      </c>
      <c r="AX28" s="10">
        <v>5809.83</v>
      </c>
      <c r="AY28" s="10">
        <f t="shared" si="2"/>
        <v>54.721955354619951</v>
      </c>
      <c r="AZ28" s="16">
        <v>1274</v>
      </c>
      <c r="BA28" s="17">
        <v>1163.5</v>
      </c>
      <c r="BB28" s="18">
        <v>18.018969999999999</v>
      </c>
      <c r="BC28" s="5">
        <v>139.69999999999999</v>
      </c>
      <c r="BD28" s="5">
        <v>87.7</v>
      </c>
      <c r="BE28" s="14">
        <v>1005.63</v>
      </c>
      <c r="BF28" s="10">
        <v>78.14</v>
      </c>
      <c r="BG28" s="10">
        <v>239.99</v>
      </c>
      <c r="BH28" s="10">
        <v>347.55</v>
      </c>
      <c r="BI28" s="5">
        <v>3.67</v>
      </c>
      <c r="BJ28" s="5">
        <v>960.75</v>
      </c>
      <c r="BK28" s="5">
        <v>240.98</v>
      </c>
      <c r="BL28" s="5">
        <v>5.67</v>
      </c>
      <c r="BM28" s="5">
        <v>30577.38</v>
      </c>
      <c r="BN28" s="5">
        <v>13298.14</v>
      </c>
      <c r="BO28" s="5">
        <v>9009.5</v>
      </c>
      <c r="BP28" s="5">
        <v>753.48</v>
      </c>
      <c r="BQ28" s="5">
        <v>310.62</v>
      </c>
      <c r="BR28" s="5"/>
      <c r="BS28" s="5"/>
      <c r="BT28" s="5"/>
      <c r="BU28" s="5"/>
      <c r="BV28" s="5" t="s">
        <v>158</v>
      </c>
      <c r="BW28" s="5"/>
      <c r="BX28" s="5"/>
    </row>
    <row r="29" spans="1:76" ht="15.75" customHeight="1" x14ac:dyDescent="0.3">
      <c r="A29" s="4" t="s">
        <v>159</v>
      </c>
      <c r="B29" s="5" t="s">
        <v>160</v>
      </c>
      <c r="C29" s="6" t="s">
        <v>161</v>
      </c>
      <c r="D29" s="5">
        <v>10008141</v>
      </c>
      <c r="E29" s="8">
        <v>44824</v>
      </c>
      <c r="F29" s="19">
        <v>30279</v>
      </c>
      <c r="G29" s="5">
        <v>1</v>
      </c>
      <c r="H29" s="9">
        <f t="shared" si="0"/>
        <v>39</v>
      </c>
      <c r="I29" s="5">
        <v>1</v>
      </c>
      <c r="J29" s="5">
        <v>2</v>
      </c>
      <c r="K29" s="5">
        <v>1</v>
      </c>
      <c r="L29" s="5">
        <v>27.6</v>
      </c>
      <c r="M29" s="5">
        <v>281</v>
      </c>
      <c r="N29" s="5"/>
      <c r="O29" s="5"/>
      <c r="P29" s="5">
        <v>0.8</v>
      </c>
      <c r="Q29" s="5"/>
      <c r="R29" s="5">
        <v>113.6</v>
      </c>
      <c r="S29" s="5">
        <v>16</v>
      </c>
      <c r="T29" s="5">
        <v>7.3</v>
      </c>
      <c r="U29" s="5">
        <v>0</v>
      </c>
      <c r="V29" s="5"/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1</v>
      </c>
      <c r="AE29" s="5">
        <v>0</v>
      </c>
      <c r="AF29" s="5">
        <v>0</v>
      </c>
      <c r="AG29" s="5"/>
      <c r="AH29" s="5">
        <v>0</v>
      </c>
      <c r="AI29" s="5"/>
      <c r="AJ29" s="5">
        <v>0</v>
      </c>
      <c r="AK29" s="5">
        <v>1</v>
      </c>
      <c r="AL29" s="5">
        <v>0</v>
      </c>
      <c r="AM29" s="5">
        <v>11.6</v>
      </c>
      <c r="AN29" s="5">
        <v>5.99</v>
      </c>
      <c r="AO29" s="5">
        <v>3.76</v>
      </c>
      <c r="AP29" s="5">
        <v>1.69</v>
      </c>
      <c r="AQ29" s="5">
        <v>0.26</v>
      </c>
      <c r="AR29" s="5">
        <v>0.12</v>
      </c>
      <c r="AS29" s="5">
        <v>377</v>
      </c>
      <c r="AT29" s="5">
        <v>192.2</v>
      </c>
      <c r="AU29" s="5">
        <v>119.10550000000001</v>
      </c>
      <c r="AV29" s="10">
        <v>640.89</v>
      </c>
      <c r="AW29" s="10">
        <v>55.68</v>
      </c>
      <c r="AX29" s="10">
        <v>5056.87</v>
      </c>
      <c r="AY29" s="10">
        <f t="shared" si="2"/>
        <v>90.820222701149419</v>
      </c>
      <c r="AZ29" s="16">
        <v>1019</v>
      </c>
      <c r="BA29" s="17">
        <v>3213.7</v>
      </c>
      <c r="BB29" s="13">
        <v>8.3119650000000007</v>
      </c>
      <c r="BC29" s="5">
        <v>234.4</v>
      </c>
      <c r="BD29" s="5">
        <v>180.6</v>
      </c>
      <c r="BE29" s="14">
        <v>693.05</v>
      </c>
      <c r="BF29" s="10">
        <v>23.3</v>
      </c>
      <c r="BG29" s="10">
        <v>165.14</v>
      </c>
      <c r="BH29" s="10">
        <v>331.63</v>
      </c>
      <c r="BI29" s="5">
        <v>4.17</v>
      </c>
      <c r="BJ29" s="5">
        <v>1536.46</v>
      </c>
      <c r="BK29" s="5">
        <v>379.06</v>
      </c>
      <c r="BL29" s="5">
        <v>6.17</v>
      </c>
      <c r="BM29" s="5">
        <v>60822.86</v>
      </c>
      <c r="BN29" s="5">
        <v>16536.14</v>
      </c>
      <c r="BO29" s="5">
        <v>10267.94</v>
      </c>
      <c r="BP29" s="5">
        <v>258.64</v>
      </c>
      <c r="BQ29" s="5">
        <v>423.05</v>
      </c>
      <c r="BR29" s="5"/>
      <c r="BS29" s="5"/>
      <c r="BT29" s="5"/>
      <c r="BU29" s="5"/>
      <c r="BV29" s="5"/>
      <c r="BW29" s="5"/>
      <c r="BX29" s="5"/>
    </row>
    <row r="30" spans="1:76" ht="15.75" customHeight="1" x14ac:dyDescent="0.3">
      <c r="A30" s="4" t="s">
        <v>162</v>
      </c>
      <c r="B30" s="5" t="s">
        <v>163</v>
      </c>
      <c r="C30" s="6" t="s">
        <v>164</v>
      </c>
      <c r="D30" s="5">
        <v>9083728</v>
      </c>
      <c r="E30" s="8">
        <v>44838</v>
      </c>
      <c r="F30" s="8">
        <v>28305</v>
      </c>
      <c r="G30" s="5">
        <v>1</v>
      </c>
      <c r="H30" s="9">
        <f t="shared" si="0"/>
        <v>45</v>
      </c>
      <c r="I30" s="5">
        <v>0</v>
      </c>
      <c r="J30" s="5">
        <v>2</v>
      </c>
      <c r="K30" s="5">
        <v>1</v>
      </c>
      <c r="L30" s="5">
        <v>19</v>
      </c>
      <c r="M30" s="5">
        <v>296</v>
      </c>
      <c r="N30" s="5"/>
      <c r="O30" s="5">
        <v>1.43</v>
      </c>
      <c r="P30" s="5">
        <v>2.0099999999999998</v>
      </c>
      <c r="Q30" s="5"/>
      <c r="R30" s="5">
        <v>131.4</v>
      </c>
      <c r="S30" s="5">
        <v>17.600000000000001</v>
      </c>
      <c r="T30" s="5">
        <v>10</v>
      </c>
      <c r="U30" s="5" t="s">
        <v>78</v>
      </c>
      <c r="V30" s="5">
        <v>0</v>
      </c>
      <c r="W30" s="5">
        <v>1</v>
      </c>
      <c r="X30" s="5">
        <v>0</v>
      </c>
      <c r="Y30" s="5">
        <v>0</v>
      </c>
      <c r="Z30" s="5">
        <v>0</v>
      </c>
      <c r="AA30" s="5">
        <v>0</v>
      </c>
      <c r="AB30" s="5">
        <v>1</v>
      </c>
      <c r="AC30" s="5">
        <v>1</v>
      </c>
      <c r="AD30" s="5">
        <v>1</v>
      </c>
      <c r="AE30" s="5">
        <v>0</v>
      </c>
      <c r="AF30" s="5">
        <v>0</v>
      </c>
      <c r="AG30" s="5"/>
      <c r="AH30" s="5">
        <v>0</v>
      </c>
      <c r="AI30" s="5"/>
      <c r="AJ30" s="5">
        <v>1</v>
      </c>
      <c r="AK30" s="5">
        <v>0</v>
      </c>
      <c r="AL30" s="5">
        <v>0</v>
      </c>
      <c r="AM30" s="5">
        <v>7.7</v>
      </c>
      <c r="AN30" s="5">
        <v>4.59</v>
      </c>
      <c r="AO30" s="5">
        <v>1.56</v>
      </c>
      <c r="AP30" s="5">
        <v>2.56</v>
      </c>
      <c r="AQ30" s="5">
        <v>0.16</v>
      </c>
      <c r="AR30" s="5">
        <v>0.11</v>
      </c>
      <c r="AS30" s="5">
        <v>343</v>
      </c>
      <c r="AT30" s="5">
        <v>126.9</v>
      </c>
      <c r="AU30" s="5">
        <v>239.52789999999999</v>
      </c>
      <c r="AV30" s="10">
        <v>1055.57</v>
      </c>
      <c r="AW30" s="10">
        <v>97.17</v>
      </c>
      <c r="AX30" s="10">
        <v>3798.89</v>
      </c>
      <c r="AY30" s="10">
        <f t="shared" si="2"/>
        <v>39.095296902336109</v>
      </c>
      <c r="AZ30" s="16">
        <v>2405</v>
      </c>
      <c r="BA30" s="17">
        <v>11139.7</v>
      </c>
      <c r="BB30" s="18">
        <v>5.5488660000000003</v>
      </c>
      <c r="BC30" s="5">
        <v>215.2</v>
      </c>
      <c r="BD30" s="5">
        <v>124.4</v>
      </c>
      <c r="BE30" s="14">
        <v>197.82</v>
      </c>
      <c r="BF30" s="10">
        <v>74.11</v>
      </c>
      <c r="BG30" s="10">
        <v>588.20000000000005</v>
      </c>
      <c r="BH30" s="10">
        <v>433.85</v>
      </c>
      <c r="BI30" s="5">
        <v>4.17</v>
      </c>
      <c r="BJ30" s="5">
        <v>856.92</v>
      </c>
      <c r="BK30" s="5">
        <v>269.61</v>
      </c>
      <c r="BL30" s="5">
        <v>6</v>
      </c>
      <c r="BM30" s="5">
        <v>63847.25</v>
      </c>
      <c r="BN30" s="5">
        <v>19208.21</v>
      </c>
      <c r="BO30" s="5">
        <v>11853.27</v>
      </c>
      <c r="BP30" s="5">
        <v>3344.29</v>
      </c>
      <c r="BQ30" s="5">
        <v>387.99</v>
      </c>
      <c r="BR30" s="5"/>
      <c r="BS30" s="5"/>
      <c r="BT30" s="5"/>
      <c r="BU30" s="5"/>
      <c r="BV30" s="5"/>
      <c r="BW30" s="5"/>
      <c r="BX30" s="5"/>
    </row>
    <row r="31" spans="1:76" ht="15.75" customHeight="1" x14ac:dyDescent="0.3">
      <c r="A31" s="4" t="s">
        <v>165</v>
      </c>
      <c r="B31" s="5" t="s">
        <v>166</v>
      </c>
      <c r="C31" s="6" t="s">
        <v>167</v>
      </c>
      <c r="D31" s="5">
        <v>9393765</v>
      </c>
      <c r="E31" s="8">
        <v>44838</v>
      </c>
      <c r="F31" s="8">
        <v>27053</v>
      </c>
      <c r="G31" s="5">
        <v>1</v>
      </c>
      <c r="H31" s="9">
        <f t="shared" si="0"/>
        <v>48</v>
      </c>
      <c r="I31" s="5">
        <v>1</v>
      </c>
      <c r="J31" s="5">
        <v>3</v>
      </c>
      <c r="K31" s="5">
        <v>0</v>
      </c>
      <c r="L31" s="5"/>
      <c r="M31" s="5">
        <v>295</v>
      </c>
      <c r="N31" s="5"/>
      <c r="O31" s="5">
        <v>1.04</v>
      </c>
      <c r="P31" s="5">
        <v>1.28</v>
      </c>
      <c r="Q31" s="5"/>
      <c r="R31" s="5">
        <v>88.7</v>
      </c>
      <c r="S31" s="5">
        <v>14.6</v>
      </c>
      <c r="T31" s="5">
        <v>8.6999999999999993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1</v>
      </c>
      <c r="AC31" s="5">
        <v>1</v>
      </c>
      <c r="AD31" s="5">
        <v>1</v>
      </c>
      <c r="AE31" s="5">
        <v>0</v>
      </c>
      <c r="AF31" s="5">
        <v>0</v>
      </c>
      <c r="AG31" s="5"/>
      <c r="AH31" s="5">
        <v>0</v>
      </c>
      <c r="AI31" s="5"/>
      <c r="AJ31" s="5">
        <v>0</v>
      </c>
      <c r="AK31" s="5">
        <v>0</v>
      </c>
      <c r="AL31" s="5">
        <v>0</v>
      </c>
      <c r="AM31" s="5">
        <v>11.7</v>
      </c>
      <c r="AN31" s="5">
        <v>7.62</v>
      </c>
      <c r="AO31" s="5">
        <v>4.43</v>
      </c>
      <c r="AP31" s="5">
        <v>2.33</v>
      </c>
      <c r="AQ31" s="5">
        <v>0.34</v>
      </c>
      <c r="AR31" s="5">
        <v>0.36</v>
      </c>
      <c r="AS31" s="5">
        <v>214</v>
      </c>
      <c r="AT31" s="5">
        <v>260</v>
      </c>
      <c r="AU31" s="5">
        <v>6.7747070000000003</v>
      </c>
      <c r="AV31" s="10">
        <v>655.42</v>
      </c>
      <c r="AW31" s="10">
        <v>74.430000000000007</v>
      </c>
      <c r="AX31" s="10">
        <v>3781.24</v>
      </c>
      <c r="AY31" s="10">
        <f t="shared" si="2"/>
        <v>50.802633346768765</v>
      </c>
      <c r="AZ31" s="16">
        <v>2742</v>
      </c>
      <c r="BA31" s="17">
        <v>32301.599999999999</v>
      </c>
      <c r="BB31" s="18">
        <v>4.8106249999999999</v>
      </c>
      <c r="BC31" s="5">
        <v>231.1</v>
      </c>
      <c r="BD31" s="5">
        <v>209.5</v>
      </c>
      <c r="BE31" s="14">
        <v>800.6</v>
      </c>
      <c r="BF31" s="10">
        <v>37.44</v>
      </c>
      <c r="BG31" s="10">
        <v>162.08000000000001</v>
      </c>
      <c r="BH31" s="10">
        <v>680.7</v>
      </c>
      <c r="BI31" s="5">
        <v>3.5</v>
      </c>
      <c r="BJ31" s="5">
        <v>1307.31</v>
      </c>
      <c r="BK31" s="5">
        <v>327.85</v>
      </c>
      <c r="BL31" s="5">
        <v>5.33</v>
      </c>
      <c r="BM31" s="5">
        <v>55002.45</v>
      </c>
      <c r="BN31" s="5">
        <v>19861.689999999999</v>
      </c>
      <c r="BO31" s="5">
        <v>11551.94</v>
      </c>
      <c r="BP31" s="5">
        <v>4296.09</v>
      </c>
      <c r="BQ31" s="5">
        <v>424.08</v>
      </c>
      <c r="BR31" s="5"/>
      <c r="BS31" s="5"/>
      <c r="BT31" s="5"/>
      <c r="BU31" s="5"/>
      <c r="BV31" s="5"/>
      <c r="BW31" s="5"/>
      <c r="BX31" s="5"/>
    </row>
    <row r="32" spans="1:76" ht="15.75" customHeight="1" x14ac:dyDescent="0.3">
      <c r="A32" s="4" t="s">
        <v>168</v>
      </c>
      <c r="B32" s="5" t="s">
        <v>169</v>
      </c>
      <c r="C32" s="6" t="s">
        <v>170</v>
      </c>
      <c r="D32" s="5">
        <v>10936362</v>
      </c>
      <c r="E32" s="8">
        <v>44838</v>
      </c>
      <c r="F32" s="8">
        <v>27141</v>
      </c>
      <c r="G32" s="5">
        <v>1</v>
      </c>
      <c r="H32" s="9">
        <f t="shared" si="0"/>
        <v>48</v>
      </c>
      <c r="I32" s="5">
        <v>1</v>
      </c>
      <c r="J32" s="5">
        <v>2</v>
      </c>
      <c r="K32" s="5">
        <v>1</v>
      </c>
      <c r="L32" s="5">
        <v>22</v>
      </c>
      <c r="M32" s="5">
        <v>408</v>
      </c>
      <c r="N32" s="5"/>
      <c r="O32" s="5">
        <v>1.24</v>
      </c>
      <c r="P32" s="5">
        <v>1.61</v>
      </c>
      <c r="Q32" s="5"/>
      <c r="R32" s="5">
        <v>125.7</v>
      </c>
      <c r="S32" s="5">
        <v>19.3</v>
      </c>
      <c r="T32" s="5">
        <v>8.5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1</v>
      </c>
      <c r="AE32" s="5">
        <v>2</v>
      </c>
      <c r="AF32" s="5">
        <v>0</v>
      </c>
      <c r="AG32" s="5"/>
      <c r="AH32" s="5">
        <v>0</v>
      </c>
      <c r="AI32" s="5"/>
      <c r="AJ32" s="5">
        <v>0</v>
      </c>
      <c r="AK32" s="5">
        <v>0</v>
      </c>
      <c r="AL32" s="5">
        <v>0</v>
      </c>
      <c r="AM32" s="5">
        <v>8.5</v>
      </c>
      <c r="AN32" s="5">
        <v>5.93</v>
      </c>
      <c r="AO32" s="5">
        <v>3.66</v>
      </c>
      <c r="AP32" s="5">
        <v>1.76</v>
      </c>
      <c r="AQ32" s="5">
        <v>0.25</v>
      </c>
      <c r="AR32" s="5">
        <v>0.12</v>
      </c>
      <c r="AS32" s="5">
        <v>268</v>
      </c>
      <c r="AT32" s="5">
        <v>204</v>
      </c>
      <c r="AU32" s="5"/>
      <c r="AV32" s="10">
        <v>911.7</v>
      </c>
      <c r="AW32" s="10">
        <v>71.849999999999994</v>
      </c>
      <c r="AX32" s="10">
        <v>5147</v>
      </c>
      <c r="AY32" s="10">
        <f t="shared" si="2"/>
        <v>71.635351426583171</v>
      </c>
      <c r="AZ32" s="16">
        <v>3262</v>
      </c>
      <c r="BA32" s="17">
        <v>42920.9</v>
      </c>
      <c r="BB32" s="18">
        <v>12.533720000000001</v>
      </c>
      <c r="BC32" s="5">
        <v>245.3</v>
      </c>
      <c r="BD32" s="5">
        <v>206.2</v>
      </c>
      <c r="BE32" s="14">
        <v>1110.9100000000001</v>
      </c>
      <c r="BF32" s="10">
        <v>36.86</v>
      </c>
      <c r="BG32" s="10">
        <v>48.06</v>
      </c>
      <c r="BH32" s="10">
        <v>743.34</v>
      </c>
      <c r="BI32" s="5">
        <v>3.5</v>
      </c>
      <c r="BJ32" s="5">
        <v>883.38</v>
      </c>
      <c r="BK32" s="5">
        <v>239.16</v>
      </c>
      <c r="BL32" s="5">
        <v>5.5</v>
      </c>
      <c r="BM32" s="5">
        <v>40848.07</v>
      </c>
      <c r="BN32" s="5">
        <v>17786.25</v>
      </c>
      <c r="BO32" s="5">
        <v>10602.34</v>
      </c>
      <c r="BP32" s="5">
        <v>155.47</v>
      </c>
      <c r="BQ32" s="5">
        <v>893.27</v>
      </c>
      <c r="BR32" s="5"/>
      <c r="BS32" s="5"/>
      <c r="BT32" s="5"/>
      <c r="BU32" s="5"/>
      <c r="BV32" s="5"/>
      <c r="BW32" s="5"/>
      <c r="BX32" s="5"/>
    </row>
    <row r="33" spans="1:76" ht="15.75" customHeight="1" x14ac:dyDescent="0.3">
      <c r="A33" s="4" t="s">
        <v>171</v>
      </c>
      <c r="B33" s="5" t="s">
        <v>172</v>
      </c>
      <c r="C33" s="6" t="s">
        <v>173</v>
      </c>
      <c r="D33" s="5">
        <v>2197392</v>
      </c>
      <c r="E33" s="19">
        <v>44845</v>
      </c>
      <c r="F33" s="8">
        <v>31975</v>
      </c>
      <c r="G33" s="5">
        <v>1</v>
      </c>
      <c r="H33" s="9">
        <f t="shared" si="0"/>
        <v>35</v>
      </c>
      <c r="I33" s="5">
        <v>1</v>
      </c>
      <c r="J33" s="5">
        <v>2</v>
      </c>
      <c r="K33" s="5">
        <v>1</v>
      </c>
      <c r="L33" s="5">
        <v>24.1</v>
      </c>
      <c r="M33" s="5"/>
      <c r="N33" s="5"/>
      <c r="O33" s="5"/>
      <c r="P33" s="5"/>
      <c r="Q33" s="5"/>
      <c r="R33" s="5">
        <v>107.1</v>
      </c>
      <c r="S33" s="5">
        <v>16.100000000000001</v>
      </c>
      <c r="T33" s="5">
        <v>7.3</v>
      </c>
      <c r="U33" s="5">
        <v>0</v>
      </c>
      <c r="V33" s="5"/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1</v>
      </c>
      <c r="AD33" s="5">
        <v>0</v>
      </c>
      <c r="AE33" s="5">
        <v>1</v>
      </c>
      <c r="AF33" s="5">
        <v>1</v>
      </c>
      <c r="AG33" s="5"/>
      <c r="AH33" s="5">
        <v>0</v>
      </c>
      <c r="AI33" s="5"/>
      <c r="AJ33" s="5">
        <v>0</v>
      </c>
      <c r="AK33" s="5">
        <v>0</v>
      </c>
      <c r="AL33" s="5">
        <v>0</v>
      </c>
      <c r="AM33" s="5">
        <v>10.3</v>
      </c>
      <c r="AN33" s="5">
        <v>6.95</v>
      </c>
      <c r="AO33" s="5">
        <v>3.38</v>
      </c>
      <c r="AP33" s="5">
        <v>2.54</v>
      </c>
      <c r="AQ33" s="5">
        <v>0.16</v>
      </c>
      <c r="AR33" s="5">
        <v>0.66</v>
      </c>
      <c r="AS33" s="5">
        <v>444</v>
      </c>
      <c r="AT33" s="5">
        <v>305.5</v>
      </c>
      <c r="AU33" s="5">
        <v>68.023929999999993</v>
      </c>
      <c r="AV33" s="10">
        <v>365.54</v>
      </c>
      <c r="AW33" s="10">
        <v>49.05</v>
      </c>
      <c r="AX33" s="10">
        <v>4713.6000000000004</v>
      </c>
      <c r="AY33" s="10">
        <f t="shared" si="2"/>
        <v>96.097859327217137</v>
      </c>
      <c r="AZ33" s="16">
        <v>5936</v>
      </c>
      <c r="BA33" s="17">
        <v>9373.4</v>
      </c>
      <c r="BB33" s="18">
        <v>3.117934</v>
      </c>
      <c r="BC33" s="5">
        <v>243.9</v>
      </c>
      <c r="BD33" s="5">
        <v>218.6</v>
      </c>
      <c r="BE33" s="14">
        <v>338.25</v>
      </c>
      <c r="BF33" s="10">
        <v>65.16</v>
      </c>
      <c r="BG33" s="10">
        <v>38.35</v>
      </c>
      <c r="BH33" s="10">
        <v>309.08999999999997</v>
      </c>
      <c r="BI33" s="5">
        <v>4.33</v>
      </c>
      <c r="BJ33" s="5">
        <v>1795.51</v>
      </c>
      <c r="BK33" s="5">
        <v>535.04</v>
      </c>
      <c r="BL33" s="5">
        <v>5.83</v>
      </c>
      <c r="BM33" s="5">
        <v>93938.06</v>
      </c>
      <c r="BN33" s="5">
        <v>17498.88</v>
      </c>
      <c r="BO33" s="5">
        <v>8124.18</v>
      </c>
      <c r="BP33" s="5">
        <v>1136.56</v>
      </c>
      <c r="BQ33" s="5">
        <v>533.22</v>
      </c>
      <c r="BR33" s="5"/>
      <c r="BS33" s="5"/>
      <c r="BT33" s="5"/>
      <c r="BU33" s="5"/>
      <c r="BV33" s="5"/>
      <c r="BW33" s="5"/>
      <c r="BX33" s="5"/>
    </row>
    <row r="34" spans="1:76" ht="15.75" customHeight="1" x14ac:dyDescent="0.3">
      <c r="A34" s="4" t="s">
        <v>174</v>
      </c>
      <c r="B34" s="5" t="s">
        <v>175</v>
      </c>
      <c r="C34" s="6" t="s">
        <v>176</v>
      </c>
      <c r="D34" s="5">
        <v>4092742</v>
      </c>
      <c r="E34" s="19">
        <v>44845</v>
      </c>
      <c r="F34" s="8">
        <v>24637</v>
      </c>
      <c r="G34" s="5">
        <v>1</v>
      </c>
      <c r="H34" s="9">
        <f t="shared" si="0"/>
        <v>55</v>
      </c>
      <c r="I34" s="5">
        <v>0</v>
      </c>
      <c r="J34" s="5">
        <v>2</v>
      </c>
      <c r="K34" s="5">
        <v>1</v>
      </c>
      <c r="L34" s="5">
        <v>19.600000000000001</v>
      </c>
      <c r="M34" s="5"/>
      <c r="N34" s="5"/>
      <c r="O34" s="5"/>
      <c r="P34" s="5"/>
      <c r="Q34" s="5"/>
      <c r="R34" s="5">
        <v>122.4</v>
      </c>
      <c r="S34" s="5">
        <v>17.7</v>
      </c>
      <c r="T34" s="5">
        <v>6.8</v>
      </c>
      <c r="U34" s="5" t="s">
        <v>78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1</v>
      </c>
      <c r="AE34" s="5">
        <v>0</v>
      </c>
      <c r="AF34" s="5">
        <v>0</v>
      </c>
      <c r="AG34" s="5"/>
      <c r="AH34" s="5">
        <v>0</v>
      </c>
      <c r="AI34" s="5"/>
      <c r="AJ34" s="5">
        <v>0</v>
      </c>
      <c r="AK34" s="5">
        <v>1</v>
      </c>
      <c r="AL34" s="5">
        <v>0</v>
      </c>
      <c r="AM34" s="5">
        <v>6.9</v>
      </c>
      <c r="AN34" s="5">
        <v>7.75</v>
      </c>
      <c r="AO34" s="5">
        <v>4.42</v>
      </c>
      <c r="AP34" s="5">
        <v>2.2400000000000002</v>
      </c>
      <c r="AQ34" s="5">
        <v>0.68</v>
      </c>
      <c r="AR34" s="5">
        <v>0.22</v>
      </c>
      <c r="AS34" s="5">
        <v>602</v>
      </c>
      <c r="AT34" s="5">
        <v>121.4</v>
      </c>
      <c r="AU34" s="5">
        <v>2.8244639999999999</v>
      </c>
      <c r="AV34" s="10">
        <v>2170.85</v>
      </c>
      <c r="AW34" s="10">
        <v>106.35</v>
      </c>
      <c r="AX34" s="10">
        <v>5079.3999999999996</v>
      </c>
      <c r="AY34" s="10">
        <f t="shared" si="2"/>
        <v>47.76116596144805</v>
      </c>
      <c r="AZ34" s="16">
        <v>3503</v>
      </c>
      <c r="BA34" s="17">
        <v>64808.800000000003</v>
      </c>
      <c r="BB34" s="18">
        <v>15.220969999999999</v>
      </c>
      <c r="BC34" s="5">
        <v>164.7</v>
      </c>
      <c r="BD34" s="5">
        <v>127.8</v>
      </c>
      <c r="BE34" s="14">
        <v>1887.68</v>
      </c>
      <c r="BF34" s="10">
        <v>91.38</v>
      </c>
      <c r="BG34" s="10">
        <v>361.22</v>
      </c>
      <c r="BH34" s="10">
        <v>898.09</v>
      </c>
      <c r="BI34" s="5">
        <v>3.83</v>
      </c>
      <c r="BJ34" s="5">
        <v>942.24</v>
      </c>
      <c r="BK34" s="5">
        <v>248.04</v>
      </c>
      <c r="BL34" s="5">
        <v>6</v>
      </c>
      <c r="BM34" s="5">
        <v>41567.589999999997</v>
      </c>
      <c r="BN34" s="5">
        <v>15106</v>
      </c>
      <c r="BO34" s="5">
        <v>11463.96</v>
      </c>
      <c r="BP34" s="5">
        <v>3307.35</v>
      </c>
      <c r="BQ34" s="5">
        <v>272.27</v>
      </c>
      <c r="BR34" s="5"/>
      <c r="BS34" s="5"/>
      <c r="BT34" s="5"/>
      <c r="BU34" s="5"/>
      <c r="BV34" s="5"/>
      <c r="BW34" s="5"/>
      <c r="BX34" s="5"/>
    </row>
    <row r="35" spans="1:76" ht="15.75" customHeight="1" x14ac:dyDescent="0.3">
      <c r="A35" s="4" t="s">
        <v>177</v>
      </c>
      <c r="B35" s="5" t="s">
        <v>178</v>
      </c>
      <c r="C35" s="6" t="s">
        <v>179</v>
      </c>
      <c r="D35" s="5">
        <v>878106</v>
      </c>
      <c r="E35" s="19">
        <v>44845</v>
      </c>
      <c r="F35" s="8">
        <v>22300</v>
      </c>
      <c r="G35" s="5">
        <v>1</v>
      </c>
      <c r="H35" s="9">
        <f t="shared" si="0"/>
        <v>61</v>
      </c>
      <c r="I35" s="5">
        <v>1</v>
      </c>
      <c r="J35" s="5">
        <v>2</v>
      </c>
      <c r="K35" s="5">
        <v>1</v>
      </c>
      <c r="L35" s="5"/>
      <c r="M35" s="5"/>
      <c r="N35" s="5"/>
      <c r="O35" s="5"/>
      <c r="P35" s="5"/>
      <c r="Q35" s="5"/>
      <c r="R35" s="5">
        <v>127.4</v>
      </c>
      <c r="S35" s="5">
        <v>16.3</v>
      </c>
      <c r="T35" s="5">
        <v>7.4</v>
      </c>
      <c r="U35" s="5">
        <v>0</v>
      </c>
      <c r="V35" s="5">
        <v>0</v>
      </c>
      <c r="W35" s="5">
        <v>0</v>
      </c>
      <c r="X35" s="5">
        <v>1</v>
      </c>
      <c r="Y35" s="5" t="s">
        <v>78</v>
      </c>
      <c r="Z35" s="5">
        <v>0</v>
      </c>
      <c r="AA35" s="5">
        <v>0</v>
      </c>
      <c r="AB35" s="5">
        <v>0</v>
      </c>
      <c r="AC35" s="5">
        <v>1</v>
      </c>
      <c r="AD35" s="5">
        <v>1</v>
      </c>
      <c r="AE35" s="5">
        <v>0</v>
      </c>
      <c r="AF35" s="5">
        <v>0</v>
      </c>
      <c r="AG35" s="5"/>
      <c r="AH35" s="5">
        <v>0</v>
      </c>
      <c r="AI35" s="5"/>
      <c r="AJ35" s="5">
        <v>0</v>
      </c>
      <c r="AK35" s="5">
        <v>1</v>
      </c>
      <c r="AL35" s="5">
        <v>0</v>
      </c>
      <c r="AM35" s="5">
        <v>7.7</v>
      </c>
      <c r="AN35" s="5">
        <v>4.3</v>
      </c>
      <c r="AO35" s="5">
        <v>1.71</v>
      </c>
      <c r="AP35" s="5">
        <v>2.02</v>
      </c>
      <c r="AQ35" s="5">
        <v>0.22</v>
      </c>
      <c r="AR35" s="5">
        <v>0.19</v>
      </c>
      <c r="AS35" s="5">
        <v>415</v>
      </c>
      <c r="AT35" s="5">
        <v>227.2</v>
      </c>
      <c r="AU35" s="5">
        <v>2.539504</v>
      </c>
      <c r="AV35" s="10">
        <v>812.97</v>
      </c>
      <c r="AW35" s="10">
        <v>251.24</v>
      </c>
      <c r="AX35" s="10">
        <v>7200.92</v>
      </c>
      <c r="AY35" s="10">
        <f t="shared" si="2"/>
        <v>28.661518866422544</v>
      </c>
      <c r="AZ35" s="16">
        <v>1762</v>
      </c>
      <c r="BA35" s="17">
        <v>14802</v>
      </c>
      <c r="BB35" s="18">
        <v>10.26075</v>
      </c>
      <c r="BC35" s="5">
        <v>192.4</v>
      </c>
      <c r="BD35" s="5">
        <v>168.8</v>
      </c>
      <c r="BE35" s="14">
        <v>5417.99</v>
      </c>
      <c r="BF35" s="10">
        <v>129.16</v>
      </c>
      <c r="BG35" s="10">
        <v>836.73</v>
      </c>
      <c r="BH35" s="10">
        <v>1209.5</v>
      </c>
      <c r="BI35" s="5">
        <v>3.5</v>
      </c>
      <c r="BJ35" s="5">
        <v>1085.52</v>
      </c>
      <c r="BK35" s="5">
        <v>238.08</v>
      </c>
      <c r="BL35" s="5">
        <v>5.5</v>
      </c>
      <c r="BM35" s="5">
        <v>62018.54</v>
      </c>
      <c r="BN35" s="5">
        <v>12628.96</v>
      </c>
      <c r="BO35" s="5">
        <v>17900.3</v>
      </c>
      <c r="BP35" s="5">
        <v>6715.66</v>
      </c>
      <c r="BQ35" s="5">
        <v>477.95</v>
      </c>
      <c r="BR35" s="5"/>
      <c r="BS35" s="5"/>
      <c r="BT35" s="5"/>
      <c r="BU35" s="5"/>
      <c r="BV35" s="5"/>
      <c r="BW35" s="5"/>
      <c r="BX35" s="5"/>
    </row>
    <row r="36" spans="1:76" ht="15.75" customHeight="1" x14ac:dyDescent="0.3">
      <c r="A36" s="4" t="s">
        <v>180</v>
      </c>
      <c r="B36" s="20" t="s">
        <v>181</v>
      </c>
      <c r="C36" s="21" t="s">
        <v>182</v>
      </c>
      <c r="D36" s="5">
        <v>10796750</v>
      </c>
      <c r="E36" s="19">
        <v>44845</v>
      </c>
      <c r="F36" s="8">
        <v>33209</v>
      </c>
      <c r="G36" s="5">
        <v>1</v>
      </c>
      <c r="H36" s="9">
        <f t="shared" si="0"/>
        <v>31</v>
      </c>
      <c r="I36" s="5">
        <v>0</v>
      </c>
      <c r="J36" s="5">
        <v>2</v>
      </c>
      <c r="K36" s="5">
        <v>1</v>
      </c>
      <c r="L36" s="5">
        <v>15.4</v>
      </c>
      <c r="M36" s="5">
        <v>455</v>
      </c>
      <c r="N36" s="5"/>
      <c r="O36" s="5">
        <v>1.42</v>
      </c>
      <c r="P36" s="5">
        <v>1.81</v>
      </c>
      <c r="Q36" s="5"/>
      <c r="R36" s="5">
        <v>112</v>
      </c>
      <c r="S36" s="5">
        <v>19.600000000000001</v>
      </c>
      <c r="T36" s="5">
        <v>7.9</v>
      </c>
      <c r="U36" s="5" t="s">
        <v>78</v>
      </c>
      <c r="V36" s="5">
        <v>0</v>
      </c>
      <c r="W36" s="5">
        <v>0</v>
      </c>
      <c r="X36" s="5">
        <v>0</v>
      </c>
      <c r="Y36" s="5">
        <v>1</v>
      </c>
      <c r="Z36" s="5">
        <v>0</v>
      </c>
      <c r="AA36" s="5">
        <v>0</v>
      </c>
      <c r="AB36" s="5">
        <v>0</v>
      </c>
      <c r="AC36" s="5">
        <v>0</v>
      </c>
      <c r="AD36" s="5">
        <v>1</v>
      </c>
      <c r="AE36" s="5">
        <v>0</v>
      </c>
      <c r="AF36" s="5">
        <v>0</v>
      </c>
      <c r="AG36" s="5"/>
      <c r="AH36" s="5">
        <v>0</v>
      </c>
      <c r="AI36" s="5"/>
      <c r="AJ36" s="5">
        <v>1</v>
      </c>
      <c r="AK36" s="5">
        <v>0</v>
      </c>
      <c r="AL36" s="5">
        <v>0</v>
      </c>
      <c r="AM36" s="5">
        <v>8.3000000000000007</v>
      </c>
      <c r="AN36" s="5">
        <v>4.2699999999999996</v>
      </c>
      <c r="AO36" s="5">
        <v>2.15</v>
      </c>
      <c r="AP36" s="5">
        <v>1.73</v>
      </c>
      <c r="AQ36" s="5">
        <v>0.08</v>
      </c>
      <c r="AR36" s="5">
        <v>0.06</v>
      </c>
      <c r="AS36" s="5">
        <v>347</v>
      </c>
      <c r="AT36" s="5">
        <v>335.7</v>
      </c>
      <c r="AU36" s="5">
        <v>2.2684259999999998</v>
      </c>
      <c r="AV36" s="10"/>
      <c r="AW36" s="10"/>
      <c r="AX36" s="10"/>
      <c r="AY36" s="10"/>
      <c r="AZ36" s="16">
        <v>9879</v>
      </c>
      <c r="BA36" s="17"/>
      <c r="BB36" s="18">
        <v>9.0823710000000002</v>
      </c>
      <c r="BC36" s="5">
        <v>230.6</v>
      </c>
      <c r="BD36" s="5">
        <v>283.3</v>
      </c>
      <c r="BE36" s="22"/>
      <c r="BF36" s="10"/>
      <c r="BG36" s="10"/>
      <c r="BH36" s="10"/>
      <c r="BI36" s="5">
        <v>3.33</v>
      </c>
      <c r="BJ36" s="5">
        <v>1966.9</v>
      </c>
      <c r="BK36" s="5">
        <v>578.75</v>
      </c>
      <c r="BL36" s="5">
        <v>5</v>
      </c>
      <c r="BM36" s="5">
        <v>42404.21</v>
      </c>
      <c r="BN36" s="5">
        <v>11281.49</v>
      </c>
      <c r="BO36" s="5">
        <v>13386.01</v>
      </c>
      <c r="BP36" s="5">
        <v>1125.8699999999999</v>
      </c>
      <c r="BQ36" s="5">
        <v>377.21</v>
      </c>
      <c r="BR36" s="5"/>
      <c r="BS36" s="5"/>
      <c r="BT36" s="5"/>
      <c r="BU36" s="5"/>
      <c r="BV36" s="5"/>
      <c r="BW36" s="5"/>
      <c r="BX36" s="5"/>
    </row>
    <row r="37" spans="1:76" ht="15.75" customHeight="1" x14ac:dyDescent="0.3">
      <c r="A37" s="4" t="s">
        <v>183</v>
      </c>
      <c r="B37" s="5" t="s">
        <v>184</v>
      </c>
      <c r="C37" s="6" t="s">
        <v>185</v>
      </c>
      <c r="D37" s="5">
        <v>13671133</v>
      </c>
      <c r="E37" s="19">
        <v>44852</v>
      </c>
      <c r="F37" s="8">
        <v>29958</v>
      </c>
      <c r="G37" s="5">
        <v>1</v>
      </c>
      <c r="H37" s="9">
        <f t="shared" si="0"/>
        <v>40</v>
      </c>
      <c r="I37" s="5">
        <v>1</v>
      </c>
      <c r="J37" s="5">
        <v>2</v>
      </c>
      <c r="K37" s="5">
        <v>1</v>
      </c>
      <c r="L37" s="5">
        <v>5.6</v>
      </c>
      <c r="M37" s="5">
        <v>271</v>
      </c>
      <c r="N37" s="5"/>
      <c r="O37" s="5">
        <v>2.5</v>
      </c>
      <c r="P37" s="5">
        <v>3.13</v>
      </c>
      <c r="Q37" s="5"/>
      <c r="R37" s="5">
        <v>96.6</v>
      </c>
      <c r="S37" s="5">
        <v>19.399999999999999</v>
      </c>
      <c r="T37" s="5">
        <v>7.6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/>
      <c r="AH37" s="5">
        <v>0</v>
      </c>
      <c r="AI37" s="5"/>
      <c r="AJ37" s="5">
        <v>0</v>
      </c>
      <c r="AK37" s="5">
        <v>0</v>
      </c>
      <c r="AL37" s="5">
        <v>0</v>
      </c>
      <c r="AM37" s="5">
        <v>8.1</v>
      </c>
      <c r="AN37" s="5">
        <v>6.84</v>
      </c>
      <c r="AO37" s="5">
        <v>3.59</v>
      </c>
      <c r="AP37" s="5">
        <v>2.4300000000000002</v>
      </c>
      <c r="AQ37" s="5">
        <v>0.45</v>
      </c>
      <c r="AR37" s="5">
        <v>0.22</v>
      </c>
      <c r="AS37" s="5">
        <v>466</v>
      </c>
      <c r="AT37" s="5">
        <v>562.4</v>
      </c>
      <c r="AU37" s="5">
        <v>12.65948</v>
      </c>
      <c r="AV37" s="10">
        <v>494.19</v>
      </c>
      <c r="AW37" s="10">
        <v>13.89</v>
      </c>
      <c r="AX37" s="10">
        <v>6656.66</v>
      </c>
      <c r="AY37" s="10">
        <f>AX37/AW37</f>
        <v>479.24118070554351</v>
      </c>
      <c r="AZ37" s="16">
        <v>1461</v>
      </c>
      <c r="BA37" s="17">
        <v>11200.1</v>
      </c>
      <c r="BB37" s="18">
        <v>2.0316139999999998</v>
      </c>
      <c r="BC37" s="5">
        <v>243.2</v>
      </c>
      <c r="BD37" s="5">
        <v>193.9</v>
      </c>
      <c r="BE37" s="14">
        <v>261.87</v>
      </c>
      <c r="BF37" s="10">
        <v>82.01</v>
      </c>
      <c r="BG37" s="10">
        <v>315.91000000000003</v>
      </c>
      <c r="BH37" s="10">
        <v>212.39</v>
      </c>
      <c r="BI37" s="5">
        <v>3.33</v>
      </c>
      <c r="BJ37" s="5">
        <v>1554.73</v>
      </c>
      <c r="BK37" s="5">
        <v>445.43</v>
      </c>
      <c r="BL37" s="5">
        <v>5</v>
      </c>
      <c r="BM37" s="5">
        <v>42682.78</v>
      </c>
      <c r="BN37" s="5">
        <v>14840.66</v>
      </c>
      <c r="BO37" s="5">
        <v>7263.06</v>
      </c>
      <c r="BP37" s="5">
        <v>6999.38</v>
      </c>
      <c r="BQ37" s="5">
        <v>388.79</v>
      </c>
      <c r="BR37" s="5"/>
      <c r="BS37" s="5"/>
      <c r="BT37" s="5"/>
      <c r="BU37" s="5"/>
      <c r="BV37" s="5"/>
      <c r="BW37" s="5"/>
      <c r="BX37" s="5"/>
    </row>
    <row r="38" spans="1:76" ht="15.75" customHeight="1" x14ac:dyDescent="0.3">
      <c r="A38" s="4" t="s">
        <v>186</v>
      </c>
      <c r="B38" s="20" t="s">
        <v>187</v>
      </c>
      <c r="C38" s="21" t="s">
        <v>188</v>
      </c>
      <c r="D38" s="5">
        <v>11165037</v>
      </c>
      <c r="E38" s="8">
        <v>44873</v>
      </c>
      <c r="F38" s="8">
        <v>31527</v>
      </c>
      <c r="G38" s="5">
        <v>1</v>
      </c>
      <c r="H38" s="9">
        <f t="shared" si="0"/>
        <v>36</v>
      </c>
      <c r="I38" s="5">
        <v>0</v>
      </c>
      <c r="J38" s="5">
        <v>2</v>
      </c>
      <c r="K38" s="5">
        <v>1</v>
      </c>
      <c r="L38" s="5">
        <v>13</v>
      </c>
      <c r="M38" s="5">
        <v>371</v>
      </c>
      <c r="N38" s="5"/>
      <c r="O38" s="5">
        <v>3</v>
      </c>
      <c r="P38" s="5">
        <v>3.59</v>
      </c>
      <c r="Q38" s="5"/>
      <c r="R38" s="5">
        <v>129.4</v>
      </c>
      <c r="S38" s="5">
        <v>15.9</v>
      </c>
      <c r="T38" s="5">
        <v>7.8</v>
      </c>
      <c r="U38" s="5" t="s">
        <v>78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1</v>
      </c>
      <c r="AE38" s="5">
        <v>0</v>
      </c>
      <c r="AF38" s="5">
        <v>0</v>
      </c>
      <c r="AG38" s="5"/>
      <c r="AH38" s="5">
        <v>0</v>
      </c>
      <c r="AI38" s="5"/>
      <c r="AJ38" s="5">
        <v>0</v>
      </c>
      <c r="AK38" s="5">
        <v>1</v>
      </c>
      <c r="AL38" s="5">
        <v>0</v>
      </c>
      <c r="AM38" s="5">
        <v>9.3000000000000007</v>
      </c>
      <c r="AN38" s="5">
        <v>4.4800000000000004</v>
      </c>
      <c r="AO38" s="5">
        <v>2.4500000000000002</v>
      </c>
      <c r="AP38" s="5">
        <v>1.55</v>
      </c>
      <c r="AQ38" s="5">
        <v>0.19</v>
      </c>
      <c r="AR38" s="5">
        <v>0.1</v>
      </c>
      <c r="AS38" s="5">
        <v>766</v>
      </c>
      <c r="AT38" s="5">
        <v>294.7</v>
      </c>
      <c r="AU38" s="5">
        <v>51.868009999999998</v>
      </c>
      <c r="AV38" s="10"/>
      <c r="AW38" s="10"/>
      <c r="AX38" s="10"/>
      <c r="AY38" s="10"/>
      <c r="AZ38" s="16">
        <v>1495</v>
      </c>
      <c r="BA38" s="17"/>
      <c r="BB38" s="18">
        <v>3.5246580000000001</v>
      </c>
      <c r="BC38" s="5">
        <v>144</v>
      </c>
      <c r="BD38" s="5"/>
      <c r="BE38" s="22"/>
      <c r="BF38" s="10"/>
      <c r="BG38" s="10"/>
      <c r="BH38" s="10"/>
      <c r="BI38" s="5">
        <v>3.83</v>
      </c>
      <c r="BJ38" s="5">
        <v>987.34</v>
      </c>
      <c r="BK38" s="5">
        <v>266</v>
      </c>
      <c r="BL38" s="5">
        <v>5.83</v>
      </c>
      <c r="BM38" s="5">
        <v>49471.81</v>
      </c>
      <c r="BN38" s="5">
        <v>22297.86</v>
      </c>
      <c r="BO38" s="5">
        <v>14313.54</v>
      </c>
      <c r="BP38" s="5">
        <v>244.4</v>
      </c>
      <c r="BQ38" s="5">
        <v>1216.22</v>
      </c>
      <c r="BR38" s="5"/>
      <c r="BS38" s="5"/>
      <c r="BT38" s="5"/>
      <c r="BU38" s="5"/>
      <c r="BV38" s="5"/>
      <c r="BW38" s="5"/>
      <c r="BX38" s="5"/>
    </row>
    <row r="39" spans="1:76" ht="15.75" customHeight="1" x14ac:dyDescent="0.3">
      <c r="A39" s="4" t="s">
        <v>189</v>
      </c>
      <c r="B39" s="5" t="s">
        <v>190</v>
      </c>
      <c r="C39" s="6" t="s">
        <v>191</v>
      </c>
      <c r="D39" s="5">
        <v>5428059</v>
      </c>
      <c r="E39" s="19">
        <v>44887</v>
      </c>
      <c r="F39" s="8">
        <v>31183</v>
      </c>
      <c r="G39" s="5">
        <v>1</v>
      </c>
      <c r="H39" s="9">
        <f t="shared" si="0"/>
        <v>37</v>
      </c>
      <c r="I39" s="5">
        <v>0</v>
      </c>
      <c r="J39" s="5">
        <v>2</v>
      </c>
      <c r="K39" s="5">
        <v>1</v>
      </c>
      <c r="L39" s="5">
        <v>11.5</v>
      </c>
      <c r="M39" s="5">
        <v>499</v>
      </c>
      <c r="N39" s="5">
        <v>473</v>
      </c>
      <c r="O39" s="5">
        <v>2.2000000000000002</v>
      </c>
      <c r="P39" s="5">
        <v>3.1</v>
      </c>
      <c r="Q39" s="5"/>
      <c r="R39" s="5">
        <v>117.6</v>
      </c>
      <c r="S39" s="5">
        <v>17</v>
      </c>
      <c r="T39" s="5">
        <v>8.3000000000000007</v>
      </c>
      <c r="U39" s="5" t="s">
        <v>78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1</v>
      </c>
      <c r="AC39" s="5">
        <v>0</v>
      </c>
      <c r="AD39" s="5">
        <v>1</v>
      </c>
      <c r="AE39" s="5">
        <v>0</v>
      </c>
      <c r="AF39" s="5">
        <v>0</v>
      </c>
      <c r="AG39" s="5"/>
      <c r="AH39" s="5">
        <v>1</v>
      </c>
      <c r="AI39" s="5"/>
      <c r="AJ39" s="5">
        <v>0</v>
      </c>
      <c r="AK39" s="5">
        <v>0</v>
      </c>
      <c r="AL39" s="5">
        <v>0</v>
      </c>
      <c r="AM39" s="5">
        <v>9.1</v>
      </c>
      <c r="AN39" s="5">
        <v>4.72</v>
      </c>
      <c r="AO39" s="5">
        <v>2.23</v>
      </c>
      <c r="AP39" s="5">
        <v>1.47</v>
      </c>
      <c r="AQ39" s="5">
        <v>0.51</v>
      </c>
      <c r="AR39" s="5">
        <v>0.34</v>
      </c>
      <c r="AS39" s="5">
        <v>401</v>
      </c>
      <c r="AT39" s="5">
        <v>258.5</v>
      </c>
      <c r="AU39" s="5">
        <v>7.5572350000000004</v>
      </c>
      <c r="AV39" s="10">
        <v>460.7</v>
      </c>
      <c r="AW39" s="10">
        <v>69.22</v>
      </c>
      <c r="AX39" s="10">
        <v>4976.72</v>
      </c>
      <c r="AY39" s="10">
        <f>AX39/AW39</f>
        <v>71.897139555041903</v>
      </c>
      <c r="AZ39" s="16">
        <v>2432</v>
      </c>
      <c r="BA39" s="17">
        <v>5750.7</v>
      </c>
      <c r="BB39" s="18">
        <v>3.117934</v>
      </c>
      <c r="BC39" s="5">
        <v>228.1</v>
      </c>
      <c r="BD39" s="5">
        <v>159.4</v>
      </c>
      <c r="BE39" s="14">
        <v>1099.1099999999999</v>
      </c>
      <c r="BF39" s="10">
        <v>16.079999999999998</v>
      </c>
      <c r="BG39" s="10">
        <v>314.98</v>
      </c>
      <c r="BH39" s="10">
        <v>321.19</v>
      </c>
      <c r="BI39" s="5">
        <v>4.83</v>
      </c>
      <c r="BJ39" s="5">
        <v>1086.22</v>
      </c>
      <c r="BK39" s="5">
        <v>237.21</v>
      </c>
      <c r="BL39" s="5">
        <v>7.67</v>
      </c>
      <c r="BM39" s="5">
        <v>59487.93</v>
      </c>
      <c r="BN39" s="5">
        <v>19751.34</v>
      </c>
      <c r="BO39" s="5">
        <v>15530.97</v>
      </c>
      <c r="BP39" s="5">
        <v>881.89</v>
      </c>
      <c r="BQ39" s="5">
        <v>1085.58</v>
      </c>
      <c r="BR39" s="5"/>
      <c r="BS39" s="5"/>
      <c r="BT39" s="5"/>
      <c r="BU39" s="5"/>
      <c r="BV39" s="5"/>
      <c r="BW39" s="5"/>
      <c r="BX39" s="5"/>
    </row>
    <row r="40" spans="1:76" ht="15.75" hidden="1" customHeight="1" x14ac:dyDescent="0.3">
      <c r="A40" s="4" t="s">
        <v>192</v>
      </c>
      <c r="B40" s="5" t="s">
        <v>193</v>
      </c>
      <c r="C40" s="6" t="s">
        <v>194</v>
      </c>
      <c r="D40" s="5">
        <v>9576579</v>
      </c>
      <c r="E40" s="19">
        <v>44887</v>
      </c>
      <c r="F40" s="8">
        <v>20499</v>
      </c>
      <c r="G40" s="5">
        <v>1</v>
      </c>
      <c r="H40" s="9">
        <f t="shared" si="0"/>
        <v>66</v>
      </c>
      <c r="I40" s="5">
        <v>0</v>
      </c>
      <c r="J40" s="5">
        <v>1</v>
      </c>
      <c r="K40" s="5">
        <v>0</v>
      </c>
      <c r="L40" s="5"/>
      <c r="M40" s="5">
        <v>137</v>
      </c>
      <c r="N40" s="5"/>
      <c r="O40" s="5">
        <v>0.82</v>
      </c>
      <c r="P40" s="5">
        <v>1.05</v>
      </c>
      <c r="Q40" s="5"/>
      <c r="R40" s="5">
        <v>69.2</v>
      </c>
      <c r="S40" s="5">
        <v>17.5</v>
      </c>
      <c r="T40" s="5">
        <v>9.8000000000000007</v>
      </c>
      <c r="U40" s="5" t="s">
        <v>78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1</v>
      </c>
      <c r="AC40" s="5">
        <v>0</v>
      </c>
      <c r="AD40" s="5">
        <v>0</v>
      </c>
      <c r="AE40" s="5">
        <v>0</v>
      </c>
      <c r="AF40" s="5">
        <v>0</v>
      </c>
      <c r="AG40" s="5"/>
      <c r="AH40" s="5">
        <v>0</v>
      </c>
      <c r="AI40" s="5"/>
      <c r="AJ40" s="5">
        <v>0</v>
      </c>
      <c r="AK40" s="5">
        <v>0</v>
      </c>
      <c r="AL40" s="5">
        <v>0</v>
      </c>
      <c r="AM40" s="5">
        <v>11.6</v>
      </c>
      <c r="AN40" s="5">
        <v>5.56</v>
      </c>
      <c r="AO40" s="5">
        <v>3.99</v>
      </c>
      <c r="AP40" s="5">
        <v>1.08</v>
      </c>
      <c r="AQ40" s="5">
        <v>0.28999999999999998</v>
      </c>
      <c r="AR40" s="5">
        <v>0.11</v>
      </c>
      <c r="AS40" s="5">
        <v>117</v>
      </c>
      <c r="AT40" s="5">
        <v>104.2</v>
      </c>
      <c r="AU40" s="5">
        <v>0.57026500000000002</v>
      </c>
      <c r="AV40" s="10">
        <v>3212.9</v>
      </c>
      <c r="AW40" s="10"/>
      <c r="AX40" s="10">
        <v>2783.59</v>
      </c>
      <c r="AY40" s="10"/>
      <c r="AZ40" s="16">
        <v>646</v>
      </c>
      <c r="BA40" s="17">
        <v>21063.8</v>
      </c>
      <c r="BB40" s="23">
        <v>0.48</v>
      </c>
      <c r="BC40" s="5">
        <v>133.1</v>
      </c>
      <c r="BD40" s="5">
        <v>48.4</v>
      </c>
      <c r="BE40" s="14">
        <v>391.48</v>
      </c>
      <c r="BF40" s="10">
        <v>58.44</v>
      </c>
      <c r="BG40" s="10">
        <v>144.66</v>
      </c>
      <c r="BH40" s="10">
        <v>693.76</v>
      </c>
      <c r="BI40" s="5">
        <v>4</v>
      </c>
      <c r="BJ40" s="5">
        <v>1086.75</v>
      </c>
      <c r="BK40" s="5">
        <v>287.5</v>
      </c>
      <c r="BL40" s="5">
        <v>6</v>
      </c>
      <c r="BM40" s="5">
        <v>31933.4</v>
      </c>
      <c r="BN40" s="5">
        <v>7294.9</v>
      </c>
      <c r="BO40" s="5">
        <v>6180.84</v>
      </c>
      <c r="BP40" s="5">
        <v>769.1</v>
      </c>
      <c r="BQ40" s="5">
        <v>163.76</v>
      </c>
      <c r="BR40" s="5"/>
      <c r="BS40" s="5"/>
      <c r="BT40" s="5"/>
      <c r="BU40" s="5"/>
      <c r="BV40" s="5"/>
      <c r="BW40" s="5"/>
      <c r="BX40" s="5"/>
    </row>
    <row r="41" spans="1:76" ht="15.75" customHeight="1" x14ac:dyDescent="0.3">
      <c r="A41" s="4" t="s">
        <v>195</v>
      </c>
      <c r="B41" s="5" t="s">
        <v>196</v>
      </c>
      <c r="C41" s="6" t="s">
        <v>197</v>
      </c>
      <c r="D41" s="5">
        <v>13818559</v>
      </c>
      <c r="E41" s="19">
        <v>44887</v>
      </c>
      <c r="F41" s="8">
        <v>34590</v>
      </c>
      <c r="G41" s="5">
        <v>1</v>
      </c>
      <c r="H41" s="9">
        <f t="shared" si="0"/>
        <v>28</v>
      </c>
      <c r="I41" s="5">
        <v>0</v>
      </c>
      <c r="J41" s="5">
        <v>2</v>
      </c>
      <c r="K41" s="5">
        <v>1</v>
      </c>
      <c r="L41" s="5">
        <v>18.8</v>
      </c>
      <c r="M41" s="5"/>
      <c r="N41" s="5"/>
      <c r="O41" s="5">
        <v>2.29</v>
      </c>
      <c r="P41" s="5">
        <v>2.94</v>
      </c>
      <c r="Q41" s="5"/>
      <c r="R41" s="5">
        <v>133.6</v>
      </c>
      <c r="S41" s="5">
        <v>18.3</v>
      </c>
      <c r="T41" s="5">
        <v>8.4</v>
      </c>
      <c r="U41" s="5" t="s">
        <v>78</v>
      </c>
      <c r="V41" s="5">
        <v>0</v>
      </c>
      <c r="W41" s="5">
        <v>0</v>
      </c>
      <c r="X41" s="5">
        <v>1</v>
      </c>
      <c r="Y41" s="5">
        <v>0</v>
      </c>
      <c r="Z41" s="5">
        <v>1</v>
      </c>
      <c r="AA41" s="5">
        <v>0</v>
      </c>
      <c r="AB41" s="5">
        <v>0</v>
      </c>
      <c r="AC41" s="5">
        <v>1</v>
      </c>
      <c r="AD41" s="5">
        <v>0</v>
      </c>
      <c r="AE41" s="5">
        <v>0</v>
      </c>
      <c r="AF41" s="5">
        <v>0</v>
      </c>
      <c r="AG41" s="5"/>
      <c r="AH41" s="5">
        <v>0</v>
      </c>
      <c r="AI41" s="5"/>
      <c r="AJ41" s="5">
        <v>0</v>
      </c>
      <c r="AK41" s="5">
        <v>0</v>
      </c>
      <c r="AL41" s="5">
        <v>0</v>
      </c>
      <c r="AM41" s="5">
        <v>12.1</v>
      </c>
      <c r="AN41" s="5">
        <v>3.46</v>
      </c>
      <c r="AO41" s="5">
        <v>2</v>
      </c>
      <c r="AP41" s="5">
        <v>1.1000000000000001</v>
      </c>
      <c r="AQ41" s="5">
        <v>0.15</v>
      </c>
      <c r="AR41" s="5">
        <v>0.06</v>
      </c>
      <c r="AS41" s="5">
        <v>219</v>
      </c>
      <c r="AT41" s="5">
        <v>184.6</v>
      </c>
      <c r="AU41" s="5">
        <v>10.332610000000001</v>
      </c>
      <c r="AV41" s="10">
        <v>544.24</v>
      </c>
      <c r="AW41" s="10">
        <v>33.11</v>
      </c>
      <c r="AX41" s="10">
        <v>6342</v>
      </c>
      <c r="AY41" s="10">
        <f t="shared" ref="AY41:AY44" si="3">AX41/AW41</f>
        <v>191.54334038054969</v>
      </c>
      <c r="AZ41" s="16">
        <v>1429</v>
      </c>
      <c r="BA41" s="17">
        <v>7106.2</v>
      </c>
      <c r="BB41" s="18">
        <v>9.7290980000000005</v>
      </c>
      <c r="BC41" s="5">
        <v>195.1</v>
      </c>
      <c r="BD41" s="5">
        <v>136.30000000000001</v>
      </c>
      <c r="BE41" s="14">
        <v>356.09</v>
      </c>
      <c r="BF41" s="10">
        <v>88.44</v>
      </c>
      <c r="BG41" s="10">
        <v>294.60000000000002</v>
      </c>
      <c r="BH41" s="10">
        <v>356.86</v>
      </c>
      <c r="BI41" s="5">
        <v>4.33</v>
      </c>
      <c r="BJ41" s="5">
        <v>1289.25</v>
      </c>
      <c r="BK41" s="5">
        <v>338.17</v>
      </c>
      <c r="BL41" s="5">
        <v>6.33</v>
      </c>
      <c r="BM41" s="5">
        <v>35530.269999999997</v>
      </c>
      <c r="BN41" s="5">
        <v>9357.15</v>
      </c>
      <c r="BO41" s="5">
        <v>11235.08</v>
      </c>
      <c r="BP41" s="5">
        <v>5668.45</v>
      </c>
      <c r="BQ41" s="5">
        <v>361.14</v>
      </c>
      <c r="BR41" s="5"/>
      <c r="BS41" s="5"/>
      <c r="BT41" s="5"/>
      <c r="BU41" s="5"/>
      <c r="BV41" s="5"/>
      <c r="BW41" s="5"/>
      <c r="BX41" s="5"/>
    </row>
    <row r="42" spans="1:76" ht="15.75" customHeight="1" x14ac:dyDescent="0.3">
      <c r="A42" s="4" t="s">
        <v>198</v>
      </c>
      <c r="B42" s="5" t="s">
        <v>199</v>
      </c>
      <c r="C42" s="6" t="s">
        <v>200</v>
      </c>
      <c r="D42" s="5">
        <v>3972664</v>
      </c>
      <c r="E42" s="19">
        <v>44887</v>
      </c>
      <c r="F42" s="8">
        <v>21402</v>
      </c>
      <c r="G42" s="5">
        <v>1</v>
      </c>
      <c r="H42" s="9">
        <f t="shared" si="0"/>
        <v>64</v>
      </c>
      <c r="I42" s="5">
        <v>0</v>
      </c>
      <c r="J42" s="5">
        <v>3</v>
      </c>
      <c r="K42" s="5">
        <v>1</v>
      </c>
      <c r="L42" s="5">
        <v>2.4</v>
      </c>
      <c r="M42" s="5">
        <v>157</v>
      </c>
      <c r="N42" s="5"/>
      <c r="O42" s="5"/>
      <c r="P42" s="5">
        <v>0.79</v>
      </c>
      <c r="Q42" s="5"/>
      <c r="R42" s="5">
        <v>89.3</v>
      </c>
      <c r="S42" s="5">
        <v>15.9</v>
      </c>
      <c r="T42" s="5">
        <v>7.4</v>
      </c>
      <c r="U42" s="5" t="s">
        <v>78</v>
      </c>
      <c r="V42" s="5">
        <v>1</v>
      </c>
      <c r="W42" s="5">
        <v>0</v>
      </c>
      <c r="X42" s="5">
        <v>0</v>
      </c>
      <c r="Y42" s="5">
        <v>0</v>
      </c>
      <c r="Z42" s="5">
        <v>0</v>
      </c>
      <c r="AA42" s="5">
        <v>1</v>
      </c>
      <c r="AB42" s="5">
        <v>0</v>
      </c>
      <c r="AC42" s="5">
        <v>1</v>
      </c>
      <c r="AD42" s="5">
        <v>1</v>
      </c>
      <c r="AE42" s="5">
        <v>0</v>
      </c>
      <c r="AF42" s="5">
        <v>0</v>
      </c>
      <c r="AG42" s="5"/>
      <c r="AH42" s="5">
        <v>0</v>
      </c>
      <c r="AI42" s="5"/>
      <c r="AJ42" s="5">
        <v>0</v>
      </c>
      <c r="AK42" s="5">
        <v>1</v>
      </c>
      <c r="AL42" s="5">
        <v>0</v>
      </c>
      <c r="AM42" s="5">
        <v>7.9</v>
      </c>
      <c r="AN42" s="5">
        <v>4.6900000000000004</v>
      </c>
      <c r="AO42" s="5">
        <v>2.36</v>
      </c>
      <c r="AP42" s="5">
        <v>1.78</v>
      </c>
      <c r="AQ42" s="5">
        <v>0.23</v>
      </c>
      <c r="AR42" s="5">
        <v>0.12</v>
      </c>
      <c r="AS42" s="5">
        <v>212</v>
      </c>
      <c r="AT42" s="5">
        <v>41.2</v>
      </c>
      <c r="AU42" s="5"/>
      <c r="AV42" s="10">
        <v>884.84</v>
      </c>
      <c r="AW42" s="10">
        <v>127.38</v>
      </c>
      <c r="AX42" s="10">
        <v>2374.75</v>
      </c>
      <c r="AY42" s="10">
        <f t="shared" si="3"/>
        <v>18.643036583451092</v>
      </c>
      <c r="AZ42" s="16">
        <v>5439</v>
      </c>
      <c r="BA42" s="17">
        <v>38017.699999999997</v>
      </c>
      <c r="BB42" s="18">
        <v>21.945589999999999</v>
      </c>
      <c r="BC42" s="5">
        <v>196.4</v>
      </c>
      <c r="BD42" s="5">
        <v>144.19999999999999</v>
      </c>
      <c r="BE42" s="10">
        <v>19998.810000000001</v>
      </c>
      <c r="BF42" s="10">
        <v>35.53</v>
      </c>
      <c r="BG42" s="10">
        <v>309.37</v>
      </c>
      <c r="BH42" s="10">
        <v>727.53</v>
      </c>
      <c r="BI42" s="5">
        <v>6.5</v>
      </c>
      <c r="BJ42" s="5">
        <v>1099.8699999999999</v>
      </c>
      <c r="BK42" s="5">
        <v>236.29</v>
      </c>
      <c r="BL42" s="5">
        <v>8.83</v>
      </c>
      <c r="BM42" s="5">
        <v>91845.11</v>
      </c>
      <c r="BN42" s="5">
        <v>27350.3</v>
      </c>
      <c r="BO42" s="5">
        <v>23132.84</v>
      </c>
      <c r="BP42" s="5">
        <v>6108.97</v>
      </c>
      <c r="BQ42" s="5">
        <v>516.38</v>
      </c>
      <c r="BR42" s="5"/>
      <c r="BS42" s="5"/>
      <c r="BT42" s="5"/>
      <c r="BU42" s="5"/>
      <c r="BV42" s="5"/>
      <c r="BW42" s="5"/>
      <c r="BX42" s="5"/>
    </row>
    <row r="43" spans="1:76" ht="15.75" customHeight="1" x14ac:dyDescent="0.3">
      <c r="A43" s="4" t="s">
        <v>201</v>
      </c>
      <c r="B43" s="5" t="s">
        <v>202</v>
      </c>
      <c r="C43" s="6" t="s">
        <v>203</v>
      </c>
      <c r="D43" s="5">
        <v>3299478</v>
      </c>
      <c r="E43" s="8">
        <v>44901</v>
      </c>
      <c r="F43" s="8">
        <v>27419</v>
      </c>
      <c r="G43" s="5">
        <v>1</v>
      </c>
      <c r="H43" s="9">
        <f t="shared" si="0"/>
        <v>47</v>
      </c>
      <c r="I43" s="5">
        <v>1</v>
      </c>
      <c r="J43" s="5">
        <v>2</v>
      </c>
      <c r="K43" s="5">
        <v>1</v>
      </c>
      <c r="L43" s="5">
        <v>20</v>
      </c>
      <c r="M43" s="5"/>
      <c r="N43" s="5"/>
      <c r="O43" s="5"/>
      <c r="P43" s="5"/>
      <c r="Q43" s="5"/>
      <c r="R43" s="5">
        <v>113.9</v>
      </c>
      <c r="S43" s="5">
        <v>22.7</v>
      </c>
      <c r="T43" s="5">
        <v>7.8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/>
      <c r="AH43" s="5">
        <v>1</v>
      </c>
      <c r="AI43" s="5"/>
      <c r="AJ43" s="5">
        <v>0</v>
      </c>
      <c r="AK43" s="5">
        <v>0</v>
      </c>
      <c r="AL43" s="5">
        <v>0</v>
      </c>
      <c r="AM43" s="5">
        <v>9.5</v>
      </c>
      <c r="AN43" s="5">
        <v>3.61</v>
      </c>
      <c r="AO43" s="5">
        <v>1.89</v>
      </c>
      <c r="AP43" s="5">
        <v>1.43</v>
      </c>
      <c r="AQ43" s="5">
        <v>0.11</v>
      </c>
      <c r="AR43" s="5">
        <v>0.02</v>
      </c>
      <c r="AS43" s="5">
        <v>526</v>
      </c>
      <c r="AT43" s="5">
        <v>177.7</v>
      </c>
      <c r="AU43" s="5">
        <v>38.517539999999997</v>
      </c>
      <c r="AV43" s="10">
        <v>533.22</v>
      </c>
      <c r="AW43" s="10">
        <v>124.55</v>
      </c>
      <c r="AX43" s="10">
        <v>3642.55</v>
      </c>
      <c r="AY43" s="10">
        <f t="shared" si="3"/>
        <v>29.245684464070656</v>
      </c>
      <c r="AZ43" s="16">
        <v>3453</v>
      </c>
      <c r="BA43" s="17">
        <v>15698.6</v>
      </c>
      <c r="BB43" s="18">
        <v>8.4763269999999995</v>
      </c>
      <c r="BC43" s="5">
        <v>227.4</v>
      </c>
      <c r="BD43" s="5">
        <v>149</v>
      </c>
      <c r="BE43" s="10">
        <v>22808.61</v>
      </c>
      <c r="BF43" s="10">
        <v>34.840000000000003</v>
      </c>
      <c r="BG43" s="10">
        <v>77.69</v>
      </c>
      <c r="BH43" s="10">
        <v>386.94</v>
      </c>
      <c r="BI43" s="5">
        <v>4</v>
      </c>
      <c r="BJ43" s="5">
        <v>1152.3599999999999</v>
      </c>
      <c r="BK43" s="5">
        <v>300.05</v>
      </c>
      <c r="BL43" s="5">
        <v>6</v>
      </c>
      <c r="BM43" s="5">
        <v>42901.04</v>
      </c>
      <c r="BN43" s="5">
        <v>14839.24</v>
      </c>
      <c r="BO43" s="5">
        <v>11432.91</v>
      </c>
      <c r="BP43" s="5">
        <v>4718.24</v>
      </c>
      <c r="BQ43" s="5">
        <v>634.48</v>
      </c>
      <c r="BR43" s="5"/>
      <c r="BS43" s="5"/>
      <c r="BT43" s="5"/>
      <c r="BU43" s="5"/>
      <c r="BV43" s="5"/>
      <c r="BW43" s="5"/>
      <c r="BX43" s="5"/>
    </row>
    <row r="44" spans="1:76" ht="15.75" customHeight="1" x14ac:dyDescent="0.3">
      <c r="A44" s="4" t="s">
        <v>204</v>
      </c>
      <c r="B44" s="5" t="s">
        <v>205</v>
      </c>
      <c r="C44" s="6" t="s">
        <v>206</v>
      </c>
      <c r="D44" s="5">
        <v>2795184</v>
      </c>
      <c r="E44" s="8">
        <v>44901</v>
      </c>
      <c r="F44" s="8">
        <v>26132</v>
      </c>
      <c r="G44" s="5">
        <v>1</v>
      </c>
      <c r="H44" s="9">
        <f t="shared" si="0"/>
        <v>51</v>
      </c>
      <c r="I44" s="5">
        <v>1</v>
      </c>
      <c r="J44" s="5">
        <v>2</v>
      </c>
      <c r="K44" s="5">
        <v>0</v>
      </c>
      <c r="L44" s="5">
        <v>9.5</v>
      </c>
      <c r="M44" s="5">
        <v>781</v>
      </c>
      <c r="N44" s="5">
        <v>775</v>
      </c>
      <c r="O44" s="5">
        <v>1.73</v>
      </c>
      <c r="P44" s="5">
        <v>2.19</v>
      </c>
      <c r="Q44" s="5"/>
      <c r="R44" s="5">
        <v>114</v>
      </c>
      <c r="S44" s="5">
        <v>24.2</v>
      </c>
      <c r="T44" s="5">
        <v>8.1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1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/>
      <c r="AH44" s="5">
        <v>0</v>
      </c>
      <c r="AI44" s="5"/>
      <c r="AJ44" s="5">
        <v>0</v>
      </c>
      <c r="AK44" s="5">
        <v>0</v>
      </c>
      <c r="AL44" s="5">
        <v>0</v>
      </c>
      <c r="AM44" s="5">
        <v>5.9</v>
      </c>
      <c r="AN44" s="5">
        <v>6.06</v>
      </c>
      <c r="AO44" s="5">
        <v>2.72</v>
      </c>
      <c r="AP44" s="5">
        <v>2.56</v>
      </c>
      <c r="AQ44" s="5">
        <v>0.25</v>
      </c>
      <c r="AR44" s="5">
        <v>0.21</v>
      </c>
      <c r="AS44" s="5">
        <v>197</v>
      </c>
      <c r="AT44" s="5">
        <v>465.3</v>
      </c>
      <c r="AU44" s="5">
        <v>0.37129299999999998</v>
      </c>
      <c r="AV44" s="14">
        <v>2154.69</v>
      </c>
      <c r="AW44" s="14">
        <v>118.08</v>
      </c>
      <c r="AX44" s="20">
        <v>24794.36</v>
      </c>
      <c r="AY44" s="10">
        <f t="shared" si="3"/>
        <v>209.97933604336043</v>
      </c>
      <c r="AZ44" s="24">
        <v>5604</v>
      </c>
      <c r="BA44" s="14">
        <v>62767.519999999997</v>
      </c>
      <c r="BB44" s="18">
        <v>10.60754</v>
      </c>
      <c r="BC44" s="5">
        <v>245.4</v>
      </c>
      <c r="BD44" s="5">
        <v>107.3</v>
      </c>
      <c r="BE44" s="14">
        <v>16926.02</v>
      </c>
      <c r="BF44" s="14">
        <v>58.89</v>
      </c>
      <c r="BG44" s="14">
        <v>180.51</v>
      </c>
      <c r="BH44" s="14">
        <v>1720.76</v>
      </c>
      <c r="BI44" s="5">
        <v>3.33</v>
      </c>
      <c r="BJ44" s="5">
        <v>1219.93</v>
      </c>
      <c r="BK44" s="5">
        <v>377.6</v>
      </c>
      <c r="BL44" s="5">
        <v>5.17</v>
      </c>
      <c r="BM44" s="5">
        <v>52330.69</v>
      </c>
      <c r="BN44" s="5">
        <v>23821.06</v>
      </c>
      <c r="BO44" s="5">
        <v>17425.939999999999</v>
      </c>
      <c r="BP44" s="5">
        <v>64.33</v>
      </c>
      <c r="BQ44" s="5">
        <v>493.77</v>
      </c>
      <c r="BR44" s="5"/>
      <c r="BS44" s="5"/>
      <c r="BT44" s="5"/>
      <c r="BU44" s="5"/>
      <c r="BV44" s="5"/>
      <c r="BW44" s="5"/>
      <c r="BX44" s="5"/>
    </row>
    <row r="45" spans="1:76" ht="15.75" hidden="1" customHeight="1" x14ac:dyDescent="0.3">
      <c r="A45" s="4" t="s">
        <v>207</v>
      </c>
      <c r="B45" s="5" t="s">
        <v>208</v>
      </c>
      <c r="C45" s="6" t="s">
        <v>209</v>
      </c>
      <c r="D45" s="5">
        <v>14258574</v>
      </c>
      <c r="E45" s="8">
        <v>44964</v>
      </c>
      <c r="F45" s="8">
        <v>34828</v>
      </c>
      <c r="G45" s="5">
        <v>1</v>
      </c>
      <c r="H45" s="9">
        <f t="shared" si="0"/>
        <v>27</v>
      </c>
      <c r="I45" s="5">
        <v>1</v>
      </c>
      <c r="J45" s="5">
        <v>1</v>
      </c>
      <c r="K45" s="5">
        <v>0</v>
      </c>
      <c r="L45" s="5"/>
      <c r="M45" s="5"/>
      <c r="N45" s="5"/>
      <c r="O45" s="5">
        <v>2.4900000000000002</v>
      </c>
      <c r="P45" s="5">
        <v>2.98</v>
      </c>
      <c r="Q45" s="5"/>
      <c r="R45" s="5">
        <v>71.7</v>
      </c>
      <c r="S45" s="5">
        <v>14.5</v>
      </c>
      <c r="T45" s="5">
        <v>8.6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/>
      <c r="AH45" s="5">
        <v>0</v>
      </c>
      <c r="AI45" s="5"/>
      <c r="AJ45" s="5">
        <v>0</v>
      </c>
      <c r="AK45" s="5">
        <v>0</v>
      </c>
      <c r="AL45" s="5">
        <v>0</v>
      </c>
      <c r="AM45" s="5">
        <v>12</v>
      </c>
      <c r="AN45" s="5">
        <v>5.89</v>
      </c>
      <c r="AO45" s="5">
        <v>3.92</v>
      </c>
      <c r="AP45" s="5">
        <v>1.49</v>
      </c>
      <c r="AQ45" s="5">
        <v>0.28999999999999998</v>
      </c>
      <c r="AR45" s="5">
        <v>0.09</v>
      </c>
      <c r="AS45" s="5">
        <v>220</v>
      </c>
      <c r="AT45" s="5">
        <v>168.5</v>
      </c>
      <c r="AU45" s="5">
        <v>0.71433800000000003</v>
      </c>
      <c r="AV45" s="14">
        <v>4805.3500000000004</v>
      </c>
      <c r="AW45" s="14"/>
      <c r="AX45" s="20">
        <v>1743.04</v>
      </c>
      <c r="AY45" s="10"/>
      <c r="AZ45" s="24">
        <v>296</v>
      </c>
      <c r="BA45" s="14">
        <v>12529.64</v>
      </c>
      <c r="BB45" s="18">
        <v>7.839321</v>
      </c>
      <c r="BC45" s="5">
        <v>56</v>
      </c>
      <c r="BD45" s="5">
        <v>44.5</v>
      </c>
      <c r="BE45" s="14">
        <v>15683.51</v>
      </c>
      <c r="BF45" s="14">
        <v>41.75</v>
      </c>
      <c r="BG45" s="14">
        <v>194.85</v>
      </c>
      <c r="BH45" s="14">
        <v>1621.98</v>
      </c>
      <c r="BI45" s="5">
        <v>3.83</v>
      </c>
      <c r="BJ45" s="5">
        <v>1226.07</v>
      </c>
      <c r="BK45" s="5">
        <v>280.35000000000002</v>
      </c>
      <c r="BL45" s="5">
        <v>6.33</v>
      </c>
      <c r="BM45" s="5">
        <v>21575.37</v>
      </c>
      <c r="BN45" s="5">
        <v>8590.3799999999992</v>
      </c>
      <c r="BO45" s="5">
        <v>5515.11</v>
      </c>
      <c r="BP45" s="5">
        <v>1468.25</v>
      </c>
      <c r="BQ45" s="5">
        <v>174.51</v>
      </c>
      <c r="BR45" s="5"/>
      <c r="BS45" s="5"/>
      <c r="BT45" s="5"/>
      <c r="BU45" s="5"/>
      <c r="BV45" s="5"/>
      <c r="BW45" s="5"/>
      <c r="BX45" s="5"/>
    </row>
    <row r="46" spans="1:76" ht="15.75" hidden="1" customHeight="1" x14ac:dyDescent="0.3">
      <c r="A46" s="4" t="s">
        <v>210</v>
      </c>
      <c r="B46" s="20" t="s">
        <v>211</v>
      </c>
      <c r="C46" s="21" t="s">
        <v>212</v>
      </c>
      <c r="D46" s="5">
        <v>7875179</v>
      </c>
      <c r="E46" s="8">
        <v>44971</v>
      </c>
      <c r="F46" s="8">
        <v>24051</v>
      </c>
      <c r="G46" s="5">
        <v>1</v>
      </c>
      <c r="H46" s="9">
        <f t="shared" si="0"/>
        <v>57</v>
      </c>
      <c r="I46" s="5">
        <v>1</v>
      </c>
      <c r="J46" s="5">
        <v>1</v>
      </c>
      <c r="K46" s="5">
        <v>0</v>
      </c>
      <c r="L46" s="5"/>
      <c r="M46" s="5"/>
      <c r="N46" s="5"/>
      <c r="O46" s="5"/>
      <c r="P46" s="5">
        <v>0.68</v>
      </c>
      <c r="Q46" s="5"/>
      <c r="R46" s="5">
        <v>78.400000000000006</v>
      </c>
      <c r="S46" s="5">
        <v>16.5</v>
      </c>
      <c r="T46" s="5">
        <v>11</v>
      </c>
      <c r="U46" s="5">
        <v>0</v>
      </c>
      <c r="V46" s="5">
        <v>0</v>
      </c>
      <c r="W46" s="5"/>
      <c r="X46" s="5"/>
      <c r="Y46" s="5"/>
      <c r="Z46" s="5"/>
      <c r="AA46" s="5">
        <v>0</v>
      </c>
      <c r="AB46" s="5">
        <v>1</v>
      </c>
      <c r="AC46" s="5"/>
      <c r="AD46" s="5"/>
      <c r="AE46" s="5"/>
      <c r="AF46" s="5">
        <v>0</v>
      </c>
      <c r="AG46" s="5"/>
      <c r="AH46" s="5"/>
      <c r="AI46" s="5"/>
      <c r="AJ46" s="5">
        <v>0</v>
      </c>
      <c r="AK46" s="5">
        <v>0</v>
      </c>
      <c r="AL46" s="5">
        <v>0</v>
      </c>
      <c r="AM46" s="5">
        <v>10.9</v>
      </c>
      <c r="AN46" s="5">
        <v>8.33</v>
      </c>
      <c r="AO46" s="5">
        <v>3.42</v>
      </c>
      <c r="AP46" s="5">
        <v>4.0199999999999996</v>
      </c>
      <c r="AQ46" s="5">
        <v>0.42</v>
      </c>
      <c r="AR46" s="5">
        <v>0.21</v>
      </c>
      <c r="AS46" s="5">
        <v>358</v>
      </c>
      <c r="AT46" s="5">
        <v>281.89999999999998</v>
      </c>
      <c r="AU46" s="5">
        <v>1.6377349999999999</v>
      </c>
      <c r="AV46" s="14">
        <v>965.73</v>
      </c>
      <c r="AW46" s="14">
        <v>141.59</v>
      </c>
      <c r="AX46" s="20">
        <v>1898.99</v>
      </c>
      <c r="AY46" s="10">
        <f>AX46/AW46</f>
        <v>13.411893495303341</v>
      </c>
      <c r="AZ46" s="24">
        <v>1366</v>
      </c>
      <c r="BA46" s="14">
        <v>7813.72</v>
      </c>
      <c r="BB46" s="18">
        <v>9.1464239999999997</v>
      </c>
      <c r="BC46" s="5">
        <v>131.9</v>
      </c>
      <c r="BD46" s="5">
        <v>106.5</v>
      </c>
      <c r="BE46" s="14">
        <v>40033.46</v>
      </c>
      <c r="BF46" s="14">
        <v>24.03</v>
      </c>
      <c r="BG46" s="14">
        <v>386.91</v>
      </c>
      <c r="BH46" s="14">
        <v>985.54</v>
      </c>
      <c r="BI46" s="5">
        <v>3.5</v>
      </c>
      <c r="BJ46" s="5">
        <v>980.97</v>
      </c>
      <c r="BK46" s="5">
        <v>290.45999999999998</v>
      </c>
      <c r="BL46" s="5">
        <v>5.17</v>
      </c>
      <c r="BM46" s="5">
        <v>45176.29</v>
      </c>
      <c r="BN46" s="5">
        <v>14834.14</v>
      </c>
      <c r="BO46" s="5">
        <v>6436.49</v>
      </c>
      <c r="BP46" s="5">
        <v>3308.65</v>
      </c>
      <c r="BQ46" s="5">
        <v>370.69</v>
      </c>
      <c r="BR46" s="5"/>
      <c r="BS46" s="5"/>
      <c r="BT46" s="5"/>
      <c r="BU46" s="5"/>
      <c r="BV46" s="5"/>
      <c r="BW46" s="5"/>
      <c r="BX46" s="5"/>
    </row>
    <row r="47" spans="1:76" ht="15.75" hidden="1" customHeight="1" x14ac:dyDescent="0.3">
      <c r="A47" s="4" t="s">
        <v>213</v>
      </c>
      <c r="B47" s="5" t="s">
        <v>214</v>
      </c>
      <c r="C47" s="6" t="s">
        <v>215</v>
      </c>
      <c r="D47" s="5">
        <v>11490547</v>
      </c>
      <c r="E47" s="8">
        <v>44971</v>
      </c>
      <c r="F47" s="8">
        <v>21161</v>
      </c>
      <c r="G47" s="5">
        <v>1</v>
      </c>
      <c r="H47" s="9">
        <f t="shared" si="0"/>
        <v>65</v>
      </c>
      <c r="I47" s="5">
        <v>0</v>
      </c>
      <c r="J47" s="5">
        <v>1</v>
      </c>
      <c r="K47" s="5">
        <v>0</v>
      </c>
      <c r="L47" s="5"/>
      <c r="M47" s="5"/>
      <c r="N47" s="5"/>
      <c r="O47" s="5"/>
      <c r="P47" s="5"/>
      <c r="Q47" s="5"/>
      <c r="R47" s="5">
        <v>72.3</v>
      </c>
      <c r="S47" s="5">
        <v>20.5</v>
      </c>
      <c r="T47" s="5">
        <v>8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1</v>
      </c>
      <c r="AC47" s="5">
        <v>0</v>
      </c>
      <c r="AD47" s="5">
        <v>0</v>
      </c>
      <c r="AE47" s="5">
        <v>0</v>
      </c>
      <c r="AF47" s="5">
        <v>0</v>
      </c>
      <c r="AG47" s="5"/>
      <c r="AH47" s="5">
        <v>0</v>
      </c>
      <c r="AI47" s="5"/>
      <c r="AJ47" s="5">
        <v>0</v>
      </c>
      <c r="AK47" s="5">
        <v>0</v>
      </c>
      <c r="AL47" s="5">
        <v>0</v>
      </c>
      <c r="AM47" s="5">
        <v>13.7</v>
      </c>
      <c r="AN47" s="5">
        <v>6.32</v>
      </c>
      <c r="AO47" s="5">
        <v>3.88</v>
      </c>
      <c r="AP47" s="5">
        <v>1.84</v>
      </c>
      <c r="AQ47" s="5">
        <v>0.34</v>
      </c>
      <c r="AR47" s="5">
        <v>0.14000000000000001</v>
      </c>
      <c r="AS47" s="5">
        <v>88</v>
      </c>
      <c r="AT47" s="5">
        <v>238</v>
      </c>
      <c r="AU47" s="5">
        <v>1.7319640000000001</v>
      </c>
      <c r="AV47" s="14">
        <v>4490.55</v>
      </c>
      <c r="AW47" s="14"/>
      <c r="AX47" s="20">
        <v>2254.9699999999998</v>
      </c>
      <c r="AY47" s="10"/>
      <c r="AZ47" s="24">
        <v>1050</v>
      </c>
      <c r="BA47" s="14">
        <v>12181.33</v>
      </c>
      <c r="BB47" s="18">
        <v>3.2104400000000002</v>
      </c>
      <c r="BC47" s="5">
        <v>217.6</v>
      </c>
      <c r="BD47" s="5">
        <v>129.6</v>
      </c>
      <c r="BE47" s="14">
        <v>12110.88</v>
      </c>
      <c r="BF47" s="14">
        <v>39.57</v>
      </c>
      <c r="BG47" s="14">
        <v>168.57</v>
      </c>
      <c r="BH47" s="14">
        <v>1906.05</v>
      </c>
      <c r="BI47" s="5">
        <v>3.17</v>
      </c>
      <c r="BJ47" s="5">
        <v>1152.17</v>
      </c>
      <c r="BK47" s="5">
        <v>289.83999999999997</v>
      </c>
      <c r="BL47" s="5">
        <v>5.17</v>
      </c>
      <c r="BM47" s="5">
        <v>30786.58</v>
      </c>
      <c r="BN47" s="5">
        <v>14427.22</v>
      </c>
      <c r="BO47" s="5">
        <v>9308.39</v>
      </c>
      <c r="BP47" s="5">
        <v>247.69</v>
      </c>
      <c r="BQ47" s="5">
        <v>508.36</v>
      </c>
      <c r="BR47" s="5"/>
      <c r="BS47" s="5"/>
      <c r="BT47" s="5"/>
      <c r="BU47" s="5"/>
      <c r="BV47" s="5"/>
      <c r="BW47" s="5"/>
      <c r="BX47" s="5"/>
    </row>
    <row r="48" spans="1:76" ht="15.75" hidden="1" customHeight="1" x14ac:dyDescent="0.3">
      <c r="A48" s="4" t="s">
        <v>216</v>
      </c>
      <c r="B48" s="25" t="s">
        <v>217</v>
      </c>
      <c r="C48" s="26" t="s">
        <v>218</v>
      </c>
      <c r="D48" s="20">
        <v>8875673</v>
      </c>
      <c r="E48" s="27">
        <v>44971</v>
      </c>
      <c r="F48" s="8">
        <v>27309</v>
      </c>
      <c r="G48" s="5">
        <v>1</v>
      </c>
      <c r="H48" s="9">
        <f t="shared" si="0"/>
        <v>48</v>
      </c>
      <c r="I48" s="5">
        <v>1</v>
      </c>
      <c r="J48" s="5">
        <v>1</v>
      </c>
      <c r="K48" s="5">
        <v>0</v>
      </c>
      <c r="L48" s="5"/>
      <c r="M48" s="5">
        <v>240</v>
      </c>
      <c r="N48" s="5"/>
      <c r="O48" s="5"/>
      <c r="P48" s="5">
        <v>0.95</v>
      </c>
      <c r="Q48" s="5"/>
      <c r="R48" s="5">
        <v>73.5</v>
      </c>
      <c r="S48" s="5">
        <v>16.399999999999999</v>
      </c>
      <c r="T48" s="5">
        <v>9.3000000000000007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1</v>
      </c>
      <c r="AC48" s="5">
        <v>0</v>
      </c>
      <c r="AD48" s="5">
        <v>0</v>
      </c>
      <c r="AE48" s="5">
        <v>0</v>
      </c>
      <c r="AF48" s="5">
        <v>0</v>
      </c>
      <c r="AG48" s="5"/>
      <c r="AH48" s="5">
        <v>0</v>
      </c>
      <c r="AI48" s="5"/>
      <c r="AJ48" s="5">
        <v>0</v>
      </c>
      <c r="AK48" s="5">
        <v>0</v>
      </c>
      <c r="AL48" s="5">
        <v>0</v>
      </c>
      <c r="AM48" s="5">
        <v>12.7</v>
      </c>
      <c r="AN48" s="5">
        <v>8.74</v>
      </c>
      <c r="AO48" s="5">
        <v>5.66</v>
      </c>
      <c r="AP48" s="5">
        <v>2.2799999999999998</v>
      </c>
      <c r="AQ48" s="5">
        <v>0.37</v>
      </c>
      <c r="AR48" s="5">
        <v>0.2</v>
      </c>
      <c r="AS48" s="5">
        <v>267</v>
      </c>
      <c r="AT48" s="5">
        <v>173.6</v>
      </c>
      <c r="AU48" s="5">
        <v>0.50024599999999997</v>
      </c>
      <c r="AV48" s="14">
        <v>3451.18</v>
      </c>
      <c r="AW48" s="14">
        <v>44.49</v>
      </c>
      <c r="AX48" s="20">
        <v>781.52</v>
      </c>
      <c r="AY48" s="10">
        <f t="shared" ref="AY48:AY50" si="4">AX48/AW48</f>
        <v>17.566194650483254</v>
      </c>
      <c r="AZ48" s="24">
        <v>642</v>
      </c>
      <c r="BA48" s="14">
        <v>22609.97</v>
      </c>
      <c r="BB48" s="18">
        <v>3.6237349999999999</v>
      </c>
      <c r="BC48" s="5">
        <v>101.3</v>
      </c>
      <c r="BD48" s="5">
        <v>83.2</v>
      </c>
      <c r="BE48" s="14">
        <v>14026.52</v>
      </c>
      <c r="BF48" s="14">
        <v>35.130000000000003</v>
      </c>
      <c r="BG48" s="14">
        <v>231.08</v>
      </c>
      <c r="BH48" s="14">
        <v>1632.78</v>
      </c>
      <c r="BI48" s="5">
        <v>5.5</v>
      </c>
      <c r="BJ48" s="5">
        <v>1379.51</v>
      </c>
      <c r="BK48" s="5">
        <v>318.52</v>
      </c>
      <c r="BL48" s="5">
        <v>7.5</v>
      </c>
      <c r="BM48" s="5">
        <v>31897.9</v>
      </c>
      <c r="BN48" s="5">
        <v>10548.4</v>
      </c>
      <c r="BO48" s="5">
        <v>4812.07</v>
      </c>
      <c r="BP48" s="5">
        <v>1375.97</v>
      </c>
      <c r="BQ48" s="5">
        <v>140.58000000000001</v>
      </c>
      <c r="BR48" s="5"/>
      <c r="BS48" s="5"/>
      <c r="BT48" s="5"/>
      <c r="BU48" s="5"/>
      <c r="BV48" s="5"/>
      <c r="BW48" s="5"/>
      <c r="BX48" s="5"/>
    </row>
    <row r="49" spans="1:76" ht="15.75" customHeight="1" x14ac:dyDescent="0.3">
      <c r="A49" s="4" t="s">
        <v>219</v>
      </c>
      <c r="B49" s="25" t="s">
        <v>220</v>
      </c>
      <c r="C49" s="26" t="s">
        <v>221</v>
      </c>
      <c r="D49" s="25">
        <v>13877658</v>
      </c>
      <c r="E49" s="27">
        <v>44971</v>
      </c>
      <c r="F49" s="8">
        <v>30595</v>
      </c>
      <c r="G49" s="5">
        <v>1</v>
      </c>
      <c r="H49" s="9">
        <f t="shared" si="0"/>
        <v>39</v>
      </c>
      <c r="I49" s="5">
        <v>0</v>
      </c>
      <c r="J49" s="5">
        <v>2</v>
      </c>
      <c r="K49" s="5">
        <v>0</v>
      </c>
      <c r="L49" s="5">
        <v>0.7</v>
      </c>
      <c r="M49" s="5">
        <v>381</v>
      </c>
      <c r="N49" s="5"/>
      <c r="O49" s="5">
        <v>4.7</v>
      </c>
      <c r="P49" s="5">
        <v>8.2200000000000006</v>
      </c>
      <c r="Q49" s="5"/>
      <c r="R49" s="5">
        <v>117.1</v>
      </c>
      <c r="S49" s="5">
        <v>27.4</v>
      </c>
      <c r="T49" s="5">
        <v>11.2</v>
      </c>
      <c r="U49" s="5">
        <v>0</v>
      </c>
      <c r="V49" s="5">
        <v>0</v>
      </c>
      <c r="W49" s="5">
        <v>0</v>
      </c>
      <c r="X49" s="5">
        <v>1</v>
      </c>
      <c r="Y49" s="5">
        <v>0</v>
      </c>
      <c r="Z49" s="5">
        <v>0</v>
      </c>
      <c r="AA49" s="5">
        <v>0</v>
      </c>
      <c r="AB49" s="5">
        <v>1</v>
      </c>
      <c r="AC49" s="5">
        <v>1</v>
      </c>
      <c r="AD49" s="5">
        <v>0</v>
      </c>
      <c r="AE49" s="5">
        <v>0</v>
      </c>
      <c r="AF49" s="5">
        <v>1</v>
      </c>
      <c r="AG49" s="5"/>
      <c r="AH49" s="5">
        <v>0</v>
      </c>
      <c r="AI49" s="5">
        <v>1</v>
      </c>
      <c r="AJ49" s="5">
        <v>0</v>
      </c>
      <c r="AK49" s="5">
        <v>0</v>
      </c>
      <c r="AL49" s="5">
        <v>0</v>
      </c>
      <c r="AM49" s="5"/>
      <c r="AN49" s="5"/>
      <c r="AO49" s="5"/>
      <c r="AP49" s="5"/>
      <c r="AQ49" s="5"/>
      <c r="AR49" s="5"/>
      <c r="AS49" s="5"/>
      <c r="AT49" s="5"/>
      <c r="AU49" s="5">
        <v>11.05885</v>
      </c>
      <c r="AV49" s="14">
        <v>1224.68</v>
      </c>
      <c r="AW49" s="14">
        <v>96.33</v>
      </c>
      <c r="AX49" s="20">
        <v>4344.43</v>
      </c>
      <c r="AY49" s="10">
        <f t="shared" si="4"/>
        <v>45.099449807951835</v>
      </c>
      <c r="AZ49" s="24">
        <v>989</v>
      </c>
      <c r="BA49" s="14">
        <v>33702.54</v>
      </c>
      <c r="BB49" s="18">
        <v>8.5762920000000005</v>
      </c>
      <c r="BC49" s="5">
        <v>213.2</v>
      </c>
      <c r="BD49" s="5">
        <v>121.9</v>
      </c>
      <c r="BE49" s="14">
        <v>25418.3</v>
      </c>
      <c r="BF49" s="14">
        <v>33.33</v>
      </c>
      <c r="BG49" s="14">
        <v>449.92</v>
      </c>
      <c r="BH49" s="14">
        <v>1682.17</v>
      </c>
      <c r="BI49" s="5">
        <v>3.17</v>
      </c>
      <c r="BJ49" s="5">
        <v>937.64</v>
      </c>
      <c r="BK49" s="5">
        <v>247.04</v>
      </c>
      <c r="BL49" s="5">
        <v>5</v>
      </c>
      <c r="BM49" s="5">
        <v>52600.13</v>
      </c>
      <c r="BN49" s="5">
        <v>19679.23</v>
      </c>
      <c r="BO49" s="5">
        <v>8886.81</v>
      </c>
      <c r="BP49" s="5">
        <v>4292.3</v>
      </c>
      <c r="BQ49" s="5">
        <v>485.17</v>
      </c>
      <c r="BR49" s="5"/>
      <c r="BS49" s="5"/>
      <c r="BT49" s="5"/>
      <c r="BU49" s="5"/>
      <c r="BV49" s="5"/>
      <c r="BW49" s="5"/>
      <c r="BX49" s="5"/>
    </row>
    <row r="50" spans="1:76" ht="15.75" customHeight="1" x14ac:dyDescent="0.3">
      <c r="A50" s="4" t="s">
        <v>222</v>
      </c>
      <c r="B50" s="5" t="s">
        <v>223</v>
      </c>
      <c r="C50" s="6" t="s">
        <v>224</v>
      </c>
      <c r="D50" s="20">
        <v>5687879</v>
      </c>
      <c r="E50" s="27">
        <v>44971</v>
      </c>
      <c r="F50" s="8">
        <v>23975</v>
      </c>
      <c r="G50" s="5">
        <v>1</v>
      </c>
      <c r="H50" s="9">
        <f t="shared" si="0"/>
        <v>57</v>
      </c>
      <c r="I50" s="5">
        <v>1</v>
      </c>
      <c r="J50" s="5">
        <v>2</v>
      </c>
      <c r="K50" s="5">
        <v>1</v>
      </c>
      <c r="L50" s="5"/>
      <c r="M50" s="5"/>
      <c r="N50" s="5"/>
      <c r="O50" s="5"/>
      <c r="P50" s="5">
        <v>0.98</v>
      </c>
      <c r="Q50" s="5"/>
      <c r="R50" s="5">
        <v>119.5</v>
      </c>
      <c r="S50" s="5">
        <v>19.600000000000001</v>
      </c>
      <c r="T50" s="5">
        <v>8.5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1</v>
      </c>
      <c r="AC50" s="5">
        <v>0</v>
      </c>
      <c r="AD50" s="5">
        <v>1</v>
      </c>
      <c r="AE50" s="5">
        <v>0</v>
      </c>
      <c r="AF50" s="5">
        <v>0</v>
      </c>
      <c r="AG50" s="5"/>
      <c r="AH50" s="5">
        <v>1</v>
      </c>
      <c r="AI50" s="5"/>
      <c r="AJ50" s="5">
        <v>0</v>
      </c>
      <c r="AK50" s="5">
        <v>0</v>
      </c>
      <c r="AL50" s="5">
        <v>0</v>
      </c>
      <c r="AM50" s="5">
        <v>8</v>
      </c>
      <c r="AN50" s="5">
        <v>7.36</v>
      </c>
      <c r="AO50" s="5">
        <v>4.03</v>
      </c>
      <c r="AP50" s="5">
        <v>2.71</v>
      </c>
      <c r="AQ50" s="5">
        <v>0.24</v>
      </c>
      <c r="AR50" s="5">
        <v>0.13</v>
      </c>
      <c r="AS50" s="5">
        <v>429</v>
      </c>
      <c r="AT50" s="5">
        <v>385.1</v>
      </c>
      <c r="AU50" s="5">
        <v>4.9561060000000001</v>
      </c>
      <c r="AV50" s="14">
        <v>2438.16</v>
      </c>
      <c r="AW50" s="14">
        <v>304.13</v>
      </c>
      <c r="AX50" s="20">
        <v>7042.17</v>
      </c>
      <c r="AY50" s="10">
        <f t="shared" si="4"/>
        <v>23.155131029493965</v>
      </c>
      <c r="AZ50" s="24">
        <v>1643</v>
      </c>
      <c r="BA50" s="14">
        <v>28576.62</v>
      </c>
      <c r="BB50" s="18">
        <v>6.3232980000000003</v>
      </c>
      <c r="BC50" s="5">
        <v>212.5</v>
      </c>
      <c r="BD50" s="5">
        <v>126</v>
      </c>
      <c r="BE50" s="14">
        <v>33447.360000000001</v>
      </c>
      <c r="BF50" s="14">
        <v>37.950000000000003</v>
      </c>
      <c r="BG50" s="14">
        <v>667.09</v>
      </c>
      <c r="BH50" s="14">
        <v>1953.94</v>
      </c>
      <c r="BI50" s="5">
        <v>3.83</v>
      </c>
      <c r="BJ50" s="5">
        <v>1383.66</v>
      </c>
      <c r="BK50" s="5">
        <v>384</v>
      </c>
      <c r="BL50" s="5">
        <v>5.67</v>
      </c>
      <c r="BM50" s="5">
        <v>51638.83</v>
      </c>
      <c r="BN50" s="5">
        <v>17551.740000000002</v>
      </c>
      <c r="BO50" s="5">
        <v>12772.44</v>
      </c>
      <c r="BP50" s="5">
        <v>2522.34</v>
      </c>
      <c r="BQ50" s="5">
        <v>489.49</v>
      </c>
      <c r="BR50" s="5"/>
      <c r="BS50" s="5"/>
      <c r="BT50" s="5"/>
      <c r="BU50" s="5"/>
      <c r="BV50" s="5"/>
      <c r="BW50" s="5"/>
      <c r="BX50" s="5"/>
    </row>
    <row r="51" spans="1:76" ht="15.75" hidden="1" customHeight="1" x14ac:dyDescent="0.3">
      <c r="A51" s="4" t="s">
        <v>225</v>
      </c>
      <c r="B51" s="5" t="s">
        <v>226</v>
      </c>
      <c r="C51" s="6" t="s">
        <v>227</v>
      </c>
      <c r="D51" s="20">
        <v>13630622</v>
      </c>
      <c r="E51" s="27">
        <v>45055</v>
      </c>
      <c r="F51" s="8">
        <v>31289</v>
      </c>
      <c r="G51" s="5">
        <v>1</v>
      </c>
      <c r="H51" s="9">
        <v>38</v>
      </c>
      <c r="I51" s="5">
        <v>1</v>
      </c>
      <c r="J51" s="5">
        <v>1</v>
      </c>
      <c r="K51" s="5">
        <v>0</v>
      </c>
      <c r="L51" s="5">
        <v>0.8</v>
      </c>
      <c r="M51" s="5">
        <v>170</v>
      </c>
      <c r="N51" s="5"/>
      <c r="O51" s="5"/>
      <c r="P51" s="5">
        <v>0.92</v>
      </c>
      <c r="Q51" s="5"/>
      <c r="R51" s="5">
        <v>72.400000000000006</v>
      </c>
      <c r="S51" s="5">
        <v>15</v>
      </c>
      <c r="T51" s="5">
        <v>7.7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1</v>
      </c>
      <c r="AD51" s="5">
        <v>0</v>
      </c>
      <c r="AE51" s="5">
        <v>0</v>
      </c>
      <c r="AF51" s="5">
        <v>0</v>
      </c>
      <c r="AG51" s="5"/>
      <c r="AH51" s="5">
        <v>0</v>
      </c>
      <c r="AI51" s="5"/>
      <c r="AJ51" s="5">
        <v>0</v>
      </c>
      <c r="AK51" s="5">
        <v>0</v>
      </c>
      <c r="AL51" s="5">
        <v>0</v>
      </c>
      <c r="AM51" s="5">
        <v>12.9</v>
      </c>
      <c r="AN51" s="5">
        <v>5.2</v>
      </c>
      <c r="AO51" s="5">
        <v>3.65</v>
      </c>
      <c r="AP51" s="5">
        <v>1.28</v>
      </c>
      <c r="AQ51" s="5">
        <v>0.17</v>
      </c>
      <c r="AR51" s="5">
        <v>0.04</v>
      </c>
      <c r="AS51" s="5">
        <v>176</v>
      </c>
      <c r="AT51" s="5">
        <v>151</v>
      </c>
      <c r="AU51" s="20">
        <v>0.43</v>
      </c>
      <c r="AV51" s="14">
        <v>3458.31</v>
      </c>
      <c r="AW51" s="14"/>
      <c r="AX51" s="20">
        <v>838.01</v>
      </c>
      <c r="AY51" s="10"/>
      <c r="AZ51" s="24">
        <v>337</v>
      </c>
      <c r="BA51" s="14">
        <v>14819.42</v>
      </c>
      <c r="BB51" s="18">
        <v>4.8996690000000003</v>
      </c>
      <c r="BC51" s="5">
        <v>145.9</v>
      </c>
      <c r="BD51" s="5">
        <v>113.5</v>
      </c>
      <c r="BE51" s="14">
        <v>9941.6</v>
      </c>
      <c r="BF51" s="14">
        <v>31.21</v>
      </c>
      <c r="BG51" s="14">
        <v>125.78</v>
      </c>
      <c r="BH51" s="14">
        <v>1410.57</v>
      </c>
      <c r="BI51" s="5">
        <v>4.5</v>
      </c>
      <c r="BJ51" s="5">
        <v>1039.21</v>
      </c>
      <c r="BK51" s="5">
        <v>259.02</v>
      </c>
      <c r="BL51" s="5">
        <v>6.67</v>
      </c>
      <c r="BM51" s="5">
        <v>41585.839999999997</v>
      </c>
      <c r="BN51" s="5">
        <v>14205.62</v>
      </c>
      <c r="BO51" s="5">
        <v>14104.09</v>
      </c>
      <c r="BP51" s="5">
        <v>2291.88</v>
      </c>
      <c r="BQ51" s="5">
        <v>307.95999999999998</v>
      </c>
      <c r="BR51" s="5"/>
      <c r="BS51" s="5"/>
      <c r="BT51" s="5"/>
      <c r="BU51" s="5"/>
      <c r="BV51" s="5"/>
      <c r="BW51" s="5"/>
      <c r="BX51" s="5"/>
    </row>
    <row r="52" spans="1:76" ht="15.75" customHeight="1" x14ac:dyDescent="0.3">
      <c r="A52" s="4" t="s">
        <v>228</v>
      </c>
      <c r="B52" s="5" t="s">
        <v>229</v>
      </c>
      <c r="C52" s="15" t="s">
        <v>230</v>
      </c>
      <c r="D52" s="20">
        <v>1861588</v>
      </c>
      <c r="E52" s="28">
        <v>45888</v>
      </c>
      <c r="F52" s="29"/>
      <c r="G52" s="5">
        <v>1</v>
      </c>
      <c r="H52" s="15"/>
      <c r="I52" s="15">
        <v>1</v>
      </c>
      <c r="J52" s="15">
        <v>2</v>
      </c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  <c r="BA52" s="15"/>
      <c r="BB52" s="30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</row>
    <row r="53" spans="1:76" ht="15.75" customHeight="1" x14ac:dyDescent="0.3">
      <c r="A53" s="4" t="s">
        <v>231</v>
      </c>
      <c r="B53" s="31" t="s">
        <v>232</v>
      </c>
      <c r="C53" s="31" t="s">
        <v>233</v>
      </c>
      <c r="D53" s="32">
        <v>15272761</v>
      </c>
      <c r="E53" s="33">
        <v>45888</v>
      </c>
      <c r="F53" s="34">
        <v>36914</v>
      </c>
      <c r="G53" s="5">
        <v>1</v>
      </c>
      <c r="H53" s="15">
        <v>24</v>
      </c>
      <c r="I53" s="15">
        <v>1</v>
      </c>
      <c r="J53" s="15">
        <v>2</v>
      </c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6"/>
      <c r="BA53" s="15"/>
      <c r="BB53" s="30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</row>
    <row r="54" spans="1:76" ht="15.75" customHeight="1" x14ac:dyDescent="0.3">
      <c r="A54" s="4" t="s">
        <v>234</v>
      </c>
      <c r="B54" s="5" t="s">
        <v>235</v>
      </c>
      <c r="C54" s="15" t="s">
        <v>236</v>
      </c>
      <c r="D54" s="11">
        <v>13697826</v>
      </c>
      <c r="E54" s="28">
        <v>45888</v>
      </c>
      <c r="F54" s="29">
        <v>37271</v>
      </c>
      <c r="G54" s="5">
        <v>1</v>
      </c>
      <c r="H54" s="15">
        <v>23</v>
      </c>
      <c r="I54" s="15">
        <v>1</v>
      </c>
      <c r="J54" s="15">
        <v>2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6"/>
      <c r="BA54" s="15"/>
      <c r="BB54" s="30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</row>
    <row r="55" spans="1:76" ht="15.75" customHeight="1" x14ac:dyDescent="0.3">
      <c r="A55" s="4" t="s">
        <v>237</v>
      </c>
      <c r="B55" s="5" t="s">
        <v>238</v>
      </c>
      <c r="C55" s="15" t="s">
        <v>239</v>
      </c>
      <c r="D55" s="11">
        <v>8891073</v>
      </c>
      <c r="E55" s="28">
        <v>45887</v>
      </c>
      <c r="F55" s="15"/>
      <c r="G55" s="5">
        <v>1</v>
      </c>
      <c r="H55" s="15"/>
      <c r="I55" s="15">
        <v>1</v>
      </c>
      <c r="J55" s="15">
        <v>1</v>
      </c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  <c r="BA55" s="15"/>
      <c r="BB55" s="30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</row>
    <row r="56" spans="1:76" ht="15.75" customHeight="1" x14ac:dyDescent="0.3">
      <c r="A56" s="4" t="s">
        <v>240</v>
      </c>
      <c r="B56" s="5" t="s">
        <v>241</v>
      </c>
      <c r="C56" s="15" t="s">
        <v>242</v>
      </c>
      <c r="D56" s="11">
        <v>14664163</v>
      </c>
      <c r="E56" s="28">
        <v>45895</v>
      </c>
      <c r="F56" s="29">
        <v>36372</v>
      </c>
      <c r="G56" s="5">
        <v>1</v>
      </c>
      <c r="H56" s="15">
        <v>26</v>
      </c>
      <c r="I56" s="15">
        <v>1</v>
      </c>
      <c r="J56" s="15">
        <v>2</v>
      </c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6"/>
      <c r="BA56" s="15"/>
      <c r="BB56" s="30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</row>
    <row r="57" spans="1:76" ht="15.75" customHeight="1" x14ac:dyDescent="0.3">
      <c r="A57" s="4" t="s">
        <v>243</v>
      </c>
      <c r="B57" s="5" t="s">
        <v>244</v>
      </c>
      <c r="C57" s="15" t="s">
        <v>245</v>
      </c>
      <c r="D57" s="15">
        <v>14915108</v>
      </c>
      <c r="E57" s="29">
        <v>45895</v>
      </c>
      <c r="F57" s="29">
        <v>37088</v>
      </c>
      <c r="G57" s="5">
        <v>1</v>
      </c>
      <c r="H57" s="15">
        <v>24</v>
      </c>
      <c r="I57" s="15">
        <v>1</v>
      </c>
      <c r="J57" s="15">
        <v>1</v>
      </c>
      <c r="K57" s="15">
        <v>1</v>
      </c>
      <c r="L57" s="15"/>
      <c r="M57" s="15"/>
      <c r="N57" s="15"/>
      <c r="O57" s="15"/>
      <c r="P57" s="15"/>
      <c r="Q57" s="15"/>
      <c r="R57" s="15">
        <v>107.1</v>
      </c>
      <c r="S57" s="15">
        <v>14.7</v>
      </c>
      <c r="T57" s="15">
        <v>8</v>
      </c>
      <c r="U57" s="15">
        <v>0</v>
      </c>
      <c r="V57" s="15">
        <v>0</v>
      </c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>
        <v>0</v>
      </c>
      <c r="AK57" s="15">
        <v>0</v>
      </c>
      <c r="AL57" s="15">
        <v>0</v>
      </c>
      <c r="AM57" s="15">
        <v>10.5</v>
      </c>
      <c r="AN57" s="15">
        <v>7.63</v>
      </c>
      <c r="AO57" s="15">
        <v>4.54</v>
      </c>
      <c r="AP57" s="15">
        <v>2.5099999999999998</v>
      </c>
      <c r="AQ57" s="15">
        <v>0.33</v>
      </c>
      <c r="AR57" s="15">
        <v>0.12</v>
      </c>
      <c r="AS57" s="15">
        <v>401</v>
      </c>
      <c r="AT57" s="15">
        <v>308.7</v>
      </c>
      <c r="AU57" s="15"/>
      <c r="AV57" s="15"/>
      <c r="AW57" s="15"/>
      <c r="AX57" s="15"/>
      <c r="AY57" s="15"/>
      <c r="AZ57" s="16"/>
      <c r="BA57" s="15"/>
      <c r="BB57" s="30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</row>
    <row r="58" spans="1:76" ht="15.75" customHeight="1" x14ac:dyDescent="0.3">
      <c r="A58" s="4" t="s">
        <v>246</v>
      </c>
      <c r="B58" s="5" t="s">
        <v>247</v>
      </c>
      <c r="C58" s="15" t="s">
        <v>248</v>
      </c>
      <c r="D58" s="11">
        <v>4399516</v>
      </c>
      <c r="E58" s="28">
        <v>45909</v>
      </c>
      <c r="F58" s="29">
        <v>31501</v>
      </c>
      <c r="G58" s="5">
        <v>1</v>
      </c>
      <c r="H58" s="15">
        <v>39</v>
      </c>
      <c r="I58" s="15">
        <v>0</v>
      </c>
      <c r="J58" s="15">
        <v>2</v>
      </c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  <c r="BA58" s="15"/>
      <c r="BB58" s="30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</row>
    <row r="59" spans="1:76" ht="15.75" customHeight="1" x14ac:dyDescent="0.3">
      <c r="A59" s="4" t="s">
        <v>249</v>
      </c>
      <c r="B59" s="5" t="s">
        <v>250</v>
      </c>
      <c r="C59" s="15" t="s">
        <v>251</v>
      </c>
      <c r="D59" s="11">
        <v>10860915</v>
      </c>
      <c r="E59" s="28">
        <v>45909</v>
      </c>
      <c r="F59" s="15"/>
      <c r="G59" s="5">
        <v>1</v>
      </c>
      <c r="H59" s="15"/>
      <c r="I59" s="15">
        <v>0</v>
      </c>
      <c r="J59" s="15">
        <v>2</v>
      </c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6"/>
      <c r="BA59" s="15"/>
      <c r="BB59" s="30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</row>
    <row r="60" spans="1:76" ht="15.75" customHeight="1" x14ac:dyDescent="0.3">
      <c r="A60" s="4" t="s">
        <v>252</v>
      </c>
      <c r="B60" s="5" t="s">
        <v>253</v>
      </c>
      <c r="C60" s="15" t="s">
        <v>254</v>
      </c>
      <c r="D60" s="11">
        <v>5973640</v>
      </c>
      <c r="E60" s="28">
        <v>45909</v>
      </c>
      <c r="F60" s="15"/>
      <c r="G60" s="5">
        <v>1</v>
      </c>
      <c r="H60" s="15"/>
      <c r="I60" s="15">
        <v>1</v>
      </c>
      <c r="J60" s="15">
        <v>2</v>
      </c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6"/>
      <c r="BA60" s="15"/>
      <c r="BB60" s="30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</row>
    <row r="61" spans="1:76" ht="15.75" customHeight="1" x14ac:dyDescent="0.3">
      <c r="A61" s="4" t="s">
        <v>255</v>
      </c>
      <c r="B61" s="5" t="s">
        <v>256</v>
      </c>
      <c r="C61" s="15" t="s">
        <v>257</v>
      </c>
      <c r="D61" s="11">
        <v>9376323</v>
      </c>
      <c r="E61" s="28">
        <v>45909</v>
      </c>
      <c r="F61" s="15"/>
      <c r="G61" s="5">
        <v>1</v>
      </c>
      <c r="H61" s="15"/>
      <c r="I61" s="15">
        <v>1</v>
      </c>
      <c r="J61" s="15">
        <v>1</v>
      </c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6"/>
      <c r="BA61" s="15"/>
      <c r="BB61" s="30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</row>
    <row r="62" spans="1:76" ht="15.75" customHeight="1" x14ac:dyDescent="0.3">
      <c r="A62" s="35"/>
      <c r="B62" s="35"/>
      <c r="C62" s="35"/>
      <c r="D62" s="36"/>
      <c r="E62" s="36"/>
      <c r="F62" s="35"/>
      <c r="G62" s="5">
        <v>1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7"/>
      <c r="BA62" s="35"/>
      <c r="BB62" s="38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</row>
    <row r="63" spans="1:76" ht="15.75" customHeight="1" x14ac:dyDescent="0.3">
      <c r="A63" s="4" t="s">
        <v>255</v>
      </c>
      <c r="B63" s="5" t="s">
        <v>258</v>
      </c>
      <c r="C63" s="6" t="s">
        <v>259</v>
      </c>
      <c r="D63" s="20"/>
      <c r="E63" s="27">
        <v>44980</v>
      </c>
      <c r="F63" s="8">
        <v>27648</v>
      </c>
      <c r="G63" s="5">
        <v>0</v>
      </c>
      <c r="H63" s="5">
        <v>47</v>
      </c>
      <c r="I63" s="5">
        <v>1</v>
      </c>
      <c r="J63" s="5">
        <v>0</v>
      </c>
      <c r="K63" s="5">
        <v>0</v>
      </c>
      <c r="L63" s="5"/>
      <c r="M63" s="5"/>
      <c r="N63" s="5"/>
      <c r="O63" s="5"/>
      <c r="P63" s="5"/>
      <c r="Q63" s="5"/>
      <c r="R63" s="5">
        <v>88.9</v>
      </c>
      <c r="S63" s="5">
        <v>13.4</v>
      </c>
      <c r="T63" s="5">
        <v>8.1999999999999993</v>
      </c>
      <c r="U63" s="5">
        <v>0</v>
      </c>
      <c r="V63" s="5">
        <v>0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>
        <v>0</v>
      </c>
      <c r="AK63" s="5">
        <v>0</v>
      </c>
      <c r="AL63" s="5">
        <v>0</v>
      </c>
      <c r="AM63" s="5">
        <v>12.9</v>
      </c>
      <c r="AN63" s="5">
        <v>6.72</v>
      </c>
      <c r="AO63" s="5">
        <v>3.87</v>
      </c>
      <c r="AP63" s="5">
        <v>2.2599999999999998</v>
      </c>
      <c r="AQ63" s="5">
        <v>0.28000000000000003</v>
      </c>
      <c r="AR63" s="5">
        <v>0.2</v>
      </c>
      <c r="AS63" s="5">
        <v>322</v>
      </c>
      <c r="AT63" s="5"/>
      <c r="AU63" s="5">
        <v>1.35710599</v>
      </c>
      <c r="AV63" s="14">
        <v>1153.3699999999999</v>
      </c>
      <c r="AW63" s="14">
        <v>339.54</v>
      </c>
      <c r="AX63" s="20">
        <v>849.39</v>
      </c>
      <c r="AY63" s="10">
        <f t="shared" ref="AY63:AY67" si="5">AX63/AW63</f>
        <v>2.5015903869941685</v>
      </c>
      <c r="AZ63" s="24">
        <v>259</v>
      </c>
      <c r="BA63" s="20">
        <v>2340.5</v>
      </c>
      <c r="BB63" s="13">
        <v>11.2194</v>
      </c>
      <c r="BC63" s="5">
        <v>108.7</v>
      </c>
      <c r="BD63" s="5">
        <v>87.8</v>
      </c>
      <c r="BE63" s="14">
        <v>41997.73</v>
      </c>
      <c r="BF63" s="20">
        <v>26.6</v>
      </c>
      <c r="BG63" s="20">
        <v>687.25</v>
      </c>
      <c r="BH63" s="20">
        <v>1472.3</v>
      </c>
      <c r="BI63" s="5">
        <v>3.67</v>
      </c>
      <c r="BJ63" s="5">
        <v>1506.22</v>
      </c>
      <c r="BK63" s="5">
        <v>361.13</v>
      </c>
      <c r="BL63" s="5">
        <v>5.67</v>
      </c>
      <c r="BM63" s="5">
        <v>47689.85</v>
      </c>
      <c r="BN63" s="5">
        <v>15291.22</v>
      </c>
      <c r="BO63" s="5">
        <v>23003.63</v>
      </c>
      <c r="BP63" s="5">
        <v>5276.15</v>
      </c>
      <c r="BQ63" s="5">
        <v>699</v>
      </c>
      <c r="BR63" s="5"/>
      <c r="BS63" s="5"/>
      <c r="BT63" s="5"/>
      <c r="BU63" s="5"/>
      <c r="BV63" s="5"/>
      <c r="BW63" s="5"/>
      <c r="BX63" s="5"/>
    </row>
    <row r="64" spans="1:76" ht="15.75" customHeight="1" x14ac:dyDescent="0.3">
      <c r="A64" s="4" t="s">
        <v>260</v>
      </c>
      <c r="B64" s="5" t="s">
        <v>261</v>
      </c>
      <c r="C64" s="6" t="s">
        <v>262</v>
      </c>
      <c r="D64" s="5"/>
      <c r="E64" s="8">
        <v>44980</v>
      </c>
      <c r="F64" s="8">
        <v>33947</v>
      </c>
      <c r="G64" s="5">
        <v>0</v>
      </c>
      <c r="H64" s="5">
        <v>30</v>
      </c>
      <c r="I64" s="5">
        <v>0</v>
      </c>
      <c r="J64" s="5">
        <v>0</v>
      </c>
      <c r="K64" s="5">
        <v>0</v>
      </c>
      <c r="L64" s="5"/>
      <c r="M64" s="5"/>
      <c r="N64" s="5"/>
      <c r="O64" s="5"/>
      <c r="P64" s="5"/>
      <c r="Q64" s="5"/>
      <c r="R64" s="5">
        <v>87.2</v>
      </c>
      <c r="S64" s="5">
        <v>11.9</v>
      </c>
      <c r="T64" s="5">
        <v>8</v>
      </c>
      <c r="U64" s="5">
        <v>0</v>
      </c>
      <c r="V64" s="5">
        <v>0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>
        <v>0</v>
      </c>
      <c r="AK64" s="5">
        <v>0</v>
      </c>
      <c r="AL64" s="5">
        <v>0</v>
      </c>
      <c r="AM64" s="5">
        <v>15.5</v>
      </c>
      <c r="AN64" s="5">
        <v>4.08</v>
      </c>
      <c r="AO64" s="5">
        <v>1.75</v>
      </c>
      <c r="AP64" s="5">
        <v>1.63</v>
      </c>
      <c r="AQ64" s="5">
        <v>0.31</v>
      </c>
      <c r="AR64" s="5">
        <v>0.24</v>
      </c>
      <c r="AS64" s="5">
        <v>242</v>
      </c>
      <c r="AT64" s="5"/>
      <c r="AU64" s="5">
        <v>135.46727780000001</v>
      </c>
      <c r="AV64" s="14">
        <v>2109.96</v>
      </c>
      <c r="AW64" s="14">
        <v>91.94</v>
      </c>
      <c r="AX64" s="20">
        <v>2894.32</v>
      </c>
      <c r="AY64" s="10">
        <f t="shared" si="5"/>
        <v>31.480530780944097</v>
      </c>
      <c r="AZ64" s="24">
        <v>83</v>
      </c>
      <c r="BA64" s="20">
        <v>724.27</v>
      </c>
      <c r="BB64" s="18">
        <v>11.708930000000001</v>
      </c>
      <c r="BC64" s="5">
        <v>123.5</v>
      </c>
      <c r="BD64" s="5">
        <v>103.9</v>
      </c>
      <c r="BE64" s="14">
        <v>17855.82</v>
      </c>
      <c r="BF64" s="20">
        <v>21.82</v>
      </c>
      <c r="BG64" s="20">
        <v>323.04000000000002</v>
      </c>
      <c r="BH64" s="20">
        <v>1344.2</v>
      </c>
      <c r="BI64" s="5">
        <v>4.5</v>
      </c>
      <c r="BJ64" s="5">
        <v>1113.6300000000001</v>
      </c>
      <c r="BK64" s="5">
        <v>268.04000000000002</v>
      </c>
      <c r="BL64" s="5">
        <v>6.67</v>
      </c>
      <c r="BM64" s="5">
        <v>32702.51</v>
      </c>
      <c r="BN64" s="5">
        <v>6926.28</v>
      </c>
      <c r="BO64" s="5">
        <v>12943.06</v>
      </c>
      <c r="BP64" s="5">
        <v>2638.58</v>
      </c>
      <c r="BQ64" s="5">
        <v>297.57</v>
      </c>
      <c r="BR64" s="5"/>
      <c r="BS64" s="5"/>
      <c r="BT64" s="5"/>
      <c r="BU64" s="5"/>
      <c r="BV64" s="5"/>
      <c r="BW64" s="5"/>
      <c r="BX64" s="5"/>
    </row>
    <row r="65" spans="1:76" ht="15.75" customHeight="1" x14ac:dyDescent="0.3">
      <c r="A65" s="4" t="s">
        <v>263</v>
      </c>
      <c r="B65" s="5" t="s">
        <v>264</v>
      </c>
      <c r="C65" s="6" t="s">
        <v>265</v>
      </c>
      <c r="D65" s="20"/>
      <c r="E65" s="27">
        <v>45014</v>
      </c>
      <c r="F65" s="19">
        <v>34257</v>
      </c>
      <c r="G65" s="5">
        <v>0</v>
      </c>
      <c r="H65" s="5">
        <v>29</v>
      </c>
      <c r="I65" s="5">
        <v>0</v>
      </c>
      <c r="J65" s="5">
        <v>0</v>
      </c>
      <c r="K65" s="5">
        <v>0</v>
      </c>
      <c r="L65" s="5"/>
      <c r="M65" s="5"/>
      <c r="N65" s="5"/>
      <c r="O65" s="5"/>
      <c r="P65" s="5"/>
      <c r="Q65" s="5"/>
      <c r="R65" s="5">
        <v>86.8</v>
      </c>
      <c r="S65" s="5">
        <v>13.2</v>
      </c>
      <c r="T65" s="5">
        <v>7.7</v>
      </c>
      <c r="U65" s="5">
        <v>0</v>
      </c>
      <c r="V65" s="5">
        <v>0</v>
      </c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>
        <v>0</v>
      </c>
      <c r="AK65" s="5">
        <v>0</v>
      </c>
      <c r="AL65" s="5">
        <v>0</v>
      </c>
      <c r="AM65" s="5">
        <v>17.3</v>
      </c>
      <c r="AN65" s="5">
        <v>6.29</v>
      </c>
      <c r="AO65" s="5">
        <v>4.1399999999999997</v>
      </c>
      <c r="AP65" s="5">
        <v>1.23</v>
      </c>
      <c r="AQ65" s="5">
        <v>0.56000000000000005</v>
      </c>
      <c r="AR65" s="5">
        <v>0.15</v>
      </c>
      <c r="AS65" s="5">
        <v>223</v>
      </c>
      <c r="AT65" s="5">
        <v>107.4</v>
      </c>
      <c r="AU65" s="5">
        <v>251.58228120000001</v>
      </c>
      <c r="AV65" s="14">
        <v>2111.64</v>
      </c>
      <c r="AW65" s="14">
        <v>121.39</v>
      </c>
      <c r="AX65" s="20">
        <v>1008.41</v>
      </c>
      <c r="AY65" s="10">
        <f t="shared" si="5"/>
        <v>8.3071916961858463</v>
      </c>
      <c r="AZ65" s="24">
        <v>191</v>
      </c>
      <c r="BA65" s="20">
        <v>1526.9</v>
      </c>
      <c r="BB65" s="18">
        <v>9.6383600000000005</v>
      </c>
      <c r="BC65" s="5">
        <v>150.19999999999999</v>
      </c>
      <c r="BD65" s="5">
        <v>127.5</v>
      </c>
      <c r="BE65" s="14">
        <v>14455.78</v>
      </c>
      <c r="BF65" s="20">
        <v>32.17</v>
      </c>
      <c r="BG65" s="20">
        <v>553.96</v>
      </c>
      <c r="BH65" s="20">
        <v>1189.76</v>
      </c>
      <c r="BI65" s="5">
        <v>4</v>
      </c>
      <c r="BJ65" s="5">
        <v>1075.4100000000001</v>
      </c>
      <c r="BK65" s="5">
        <v>299.8</v>
      </c>
      <c r="BL65" s="5">
        <v>5.83</v>
      </c>
      <c r="BM65" s="5">
        <v>29383.47</v>
      </c>
      <c r="BN65" s="5">
        <v>10496.69</v>
      </c>
      <c r="BO65" s="5">
        <v>7221.62</v>
      </c>
      <c r="BP65" s="5">
        <v>53.12</v>
      </c>
      <c r="BQ65" s="5">
        <v>289.93</v>
      </c>
      <c r="BR65" s="5"/>
      <c r="BS65" s="5"/>
      <c r="BT65" s="5"/>
      <c r="BU65" s="5"/>
      <c r="BV65" s="5"/>
      <c r="BW65" s="5"/>
      <c r="BX65" s="5"/>
    </row>
    <row r="66" spans="1:76" ht="15.75" customHeight="1" x14ac:dyDescent="0.3">
      <c r="A66" s="4" t="s">
        <v>266</v>
      </c>
      <c r="B66" s="5" t="s">
        <v>267</v>
      </c>
      <c r="C66" s="6" t="s">
        <v>268</v>
      </c>
      <c r="D66" s="5"/>
      <c r="E66" s="8">
        <v>45014</v>
      </c>
      <c r="F66" s="19">
        <v>45228</v>
      </c>
      <c r="G66" s="5">
        <v>0</v>
      </c>
      <c r="H66" s="5">
        <v>24</v>
      </c>
      <c r="I66" s="5">
        <v>1</v>
      </c>
      <c r="J66" s="5">
        <v>0</v>
      </c>
      <c r="K66" s="5">
        <v>0</v>
      </c>
      <c r="L66" s="5"/>
      <c r="M66" s="5"/>
      <c r="N66" s="5"/>
      <c r="O66" s="5"/>
      <c r="P66" s="5"/>
      <c r="Q66" s="5"/>
      <c r="R66" s="5">
        <v>88.5</v>
      </c>
      <c r="S66" s="5">
        <v>12.8</v>
      </c>
      <c r="T66" s="5">
        <v>7.3</v>
      </c>
      <c r="U66" s="5">
        <v>0</v>
      </c>
      <c r="V66" s="5">
        <v>0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>
        <v>0</v>
      </c>
      <c r="AK66" s="5">
        <v>0</v>
      </c>
      <c r="AL66" s="5">
        <v>0</v>
      </c>
      <c r="AM66" s="5">
        <v>14.7</v>
      </c>
      <c r="AN66" s="5">
        <v>6.74</v>
      </c>
      <c r="AO66" s="5">
        <v>4.33</v>
      </c>
      <c r="AP66" s="5">
        <v>1.91</v>
      </c>
      <c r="AQ66" s="5">
        <v>0.34</v>
      </c>
      <c r="AR66" s="5">
        <v>0.01</v>
      </c>
      <c r="AS66" s="5">
        <v>284</v>
      </c>
      <c r="AT66" s="5">
        <v>79.2</v>
      </c>
      <c r="AU66" s="5">
        <v>119.2415986</v>
      </c>
      <c r="AV66" s="14">
        <v>2266</v>
      </c>
      <c r="AW66" s="14">
        <v>60.25</v>
      </c>
      <c r="AX66" s="20">
        <v>1005.48</v>
      </c>
      <c r="AY66" s="10">
        <f t="shared" si="5"/>
        <v>16.688464730290455</v>
      </c>
      <c r="AZ66" s="24">
        <v>153</v>
      </c>
      <c r="BA66" s="20">
        <v>2371.7800000000002</v>
      </c>
      <c r="BB66" s="18">
        <v>16.626470000000001</v>
      </c>
      <c r="BC66" s="5">
        <v>84.8</v>
      </c>
      <c r="BD66" s="5">
        <v>81</v>
      </c>
      <c r="BE66" s="14">
        <v>12643.42</v>
      </c>
      <c r="BF66" s="20">
        <v>27.61</v>
      </c>
      <c r="BG66" s="20">
        <v>430.27</v>
      </c>
      <c r="BH66" s="20">
        <v>1427.55</v>
      </c>
      <c r="BI66" s="5">
        <v>4.67</v>
      </c>
      <c r="BJ66" s="5">
        <v>1246.73</v>
      </c>
      <c r="BK66" s="5">
        <v>317.29000000000002</v>
      </c>
      <c r="BL66" s="5">
        <v>6.83</v>
      </c>
      <c r="BM66" s="5">
        <v>65773.16</v>
      </c>
      <c r="BN66" s="5">
        <v>14602.16</v>
      </c>
      <c r="BO66" s="5">
        <v>26236.9</v>
      </c>
      <c r="BP66" s="5">
        <v>3852.03</v>
      </c>
      <c r="BQ66" s="5">
        <v>303.64</v>
      </c>
      <c r="BR66" s="5"/>
      <c r="BS66" s="5"/>
      <c r="BT66" s="5"/>
      <c r="BU66" s="5"/>
      <c r="BV66" s="5"/>
      <c r="BW66" s="5"/>
      <c r="BX66" s="5"/>
    </row>
    <row r="67" spans="1:76" ht="15.75" customHeight="1" x14ac:dyDescent="0.3">
      <c r="A67" s="4" t="s">
        <v>269</v>
      </c>
      <c r="B67" s="5" t="s">
        <v>63</v>
      </c>
      <c r="C67" s="6" t="s">
        <v>270</v>
      </c>
      <c r="D67" s="20"/>
      <c r="E67" s="27">
        <v>45034</v>
      </c>
      <c r="F67" s="8">
        <v>33312</v>
      </c>
      <c r="G67" s="5">
        <v>0</v>
      </c>
      <c r="H67" s="5">
        <v>32</v>
      </c>
      <c r="I67" s="5">
        <v>1</v>
      </c>
      <c r="J67" s="5">
        <v>0</v>
      </c>
      <c r="K67" s="5">
        <v>0</v>
      </c>
      <c r="L67" s="5"/>
      <c r="M67" s="5"/>
      <c r="N67" s="5"/>
      <c r="O67" s="5"/>
      <c r="P67" s="5"/>
      <c r="Q67" s="5"/>
      <c r="R67" s="5">
        <v>86.8</v>
      </c>
      <c r="S67" s="5">
        <v>13.8</v>
      </c>
      <c r="T67" s="5">
        <v>7.6</v>
      </c>
      <c r="U67" s="5">
        <v>0</v>
      </c>
      <c r="V67" s="5">
        <v>0</v>
      </c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>
        <v>0</v>
      </c>
      <c r="AK67" s="5">
        <v>0</v>
      </c>
      <c r="AL67" s="5">
        <v>0</v>
      </c>
      <c r="AM67" s="5">
        <v>12.7</v>
      </c>
      <c r="AN67" s="5">
        <v>7.01</v>
      </c>
      <c r="AO67" s="5">
        <v>4.07</v>
      </c>
      <c r="AP67" s="5">
        <v>2.12</v>
      </c>
      <c r="AQ67" s="5">
        <v>0.31</v>
      </c>
      <c r="AR67" s="5">
        <v>0.32</v>
      </c>
      <c r="AS67" s="5">
        <v>290</v>
      </c>
      <c r="AT67" s="5">
        <v>50.9</v>
      </c>
      <c r="AU67" s="5">
        <v>0.137407691</v>
      </c>
      <c r="AV67" s="14">
        <v>2833.95</v>
      </c>
      <c r="AW67" s="14">
        <v>106.27</v>
      </c>
      <c r="AX67" s="20">
        <v>3018.08</v>
      </c>
      <c r="AY67" s="10">
        <f t="shared" si="5"/>
        <v>28.400112919920957</v>
      </c>
      <c r="AZ67" s="24">
        <v>281</v>
      </c>
      <c r="BA67" s="20">
        <v>6695.7</v>
      </c>
      <c r="BB67" s="18">
        <v>7.4542020000000004</v>
      </c>
      <c r="BC67" s="5">
        <v>195.5</v>
      </c>
      <c r="BD67" s="5">
        <v>143.30000000000001</v>
      </c>
      <c r="BE67" s="14">
        <v>17353.84</v>
      </c>
      <c r="BF67" s="20">
        <v>16.510000000000002</v>
      </c>
      <c r="BG67" s="20">
        <v>383.74</v>
      </c>
      <c r="BH67" s="20">
        <v>1762.43</v>
      </c>
      <c r="BI67" s="5">
        <v>3.17</v>
      </c>
      <c r="BJ67" s="5">
        <v>1236.56</v>
      </c>
      <c r="BK67" s="5">
        <v>334.47</v>
      </c>
      <c r="BL67" s="5">
        <v>5.17</v>
      </c>
      <c r="BM67" s="5">
        <v>27447.31</v>
      </c>
      <c r="BN67" s="5">
        <v>12181.21</v>
      </c>
      <c r="BO67" s="5">
        <v>6902.67</v>
      </c>
      <c r="BP67" s="5">
        <v>88.93</v>
      </c>
      <c r="BQ67" s="5">
        <v>473.43</v>
      </c>
      <c r="BR67" s="5"/>
      <c r="BS67" s="5"/>
      <c r="BT67" s="5"/>
      <c r="BU67" s="5"/>
      <c r="BV67" s="5"/>
      <c r="BW67" s="5"/>
      <c r="BX67" s="5"/>
    </row>
    <row r="68" spans="1:76" ht="15.75" customHeight="1" x14ac:dyDescent="0.3">
      <c r="A68" s="4" t="s">
        <v>271</v>
      </c>
      <c r="B68" s="5" t="s">
        <v>272</v>
      </c>
      <c r="C68" s="6" t="s">
        <v>273</v>
      </c>
      <c r="D68" s="20"/>
      <c r="E68" s="27">
        <v>45034</v>
      </c>
      <c r="F68" s="8">
        <v>27811</v>
      </c>
      <c r="G68" s="5">
        <v>0</v>
      </c>
      <c r="H68" s="5">
        <v>47</v>
      </c>
      <c r="I68" s="5">
        <v>1</v>
      </c>
      <c r="J68" s="5">
        <v>0</v>
      </c>
      <c r="K68" s="5">
        <v>0</v>
      </c>
      <c r="L68" s="5"/>
      <c r="M68" s="5"/>
      <c r="N68" s="5"/>
      <c r="O68" s="5"/>
      <c r="P68" s="5"/>
      <c r="Q68" s="5"/>
      <c r="R68" s="5">
        <v>86.8</v>
      </c>
      <c r="S68" s="5">
        <v>12.8</v>
      </c>
      <c r="T68" s="5">
        <v>8.4</v>
      </c>
      <c r="U68" s="5">
        <v>0</v>
      </c>
      <c r="V68" s="5">
        <v>0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>
        <v>0</v>
      </c>
      <c r="AK68" s="5">
        <v>0</v>
      </c>
      <c r="AL68" s="5">
        <v>0</v>
      </c>
      <c r="AM68" s="5">
        <v>15.4</v>
      </c>
      <c r="AN68" s="5">
        <v>5.84</v>
      </c>
      <c r="AO68" s="5">
        <v>3.46</v>
      </c>
      <c r="AP68" s="5">
        <v>1.95</v>
      </c>
      <c r="AQ68" s="5">
        <v>0.26</v>
      </c>
      <c r="AR68" s="5">
        <v>0.04</v>
      </c>
      <c r="AS68" s="5">
        <v>261</v>
      </c>
      <c r="AT68" s="5">
        <v>76.099999999999994</v>
      </c>
      <c r="AU68" s="5">
        <v>2.8273763789999999</v>
      </c>
      <c r="AV68" s="14">
        <v>3026.85</v>
      </c>
      <c r="AW68" s="14"/>
      <c r="AX68" s="20">
        <v>1529.34</v>
      </c>
      <c r="AY68" s="10"/>
      <c r="AZ68" s="24">
        <v>152</v>
      </c>
      <c r="BA68" s="20">
        <v>2311.41</v>
      </c>
      <c r="BB68" s="18">
        <v>11.056010000000001</v>
      </c>
      <c r="BC68" s="5">
        <v>151.19999999999999</v>
      </c>
      <c r="BD68" s="5">
        <v>132.6</v>
      </c>
      <c r="BE68" s="14">
        <v>14166.92</v>
      </c>
      <c r="BF68" s="20">
        <v>21.09</v>
      </c>
      <c r="BG68" s="20">
        <v>177.22</v>
      </c>
      <c r="BH68" s="20">
        <v>1743.91</v>
      </c>
      <c r="BI68" s="5">
        <v>4.33</v>
      </c>
      <c r="BJ68" s="5">
        <v>1163.56</v>
      </c>
      <c r="BK68" s="5">
        <v>319.64999999999998</v>
      </c>
      <c r="BL68" s="5">
        <v>6.33</v>
      </c>
      <c r="BM68" s="5">
        <v>31132.85</v>
      </c>
      <c r="BN68" s="5">
        <v>11585.53</v>
      </c>
      <c r="BO68" s="5">
        <v>7323.74</v>
      </c>
      <c r="BP68" s="5">
        <v>3720.67</v>
      </c>
      <c r="BQ68" s="5">
        <v>261.47000000000003</v>
      </c>
      <c r="BR68" s="5"/>
      <c r="BS68" s="5"/>
      <c r="BT68" s="5"/>
      <c r="BU68" s="5"/>
      <c r="BV68" s="5"/>
      <c r="BW68" s="5"/>
      <c r="BX68" s="5"/>
    </row>
    <row r="69" spans="1:76" ht="15.75" customHeight="1" x14ac:dyDescent="0.3">
      <c r="A69" s="4" t="s">
        <v>274</v>
      </c>
      <c r="B69" s="5" t="s">
        <v>275</v>
      </c>
      <c r="C69" s="6" t="s">
        <v>276</v>
      </c>
      <c r="D69" s="20"/>
      <c r="E69" s="27">
        <v>45044</v>
      </c>
      <c r="F69" s="8">
        <v>32610</v>
      </c>
      <c r="G69" s="5">
        <v>0</v>
      </c>
      <c r="H69" s="5">
        <v>34</v>
      </c>
      <c r="I69" s="5">
        <v>1</v>
      </c>
      <c r="J69" s="5">
        <v>0</v>
      </c>
      <c r="K69" s="5">
        <v>0</v>
      </c>
      <c r="L69" s="5"/>
      <c r="M69" s="5"/>
      <c r="N69" s="5"/>
      <c r="O69" s="5"/>
      <c r="P69" s="5"/>
      <c r="Q69" s="5"/>
      <c r="R69" s="5">
        <v>79.400000000000006</v>
      </c>
      <c r="S69" s="5">
        <v>14.2</v>
      </c>
      <c r="T69" s="5">
        <v>7.1</v>
      </c>
      <c r="U69" s="5">
        <v>0</v>
      </c>
      <c r="V69" s="5">
        <v>0</v>
      </c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>
        <v>0</v>
      </c>
      <c r="AK69" s="5">
        <v>0</v>
      </c>
      <c r="AL69" s="5">
        <v>0</v>
      </c>
      <c r="AM69" s="5">
        <v>12.7</v>
      </c>
      <c r="AN69" s="5">
        <v>5.23</v>
      </c>
      <c r="AO69" s="5">
        <v>2.85</v>
      </c>
      <c r="AP69" s="5">
        <v>1.92</v>
      </c>
      <c r="AQ69" s="5">
        <v>0.19</v>
      </c>
      <c r="AR69" s="5">
        <v>0.13</v>
      </c>
      <c r="AS69" s="5">
        <v>249</v>
      </c>
      <c r="AT69" s="5">
        <v>60.6</v>
      </c>
      <c r="AU69" s="5">
        <v>692.10011989999998</v>
      </c>
      <c r="AV69" s="14">
        <v>1521.3</v>
      </c>
      <c r="AW69" s="14">
        <v>190.49</v>
      </c>
      <c r="AX69" s="20">
        <v>1306.5</v>
      </c>
      <c r="AY69" s="10">
        <f>AX69/AW69</f>
        <v>6.8586277494881616</v>
      </c>
      <c r="AZ69" s="24">
        <v>93</v>
      </c>
      <c r="BA69" s="20">
        <v>1111.7</v>
      </c>
      <c r="BB69" s="18">
        <v>8.0104629999999997</v>
      </c>
      <c r="BC69" s="5">
        <v>112.8</v>
      </c>
      <c r="BD69" s="5">
        <v>92.8</v>
      </c>
      <c r="BE69" s="14">
        <v>26691.37</v>
      </c>
      <c r="BF69" s="20">
        <v>58.23</v>
      </c>
      <c r="BG69" s="20">
        <v>408.61</v>
      </c>
      <c r="BH69" s="20">
        <v>1399.77</v>
      </c>
      <c r="BI69" s="5">
        <v>4</v>
      </c>
      <c r="BJ69" s="5">
        <v>1180.54</v>
      </c>
      <c r="BK69" s="5">
        <v>288.58</v>
      </c>
      <c r="BL69" s="5">
        <v>6.17</v>
      </c>
      <c r="BM69" s="5">
        <v>16633.53</v>
      </c>
      <c r="BN69" s="5">
        <v>5381.16</v>
      </c>
      <c r="BO69" s="5">
        <v>4049.4</v>
      </c>
      <c r="BP69" s="5">
        <v>746.04</v>
      </c>
      <c r="BQ69" s="5">
        <v>228.73</v>
      </c>
      <c r="BR69" s="5"/>
      <c r="BS69" s="5"/>
      <c r="BT69" s="5"/>
      <c r="BU69" s="5"/>
      <c r="BV69" s="5"/>
      <c r="BW69" s="5"/>
      <c r="BX69" s="5"/>
    </row>
    <row r="70" spans="1:76" ht="15.75" customHeight="1" x14ac:dyDescent="0.3">
      <c r="A70" s="4" t="s">
        <v>277</v>
      </c>
      <c r="B70" s="5" t="s">
        <v>278</v>
      </c>
      <c r="C70" s="6" t="s">
        <v>279</v>
      </c>
      <c r="D70" s="5"/>
      <c r="E70" s="8">
        <v>45044</v>
      </c>
      <c r="F70" s="8">
        <v>25622</v>
      </c>
      <c r="G70" s="5">
        <v>0</v>
      </c>
      <c r="H70" s="5">
        <v>53</v>
      </c>
      <c r="I70" s="5">
        <v>0</v>
      </c>
      <c r="J70" s="5">
        <v>0</v>
      </c>
      <c r="K70" s="5">
        <v>0</v>
      </c>
      <c r="L70" s="5"/>
      <c r="M70" s="5"/>
      <c r="N70" s="5"/>
      <c r="O70" s="5"/>
      <c r="P70" s="5"/>
      <c r="Q70" s="5"/>
      <c r="R70" s="5">
        <v>84.2</v>
      </c>
      <c r="S70" s="5">
        <v>12.7</v>
      </c>
      <c r="T70" s="5">
        <v>7.5</v>
      </c>
      <c r="U70" s="5">
        <v>0</v>
      </c>
      <c r="V70" s="5">
        <v>0</v>
      </c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>
        <v>0</v>
      </c>
      <c r="AK70" s="5">
        <v>0</v>
      </c>
      <c r="AL70" s="5">
        <v>0</v>
      </c>
      <c r="AM70" s="5">
        <v>16.600000000000001</v>
      </c>
      <c r="AN70" s="5">
        <v>6.15</v>
      </c>
      <c r="AO70" s="5">
        <v>3.56</v>
      </c>
      <c r="AP70" s="5">
        <v>1.93</v>
      </c>
      <c r="AQ70" s="5">
        <v>0.4</v>
      </c>
      <c r="AR70" s="5">
        <v>0.1</v>
      </c>
      <c r="AS70" s="5">
        <v>203</v>
      </c>
      <c r="AT70" s="5">
        <v>95.1</v>
      </c>
      <c r="AU70" s="5">
        <v>0.14429040700000001</v>
      </c>
      <c r="AV70" s="14">
        <v>1493.32</v>
      </c>
      <c r="AW70" s="14"/>
      <c r="AX70" s="20">
        <v>869.36</v>
      </c>
      <c r="AY70" s="10"/>
      <c r="AZ70" s="24">
        <v>105</v>
      </c>
      <c r="BA70" s="20">
        <v>842.47</v>
      </c>
      <c r="BB70" s="18">
        <v>8.4507750000000001</v>
      </c>
      <c r="BC70" s="5">
        <v>100</v>
      </c>
      <c r="BD70" s="5">
        <v>83</v>
      </c>
      <c r="BE70" s="14">
        <v>21073.7</v>
      </c>
      <c r="BF70" s="20">
        <v>44.63</v>
      </c>
      <c r="BG70" s="20">
        <v>188.71</v>
      </c>
      <c r="BH70" s="20">
        <v>1053.68</v>
      </c>
      <c r="BI70" s="5">
        <v>5.17</v>
      </c>
      <c r="BJ70" s="5">
        <v>1123.55</v>
      </c>
      <c r="BK70" s="5">
        <v>268.38</v>
      </c>
      <c r="BL70" s="5">
        <v>7.5</v>
      </c>
      <c r="BM70" s="5">
        <v>31114.04</v>
      </c>
      <c r="BN70" s="5">
        <v>9474.0400000000009</v>
      </c>
      <c r="BO70" s="5">
        <v>8155.62</v>
      </c>
      <c r="BP70" s="5">
        <v>2590.16</v>
      </c>
      <c r="BQ70" s="5">
        <v>219.27</v>
      </c>
      <c r="BR70" s="5"/>
      <c r="BS70" s="5"/>
      <c r="BT70" s="5"/>
      <c r="BU70" s="5"/>
      <c r="BV70" s="5"/>
      <c r="BW70" s="5"/>
      <c r="BX70" s="5"/>
    </row>
    <row r="71" spans="1:76" ht="15.75" customHeight="1" x14ac:dyDescent="0.3">
      <c r="A71" s="4" t="s">
        <v>280</v>
      </c>
      <c r="B71" s="5" t="s">
        <v>65</v>
      </c>
      <c r="C71" s="6" t="s">
        <v>281</v>
      </c>
      <c r="D71" s="20"/>
      <c r="E71" s="27">
        <v>45051</v>
      </c>
      <c r="F71" s="39">
        <v>28207</v>
      </c>
      <c r="G71" s="5">
        <v>0</v>
      </c>
      <c r="H71" s="5">
        <v>46</v>
      </c>
      <c r="I71" s="5">
        <v>0</v>
      </c>
      <c r="J71" s="5">
        <v>0</v>
      </c>
      <c r="K71" s="5">
        <v>0</v>
      </c>
      <c r="L71" s="5"/>
      <c r="M71" s="5"/>
      <c r="N71" s="5"/>
      <c r="O71" s="5"/>
      <c r="P71" s="5"/>
      <c r="Q71" s="5"/>
      <c r="R71" s="5">
        <v>82.5</v>
      </c>
      <c r="S71" s="5">
        <v>13.4</v>
      </c>
      <c r="T71" s="5">
        <v>7</v>
      </c>
      <c r="U71" s="5">
        <v>0</v>
      </c>
      <c r="V71" s="5">
        <v>0</v>
      </c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>
        <v>0</v>
      </c>
      <c r="AK71" s="5">
        <v>0</v>
      </c>
      <c r="AL71" s="5">
        <v>0</v>
      </c>
      <c r="AM71" s="5">
        <v>15</v>
      </c>
      <c r="AN71" s="5">
        <v>4.24</v>
      </c>
      <c r="AO71" s="5">
        <v>2.5</v>
      </c>
      <c r="AP71" s="5">
        <v>1.38</v>
      </c>
      <c r="AQ71" s="5">
        <v>0.22</v>
      </c>
      <c r="AR71" s="5">
        <v>0.05</v>
      </c>
      <c r="AS71" s="5">
        <v>223</v>
      </c>
      <c r="AT71" s="5">
        <v>78.900000000000006</v>
      </c>
      <c r="AU71" s="5">
        <v>100.6244756</v>
      </c>
      <c r="AV71" s="14">
        <v>3979.04</v>
      </c>
      <c r="AW71" s="14"/>
      <c r="AX71" s="20">
        <v>840.86</v>
      </c>
      <c r="AY71" s="10"/>
      <c r="AZ71" s="24">
        <v>148</v>
      </c>
      <c r="BA71" s="20">
        <v>1590.83</v>
      </c>
      <c r="BB71" s="18">
        <v>12.319699999999999</v>
      </c>
      <c r="BC71" s="5">
        <v>162.1</v>
      </c>
      <c r="BD71" s="5">
        <v>109</v>
      </c>
      <c r="BE71" s="14">
        <v>7658.44</v>
      </c>
      <c r="BF71" s="20">
        <v>18.16</v>
      </c>
      <c r="BG71" s="20">
        <v>390.46</v>
      </c>
      <c r="BH71" s="20">
        <v>1338.02</v>
      </c>
      <c r="BI71" s="5">
        <v>4.67</v>
      </c>
      <c r="BJ71" s="5">
        <v>1268.3699999999999</v>
      </c>
      <c r="BK71" s="5">
        <v>303.19</v>
      </c>
      <c r="BL71" s="5">
        <v>6.83</v>
      </c>
      <c r="BM71" s="5">
        <v>59078.12</v>
      </c>
      <c r="BN71" s="5">
        <v>13701.76</v>
      </c>
      <c r="BO71" s="5">
        <v>5604.39</v>
      </c>
      <c r="BP71" s="5">
        <v>4670.46</v>
      </c>
      <c r="BQ71" s="5">
        <v>479.84</v>
      </c>
      <c r="BR71" s="5"/>
      <c r="BS71" s="5"/>
      <c r="BT71" s="5"/>
      <c r="BU71" s="5"/>
      <c r="BV71" s="5"/>
      <c r="BW71" s="5"/>
      <c r="BX71" s="5"/>
    </row>
    <row r="72" spans="1:76" ht="15.75" customHeight="1" x14ac:dyDescent="0.3">
      <c r="A72" s="4" t="s">
        <v>282</v>
      </c>
      <c r="B72" s="5" t="s">
        <v>283</v>
      </c>
      <c r="C72" s="6" t="s">
        <v>284</v>
      </c>
      <c r="D72" s="20"/>
      <c r="E72" s="27">
        <v>45051</v>
      </c>
      <c r="F72" s="8">
        <v>24180</v>
      </c>
      <c r="G72" s="5">
        <v>0</v>
      </c>
      <c r="H72" s="5">
        <v>57</v>
      </c>
      <c r="I72" s="5">
        <v>1</v>
      </c>
      <c r="J72" s="5">
        <v>0</v>
      </c>
      <c r="K72" s="5">
        <v>0</v>
      </c>
      <c r="L72" s="5"/>
      <c r="M72" s="5"/>
      <c r="N72" s="5"/>
      <c r="O72" s="5"/>
      <c r="P72" s="5"/>
      <c r="Q72" s="5"/>
      <c r="R72" s="5">
        <v>81.3</v>
      </c>
      <c r="S72" s="5">
        <v>12.8</v>
      </c>
      <c r="T72" s="5">
        <v>7.7</v>
      </c>
      <c r="U72" s="5">
        <v>0</v>
      </c>
      <c r="V72" s="5">
        <v>0</v>
      </c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>
        <v>0</v>
      </c>
      <c r="AK72" s="5">
        <v>0</v>
      </c>
      <c r="AL72" s="5">
        <v>0</v>
      </c>
      <c r="AM72" s="5">
        <v>12.6</v>
      </c>
      <c r="AN72" s="5">
        <v>6.77</v>
      </c>
      <c r="AO72" s="5">
        <v>3.82</v>
      </c>
      <c r="AP72" s="5">
        <v>2.21</v>
      </c>
      <c r="AQ72" s="5">
        <v>0.36</v>
      </c>
      <c r="AR72" s="5">
        <v>0.2</v>
      </c>
      <c r="AS72" s="5">
        <v>328</v>
      </c>
      <c r="AT72" s="5">
        <v>58.6</v>
      </c>
      <c r="AU72" s="5">
        <v>9.5983540030000007</v>
      </c>
      <c r="AV72" s="14">
        <v>3075.96</v>
      </c>
      <c r="AW72" s="14"/>
      <c r="AX72" s="20">
        <v>698.01</v>
      </c>
      <c r="AY72" s="10"/>
      <c r="AZ72" s="24">
        <v>121</v>
      </c>
      <c r="BA72" s="20">
        <v>2887</v>
      </c>
      <c r="BB72" s="18">
        <v>16.510539999999999</v>
      </c>
      <c r="BC72" s="5">
        <v>71.400000000000006</v>
      </c>
      <c r="BD72" s="5">
        <v>63.1</v>
      </c>
      <c r="BE72" s="14">
        <v>12709.87</v>
      </c>
      <c r="BF72" s="20">
        <v>36.1</v>
      </c>
      <c r="BG72" s="20">
        <v>467.97</v>
      </c>
      <c r="BH72" s="20">
        <v>1429.09</v>
      </c>
      <c r="BI72" s="5">
        <v>4.5</v>
      </c>
      <c r="BJ72" s="5">
        <v>1208.1600000000001</v>
      </c>
      <c r="BK72" s="5">
        <v>331.96</v>
      </c>
      <c r="BL72" s="5">
        <v>6.33</v>
      </c>
      <c r="BM72" s="5">
        <v>39966.82</v>
      </c>
      <c r="BN72" s="5">
        <v>10872.83</v>
      </c>
      <c r="BO72" s="5">
        <v>21718.41</v>
      </c>
      <c r="BP72" s="5">
        <v>2288.41</v>
      </c>
      <c r="BQ72" s="5">
        <v>306.76</v>
      </c>
      <c r="BR72" s="5"/>
      <c r="BS72" s="5"/>
      <c r="BT72" s="5"/>
      <c r="BU72" s="5"/>
      <c r="BV72" s="5"/>
      <c r="BW72" s="5"/>
      <c r="BX72" s="5"/>
    </row>
    <row r="73" spans="1:76" ht="15.75" customHeight="1" x14ac:dyDescent="0.3">
      <c r="A73" s="4" t="s">
        <v>285</v>
      </c>
      <c r="B73" s="5" t="s">
        <v>286</v>
      </c>
      <c r="C73" s="6" t="s">
        <v>287</v>
      </c>
      <c r="D73" s="20"/>
      <c r="E73" s="27">
        <v>45153</v>
      </c>
      <c r="F73" s="8">
        <v>33291</v>
      </c>
      <c r="G73" s="5">
        <v>0</v>
      </c>
      <c r="H73" s="5">
        <v>32</v>
      </c>
      <c r="I73" s="5">
        <v>1</v>
      </c>
      <c r="J73" s="5">
        <v>0</v>
      </c>
      <c r="K73" s="5">
        <v>0</v>
      </c>
      <c r="L73" s="5"/>
      <c r="M73" s="5"/>
      <c r="N73" s="5"/>
      <c r="O73" s="5"/>
      <c r="P73" s="5"/>
      <c r="Q73" s="5"/>
      <c r="R73" s="5">
        <v>83.6</v>
      </c>
      <c r="S73" s="5">
        <v>12.7</v>
      </c>
      <c r="T73" s="5">
        <v>7.3</v>
      </c>
      <c r="U73" s="5">
        <v>0</v>
      </c>
      <c r="V73" s="5">
        <v>0</v>
      </c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>
        <v>0</v>
      </c>
      <c r="AK73" s="5">
        <v>0</v>
      </c>
      <c r="AL73" s="5">
        <v>0</v>
      </c>
      <c r="AM73" s="5">
        <v>14.7</v>
      </c>
      <c r="AN73" s="5">
        <v>6.5</v>
      </c>
      <c r="AO73" s="5">
        <v>3.27</v>
      </c>
      <c r="AP73" s="5">
        <v>2.61</v>
      </c>
      <c r="AQ73" s="5">
        <v>0.32</v>
      </c>
      <c r="AR73" s="5">
        <v>0.17</v>
      </c>
      <c r="AS73" s="5">
        <v>247</v>
      </c>
      <c r="AT73" s="5">
        <v>52.2</v>
      </c>
      <c r="AU73" s="5">
        <v>74.825847109999998</v>
      </c>
      <c r="AV73" s="14">
        <v>1774.11</v>
      </c>
      <c r="AW73" s="14">
        <v>54.05</v>
      </c>
      <c r="AX73" s="20">
        <v>1166.1400000000001</v>
      </c>
      <c r="AY73" s="10">
        <f>AX73/AW73</f>
        <v>21.575208140610549</v>
      </c>
      <c r="AZ73" s="24">
        <v>259</v>
      </c>
      <c r="BA73" s="20">
        <v>5562.74</v>
      </c>
      <c r="BB73" s="18">
        <v>8.8774750000000004</v>
      </c>
      <c r="BC73" s="5">
        <v>104.5</v>
      </c>
      <c r="BD73" s="5">
        <v>76.2</v>
      </c>
      <c r="BE73" s="14">
        <v>8655.25</v>
      </c>
      <c r="BF73" s="20">
        <v>17.149999999999999</v>
      </c>
      <c r="BG73" s="20">
        <v>300.69</v>
      </c>
      <c r="BH73" s="20">
        <v>1149.57</v>
      </c>
      <c r="BI73" s="5">
        <v>3.5</v>
      </c>
      <c r="BJ73" s="5">
        <v>1210.56</v>
      </c>
      <c r="BK73" s="5">
        <v>321.29000000000002</v>
      </c>
      <c r="BL73" s="5">
        <v>5.33</v>
      </c>
      <c r="BM73" s="5">
        <v>32109.1</v>
      </c>
      <c r="BN73" s="5">
        <v>14508.49</v>
      </c>
      <c r="BO73" s="5">
        <v>6901</v>
      </c>
      <c r="BP73" s="5">
        <v>563.85</v>
      </c>
      <c r="BQ73" s="5">
        <v>465.93</v>
      </c>
      <c r="BR73" s="5"/>
      <c r="BS73" s="5"/>
      <c r="BT73" s="5"/>
      <c r="BU73" s="5"/>
      <c r="BV73" s="5"/>
      <c r="BW73" s="5"/>
      <c r="BX73" s="5"/>
    </row>
    <row r="74" spans="1:76" ht="15.75" customHeight="1" x14ac:dyDescent="0.3">
      <c r="A74" s="4" t="s">
        <v>288</v>
      </c>
      <c r="B74" s="5" t="s">
        <v>289</v>
      </c>
      <c r="C74" s="6" t="s">
        <v>290</v>
      </c>
      <c r="D74" s="20"/>
      <c r="E74" s="27">
        <v>45153</v>
      </c>
      <c r="F74" s="8">
        <v>29718</v>
      </c>
      <c r="G74" s="5">
        <v>0</v>
      </c>
      <c r="H74" s="5">
        <v>42</v>
      </c>
      <c r="I74" s="5">
        <v>1</v>
      </c>
      <c r="J74" s="5">
        <v>0</v>
      </c>
      <c r="K74" s="5">
        <v>0</v>
      </c>
      <c r="L74" s="5"/>
      <c r="M74" s="5"/>
      <c r="N74" s="5"/>
      <c r="O74" s="5"/>
      <c r="P74" s="5"/>
      <c r="Q74" s="5"/>
      <c r="R74" s="5">
        <v>86.3</v>
      </c>
      <c r="S74" s="5">
        <v>12.5</v>
      </c>
      <c r="T74" s="5">
        <v>8.1</v>
      </c>
      <c r="U74" s="5">
        <v>0</v>
      </c>
      <c r="V74" s="5">
        <v>0</v>
      </c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>
        <v>0</v>
      </c>
      <c r="AK74" s="5">
        <v>0</v>
      </c>
      <c r="AL74" s="5">
        <v>0</v>
      </c>
      <c r="AM74" s="5">
        <v>15.3</v>
      </c>
      <c r="AN74" s="5">
        <v>6.52</v>
      </c>
      <c r="AO74" s="5">
        <v>3.84</v>
      </c>
      <c r="AP74" s="5">
        <v>1.94</v>
      </c>
      <c r="AQ74" s="5">
        <v>0.49</v>
      </c>
      <c r="AR74" s="5">
        <v>0.12</v>
      </c>
      <c r="AS74" s="5">
        <v>192</v>
      </c>
      <c r="AT74" s="5">
        <v>108.1</v>
      </c>
      <c r="AU74" s="5">
        <v>7.5391482620000003</v>
      </c>
      <c r="AV74" s="14">
        <v>3442.63</v>
      </c>
      <c r="AW74" s="14"/>
      <c r="AX74" s="20">
        <v>1564.52</v>
      </c>
      <c r="AY74" s="10"/>
      <c r="AZ74" s="24">
        <v>1139</v>
      </c>
      <c r="BA74" s="20">
        <v>48001.33</v>
      </c>
      <c r="BB74" s="18">
        <v>10.79903</v>
      </c>
      <c r="BC74" s="5">
        <v>97.1</v>
      </c>
      <c r="BD74" s="5">
        <v>72.400000000000006</v>
      </c>
      <c r="BE74" s="14">
        <v>10238.58</v>
      </c>
      <c r="BF74" s="20">
        <v>30.84</v>
      </c>
      <c r="BG74" s="20">
        <v>245.24</v>
      </c>
      <c r="BH74" s="20">
        <v>1600.38</v>
      </c>
      <c r="BI74" s="5">
        <v>3.33</v>
      </c>
      <c r="BJ74" s="5">
        <v>1162.92</v>
      </c>
      <c r="BK74" s="5">
        <v>348.56</v>
      </c>
      <c r="BL74" s="5">
        <v>5</v>
      </c>
      <c r="BM74" s="5">
        <v>34955.19</v>
      </c>
      <c r="BN74" s="5">
        <v>13708.75</v>
      </c>
      <c r="BO74" s="5">
        <v>14998.79</v>
      </c>
      <c r="BP74" s="5">
        <v>3441.88</v>
      </c>
      <c r="BQ74" s="5">
        <v>478.98</v>
      </c>
      <c r="BR74" s="5"/>
      <c r="BS74" s="5"/>
      <c r="BT74" s="5"/>
      <c r="BU74" s="5"/>
      <c r="BV74" s="5"/>
      <c r="BW74" s="5"/>
      <c r="BX74" s="5"/>
    </row>
    <row r="75" spans="1:76" ht="15.75" customHeight="1" x14ac:dyDescent="0.3">
      <c r="A75" s="4" t="s">
        <v>291</v>
      </c>
      <c r="B75" s="5" t="s">
        <v>292</v>
      </c>
      <c r="C75" s="6" t="s">
        <v>293</v>
      </c>
      <c r="D75" s="5"/>
      <c r="E75" s="8">
        <v>45153</v>
      </c>
      <c r="F75" s="8">
        <v>25781</v>
      </c>
      <c r="G75" s="5">
        <v>0</v>
      </c>
      <c r="H75" s="5">
        <v>53</v>
      </c>
      <c r="I75" s="5">
        <v>1</v>
      </c>
      <c r="J75" s="5">
        <v>0</v>
      </c>
      <c r="K75" s="5">
        <v>0</v>
      </c>
      <c r="L75" s="5"/>
      <c r="M75" s="5"/>
      <c r="N75" s="5"/>
      <c r="O75" s="5"/>
      <c r="P75" s="5"/>
      <c r="Q75" s="5"/>
      <c r="R75" s="5">
        <v>89.5</v>
      </c>
      <c r="S75" s="5">
        <v>13.3</v>
      </c>
      <c r="T75" s="5">
        <v>8.4</v>
      </c>
      <c r="U75" s="5">
        <v>0</v>
      </c>
      <c r="V75" s="5">
        <v>0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>
        <v>0</v>
      </c>
      <c r="AK75" s="5">
        <v>0</v>
      </c>
      <c r="AL75" s="5">
        <v>0</v>
      </c>
      <c r="AM75" s="5">
        <v>13.1</v>
      </c>
      <c r="AN75" s="5">
        <v>5.21</v>
      </c>
      <c r="AO75" s="5">
        <v>3.02</v>
      </c>
      <c r="AP75" s="5">
        <v>1.78</v>
      </c>
      <c r="AQ75" s="5">
        <v>0.17</v>
      </c>
      <c r="AR75" s="5">
        <v>0.13</v>
      </c>
      <c r="AS75" s="5">
        <v>260</v>
      </c>
      <c r="AT75" s="5">
        <v>46.8</v>
      </c>
      <c r="AU75" s="5">
        <v>179.5554362</v>
      </c>
      <c r="AV75" s="14">
        <v>1668.06</v>
      </c>
      <c r="AW75" s="14">
        <v>185.62</v>
      </c>
      <c r="AX75" s="20">
        <v>773.1</v>
      </c>
      <c r="AY75" s="10">
        <f>AX75/AW75</f>
        <v>4.1649606723413424</v>
      </c>
      <c r="AZ75" s="24">
        <v>164</v>
      </c>
      <c r="BA75" s="20">
        <v>2580.37</v>
      </c>
      <c r="BB75" s="18">
        <v>12.790179999999999</v>
      </c>
      <c r="BC75" s="5">
        <v>106.5</v>
      </c>
      <c r="BD75" s="5">
        <v>90.9</v>
      </c>
      <c r="BE75" s="14">
        <v>40770.82</v>
      </c>
      <c r="BF75" s="20">
        <v>53.79</v>
      </c>
      <c r="BG75" s="20">
        <v>325.02999999999997</v>
      </c>
      <c r="BH75" s="20">
        <v>1282.44</v>
      </c>
      <c r="BI75" s="5">
        <v>4</v>
      </c>
      <c r="BJ75" s="5">
        <v>1423.05</v>
      </c>
      <c r="BK75" s="5">
        <v>334.47</v>
      </c>
      <c r="BL75" s="5">
        <v>6.17</v>
      </c>
      <c r="BM75" s="5">
        <v>38554.199999999997</v>
      </c>
      <c r="BN75" s="5">
        <v>6987.17</v>
      </c>
      <c r="BO75" s="5">
        <v>10565.96</v>
      </c>
      <c r="BP75" s="5">
        <v>3244.5</v>
      </c>
      <c r="BQ75" s="5">
        <v>277.25</v>
      </c>
      <c r="BR75" s="5"/>
      <c r="BS75" s="5"/>
      <c r="BT75" s="5"/>
      <c r="BU75" s="5"/>
      <c r="BV75" s="5"/>
      <c r="BW75" s="5"/>
      <c r="BX75" s="5"/>
    </row>
    <row r="76" spans="1:76" ht="15.75" customHeight="1" x14ac:dyDescent="0.3">
      <c r="A76" s="4" t="s">
        <v>294</v>
      </c>
      <c r="B76" s="5" t="s">
        <v>295</v>
      </c>
      <c r="C76" s="6" t="s">
        <v>296</v>
      </c>
      <c r="D76" s="5"/>
      <c r="E76" s="8">
        <v>45154</v>
      </c>
      <c r="F76" s="8">
        <v>25301</v>
      </c>
      <c r="G76" s="5">
        <v>0</v>
      </c>
      <c r="H76" s="5">
        <v>54</v>
      </c>
      <c r="I76" s="5">
        <v>1</v>
      </c>
      <c r="J76" s="5">
        <v>0</v>
      </c>
      <c r="K76" s="5">
        <v>0</v>
      </c>
      <c r="L76" s="5"/>
      <c r="M76" s="5"/>
      <c r="N76" s="5"/>
      <c r="O76" s="5"/>
      <c r="P76" s="5"/>
      <c r="Q76" s="5"/>
      <c r="R76" s="5">
        <v>85</v>
      </c>
      <c r="S76" s="5">
        <v>12.8</v>
      </c>
      <c r="T76" s="5">
        <v>8.8000000000000007</v>
      </c>
      <c r="U76" s="5">
        <v>0</v>
      </c>
      <c r="V76" s="5">
        <v>0</v>
      </c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>
        <v>0</v>
      </c>
      <c r="AK76" s="5">
        <v>0</v>
      </c>
      <c r="AL76" s="5">
        <v>0</v>
      </c>
      <c r="AM76" s="5">
        <v>13.9</v>
      </c>
      <c r="AN76" s="5">
        <v>5.15</v>
      </c>
      <c r="AO76" s="5">
        <v>3.34</v>
      </c>
      <c r="AP76" s="5">
        <v>1.37</v>
      </c>
      <c r="AQ76" s="5">
        <v>0.25</v>
      </c>
      <c r="AR76" s="5">
        <v>0.11</v>
      </c>
      <c r="AS76" s="5">
        <v>186</v>
      </c>
      <c r="AT76" s="5">
        <v>78.2</v>
      </c>
      <c r="AU76" s="5">
        <v>0.151051877</v>
      </c>
      <c r="AV76" s="14">
        <v>2095.59</v>
      </c>
      <c r="AW76" s="14"/>
      <c r="AX76" s="20">
        <v>767.5</v>
      </c>
      <c r="AY76" s="10"/>
      <c r="AZ76" s="24">
        <v>111</v>
      </c>
      <c r="BA76" s="20">
        <v>1955.83</v>
      </c>
      <c r="BB76" s="13">
        <v>8.7332590000000003</v>
      </c>
      <c r="BC76" s="5">
        <v>136.1</v>
      </c>
      <c r="BD76" s="5">
        <v>110.9</v>
      </c>
      <c r="BE76" s="14">
        <v>28397.47</v>
      </c>
      <c r="BF76" s="20">
        <v>41.56</v>
      </c>
      <c r="BG76" s="20">
        <v>161.56</v>
      </c>
      <c r="BH76" s="20">
        <v>1331.85</v>
      </c>
      <c r="BI76" s="5">
        <v>5</v>
      </c>
      <c r="BJ76" s="5">
        <v>1650.44</v>
      </c>
      <c r="BK76" s="5">
        <v>351.82</v>
      </c>
      <c r="BL76" s="5">
        <v>7.17</v>
      </c>
      <c r="BM76" s="5">
        <v>35975.89</v>
      </c>
      <c r="BN76" s="5">
        <v>8513.59</v>
      </c>
      <c r="BO76" s="5">
        <v>8144.18</v>
      </c>
      <c r="BP76" s="5">
        <v>1825.3</v>
      </c>
      <c r="BQ76" s="5">
        <v>135.38</v>
      </c>
      <c r="BR76" s="5"/>
      <c r="BS76" s="5"/>
      <c r="BT76" s="5"/>
      <c r="BU76" s="5"/>
      <c r="BV76" s="5"/>
      <c r="BW76" s="5"/>
      <c r="BX76" s="5"/>
    </row>
    <row r="77" spans="1:76" ht="15.75" customHeight="1" x14ac:dyDescent="0.3">
      <c r="A77" s="4" t="s">
        <v>297</v>
      </c>
      <c r="B77" s="5" t="s">
        <v>298</v>
      </c>
      <c r="C77" s="6" t="s">
        <v>299</v>
      </c>
      <c r="D77" s="5"/>
      <c r="E77" s="8">
        <v>45163</v>
      </c>
      <c r="F77" s="5"/>
      <c r="G77" s="5">
        <v>0</v>
      </c>
      <c r="H77" s="5"/>
      <c r="I77" s="5">
        <v>0</v>
      </c>
      <c r="J77" s="5">
        <v>0</v>
      </c>
      <c r="K77" s="5">
        <v>0</v>
      </c>
      <c r="L77" s="5"/>
      <c r="M77" s="5"/>
      <c r="N77" s="5"/>
      <c r="O77" s="5"/>
      <c r="P77" s="5"/>
      <c r="Q77" s="5"/>
      <c r="R77" s="5">
        <v>85.9</v>
      </c>
      <c r="S77" s="5">
        <v>11.6</v>
      </c>
      <c r="T77" s="5">
        <v>7</v>
      </c>
      <c r="U77" s="5">
        <v>0</v>
      </c>
      <c r="V77" s="5">
        <v>0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>
        <v>0</v>
      </c>
      <c r="AK77" s="5">
        <v>0</v>
      </c>
      <c r="AL77" s="5">
        <v>0</v>
      </c>
      <c r="AM77" s="5">
        <v>15.8</v>
      </c>
      <c r="AN77" s="5">
        <v>10.37</v>
      </c>
      <c r="AO77" s="5">
        <v>5.2</v>
      </c>
      <c r="AP77" s="5">
        <v>4.21</v>
      </c>
      <c r="AQ77" s="5">
        <v>0.51</v>
      </c>
      <c r="AR77" s="5">
        <v>0.19</v>
      </c>
      <c r="AS77" s="5">
        <v>358</v>
      </c>
      <c r="AT77" s="5">
        <v>202.9</v>
      </c>
      <c r="AU77" s="5">
        <v>18.678599640000002</v>
      </c>
      <c r="AV77" s="14">
        <v>1805.3</v>
      </c>
      <c r="AW77" s="14">
        <v>126.95</v>
      </c>
      <c r="AX77" s="20">
        <v>1172.17</v>
      </c>
      <c r="AY77" s="10">
        <f>AX77/AW77</f>
        <v>9.2333202048050413</v>
      </c>
      <c r="AZ77" s="24">
        <v>384</v>
      </c>
      <c r="BA77" s="20">
        <v>8388.2800000000007</v>
      </c>
      <c r="BB77" s="18">
        <v>10.51558</v>
      </c>
      <c r="BC77" s="5">
        <v>104.7</v>
      </c>
      <c r="BD77" s="5">
        <v>90.5</v>
      </c>
      <c r="BE77" s="14">
        <v>17436.12</v>
      </c>
      <c r="BF77" s="20">
        <v>24.85</v>
      </c>
      <c r="BG77" s="20">
        <v>416.49</v>
      </c>
      <c r="BH77" s="20">
        <v>1683.71</v>
      </c>
      <c r="BI77" s="5">
        <v>5.5</v>
      </c>
      <c r="BJ77" s="5">
        <v>1811.64</v>
      </c>
      <c r="BK77" s="5">
        <v>394.24</v>
      </c>
      <c r="BL77" s="5">
        <v>7.67</v>
      </c>
      <c r="BM77" s="5">
        <v>46057.2</v>
      </c>
      <c r="BN77" s="5">
        <v>17150.240000000002</v>
      </c>
      <c r="BO77" s="5">
        <v>9638.07</v>
      </c>
      <c r="BP77" s="5">
        <v>7358.3</v>
      </c>
      <c r="BQ77" s="5">
        <v>314.48</v>
      </c>
      <c r="BR77" s="5"/>
      <c r="BS77" s="5"/>
      <c r="BT77" s="5"/>
      <c r="BU77" s="5"/>
      <c r="BV77" s="5"/>
      <c r="BW77" s="5"/>
      <c r="BX77" s="5"/>
    </row>
    <row r="78" spans="1:76" ht="15.75" customHeight="1" x14ac:dyDescent="0.3">
      <c r="A78" s="4" t="s">
        <v>300</v>
      </c>
      <c r="B78" s="5" t="s">
        <v>301</v>
      </c>
      <c r="C78" s="6" t="s">
        <v>302</v>
      </c>
      <c r="D78" s="5"/>
      <c r="E78" s="8">
        <v>45198</v>
      </c>
      <c r="F78" s="8">
        <v>35590</v>
      </c>
      <c r="G78" s="5">
        <v>0</v>
      </c>
      <c r="H78" s="5">
        <v>26</v>
      </c>
      <c r="I78" s="5">
        <v>0</v>
      </c>
      <c r="J78" s="5">
        <v>0</v>
      </c>
      <c r="K78" s="5">
        <v>0</v>
      </c>
      <c r="L78" s="5"/>
      <c r="M78" s="5"/>
      <c r="N78" s="5"/>
      <c r="O78" s="5"/>
      <c r="P78" s="5"/>
      <c r="Q78" s="5"/>
      <c r="R78" s="5">
        <v>65.400000000000006</v>
      </c>
      <c r="S78" s="5">
        <v>23.7</v>
      </c>
      <c r="T78" s="5">
        <v>7.7</v>
      </c>
      <c r="U78" s="5">
        <v>0</v>
      </c>
      <c r="V78" s="5">
        <v>0</v>
      </c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>
        <v>0</v>
      </c>
      <c r="AK78" s="5">
        <v>0</v>
      </c>
      <c r="AL78" s="5">
        <v>0</v>
      </c>
      <c r="AM78" s="5">
        <v>15.4</v>
      </c>
      <c r="AN78" s="5">
        <v>4.9000000000000004</v>
      </c>
      <c r="AO78" s="5">
        <v>2.7</v>
      </c>
      <c r="AP78" s="5">
        <v>2</v>
      </c>
      <c r="AQ78" s="5">
        <v>0.3</v>
      </c>
      <c r="AR78" s="5">
        <v>0</v>
      </c>
      <c r="AS78" s="5">
        <v>280</v>
      </c>
      <c r="AT78" s="5"/>
      <c r="AU78" s="5">
        <v>12.30152936</v>
      </c>
      <c r="AV78" s="14">
        <v>1652.08</v>
      </c>
      <c r="AW78" s="14"/>
      <c r="AX78" s="20">
        <v>1275.72</v>
      </c>
      <c r="AY78" s="10"/>
      <c r="AZ78" s="24"/>
      <c r="BA78" s="20">
        <v>1647.35</v>
      </c>
      <c r="BB78" s="18">
        <v>7.4010259999999999</v>
      </c>
      <c r="BC78" s="5">
        <v>117.1</v>
      </c>
      <c r="BD78" s="5"/>
      <c r="BE78" s="14">
        <v>11476.07</v>
      </c>
      <c r="BF78" s="20">
        <v>17.329999999999998</v>
      </c>
      <c r="BG78" s="20">
        <v>303.08</v>
      </c>
      <c r="BH78" s="20">
        <v>1025.81</v>
      </c>
      <c r="BI78" s="5">
        <v>4</v>
      </c>
      <c r="BJ78" s="5">
        <v>1979.17</v>
      </c>
      <c r="BK78" s="5">
        <v>490.16</v>
      </c>
      <c r="BL78" s="5">
        <v>5.83</v>
      </c>
      <c r="BM78" s="5">
        <v>61000.45</v>
      </c>
      <c r="BN78" s="5">
        <v>12816.64</v>
      </c>
      <c r="BO78" s="5">
        <v>7661.47</v>
      </c>
      <c r="BP78" s="5">
        <v>2715.14</v>
      </c>
      <c r="BQ78" s="5">
        <v>175.42</v>
      </c>
      <c r="BR78" s="5"/>
      <c r="BS78" s="5"/>
      <c r="BT78" s="5"/>
      <c r="BU78" s="5"/>
      <c r="BV78" s="5"/>
      <c r="BW78" s="5"/>
      <c r="BX78" s="5"/>
    </row>
    <row r="79" spans="1:76" ht="15.75" customHeight="1" x14ac:dyDescent="0.3">
      <c r="A79" s="4" t="s">
        <v>303</v>
      </c>
      <c r="B79" s="5" t="s">
        <v>304</v>
      </c>
      <c r="C79" s="6" t="s">
        <v>305</v>
      </c>
      <c r="D79" s="5"/>
      <c r="E79" s="8">
        <v>45198</v>
      </c>
      <c r="F79" s="8">
        <v>37903</v>
      </c>
      <c r="G79" s="5">
        <v>0</v>
      </c>
      <c r="H79" s="5">
        <v>20</v>
      </c>
      <c r="I79" s="5">
        <v>0</v>
      </c>
      <c r="J79" s="5">
        <v>0</v>
      </c>
      <c r="K79" s="5">
        <v>0</v>
      </c>
      <c r="L79" s="5"/>
      <c r="M79" s="5"/>
      <c r="N79" s="5"/>
      <c r="O79" s="5"/>
      <c r="P79" s="5"/>
      <c r="Q79" s="5"/>
      <c r="R79" s="5">
        <v>80.8</v>
      </c>
      <c r="S79" s="5">
        <v>12</v>
      </c>
      <c r="T79" s="5">
        <v>7.5</v>
      </c>
      <c r="U79" s="5">
        <v>0</v>
      </c>
      <c r="V79" s="5">
        <v>0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>
        <v>0</v>
      </c>
      <c r="AK79" s="5">
        <v>0</v>
      </c>
      <c r="AL79" s="5">
        <v>0</v>
      </c>
      <c r="AM79" s="5">
        <v>15.1</v>
      </c>
      <c r="AN79" s="5">
        <v>12.6</v>
      </c>
      <c r="AO79" s="5">
        <v>9.42</v>
      </c>
      <c r="AP79" s="5">
        <v>2.04</v>
      </c>
      <c r="AQ79" s="5">
        <v>0.69</v>
      </c>
      <c r="AR79" s="5">
        <v>0.24</v>
      </c>
      <c r="AS79" s="5">
        <v>244</v>
      </c>
      <c r="AT79" s="5">
        <v>111.5</v>
      </c>
      <c r="AU79" s="5">
        <v>4.4931309969999997</v>
      </c>
      <c r="AV79" s="14">
        <v>2206.4899999999998</v>
      </c>
      <c r="AW79" s="14">
        <v>303.81</v>
      </c>
      <c r="AX79" s="20">
        <v>987.91</v>
      </c>
      <c r="AY79" s="10">
        <f t="shared" ref="AY79:AY81" si="6">AX79/AW79</f>
        <v>3.2517362825450116</v>
      </c>
      <c r="AZ79" s="24">
        <v>238</v>
      </c>
      <c r="BA79" s="20">
        <v>2633.26</v>
      </c>
      <c r="BB79" s="18">
        <v>9.4379589999999993</v>
      </c>
      <c r="BC79" s="5">
        <v>93.8</v>
      </c>
      <c r="BD79" s="5">
        <v>103.7</v>
      </c>
      <c r="BE79" s="14">
        <v>19709.87</v>
      </c>
      <c r="BF79" s="20">
        <v>43.65</v>
      </c>
      <c r="BG79" s="20">
        <v>625.54999999999995</v>
      </c>
      <c r="BH79" s="20">
        <v>1635.87</v>
      </c>
      <c r="BI79" s="5">
        <v>4.33</v>
      </c>
      <c r="BJ79" s="5">
        <v>1605.95</v>
      </c>
      <c r="BK79" s="5">
        <v>452.25</v>
      </c>
      <c r="BL79" s="5">
        <v>6</v>
      </c>
      <c r="BM79" s="5">
        <v>47226.79</v>
      </c>
      <c r="BN79" s="5">
        <v>10022.469999999999</v>
      </c>
      <c r="BO79" s="5">
        <v>12203.83</v>
      </c>
      <c r="BP79" s="5">
        <v>4374.91</v>
      </c>
      <c r="BQ79" s="5">
        <v>462.67</v>
      </c>
      <c r="BR79" s="5"/>
      <c r="BS79" s="5"/>
      <c r="BT79" s="5"/>
      <c r="BU79" s="5"/>
      <c r="BV79" s="5"/>
      <c r="BW79" s="5"/>
      <c r="BX79" s="5"/>
    </row>
    <row r="80" spans="1:76" ht="15.75" customHeight="1" x14ac:dyDescent="0.3">
      <c r="A80" s="4" t="s">
        <v>306</v>
      </c>
      <c r="B80" s="5" t="s">
        <v>307</v>
      </c>
      <c r="C80" s="6" t="s">
        <v>281</v>
      </c>
      <c r="D80" s="5"/>
      <c r="E80" s="8">
        <v>45198</v>
      </c>
      <c r="F80" s="8">
        <v>32583</v>
      </c>
      <c r="G80" s="5">
        <v>0</v>
      </c>
      <c r="H80" s="5">
        <v>34</v>
      </c>
      <c r="I80" s="5">
        <v>0</v>
      </c>
      <c r="J80" s="5">
        <v>0</v>
      </c>
      <c r="K80" s="5">
        <v>0</v>
      </c>
      <c r="L80" s="5"/>
      <c r="M80" s="5"/>
      <c r="N80" s="5"/>
      <c r="O80" s="5"/>
      <c r="P80" s="5"/>
      <c r="Q80" s="5"/>
      <c r="R80" s="5">
        <v>89.9</v>
      </c>
      <c r="S80" s="5">
        <v>13</v>
      </c>
      <c r="T80" s="5">
        <v>8.9</v>
      </c>
      <c r="U80" s="5">
        <v>0</v>
      </c>
      <c r="V80" s="5">
        <v>0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>
        <v>0</v>
      </c>
      <c r="AK80" s="5">
        <v>0</v>
      </c>
      <c r="AL80" s="5">
        <v>0</v>
      </c>
      <c r="AM80" s="5">
        <v>14.9</v>
      </c>
      <c r="AN80" s="5">
        <v>5.82</v>
      </c>
      <c r="AO80" s="5">
        <v>3.31</v>
      </c>
      <c r="AP80" s="5">
        <v>1.87</v>
      </c>
      <c r="AQ80" s="5">
        <v>0.44</v>
      </c>
      <c r="AR80" s="5">
        <v>0.1</v>
      </c>
      <c r="AS80" s="5">
        <v>264</v>
      </c>
      <c r="AT80" s="5">
        <v>102</v>
      </c>
      <c r="AU80" s="5">
        <v>0.37821623700000001</v>
      </c>
      <c r="AV80" s="14">
        <v>1130.5899999999999</v>
      </c>
      <c r="AW80" s="14">
        <v>515.4</v>
      </c>
      <c r="AX80" s="20">
        <v>750.73</v>
      </c>
      <c r="AY80" s="10">
        <f t="shared" si="6"/>
        <v>1.4565968180054327</v>
      </c>
      <c r="AZ80" s="24">
        <v>304</v>
      </c>
      <c r="BA80" s="20">
        <v>2699.18</v>
      </c>
      <c r="BB80" s="18">
        <v>5.9443109999999999</v>
      </c>
      <c r="BC80" s="5">
        <v>96.5</v>
      </c>
      <c r="BD80" s="5">
        <v>87.5</v>
      </c>
      <c r="BE80" s="14">
        <v>35559.370000000003</v>
      </c>
      <c r="BF80" s="20">
        <v>25.63</v>
      </c>
      <c r="BG80" s="20">
        <v>1262.49</v>
      </c>
      <c r="BH80" s="20">
        <v>1424.46</v>
      </c>
      <c r="BI80" s="5">
        <v>3.67</v>
      </c>
      <c r="BJ80" s="5">
        <v>1155.8399999999999</v>
      </c>
      <c r="BK80" s="5">
        <v>307.54000000000002</v>
      </c>
      <c r="BL80" s="5">
        <v>5.5</v>
      </c>
      <c r="BM80" s="5">
        <v>34094.17</v>
      </c>
      <c r="BN80" s="5">
        <v>10374.32</v>
      </c>
      <c r="BO80" s="5">
        <v>7742.7</v>
      </c>
      <c r="BP80" s="5">
        <v>4764.03</v>
      </c>
      <c r="BQ80" s="5">
        <v>243.46</v>
      </c>
      <c r="BR80" s="5"/>
      <c r="BS80" s="5"/>
      <c r="BT80" s="5"/>
      <c r="BU80" s="5"/>
      <c r="BV80" s="5"/>
      <c r="BW80" s="5"/>
      <c r="BX80" s="5"/>
    </row>
    <row r="81" spans="1:76" ht="15.75" customHeight="1" x14ac:dyDescent="0.3">
      <c r="A81" s="4" t="s">
        <v>308</v>
      </c>
      <c r="B81" s="5" t="s">
        <v>309</v>
      </c>
      <c r="C81" s="6" t="s">
        <v>310</v>
      </c>
      <c r="D81" s="5"/>
      <c r="E81" s="8">
        <v>45198</v>
      </c>
      <c r="F81" s="8">
        <v>28207</v>
      </c>
      <c r="G81" s="5">
        <v>0</v>
      </c>
      <c r="H81" s="5">
        <v>46</v>
      </c>
      <c r="I81" s="5">
        <v>0</v>
      </c>
      <c r="J81" s="5">
        <v>0</v>
      </c>
      <c r="K81" s="5">
        <v>0</v>
      </c>
      <c r="L81" s="5"/>
      <c r="M81" s="5"/>
      <c r="N81" s="5"/>
      <c r="O81" s="5"/>
      <c r="P81" s="5"/>
      <c r="Q81" s="5"/>
      <c r="R81" s="5">
        <v>86.8</v>
      </c>
      <c r="S81" s="5">
        <v>13.3</v>
      </c>
      <c r="T81" s="5">
        <v>7.6</v>
      </c>
      <c r="U81" s="5">
        <v>0</v>
      </c>
      <c r="V81" s="5">
        <v>0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>
        <v>0</v>
      </c>
      <c r="AK81" s="5">
        <v>0</v>
      </c>
      <c r="AL81" s="5">
        <v>0</v>
      </c>
      <c r="AM81" s="5">
        <v>15.7</v>
      </c>
      <c r="AN81" s="5">
        <v>4.5599999999999996</v>
      </c>
      <c r="AO81" s="5">
        <v>3.23</v>
      </c>
      <c r="AP81" s="5">
        <v>0.9</v>
      </c>
      <c r="AQ81" s="5">
        <v>0.27</v>
      </c>
      <c r="AR81" s="5">
        <v>0.06</v>
      </c>
      <c r="AS81" s="5">
        <v>169</v>
      </c>
      <c r="AT81" s="5">
        <v>67.7</v>
      </c>
      <c r="AU81" s="25">
        <v>3374.4454839999999</v>
      </c>
      <c r="AV81" s="14">
        <v>1424.2</v>
      </c>
      <c r="AW81" s="14">
        <v>249.7</v>
      </c>
      <c r="AX81" s="20">
        <v>1263.45</v>
      </c>
      <c r="AY81" s="10">
        <f t="shared" si="6"/>
        <v>5.0598718462154588</v>
      </c>
      <c r="AZ81" s="24">
        <v>657</v>
      </c>
      <c r="BA81" s="20">
        <v>10663.29</v>
      </c>
      <c r="BB81" s="18">
        <v>19.209029999999998</v>
      </c>
      <c r="BC81" s="5">
        <v>114.9</v>
      </c>
      <c r="BD81" s="5">
        <v>109</v>
      </c>
      <c r="BE81" s="14">
        <v>15411.81</v>
      </c>
      <c r="BF81" s="20">
        <v>28.72</v>
      </c>
      <c r="BG81" s="20">
        <v>248.47</v>
      </c>
      <c r="BH81" s="20">
        <v>1466.13</v>
      </c>
      <c r="BI81" s="5">
        <v>3.67</v>
      </c>
      <c r="BJ81" s="5">
        <v>1428.68</v>
      </c>
      <c r="BK81" s="5">
        <v>376.6</v>
      </c>
      <c r="BL81" s="5">
        <v>5.5</v>
      </c>
      <c r="BM81" s="5">
        <v>40308.949999999997</v>
      </c>
      <c r="BN81" s="5">
        <v>16680.25</v>
      </c>
      <c r="BO81" s="5">
        <v>16598.64</v>
      </c>
      <c r="BP81" s="5">
        <v>4624.96</v>
      </c>
      <c r="BQ81" s="5">
        <v>296.89999999999998</v>
      </c>
      <c r="BR81" s="5"/>
      <c r="BS81" s="5"/>
      <c r="BT81" s="5"/>
      <c r="BU81" s="5"/>
      <c r="BV81" s="5"/>
      <c r="BW81" s="5"/>
      <c r="BX81" s="5"/>
    </row>
    <row r="82" spans="1:76" ht="15.75" customHeight="1" x14ac:dyDescent="0.3">
      <c r="A82" s="4" t="s">
        <v>311</v>
      </c>
      <c r="B82" s="5" t="s">
        <v>312</v>
      </c>
      <c r="C82" s="6" t="s">
        <v>313</v>
      </c>
      <c r="D82" s="5"/>
      <c r="E82" s="8">
        <v>45264</v>
      </c>
      <c r="F82" s="8">
        <v>26563</v>
      </c>
      <c r="G82" s="5">
        <v>0</v>
      </c>
      <c r="H82" s="5">
        <v>51</v>
      </c>
      <c r="I82" s="5">
        <v>0</v>
      </c>
      <c r="J82" s="5">
        <v>0</v>
      </c>
      <c r="K82" s="5">
        <v>0</v>
      </c>
      <c r="L82" s="5"/>
      <c r="M82" s="5"/>
      <c r="N82" s="5"/>
      <c r="O82" s="5"/>
      <c r="P82" s="5"/>
      <c r="Q82" s="5"/>
      <c r="R82" s="5">
        <v>81.5</v>
      </c>
      <c r="S82" s="5">
        <v>12.8</v>
      </c>
      <c r="T82" s="5">
        <v>7.3</v>
      </c>
      <c r="U82" s="5">
        <v>0</v>
      </c>
      <c r="V82" s="5">
        <v>0</v>
      </c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>
        <v>0</v>
      </c>
      <c r="AK82" s="5">
        <v>0</v>
      </c>
      <c r="AL82" s="5">
        <v>0</v>
      </c>
      <c r="AM82" s="5">
        <v>16.600000000000001</v>
      </c>
      <c r="AN82" s="5">
        <v>6.14</v>
      </c>
      <c r="AO82" s="5">
        <v>3.8</v>
      </c>
      <c r="AP82" s="5">
        <v>1.87</v>
      </c>
      <c r="AQ82" s="5">
        <v>0.28000000000000003</v>
      </c>
      <c r="AR82" s="5">
        <v>0.09</v>
      </c>
      <c r="AS82" s="5">
        <v>179</v>
      </c>
      <c r="AT82" s="5">
        <v>71.7</v>
      </c>
      <c r="AU82" s="5">
        <v>6.5163289349999998</v>
      </c>
      <c r="AV82" s="14">
        <v>1511.15</v>
      </c>
      <c r="AW82" s="14"/>
      <c r="AX82" s="20">
        <v>1139.05</v>
      </c>
      <c r="AY82" s="10"/>
      <c r="AZ82" s="24">
        <v>112</v>
      </c>
      <c r="BA82" s="20">
        <v>1696.57</v>
      </c>
      <c r="BB82" s="18">
        <v>5.7248710000000003</v>
      </c>
      <c r="BC82" s="5">
        <v>123.2</v>
      </c>
      <c r="BD82" s="5">
        <v>92.8</v>
      </c>
      <c r="BE82" s="14">
        <v>7781.96</v>
      </c>
      <c r="BF82" s="20">
        <v>20.350000000000001</v>
      </c>
      <c r="BG82" s="20">
        <v>143.32</v>
      </c>
      <c r="BH82" s="20">
        <v>1073.79</v>
      </c>
      <c r="BI82" s="5">
        <v>4</v>
      </c>
      <c r="BJ82" s="5">
        <v>1388.69</v>
      </c>
      <c r="BK82" s="5">
        <v>349.99</v>
      </c>
      <c r="BL82" s="5">
        <v>6</v>
      </c>
      <c r="BM82" s="5">
        <v>35283.86</v>
      </c>
      <c r="BN82" s="5">
        <v>5890.41</v>
      </c>
      <c r="BO82" s="5">
        <v>4425.26</v>
      </c>
      <c r="BP82" s="5">
        <v>682.58</v>
      </c>
      <c r="BQ82" s="5">
        <v>175.19</v>
      </c>
      <c r="BR82" s="5"/>
      <c r="BS82" s="5"/>
      <c r="BT82" s="5"/>
      <c r="BU82" s="5"/>
      <c r="BV82" s="5"/>
      <c r="BW82" s="5"/>
      <c r="BX82" s="5"/>
    </row>
    <row r="83" spans="1:76" ht="15.75" customHeight="1" x14ac:dyDescent="0.3">
      <c r="A83" s="4" t="s">
        <v>314</v>
      </c>
      <c r="B83" s="5" t="s">
        <v>315</v>
      </c>
      <c r="C83" s="6" t="s">
        <v>316</v>
      </c>
      <c r="D83" s="5"/>
      <c r="E83" s="8">
        <v>45266</v>
      </c>
      <c r="F83" s="8">
        <v>29818</v>
      </c>
      <c r="G83" s="5">
        <v>0</v>
      </c>
      <c r="H83" s="5">
        <v>42</v>
      </c>
      <c r="I83" s="5">
        <v>1</v>
      </c>
      <c r="J83" s="5">
        <v>0</v>
      </c>
      <c r="K83" s="5">
        <v>0</v>
      </c>
      <c r="L83" s="5"/>
      <c r="M83" s="5"/>
      <c r="N83" s="5"/>
      <c r="O83" s="5"/>
      <c r="P83" s="5"/>
      <c r="Q83" s="5"/>
      <c r="R83" s="5">
        <v>86.9</v>
      </c>
      <c r="S83" s="5">
        <v>13</v>
      </c>
      <c r="T83" s="5">
        <v>7.8</v>
      </c>
      <c r="U83" s="5">
        <v>0</v>
      </c>
      <c r="V83" s="5">
        <v>0</v>
      </c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>
        <v>0</v>
      </c>
      <c r="AK83" s="5">
        <v>0</v>
      </c>
      <c r="AL83" s="5">
        <v>0</v>
      </c>
      <c r="AM83" s="5">
        <v>14.3</v>
      </c>
      <c r="AN83" s="5">
        <v>8.2100000000000009</v>
      </c>
      <c r="AO83" s="5">
        <v>6.13</v>
      </c>
      <c r="AP83" s="5">
        <v>1.53</v>
      </c>
      <c r="AQ83" s="5">
        <v>0.34</v>
      </c>
      <c r="AR83" s="5">
        <v>0.1</v>
      </c>
      <c r="AS83" s="5">
        <v>240</v>
      </c>
      <c r="AT83" s="5">
        <v>73.400000000000006</v>
      </c>
      <c r="AU83" s="5">
        <v>173.31357</v>
      </c>
      <c r="AV83" s="14">
        <v>1747.85</v>
      </c>
      <c r="AW83" s="14"/>
      <c r="AX83" s="20">
        <v>1925.84</v>
      </c>
      <c r="AY83" s="10"/>
      <c r="AZ83" s="24">
        <v>341</v>
      </c>
      <c r="BA83" s="20">
        <v>16209.69</v>
      </c>
      <c r="BB83" s="18">
        <v>6.0538080000000001</v>
      </c>
      <c r="BC83" s="5">
        <v>200.3</v>
      </c>
      <c r="BD83" s="5">
        <v>117.5</v>
      </c>
      <c r="BE83" s="14">
        <v>8229.2000000000007</v>
      </c>
      <c r="BF83" s="20">
        <v>107.05</v>
      </c>
      <c r="BG83" s="20">
        <v>191.58</v>
      </c>
      <c r="BH83" s="20">
        <v>1202.1199999999999</v>
      </c>
      <c r="BI83" s="5">
        <v>3.67</v>
      </c>
      <c r="BJ83" s="5">
        <v>1352.72</v>
      </c>
      <c r="BK83" s="5">
        <v>379.1</v>
      </c>
      <c r="BL83" s="5">
        <v>5.5</v>
      </c>
      <c r="BM83" s="5">
        <v>41101.65</v>
      </c>
      <c r="BN83" s="5">
        <v>10361.200000000001</v>
      </c>
      <c r="BO83" s="5">
        <v>9825.9500000000007</v>
      </c>
      <c r="BP83" s="5">
        <v>829.6</v>
      </c>
      <c r="BQ83" s="5">
        <v>150.54</v>
      </c>
      <c r="BR83" s="5"/>
      <c r="BS83" s="5"/>
      <c r="BT83" s="5"/>
      <c r="BU83" s="5"/>
      <c r="BV83" s="5"/>
      <c r="BW83" s="5"/>
      <c r="BX83" s="5"/>
    </row>
    <row r="84" spans="1:76" ht="15.75" customHeight="1" x14ac:dyDescent="0.3">
      <c r="A84" s="4" t="s">
        <v>317</v>
      </c>
      <c r="B84" s="5" t="s">
        <v>318</v>
      </c>
      <c r="C84" s="6" t="s">
        <v>319</v>
      </c>
      <c r="D84" s="5"/>
      <c r="E84" s="8">
        <v>45266</v>
      </c>
      <c r="F84" s="8">
        <v>36427</v>
      </c>
      <c r="G84" s="5">
        <v>0</v>
      </c>
      <c r="H84" s="5">
        <v>24</v>
      </c>
      <c r="I84" s="5">
        <v>1</v>
      </c>
      <c r="J84" s="5">
        <v>0</v>
      </c>
      <c r="K84" s="5">
        <v>0</v>
      </c>
      <c r="L84" s="5"/>
      <c r="M84" s="5"/>
      <c r="N84" s="5"/>
      <c r="O84" s="5"/>
      <c r="P84" s="5"/>
      <c r="Q84" s="5"/>
      <c r="R84" s="5">
        <v>87.6</v>
      </c>
      <c r="S84" s="5">
        <v>12</v>
      </c>
      <c r="T84" s="5">
        <v>8</v>
      </c>
      <c r="U84" s="5">
        <v>0</v>
      </c>
      <c r="V84" s="5">
        <v>0</v>
      </c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>
        <v>0</v>
      </c>
      <c r="AK84" s="5">
        <v>0</v>
      </c>
      <c r="AL84" s="5">
        <v>0</v>
      </c>
      <c r="AM84" s="5">
        <v>15</v>
      </c>
      <c r="AN84" s="5">
        <v>6.32</v>
      </c>
      <c r="AO84" s="5">
        <v>3.8</v>
      </c>
      <c r="AP84" s="5">
        <v>1.83</v>
      </c>
      <c r="AQ84" s="5">
        <v>0.49</v>
      </c>
      <c r="AR84" s="5">
        <v>0.09</v>
      </c>
      <c r="AS84" s="5">
        <v>206</v>
      </c>
      <c r="AT84" s="5">
        <v>91.6</v>
      </c>
      <c r="AU84" s="25">
        <v>2297.604812</v>
      </c>
      <c r="AV84" s="14">
        <v>1003.3</v>
      </c>
      <c r="AW84" s="14">
        <v>92.49</v>
      </c>
      <c r="AX84" s="20">
        <v>1205.48</v>
      </c>
      <c r="AY84" s="10">
        <f>AX84/AW84</f>
        <v>13.033625256784518</v>
      </c>
      <c r="AZ84" s="24">
        <v>173</v>
      </c>
      <c r="BA84" s="20">
        <v>1385.79</v>
      </c>
      <c r="BB84" s="18">
        <v>15.19284</v>
      </c>
      <c r="BC84" s="5">
        <v>77.599999999999994</v>
      </c>
      <c r="BD84" s="5">
        <v>66.599999999999994</v>
      </c>
      <c r="BE84" s="14">
        <v>25738.01</v>
      </c>
      <c r="BF84" s="20">
        <v>33.19</v>
      </c>
      <c r="BG84" s="20">
        <v>439.31</v>
      </c>
      <c r="BH84" s="20">
        <v>768.12</v>
      </c>
      <c r="BI84" s="5">
        <v>3.67</v>
      </c>
      <c r="BJ84" s="5">
        <v>1349.67</v>
      </c>
      <c r="BK84" s="5">
        <v>329.41</v>
      </c>
      <c r="BL84" s="5">
        <v>5.5</v>
      </c>
      <c r="BM84" s="5">
        <v>29186.77</v>
      </c>
      <c r="BN84" s="5">
        <v>5106.3</v>
      </c>
      <c r="BO84" s="5">
        <v>10217.700000000001</v>
      </c>
      <c r="BP84" s="5">
        <v>131.11000000000001</v>
      </c>
      <c r="BQ84" s="5">
        <v>93.89</v>
      </c>
      <c r="BR84" s="5"/>
      <c r="BS84" s="5"/>
      <c r="BT84" s="5"/>
      <c r="BU84" s="5"/>
      <c r="BV84" s="5"/>
      <c r="BW84" s="5"/>
      <c r="BX84" s="5"/>
    </row>
    <row r="85" spans="1:76" ht="15.75" customHeight="1" x14ac:dyDescent="0.3">
      <c r="A85" s="4" t="s">
        <v>320</v>
      </c>
      <c r="B85" s="5" t="s">
        <v>321</v>
      </c>
      <c r="C85" s="6" t="s">
        <v>322</v>
      </c>
      <c r="D85" s="5"/>
      <c r="E85" s="8">
        <v>45266</v>
      </c>
      <c r="F85" s="8">
        <v>34529</v>
      </c>
      <c r="G85" s="5">
        <v>0</v>
      </c>
      <c r="H85" s="5">
        <v>29</v>
      </c>
      <c r="I85" s="5">
        <v>1</v>
      </c>
      <c r="J85" s="5">
        <v>0</v>
      </c>
      <c r="K85" s="5">
        <v>0</v>
      </c>
      <c r="L85" s="5"/>
      <c r="M85" s="5"/>
      <c r="N85" s="5"/>
      <c r="O85" s="5"/>
      <c r="P85" s="5"/>
      <c r="Q85" s="5"/>
      <c r="R85" s="5">
        <v>77.400000000000006</v>
      </c>
      <c r="S85" s="5">
        <v>13.2</v>
      </c>
      <c r="T85" s="5">
        <v>6.8</v>
      </c>
      <c r="U85" s="5">
        <v>0</v>
      </c>
      <c r="V85" s="5">
        <v>0</v>
      </c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>
        <v>0</v>
      </c>
      <c r="AK85" s="5">
        <v>0</v>
      </c>
      <c r="AL85" s="5">
        <v>0</v>
      </c>
      <c r="AM85" s="5">
        <v>13</v>
      </c>
      <c r="AN85" s="5">
        <v>6.79</v>
      </c>
      <c r="AO85" s="5">
        <v>3.63</v>
      </c>
      <c r="AP85" s="5">
        <v>2.33</v>
      </c>
      <c r="AQ85" s="5">
        <v>0.39</v>
      </c>
      <c r="AR85" s="5">
        <v>0.28000000000000003</v>
      </c>
      <c r="AS85" s="5">
        <v>303</v>
      </c>
      <c r="AT85" s="5">
        <v>90.6</v>
      </c>
      <c r="AU85" s="5">
        <v>0.29284959799999999</v>
      </c>
      <c r="AV85" s="14">
        <v>2994.46</v>
      </c>
      <c r="AW85" s="14"/>
      <c r="AX85" s="20">
        <v>1049.6500000000001</v>
      </c>
      <c r="AY85" s="10"/>
      <c r="AZ85" s="24">
        <v>192</v>
      </c>
      <c r="BA85" s="20">
        <v>4029.38</v>
      </c>
      <c r="BB85" s="18">
        <v>8.3691530000000007</v>
      </c>
      <c r="BC85" s="5">
        <v>128.9</v>
      </c>
      <c r="BD85" s="5">
        <v>104.8</v>
      </c>
      <c r="BE85" s="14">
        <v>22309.58</v>
      </c>
      <c r="BF85" s="20">
        <v>40.36</v>
      </c>
      <c r="BG85" s="20">
        <v>255.73</v>
      </c>
      <c r="BH85" s="20">
        <v>1347.29</v>
      </c>
      <c r="BI85" s="5"/>
      <c r="BJ85" s="5"/>
      <c r="BK85" s="5"/>
      <c r="BL85" s="5"/>
      <c r="BM85" s="5">
        <v>32330.639999999999</v>
      </c>
      <c r="BN85" s="5">
        <v>5922.6</v>
      </c>
      <c r="BO85" s="5">
        <v>16409.91</v>
      </c>
      <c r="BP85" s="5">
        <v>2684.34</v>
      </c>
      <c r="BQ85" s="5">
        <v>174.45</v>
      </c>
      <c r="BR85" s="5"/>
      <c r="BS85" s="5"/>
      <c r="BT85" s="5"/>
      <c r="BU85" s="5"/>
      <c r="BV85" s="5"/>
      <c r="BW85" s="5"/>
      <c r="BX85" s="5"/>
    </row>
    <row r="86" spans="1:76" ht="15.75" customHeight="1" x14ac:dyDescent="0.3">
      <c r="A86" s="4" t="s">
        <v>323</v>
      </c>
      <c r="B86" s="5" t="s">
        <v>324</v>
      </c>
      <c r="C86" s="6" t="s">
        <v>325</v>
      </c>
      <c r="D86" s="5"/>
      <c r="E86" s="8">
        <v>45266</v>
      </c>
      <c r="F86" s="8">
        <v>26437</v>
      </c>
      <c r="G86" s="5">
        <v>0</v>
      </c>
      <c r="H86" s="5">
        <v>51</v>
      </c>
      <c r="I86" s="5">
        <v>1</v>
      </c>
      <c r="J86" s="5">
        <v>0</v>
      </c>
      <c r="K86" s="5">
        <v>0</v>
      </c>
      <c r="L86" s="5"/>
      <c r="M86" s="5"/>
      <c r="N86" s="5"/>
      <c r="O86" s="5"/>
      <c r="P86" s="5"/>
      <c r="Q86" s="5"/>
      <c r="R86" s="5">
        <v>85.5</v>
      </c>
      <c r="S86" s="5">
        <v>13.1</v>
      </c>
      <c r="T86" s="5">
        <v>7.1</v>
      </c>
      <c r="U86" s="5">
        <v>0</v>
      </c>
      <c r="V86" s="5">
        <v>0</v>
      </c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>
        <v>0</v>
      </c>
      <c r="AK86" s="5">
        <v>0</v>
      </c>
      <c r="AL86" s="5">
        <v>0</v>
      </c>
      <c r="AM86" s="5">
        <v>13.6</v>
      </c>
      <c r="AN86" s="5">
        <v>7.73</v>
      </c>
      <c r="AO86" s="5">
        <v>5.3</v>
      </c>
      <c r="AP86" s="5">
        <v>1.41</v>
      </c>
      <c r="AQ86" s="5">
        <v>0.49</v>
      </c>
      <c r="AR86" s="5">
        <v>0.28999999999999998</v>
      </c>
      <c r="AS86" s="5">
        <v>289</v>
      </c>
      <c r="AT86" s="5">
        <v>82.7</v>
      </c>
      <c r="AU86" s="5">
        <v>1.714868652</v>
      </c>
      <c r="AV86" s="14">
        <v>3114.43</v>
      </c>
      <c r="AW86" s="14"/>
      <c r="AX86" s="20">
        <v>632.28</v>
      </c>
      <c r="AY86" s="10"/>
      <c r="AZ86" s="24">
        <v>275</v>
      </c>
      <c r="BA86" s="20">
        <v>9646.1299999999992</v>
      </c>
      <c r="BB86" s="18">
        <v>7.4226169999999998</v>
      </c>
      <c r="BC86" s="5">
        <v>108.2</v>
      </c>
      <c r="BD86" s="5">
        <v>85.2</v>
      </c>
      <c r="BE86" s="14">
        <v>20015.32</v>
      </c>
      <c r="BF86" s="20">
        <v>32.770000000000003</v>
      </c>
      <c r="BG86" s="20">
        <v>147.47</v>
      </c>
      <c r="BH86" s="20">
        <v>1495.45</v>
      </c>
      <c r="BI86" s="5">
        <v>4.83</v>
      </c>
      <c r="BJ86" s="5">
        <v>1595.08</v>
      </c>
      <c r="BK86" s="5">
        <v>357.77</v>
      </c>
      <c r="BL86" s="5">
        <v>7</v>
      </c>
      <c r="BM86" s="5">
        <v>49042.58</v>
      </c>
      <c r="BN86" s="5">
        <v>14420.43</v>
      </c>
      <c r="BO86" s="5">
        <v>20274.43</v>
      </c>
      <c r="BP86" s="5">
        <v>193.69</v>
      </c>
      <c r="BQ86" s="5">
        <v>149.52000000000001</v>
      </c>
      <c r="BR86" s="5"/>
      <c r="BS86" s="5"/>
      <c r="BT86" s="5"/>
      <c r="BU86" s="5"/>
      <c r="BV86" s="5"/>
      <c r="BW86" s="5"/>
      <c r="BX86" s="5"/>
    </row>
    <row r="87" spans="1:76" ht="15.75" customHeight="1" x14ac:dyDescent="0.3">
      <c r="A87" s="4" t="s">
        <v>326</v>
      </c>
      <c r="B87" s="5" t="s">
        <v>327</v>
      </c>
      <c r="C87" s="6" t="s">
        <v>328</v>
      </c>
      <c r="D87" s="5"/>
      <c r="E87" s="19">
        <v>45273</v>
      </c>
      <c r="F87" s="8">
        <v>26697</v>
      </c>
      <c r="G87" s="5">
        <v>0</v>
      </c>
      <c r="H87" s="5">
        <v>50</v>
      </c>
      <c r="I87" s="5">
        <v>0</v>
      </c>
      <c r="J87" s="5">
        <v>0</v>
      </c>
      <c r="K87" s="5">
        <v>0</v>
      </c>
      <c r="L87" s="5"/>
      <c r="M87" s="5"/>
      <c r="N87" s="5"/>
      <c r="O87" s="5"/>
      <c r="P87" s="5"/>
      <c r="Q87" s="5"/>
      <c r="R87" s="5">
        <v>84.6</v>
      </c>
      <c r="S87" s="5">
        <v>12.5</v>
      </c>
      <c r="T87" s="5">
        <v>8</v>
      </c>
      <c r="U87" s="5">
        <v>0</v>
      </c>
      <c r="V87" s="5">
        <v>0</v>
      </c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>
        <v>0</v>
      </c>
      <c r="AK87" s="5">
        <v>0</v>
      </c>
      <c r="AL87" s="5">
        <v>0</v>
      </c>
      <c r="AM87" s="5">
        <v>16.100000000000001</v>
      </c>
      <c r="AN87" s="5">
        <v>5.45</v>
      </c>
      <c r="AO87" s="5">
        <v>2.98</v>
      </c>
      <c r="AP87" s="5">
        <v>1.83</v>
      </c>
      <c r="AQ87" s="5">
        <v>0.41</v>
      </c>
      <c r="AR87" s="5">
        <v>0.11</v>
      </c>
      <c r="AS87" s="5">
        <v>148</v>
      </c>
      <c r="AT87" s="5">
        <v>99.8</v>
      </c>
      <c r="AU87" s="5">
        <v>568.81790509999996</v>
      </c>
      <c r="AV87" s="14">
        <v>1611.49</v>
      </c>
      <c r="AW87" s="14"/>
      <c r="AX87" s="20">
        <v>1929.21</v>
      </c>
      <c r="AY87" s="10"/>
      <c r="AZ87" s="24">
        <v>96</v>
      </c>
      <c r="BA87" s="20"/>
      <c r="BB87" s="18">
        <v>9.9773429999999994</v>
      </c>
      <c r="BC87" s="5">
        <v>136.6</v>
      </c>
      <c r="BD87" s="5">
        <v>104</v>
      </c>
      <c r="BE87" s="14">
        <v>7151.76</v>
      </c>
      <c r="BF87" s="20">
        <v>25.22</v>
      </c>
      <c r="BG87" s="20">
        <v>227.02</v>
      </c>
      <c r="BH87" s="20">
        <v>903.36</v>
      </c>
      <c r="BI87" s="5">
        <v>3.83</v>
      </c>
      <c r="BJ87" s="5">
        <v>1164.54</v>
      </c>
      <c r="BK87" s="5">
        <v>284.95999999999998</v>
      </c>
      <c r="BL87" s="5">
        <v>6</v>
      </c>
      <c r="BM87" s="5">
        <v>23689.1</v>
      </c>
      <c r="BN87" s="5">
        <v>5965.94</v>
      </c>
      <c r="BO87" s="5">
        <v>4972.4399999999996</v>
      </c>
      <c r="BP87" s="5">
        <v>3711.54</v>
      </c>
      <c r="BQ87" s="5">
        <v>149.03</v>
      </c>
      <c r="BR87" s="5"/>
      <c r="BS87" s="5"/>
      <c r="BT87" s="5"/>
      <c r="BU87" s="5"/>
      <c r="BV87" s="5"/>
      <c r="BW87" s="5"/>
      <c r="BX87" s="5"/>
    </row>
    <row r="88" spans="1:76" ht="15.75" customHeight="1" x14ac:dyDescent="0.3">
      <c r="A88" s="4" t="s">
        <v>329</v>
      </c>
      <c r="B88" s="5" t="s">
        <v>330</v>
      </c>
      <c r="C88" s="6"/>
      <c r="D88" s="5"/>
      <c r="E88" s="5"/>
      <c r="F88" s="5"/>
      <c r="G88" s="5">
        <v>0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>
        <v>5</v>
      </c>
      <c r="BJ88" s="5">
        <v>1626.49</v>
      </c>
      <c r="BK88" s="5">
        <v>353.11</v>
      </c>
      <c r="BL88" s="5">
        <v>7.17</v>
      </c>
      <c r="BM88" s="5">
        <v>56265.71</v>
      </c>
      <c r="BN88" s="5">
        <v>7556.33</v>
      </c>
      <c r="BO88" s="5">
        <v>20721.060000000001</v>
      </c>
      <c r="BP88" s="5">
        <v>2396.42</v>
      </c>
      <c r="BQ88" s="5">
        <v>284.25</v>
      </c>
      <c r="BR88" s="5"/>
      <c r="BS88" s="5"/>
      <c r="BT88" s="5"/>
      <c r="BU88" s="5"/>
      <c r="BV88" s="5"/>
      <c r="BW88" s="5"/>
      <c r="BX88" s="5"/>
    </row>
    <row r="89" spans="1:76" ht="15.75" customHeight="1" x14ac:dyDescent="0.3">
      <c r="A89" s="4" t="s">
        <v>331</v>
      </c>
      <c r="B89" s="5" t="s">
        <v>332</v>
      </c>
      <c r="C89" s="6"/>
      <c r="D89" s="5"/>
      <c r="E89" s="5"/>
      <c r="F89" s="5"/>
      <c r="G89" s="5">
        <v>0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</row>
    <row r="90" spans="1:76" ht="15.75" customHeight="1" x14ac:dyDescent="0.3">
      <c r="A90" s="4" t="s">
        <v>333</v>
      </c>
      <c r="B90" s="5" t="s">
        <v>334</v>
      </c>
      <c r="C90" s="6"/>
      <c r="D90" s="5"/>
      <c r="E90" s="5"/>
      <c r="F90" s="5"/>
      <c r="G90" s="5">
        <v>0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</row>
    <row r="91" spans="1:76" ht="15.75" customHeight="1" x14ac:dyDescent="0.3">
      <c r="A91" s="4" t="s">
        <v>335</v>
      </c>
      <c r="B91" s="5" t="s">
        <v>336</v>
      </c>
      <c r="C91" s="6"/>
      <c r="D91" s="5"/>
      <c r="E91" s="5"/>
      <c r="F91" s="5"/>
      <c r="G91" s="5">
        <v>0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</row>
    <row r="92" spans="1:76" ht="15.75" customHeight="1" x14ac:dyDescent="0.3">
      <c r="A92" s="4" t="s">
        <v>337</v>
      </c>
      <c r="B92" s="5" t="s">
        <v>338</v>
      </c>
      <c r="C92" s="6"/>
      <c r="D92" s="5"/>
      <c r="E92" s="5"/>
      <c r="F92" s="5"/>
      <c r="G92" s="5">
        <v>0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</row>
    <row r="93" spans="1:76" ht="15.75" customHeight="1" x14ac:dyDescent="0.3">
      <c r="A93" s="4" t="s">
        <v>339</v>
      </c>
      <c r="B93" s="5" t="s">
        <v>340</v>
      </c>
      <c r="C93" s="6"/>
      <c r="D93" s="5"/>
      <c r="E93" s="5"/>
      <c r="F93" s="5"/>
      <c r="G93" s="5">
        <v>0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</row>
    <row r="94" spans="1:76" ht="15.75" customHeight="1" x14ac:dyDescent="0.3">
      <c r="A94" s="4" t="s">
        <v>341</v>
      </c>
      <c r="B94" s="5" t="s">
        <v>342</v>
      </c>
      <c r="C94" s="6"/>
      <c r="D94" s="5"/>
      <c r="E94" s="5"/>
      <c r="F94" s="5"/>
      <c r="G94" s="5">
        <v>0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</row>
    <row r="95" spans="1:76" ht="15.75" customHeight="1" x14ac:dyDescent="0.3">
      <c r="A95" s="4" t="s">
        <v>343</v>
      </c>
      <c r="B95" s="5" t="s">
        <v>344</v>
      </c>
      <c r="C95" s="6"/>
      <c r="D95" s="5"/>
      <c r="E95" s="5"/>
      <c r="F95" s="5"/>
      <c r="G95" s="5">
        <v>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</row>
    <row r="96" spans="1:76" ht="15.75" customHeight="1" x14ac:dyDescent="0.3">
      <c r="A96" s="4" t="s">
        <v>345</v>
      </c>
      <c r="B96" s="5" t="s">
        <v>346</v>
      </c>
      <c r="C96" s="6"/>
      <c r="D96" s="5"/>
      <c r="E96" s="5"/>
      <c r="F96" s="5"/>
      <c r="G96" s="5">
        <v>0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</row>
    <row r="97" spans="1:76" ht="15.75" customHeight="1" x14ac:dyDescent="0.3">
      <c r="A97" s="4" t="s">
        <v>347</v>
      </c>
      <c r="B97" s="5" t="s">
        <v>348</v>
      </c>
      <c r="C97" s="6"/>
      <c r="D97" s="5"/>
      <c r="E97" s="5"/>
      <c r="F97" s="5"/>
      <c r="G97" s="5">
        <v>0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</row>
    <row r="98" spans="1:76" ht="15.75" customHeight="1" x14ac:dyDescent="0.3">
      <c r="A98" s="4" t="s">
        <v>349</v>
      </c>
      <c r="B98" s="5" t="s">
        <v>350</v>
      </c>
      <c r="C98" s="6"/>
      <c r="D98" s="5"/>
      <c r="E98" s="5"/>
      <c r="F98" s="5"/>
      <c r="G98" s="5">
        <v>0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</row>
    <row r="99" spans="1:76" ht="15.75" customHeight="1" x14ac:dyDescent="0.3">
      <c r="A99" s="4" t="s">
        <v>351</v>
      </c>
      <c r="B99" s="5" t="s">
        <v>352</v>
      </c>
      <c r="C99" s="6"/>
      <c r="D99" s="5"/>
      <c r="E99" s="5"/>
      <c r="F99" s="5"/>
      <c r="G99" s="5">
        <v>0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</row>
    <row r="100" spans="1:76" ht="15.75" customHeight="1" x14ac:dyDescent="0.3">
      <c r="A100" s="4" t="s">
        <v>353</v>
      </c>
      <c r="B100" s="5" t="s">
        <v>354</v>
      </c>
      <c r="C100" s="6"/>
      <c r="D100" s="5"/>
      <c r="E100" s="5"/>
      <c r="F100" s="5"/>
      <c r="G100" s="5">
        <v>0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</row>
    <row r="101" spans="1:76" ht="15.75" customHeight="1" x14ac:dyDescent="0.3">
      <c r="A101" s="4" t="s">
        <v>355</v>
      </c>
      <c r="B101" s="5" t="s">
        <v>356</v>
      </c>
      <c r="C101" s="6"/>
      <c r="D101" s="5"/>
      <c r="E101" s="5"/>
      <c r="F101" s="5"/>
      <c r="G101" s="5">
        <v>0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</row>
    <row r="102" spans="1:76" ht="15.75" customHeight="1" x14ac:dyDescent="0.3">
      <c r="A102" s="4" t="s">
        <v>357</v>
      </c>
      <c r="B102" s="5" t="s">
        <v>358</v>
      </c>
      <c r="C102" s="6"/>
      <c r="D102" s="5"/>
      <c r="E102" s="5"/>
      <c r="F102" s="5"/>
      <c r="G102" s="5">
        <v>0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</row>
    <row r="103" spans="1:76" ht="15.75" customHeight="1" x14ac:dyDescent="0.3">
      <c r="A103" s="4" t="s">
        <v>359</v>
      </c>
      <c r="B103" s="5" t="s">
        <v>360</v>
      </c>
      <c r="C103" s="6"/>
      <c r="D103" s="5"/>
      <c r="E103" s="5"/>
      <c r="F103" s="5"/>
      <c r="G103" s="5">
        <v>0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</row>
    <row r="104" spans="1:76" ht="15.75" customHeight="1" x14ac:dyDescent="0.3">
      <c r="A104" s="4" t="s">
        <v>361</v>
      </c>
      <c r="B104" s="5" t="s">
        <v>362</v>
      </c>
      <c r="C104" s="6"/>
      <c r="D104" s="5"/>
      <c r="E104" s="5"/>
      <c r="F104" s="5"/>
      <c r="G104" s="5">
        <v>0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</row>
    <row r="105" spans="1:76" ht="15.75" customHeight="1" x14ac:dyDescent="0.3">
      <c r="A105" s="4" t="s">
        <v>363</v>
      </c>
      <c r="B105" s="5" t="s">
        <v>364</v>
      </c>
      <c r="C105" s="6"/>
      <c r="D105" s="5"/>
      <c r="E105" s="5"/>
      <c r="F105" s="5"/>
      <c r="G105" s="5">
        <v>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</row>
    <row r="106" spans="1:76" ht="15.75" customHeight="1" x14ac:dyDescent="0.3">
      <c r="A106" s="4" t="s">
        <v>365</v>
      </c>
      <c r="B106" s="5" t="s">
        <v>366</v>
      </c>
      <c r="C106" s="6"/>
      <c r="D106" s="5"/>
      <c r="E106" s="5"/>
      <c r="F106" s="5"/>
      <c r="G106" s="5">
        <v>0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</row>
    <row r="107" spans="1:76" ht="15.75" customHeight="1" x14ac:dyDescent="0.3">
      <c r="A107" s="4" t="s">
        <v>367</v>
      </c>
      <c r="B107" s="5" t="s">
        <v>368</v>
      </c>
      <c r="C107" s="6"/>
      <c r="D107" s="40"/>
      <c r="E107" s="40"/>
      <c r="F107" s="5"/>
      <c r="G107" s="5">
        <v>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</row>
    <row r="108" spans="1:76" ht="15.75" customHeight="1" x14ac:dyDescent="0.3">
      <c r="A108" s="4" t="s">
        <v>369</v>
      </c>
      <c r="B108" s="5" t="s">
        <v>370</v>
      </c>
      <c r="C108" s="6"/>
      <c r="D108" s="40"/>
      <c r="E108" s="40"/>
      <c r="F108" s="5"/>
      <c r="G108" s="5">
        <v>0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</row>
    <row r="109" spans="1:76" ht="15.75" customHeight="1" x14ac:dyDescent="0.3">
      <c r="A109" s="4" t="s">
        <v>371</v>
      </c>
      <c r="B109" s="5" t="s">
        <v>372</v>
      </c>
      <c r="C109" s="6"/>
      <c r="D109" s="40"/>
      <c r="E109" s="40"/>
      <c r="F109" s="5"/>
      <c r="G109" s="5">
        <v>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</row>
    <row r="110" spans="1:76" ht="15.75" customHeight="1" x14ac:dyDescent="0.3">
      <c r="A110" s="4" t="s">
        <v>373</v>
      </c>
      <c r="B110" s="5" t="s">
        <v>374</v>
      </c>
      <c r="C110" s="6"/>
      <c r="D110" s="40"/>
      <c r="E110" s="40"/>
      <c r="F110" s="5"/>
      <c r="G110" s="5">
        <v>0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</row>
    <row r="111" spans="1:76" ht="15.75" customHeight="1" x14ac:dyDescent="0.3">
      <c r="A111" s="4" t="s">
        <v>375</v>
      </c>
      <c r="B111" s="5" t="s">
        <v>376</v>
      </c>
      <c r="C111" s="6"/>
      <c r="D111" s="40"/>
      <c r="E111" s="40"/>
      <c r="F111" s="5"/>
      <c r="G111" s="5">
        <v>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</row>
    <row r="112" spans="1:76" ht="15.75" customHeight="1" x14ac:dyDescent="0.3">
      <c r="A112" s="4" t="s">
        <v>377</v>
      </c>
      <c r="B112" s="5" t="s">
        <v>378</v>
      </c>
      <c r="C112" s="6"/>
      <c r="D112" s="40"/>
      <c r="E112" s="40"/>
      <c r="F112" s="5"/>
      <c r="G112" s="5">
        <v>0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</row>
    <row r="113" spans="1:76" ht="15.75" customHeight="1" x14ac:dyDescent="0.3">
      <c r="A113" s="41"/>
      <c r="B113" s="5"/>
      <c r="C113" s="5"/>
      <c r="D113" s="9"/>
      <c r="E113" s="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</row>
    <row r="114" spans="1:76" ht="15.75" customHeight="1" x14ac:dyDescent="0.3">
      <c r="A114" s="41"/>
      <c r="B114" s="5"/>
      <c r="C114" s="5"/>
      <c r="D114" s="40"/>
      <c r="E114" s="40"/>
      <c r="F114" s="5"/>
      <c r="G114" s="5">
        <v>1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</row>
    <row r="115" spans="1:76" ht="15.75" customHeight="1" x14ac:dyDescent="0.3">
      <c r="A115" s="41"/>
      <c r="B115" s="5"/>
      <c r="C115" s="5"/>
      <c r="D115" s="40"/>
      <c r="E115" s="40"/>
      <c r="F115" s="5"/>
      <c r="G115" s="5">
        <v>1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</row>
    <row r="116" spans="1:76" ht="15.75" customHeight="1" x14ac:dyDescent="0.3">
      <c r="A116" s="41"/>
      <c r="B116" s="5"/>
      <c r="C116" s="5"/>
      <c r="D116" s="40"/>
      <c r="E116" s="40"/>
      <c r="F116" s="5"/>
      <c r="G116" s="5">
        <v>1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</row>
    <row r="117" spans="1:76" ht="15.75" customHeight="1" x14ac:dyDescent="0.3">
      <c r="A117" s="41"/>
      <c r="B117" s="5"/>
      <c r="C117" s="5"/>
      <c r="D117" s="40"/>
      <c r="E117" s="40"/>
      <c r="F117" s="5"/>
      <c r="G117" s="5">
        <v>1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</row>
    <row r="118" spans="1:76" ht="15.75" customHeight="1" x14ac:dyDescent="0.3">
      <c r="A118" s="41"/>
      <c r="B118" s="5"/>
      <c r="C118" s="5"/>
      <c r="D118" s="40"/>
      <c r="E118" s="40"/>
      <c r="F118" s="5"/>
      <c r="G118" s="5">
        <v>1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</row>
    <row r="119" spans="1:76" ht="15.75" customHeight="1" x14ac:dyDescent="0.3">
      <c r="A119" s="41"/>
      <c r="B119" s="5"/>
      <c r="C119" s="5"/>
      <c r="D119" s="40"/>
      <c r="E119" s="40"/>
      <c r="F119" s="5"/>
      <c r="G119" s="5">
        <v>1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</row>
    <row r="120" spans="1:76" ht="15.75" customHeight="1" x14ac:dyDescent="0.3">
      <c r="A120" s="41"/>
      <c r="B120" s="5"/>
      <c r="C120" s="5"/>
      <c r="D120" s="40"/>
      <c r="E120" s="40"/>
      <c r="F120" s="5"/>
      <c r="G120" s="5">
        <v>1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</row>
    <row r="121" spans="1:76" ht="15.75" customHeight="1" x14ac:dyDescent="0.3">
      <c r="A121" s="41"/>
      <c r="B121" s="5"/>
      <c r="C121" s="5"/>
      <c r="D121" s="40"/>
      <c r="E121" s="40"/>
      <c r="F121" s="5"/>
      <c r="G121" s="5">
        <v>1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</row>
    <row r="122" spans="1:76" ht="15.75" customHeight="1" x14ac:dyDescent="0.3">
      <c r="A122" s="41"/>
      <c r="B122" s="5"/>
      <c r="C122" s="5"/>
      <c r="D122" s="40"/>
      <c r="E122" s="40"/>
      <c r="F122" s="5"/>
      <c r="G122" s="5">
        <v>1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</row>
    <row r="123" spans="1:76" ht="15.75" customHeight="1" x14ac:dyDescent="0.3">
      <c r="A123" s="41"/>
      <c r="B123" s="5"/>
      <c r="C123" s="5"/>
      <c r="D123" s="40"/>
      <c r="E123" s="40"/>
      <c r="F123" s="5"/>
      <c r="G123" s="5">
        <v>1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</row>
    <row r="124" spans="1:76" ht="15.75" customHeight="1" x14ac:dyDescent="0.3">
      <c r="A124" s="41"/>
      <c r="B124" s="5"/>
      <c r="C124" s="5"/>
      <c r="D124" s="40"/>
      <c r="E124" s="40"/>
      <c r="F124" s="5"/>
      <c r="G124" s="5">
        <v>1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</row>
    <row r="125" spans="1:76" ht="15.75" customHeight="1" x14ac:dyDescent="0.3">
      <c r="A125" s="41"/>
      <c r="B125" s="5"/>
      <c r="C125" s="5"/>
      <c r="D125" s="40"/>
      <c r="E125" s="40"/>
      <c r="F125" s="5"/>
      <c r="G125" s="5">
        <v>1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</row>
    <row r="126" spans="1:76" ht="15.75" customHeight="1" x14ac:dyDescent="0.3">
      <c r="A126" s="41"/>
      <c r="B126" s="5"/>
      <c r="C126" s="5"/>
      <c r="D126" s="40"/>
      <c r="E126" s="40"/>
      <c r="F126" s="5"/>
      <c r="G126" s="5">
        <v>1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</row>
    <row r="127" spans="1:76" ht="15.75" customHeight="1" x14ac:dyDescent="0.3">
      <c r="A127" s="41"/>
      <c r="B127" s="5"/>
      <c r="C127" s="5"/>
      <c r="D127" s="40"/>
      <c r="E127" s="40"/>
      <c r="F127" s="5"/>
      <c r="G127" s="5">
        <v>1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</row>
    <row r="128" spans="1:76" ht="15.75" customHeight="1" x14ac:dyDescent="0.3">
      <c r="A128" s="41"/>
      <c r="B128" s="5"/>
      <c r="C128" s="5"/>
      <c r="D128" s="40"/>
      <c r="E128" s="40"/>
      <c r="F128" s="5"/>
      <c r="G128" s="5">
        <v>1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</row>
    <row r="129" spans="1:76" ht="15.75" customHeight="1" x14ac:dyDescent="0.3">
      <c r="A129" s="41"/>
      <c r="B129" s="5"/>
      <c r="C129" s="5"/>
      <c r="D129" s="40"/>
      <c r="E129" s="40"/>
      <c r="F129" s="5"/>
      <c r="G129" s="5">
        <v>1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</row>
    <row r="130" spans="1:76" ht="15.75" customHeight="1" x14ac:dyDescent="0.3">
      <c r="A130" s="41"/>
      <c r="B130" s="5"/>
      <c r="C130" s="5"/>
      <c r="D130" s="40"/>
      <c r="E130" s="40"/>
      <c r="F130" s="5"/>
      <c r="G130" s="5">
        <v>1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</row>
    <row r="131" spans="1:76" ht="15.75" customHeight="1" x14ac:dyDescent="0.3">
      <c r="A131" s="41"/>
      <c r="B131" s="5"/>
      <c r="C131" s="5"/>
      <c r="D131" s="40"/>
      <c r="E131" s="40"/>
      <c r="F131" s="5"/>
      <c r="G131" s="5">
        <v>1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</row>
    <row r="132" spans="1:76" ht="15.75" customHeight="1" x14ac:dyDescent="0.3">
      <c r="A132" s="41"/>
      <c r="B132" s="5"/>
      <c r="C132" s="5"/>
      <c r="D132" s="40"/>
      <c r="E132" s="40"/>
      <c r="F132" s="5"/>
      <c r="G132" s="5">
        <v>1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</row>
    <row r="133" spans="1:76" ht="15.75" customHeight="1" x14ac:dyDescent="0.3">
      <c r="A133" s="41"/>
      <c r="B133" s="5"/>
      <c r="C133" s="5"/>
      <c r="D133" s="40"/>
      <c r="E133" s="40"/>
      <c r="F133" s="5"/>
      <c r="G133" s="5">
        <v>1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</row>
    <row r="134" spans="1:76" ht="15.75" customHeight="1" x14ac:dyDescent="0.3">
      <c r="A134" s="41"/>
      <c r="B134" s="5"/>
      <c r="C134" s="5"/>
      <c r="D134" s="40"/>
      <c r="E134" s="40"/>
      <c r="F134" s="5"/>
      <c r="G134" s="5">
        <v>1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</row>
    <row r="135" spans="1:76" ht="15.75" customHeight="1" x14ac:dyDescent="0.3">
      <c r="A135" s="41"/>
      <c r="B135" s="5"/>
      <c r="C135" s="5"/>
      <c r="D135" s="40"/>
      <c r="E135" s="40"/>
      <c r="F135" s="5"/>
      <c r="G135" s="5">
        <v>1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</row>
    <row r="136" spans="1:76" ht="15.75" customHeight="1" x14ac:dyDescent="0.3">
      <c r="A136" s="41"/>
      <c r="B136" s="5"/>
      <c r="C136" s="5"/>
      <c r="D136" s="40"/>
      <c r="E136" s="40"/>
      <c r="F136" s="5"/>
      <c r="G136" s="5">
        <v>1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</row>
    <row r="137" spans="1:76" ht="15.75" customHeight="1" x14ac:dyDescent="0.3">
      <c r="A137" s="41"/>
      <c r="B137" s="5"/>
      <c r="C137" s="5"/>
      <c r="D137" s="40"/>
      <c r="E137" s="40"/>
      <c r="F137" s="5"/>
      <c r="G137" s="5">
        <v>1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</row>
    <row r="138" spans="1:76" ht="15.75" customHeight="1" x14ac:dyDescent="0.3">
      <c r="A138" s="41"/>
      <c r="B138" s="5"/>
      <c r="C138" s="5"/>
      <c r="D138" s="40"/>
      <c r="E138" s="40"/>
      <c r="F138" s="5"/>
      <c r="G138" s="5">
        <v>1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</row>
    <row r="139" spans="1:76" ht="15.75" customHeight="1" x14ac:dyDescent="0.3">
      <c r="A139" s="41"/>
      <c r="B139" s="5"/>
      <c r="C139" s="5"/>
      <c r="D139" s="40"/>
      <c r="E139" s="40"/>
      <c r="F139" s="5"/>
      <c r="G139" s="5">
        <v>1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</row>
    <row r="140" spans="1:76" ht="15.75" customHeight="1" x14ac:dyDescent="0.3">
      <c r="A140" s="41"/>
      <c r="B140" s="5"/>
      <c r="C140" s="5"/>
      <c r="D140" s="40"/>
      <c r="E140" s="40"/>
      <c r="F140" s="5"/>
      <c r="G140" s="5">
        <v>1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</row>
    <row r="141" spans="1:76" ht="15.75" customHeight="1" x14ac:dyDescent="0.3">
      <c r="A141" s="41"/>
      <c r="B141" s="5"/>
      <c r="C141" s="5"/>
      <c r="D141" s="40"/>
      <c r="E141" s="40"/>
      <c r="F141" s="5"/>
      <c r="G141" s="5">
        <v>1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</row>
    <row r="142" spans="1:76" ht="15.75" customHeight="1" x14ac:dyDescent="0.3">
      <c r="A142" s="41"/>
      <c r="B142" s="5"/>
      <c r="C142" s="5"/>
      <c r="D142" s="40"/>
      <c r="E142" s="40"/>
      <c r="F142" s="5"/>
      <c r="G142" s="5">
        <v>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</row>
    <row r="143" spans="1:76" ht="15.75" customHeight="1" x14ac:dyDescent="0.3">
      <c r="A143" s="41"/>
      <c r="B143" s="5"/>
      <c r="C143" s="5"/>
      <c r="D143" s="40"/>
      <c r="E143" s="40"/>
      <c r="F143" s="5"/>
      <c r="G143" s="5">
        <v>1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</row>
    <row r="144" spans="1:76" ht="15.75" customHeight="1" x14ac:dyDescent="0.3">
      <c r="A144" s="41"/>
      <c r="B144" s="5"/>
      <c r="C144" s="5"/>
      <c r="D144" s="40"/>
      <c r="E144" s="40"/>
      <c r="F144" s="5"/>
      <c r="G144" s="5">
        <v>1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</row>
    <row r="145" spans="1:76" ht="15.75" customHeight="1" x14ac:dyDescent="0.3">
      <c r="A145" s="41"/>
      <c r="B145" s="5"/>
      <c r="C145" s="5"/>
      <c r="D145" s="40"/>
      <c r="E145" s="40"/>
      <c r="F145" s="5"/>
      <c r="G145" s="5">
        <v>1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</row>
    <row r="146" spans="1:76" ht="15.75" customHeight="1" x14ac:dyDescent="0.3">
      <c r="A146" s="41"/>
      <c r="B146" s="5"/>
      <c r="C146" s="5"/>
      <c r="D146" s="40"/>
      <c r="E146" s="40"/>
      <c r="F146" s="5"/>
      <c r="G146" s="5">
        <v>1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</row>
    <row r="147" spans="1:76" ht="15.75" customHeight="1" x14ac:dyDescent="0.3">
      <c r="A147" s="41"/>
      <c r="B147" s="5"/>
      <c r="C147" s="5"/>
      <c r="D147" s="40"/>
      <c r="E147" s="40"/>
      <c r="F147" s="5"/>
      <c r="G147" s="5">
        <v>1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</row>
    <row r="148" spans="1:76" ht="15.75" customHeight="1" x14ac:dyDescent="0.3">
      <c r="A148" s="41"/>
      <c r="B148" s="5"/>
      <c r="C148" s="5"/>
      <c r="D148" s="40"/>
      <c r="E148" s="40"/>
      <c r="F148" s="5"/>
      <c r="G148" s="5">
        <v>1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</row>
    <row r="149" spans="1:76" ht="15.75" customHeight="1" x14ac:dyDescent="0.3">
      <c r="A149" s="41"/>
      <c r="B149" s="5"/>
      <c r="C149" s="5"/>
      <c r="D149" s="40"/>
      <c r="E149" s="40"/>
      <c r="F149" s="5"/>
      <c r="G149" s="5">
        <v>1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</row>
    <row r="150" spans="1:76" ht="15.75" customHeight="1" x14ac:dyDescent="0.3">
      <c r="A150" s="41"/>
      <c r="B150" s="5"/>
      <c r="C150" s="5"/>
      <c r="D150" s="40"/>
      <c r="E150" s="40"/>
      <c r="F150" s="5"/>
      <c r="G150" s="5">
        <v>1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</row>
    <row r="151" spans="1:76" ht="15.75" customHeight="1" x14ac:dyDescent="0.3">
      <c r="A151" s="41"/>
      <c r="B151" s="5"/>
      <c r="C151" s="5"/>
      <c r="D151" s="40"/>
      <c r="E151" s="40"/>
      <c r="F151" s="5"/>
      <c r="G151" s="5">
        <v>1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</row>
    <row r="152" spans="1:76" ht="15.75" customHeight="1" x14ac:dyDescent="0.3">
      <c r="A152" s="41"/>
      <c r="B152" s="5"/>
      <c r="C152" s="5"/>
      <c r="D152" s="40"/>
      <c r="E152" s="40"/>
      <c r="F152" s="5"/>
      <c r="G152" s="5">
        <v>1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</row>
    <row r="153" spans="1:76" ht="15.75" customHeight="1" x14ac:dyDescent="0.3">
      <c r="A153" s="41"/>
      <c r="B153" s="5"/>
      <c r="C153" s="5"/>
      <c r="D153" s="40"/>
      <c r="E153" s="40"/>
      <c r="F153" s="5"/>
      <c r="G153" s="5">
        <v>1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</row>
    <row r="154" spans="1:76" ht="15.75" customHeight="1" x14ac:dyDescent="0.3">
      <c r="A154" s="41"/>
      <c r="B154" s="5"/>
      <c r="C154" s="5"/>
      <c r="D154" s="40"/>
      <c r="E154" s="40"/>
      <c r="F154" s="5"/>
      <c r="G154" s="5">
        <v>1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</row>
    <row r="155" spans="1:76" ht="15.75" customHeight="1" x14ac:dyDescent="0.3">
      <c r="A155" s="41"/>
      <c r="B155" s="5"/>
      <c r="C155" s="5"/>
      <c r="D155" s="40"/>
      <c r="E155" s="40"/>
      <c r="F155" s="5"/>
      <c r="G155" s="5">
        <v>1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</row>
    <row r="156" spans="1:76" ht="15.75" customHeight="1" x14ac:dyDescent="0.3">
      <c r="A156" s="41"/>
      <c r="B156" s="5"/>
      <c r="C156" s="5"/>
      <c r="D156" s="40"/>
      <c r="E156" s="40"/>
      <c r="F156" s="5"/>
      <c r="G156" s="5">
        <v>1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</row>
    <row r="157" spans="1:76" ht="15.75" customHeight="1" x14ac:dyDescent="0.3">
      <c r="A157" s="41"/>
      <c r="B157" s="5"/>
      <c r="C157" s="5"/>
      <c r="D157" s="40"/>
      <c r="E157" s="40"/>
      <c r="F157" s="5"/>
      <c r="G157" s="5">
        <v>1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</row>
    <row r="158" spans="1:76" ht="15.75" customHeight="1" x14ac:dyDescent="0.3">
      <c r="A158" s="41"/>
      <c r="B158" s="5"/>
      <c r="C158" s="5"/>
      <c r="D158" s="40"/>
      <c r="E158" s="40"/>
      <c r="F158" s="5"/>
      <c r="G158" s="5">
        <v>1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</row>
    <row r="159" spans="1:76" ht="15.75" customHeight="1" x14ac:dyDescent="0.3">
      <c r="A159" s="41"/>
      <c r="B159" s="5"/>
      <c r="C159" s="5"/>
      <c r="D159" s="40"/>
      <c r="E159" s="40"/>
      <c r="F159" s="5"/>
      <c r="G159" s="5">
        <v>1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</row>
    <row r="160" spans="1:76" ht="15.75" customHeight="1" x14ac:dyDescent="0.3">
      <c r="A160" s="41"/>
      <c r="B160" s="5"/>
      <c r="C160" s="5"/>
      <c r="D160" s="40"/>
      <c r="E160" s="40"/>
      <c r="F160" s="5"/>
      <c r="G160" s="5">
        <v>1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</row>
    <row r="161" spans="1:76" ht="15.75" customHeight="1" x14ac:dyDescent="0.3">
      <c r="A161" s="41"/>
      <c r="B161" s="5"/>
      <c r="C161" s="5"/>
      <c r="D161" s="40"/>
      <c r="E161" s="40"/>
      <c r="F161" s="5"/>
      <c r="G161" s="5">
        <v>1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</row>
    <row r="162" spans="1:76" ht="15.75" customHeight="1" x14ac:dyDescent="0.3">
      <c r="A162" s="41"/>
      <c r="B162" s="5"/>
      <c r="C162" s="5"/>
      <c r="D162" s="40"/>
      <c r="E162" s="40"/>
      <c r="F162" s="5"/>
      <c r="G162" s="5">
        <v>1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</row>
    <row r="163" spans="1:76" ht="15.75" customHeight="1" x14ac:dyDescent="0.3">
      <c r="A163" s="41"/>
      <c r="B163" s="5"/>
      <c r="C163" s="5"/>
      <c r="D163" s="40"/>
      <c r="E163" s="40"/>
      <c r="F163" s="5"/>
      <c r="G163" s="5">
        <v>1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</row>
    <row r="164" spans="1:76" ht="15.75" customHeight="1" x14ac:dyDescent="0.3">
      <c r="A164" s="5"/>
      <c r="B164" s="5"/>
      <c r="C164" s="5"/>
      <c r="D164" s="42"/>
      <c r="E164" s="42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</row>
    <row r="165" spans="1:76" ht="15.75" customHeight="1" x14ac:dyDescent="0.3">
      <c r="A165" s="41"/>
      <c r="B165" s="5"/>
      <c r="C165" s="5"/>
      <c r="D165" s="40"/>
      <c r="E165" s="40"/>
      <c r="F165" s="5"/>
      <c r="G165" s="5">
        <v>0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</row>
    <row r="166" spans="1:76" ht="15.75" customHeight="1" x14ac:dyDescent="0.3">
      <c r="A166" s="41"/>
      <c r="B166" s="5"/>
      <c r="C166" s="5"/>
      <c r="D166" s="40"/>
      <c r="E166" s="40"/>
      <c r="F166" s="5"/>
      <c r="G166" s="5">
        <v>0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</row>
    <row r="167" spans="1:76" ht="15.75" customHeight="1" x14ac:dyDescent="0.3">
      <c r="A167" s="41"/>
      <c r="B167" s="5"/>
      <c r="C167" s="5"/>
      <c r="D167" s="40"/>
      <c r="E167" s="40"/>
      <c r="F167" s="5"/>
      <c r="G167" s="5">
        <v>0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</row>
    <row r="168" spans="1:76" ht="15.75" customHeight="1" x14ac:dyDescent="0.3">
      <c r="A168" s="41"/>
      <c r="B168" s="5"/>
      <c r="C168" s="5"/>
      <c r="D168" s="40"/>
      <c r="E168" s="40"/>
      <c r="F168" s="5"/>
      <c r="G168" s="5">
        <v>0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</row>
    <row r="169" spans="1:76" ht="15.75" customHeight="1" x14ac:dyDescent="0.3">
      <c r="A169" s="41"/>
      <c r="B169" s="5"/>
      <c r="C169" s="5"/>
      <c r="D169" s="40"/>
      <c r="E169" s="40"/>
      <c r="F169" s="5"/>
      <c r="G169" s="5">
        <v>0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</row>
    <row r="170" spans="1:76" ht="15.75" customHeight="1" x14ac:dyDescent="0.3">
      <c r="A170" s="41"/>
      <c r="B170" s="5"/>
      <c r="C170" s="5"/>
      <c r="D170" s="40"/>
      <c r="E170" s="40"/>
      <c r="F170" s="5"/>
      <c r="G170" s="5">
        <v>0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</row>
    <row r="171" spans="1:76" ht="15.75" customHeight="1" x14ac:dyDescent="0.3">
      <c r="A171" s="41"/>
      <c r="B171" s="5"/>
      <c r="C171" s="5"/>
      <c r="D171" s="40"/>
      <c r="E171" s="40"/>
      <c r="F171" s="5"/>
      <c r="G171" s="5">
        <v>0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</row>
    <row r="172" spans="1:76" ht="15.75" customHeight="1" x14ac:dyDescent="0.3">
      <c r="A172" s="41"/>
      <c r="B172" s="5"/>
      <c r="C172" s="5"/>
      <c r="D172" s="40"/>
      <c r="E172" s="40"/>
      <c r="F172" s="5"/>
      <c r="G172" s="5">
        <v>0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</row>
    <row r="173" spans="1:76" ht="15.75" customHeight="1" x14ac:dyDescent="0.3">
      <c r="A173" s="41"/>
      <c r="B173" s="5"/>
      <c r="C173" s="5"/>
      <c r="D173" s="40"/>
      <c r="E173" s="40"/>
      <c r="F173" s="5"/>
      <c r="G173" s="5">
        <v>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</row>
    <row r="174" spans="1:76" ht="15.75" customHeight="1" x14ac:dyDescent="0.3">
      <c r="A174" s="41"/>
      <c r="B174" s="5"/>
      <c r="C174" s="5"/>
      <c r="D174" s="40"/>
      <c r="E174" s="40"/>
      <c r="F174" s="5"/>
      <c r="G174" s="5">
        <v>0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</row>
    <row r="175" spans="1:76" ht="15.75" customHeight="1" x14ac:dyDescent="0.3">
      <c r="A175" s="41"/>
      <c r="B175" s="5"/>
      <c r="C175" s="5"/>
      <c r="D175" s="40"/>
      <c r="E175" s="40"/>
      <c r="F175" s="5"/>
      <c r="G175" s="5">
        <v>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</row>
    <row r="176" spans="1:76" ht="15.75" customHeight="1" x14ac:dyDescent="0.3">
      <c r="A176" s="41"/>
      <c r="B176" s="5"/>
      <c r="C176" s="5"/>
      <c r="D176" s="40"/>
      <c r="E176" s="40"/>
      <c r="F176" s="5"/>
      <c r="G176" s="5">
        <v>0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</row>
    <row r="177" spans="1:76" ht="15.75" customHeight="1" x14ac:dyDescent="0.3">
      <c r="A177" s="41"/>
      <c r="B177" s="5"/>
      <c r="C177" s="5"/>
      <c r="D177" s="40"/>
      <c r="E177" s="40"/>
      <c r="F177" s="5"/>
      <c r="G177" s="5">
        <v>0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</row>
    <row r="178" spans="1:76" ht="15.75" customHeight="1" x14ac:dyDescent="0.3">
      <c r="A178" s="41"/>
      <c r="B178" s="5"/>
      <c r="C178" s="5"/>
      <c r="D178" s="40"/>
      <c r="E178" s="40"/>
      <c r="F178" s="5"/>
      <c r="G178" s="5">
        <v>0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</row>
    <row r="179" spans="1:76" ht="15.75" customHeight="1" x14ac:dyDescent="0.3">
      <c r="A179" s="41"/>
      <c r="B179" s="5"/>
      <c r="C179" s="5"/>
      <c r="D179" s="40"/>
      <c r="E179" s="40"/>
      <c r="F179" s="5"/>
      <c r="G179" s="5">
        <v>0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</row>
    <row r="180" spans="1:76" ht="15.75" customHeight="1" x14ac:dyDescent="0.3">
      <c r="A180" s="41"/>
      <c r="B180" s="5"/>
      <c r="C180" s="5"/>
      <c r="D180" s="40"/>
      <c r="E180" s="40"/>
      <c r="F180" s="5"/>
      <c r="G180" s="5">
        <v>0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</row>
    <row r="181" spans="1:76" ht="15.75" customHeight="1" x14ac:dyDescent="0.3">
      <c r="A181" s="41"/>
      <c r="B181" s="5"/>
      <c r="C181" s="5"/>
      <c r="D181" s="40"/>
      <c r="E181" s="40"/>
      <c r="F181" s="5"/>
      <c r="G181" s="5">
        <v>0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</row>
    <row r="182" spans="1:76" ht="15.75" customHeight="1" x14ac:dyDescent="0.3">
      <c r="A182" s="41"/>
      <c r="B182" s="5"/>
      <c r="C182" s="5"/>
      <c r="D182" s="40"/>
      <c r="E182" s="40"/>
      <c r="F182" s="5"/>
      <c r="G182" s="5">
        <v>0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</row>
    <row r="183" spans="1:76" ht="15.75" customHeight="1" x14ac:dyDescent="0.3">
      <c r="A183" s="41"/>
      <c r="B183" s="5"/>
      <c r="C183" s="5"/>
      <c r="D183" s="40"/>
      <c r="E183" s="40"/>
      <c r="F183" s="5"/>
      <c r="G183" s="5">
        <v>0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</row>
    <row r="184" spans="1:76" ht="15.75" customHeight="1" x14ac:dyDescent="0.3">
      <c r="A184" s="41"/>
      <c r="B184" s="5"/>
      <c r="C184" s="5"/>
      <c r="D184" s="40"/>
      <c r="E184" s="40"/>
      <c r="F184" s="5"/>
      <c r="G184" s="5">
        <v>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</row>
    <row r="185" spans="1:76" ht="15.75" customHeight="1" x14ac:dyDescent="0.3">
      <c r="A185" s="41"/>
      <c r="B185" s="5"/>
      <c r="C185" s="5"/>
      <c r="D185" s="40"/>
      <c r="E185" s="40"/>
      <c r="F185" s="5"/>
      <c r="G185" s="5">
        <v>0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</row>
    <row r="186" spans="1:76" ht="15.75" customHeight="1" x14ac:dyDescent="0.3">
      <c r="A186" s="41"/>
      <c r="B186" s="5"/>
      <c r="C186" s="5"/>
      <c r="D186" s="40"/>
      <c r="E186" s="40"/>
      <c r="F186" s="5"/>
      <c r="G186" s="5">
        <v>0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</row>
    <row r="187" spans="1:76" ht="15.75" customHeight="1" x14ac:dyDescent="0.3">
      <c r="A187" s="41"/>
      <c r="B187" s="5"/>
      <c r="C187" s="5"/>
      <c r="D187" s="40"/>
      <c r="E187" s="40"/>
      <c r="F187" s="5"/>
      <c r="G187" s="5">
        <v>0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</row>
    <row r="188" spans="1:76" ht="15.75" customHeight="1" x14ac:dyDescent="0.3">
      <c r="A188" s="41"/>
      <c r="B188" s="5"/>
      <c r="C188" s="5"/>
      <c r="D188" s="40"/>
      <c r="E188" s="40"/>
      <c r="F188" s="5"/>
      <c r="G188" s="5">
        <v>0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</row>
    <row r="189" spans="1:76" ht="15.75" customHeight="1" x14ac:dyDescent="0.3">
      <c r="A189" s="41"/>
      <c r="B189" s="5"/>
      <c r="C189" s="5"/>
      <c r="D189" s="40"/>
      <c r="E189" s="40"/>
      <c r="F189" s="5"/>
      <c r="G189" s="5">
        <v>0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</row>
    <row r="190" spans="1:76" ht="15.75" customHeight="1" x14ac:dyDescent="0.3">
      <c r="A190" s="41"/>
      <c r="B190" s="5"/>
      <c r="C190" s="5"/>
      <c r="D190" s="40"/>
      <c r="E190" s="40"/>
      <c r="F190" s="5"/>
      <c r="G190" s="5">
        <v>0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</row>
    <row r="191" spans="1:76" ht="15.75" customHeight="1" x14ac:dyDescent="0.3">
      <c r="A191" s="41"/>
      <c r="B191" s="5"/>
      <c r="C191" s="5"/>
      <c r="D191" s="40"/>
      <c r="E191" s="40"/>
      <c r="F191" s="5"/>
      <c r="G191" s="5">
        <v>0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</row>
    <row r="192" spans="1:76" ht="15.75" customHeight="1" x14ac:dyDescent="0.3">
      <c r="A192" s="41"/>
      <c r="B192" s="5"/>
      <c r="C192" s="5"/>
      <c r="D192" s="40"/>
      <c r="E192" s="40"/>
      <c r="F192" s="5"/>
      <c r="G192" s="5">
        <v>0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</row>
    <row r="193" spans="1:76" ht="15.75" customHeight="1" x14ac:dyDescent="0.3">
      <c r="A193" s="41"/>
      <c r="B193" s="5"/>
      <c r="C193" s="5"/>
      <c r="D193" s="40"/>
      <c r="E193" s="40"/>
      <c r="F193" s="5"/>
      <c r="G193" s="5">
        <v>0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</row>
    <row r="194" spans="1:76" ht="15.75" customHeight="1" x14ac:dyDescent="0.3">
      <c r="A194" s="41"/>
      <c r="B194" s="5"/>
      <c r="C194" s="5"/>
      <c r="D194" s="40"/>
      <c r="E194" s="40"/>
      <c r="F194" s="5"/>
      <c r="G194" s="5">
        <v>0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</row>
    <row r="195" spans="1:76" ht="15.75" customHeight="1" x14ac:dyDescent="0.3">
      <c r="A195" s="41"/>
      <c r="B195" s="5"/>
      <c r="C195" s="5"/>
      <c r="D195" s="40"/>
      <c r="E195" s="40"/>
      <c r="F195" s="5"/>
      <c r="G195" s="5">
        <v>0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</row>
    <row r="196" spans="1:76" ht="15.75" customHeight="1" x14ac:dyDescent="0.3">
      <c r="A196" s="41"/>
      <c r="B196" s="5"/>
      <c r="C196" s="5"/>
      <c r="D196" s="40"/>
      <c r="E196" s="40"/>
      <c r="F196" s="5"/>
      <c r="G196" s="5">
        <v>0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</row>
    <row r="197" spans="1:76" ht="15.75" customHeight="1" x14ac:dyDescent="0.3">
      <c r="A197" s="41"/>
      <c r="B197" s="5"/>
      <c r="C197" s="5"/>
      <c r="D197" s="40"/>
      <c r="E197" s="40"/>
      <c r="F197" s="5"/>
      <c r="G197" s="5">
        <v>0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</row>
    <row r="198" spans="1:76" ht="15.75" customHeight="1" x14ac:dyDescent="0.3">
      <c r="A198" s="41"/>
      <c r="B198" s="5"/>
      <c r="C198" s="5"/>
      <c r="D198" s="40"/>
      <c r="E198" s="40"/>
      <c r="F198" s="5"/>
      <c r="G198" s="5">
        <v>0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</row>
    <row r="199" spans="1:76" ht="15.75" customHeight="1" x14ac:dyDescent="0.3">
      <c r="A199" s="41"/>
      <c r="B199" s="5"/>
      <c r="C199" s="5"/>
      <c r="D199" s="40"/>
      <c r="E199" s="40"/>
      <c r="F199" s="5"/>
      <c r="G199" s="5">
        <v>0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</row>
    <row r="200" spans="1:76" ht="15.75" customHeight="1" x14ac:dyDescent="0.3">
      <c r="A200" s="41"/>
      <c r="B200" s="5"/>
      <c r="C200" s="5"/>
      <c r="D200" s="40"/>
      <c r="E200" s="40"/>
      <c r="F200" s="5"/>
      <c r="G200" s="5">
        <v>0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</row>
    <row r="201" spans="1:76" ht="15.75" customHeight="1" x14ac:dyDescent="0.3">
      <c r="A201" s="41"/>
      <c r="B201" s="5"/>
      <c r="C201" s="5"/>
      <c r="D201" s="40"/>
      <c r="E201" s="40"/>
      <c r="F201" s="5"/>
      <c r="G201" s="5">
        <v>0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</row>
    <row r="202" spans="1:76" ht="15.75" customHeight="1" x14ac:dyDescent="0.3">
      <c r="A202" s="41"/>
      <c r="B202" s="5"/>
      <c r="C202" s="5"/>
      <c r="D202" s="40"/>
      <c r="E202" s="40"/>
      <c r="F202" s="5"/>
      <c r="G202" s="5">
        <v>0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</row>
    <row r="203" spans="1:76" ht="15.75" customHeight="1" x14ac:dyDescent="0.3">
      <c r="A203" s="41"/>
      <c r="B203" s="5"/>
      <c r="C203" s="5"/>
      <c r="D203" s="40"/>
      <c r="E203" s="40"/>
      <c r="F203" s="5"/>
      <c r="G203" s="5">
        <v>0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</row>
    <row r="204" spans="1:76" ht="15.75" customHeight="1" x14ac:dyDescent="0.3">
      <c r="A204" s="41"/>
      <c r="B204" s="5"/>
      <c r="C204" s="5"/>
      <c r="D204" s="40"/>
      <c r="E204" s="40"/>
      <c r="F204" s="5"/>
      <c r="G204" s="5">
        <v>0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</row>
    <row r="205" spans="1:76" ht="15.75" customHeight="1" x14ac:dyDescent="0.3">
      <c r="A205" s="41"/>
      <c r="B205" s="5"/>
      <c r="C205" s="5"/>
      <c r="D205" s="40"/>
      <c r="E205" s="40"/>
      <c r="F205" s="5"/>
      <c r="G205" s="5">
        <v>0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</row>
    <row r="206" spans="1:76" ht="15.75" customHeight="1" x14ac:dyDescent="0.3">
      <c r="A206" s="41"/>
      <c r="B206" s="5"/>
      <c r="C206" s="5"/>
      <c r="D206" s="40"/>
      <c r="E206" s="40"/>
      <c r="F206" s="5"/>
      <c r="G206" s="5">
        <v>0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</row>
    <row r="207" spans="1:76" ht="15.75" customHeight="1" x14ac:dyDescent="0.3">
      <c r="A207" s="41"/>
      <c r="B207" s="5"/>
      <c r="C207" s="5"/>
      <c r="D207" s="40"/>
      <c r="E207" s="40"/>
      <c r="F207" s="5"/>
      <c r="G207" s="5">
        <v>0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</row>
    <row r="208" spans="1:76" ht="15.75" customHeight="1" x14ac:dyDescent="0.3">
      <c r="A208" s="41"/>
      <c r="B208" s="5"/>
      <c r="C208" s="5"/>
      <c r="D208" s="40"/>
      <c r="E208" s="40"/>
      <c r="F208" s="5"/>
      <c r="G208" s="5">
        <v>0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</row>
    <row r="209" spans="1:76" ht="15.75" customHeight="1" x14ac:dyDescent="0.3">
      <c r="A209" s="41"/>
      <c r="B209" s="5"/>
      <c r="C209" s="5"/>
      <c r="D209" s="40"/>
      <c r="E209" s="40"/>
      <c r="F209" s="5"/>
      <c r="G209" s="5">
        <v>0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</row>
    <row r="210" spans="1:76" ht="15.75" customHeight="1" x14ac:dyDescent="0.3">
      <c r="A210" s="41"/>
      <c r="B210" s="5"/>
      <c r="C210" s="5"/>
      <c r="D210" s="40"/>
      <c r="E210" s="40"/>
      <c r="F210" s="5"/>
      <c r="G210" s="5">
        <v>0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</row>
    <row r="211" spans="1:76" ht="15.75" customHeight="1" x14ac:dyDescent="0.3">
      <c r="A211" s="41"/>
      <c r="B211" s="5"/>
      <c r="C211" s="5"/>
      <c r="D211" s="40"/>
      <c r="E211" s="40"/>
      <c r="F211" s="5"/>
      <c r="G211" s="5">
        <v>0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</row>
    <row r="212" spans="1:76" ht="15.75" customHeight="1" x14ac:dyDescent="0.3">
      <c r="A212" s="41"/>
      <c r="B212" s="5"/>
      <c r="C212" s="5"/>
      <c r="D212" s="40"/>
      <c r="E212" s="40"/>
      <c r="F212" s="5"/>
      <c r="G212" s="5">
        <v>0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</row>
    <row r="213" spans="1:76" ht="15.75" customHeight="1" x14ac:dyDescent="0.3">
      <c r="A213" s="41"/>
      <c r="B213" s="5"/>
      <c r="C213" s="5"/>
      <c r="D213" s="40"/>
      <c r="E213" s="40"/>
      <c r="F213" s="5"/>
      <c r="G213" s="5">
        <v>0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</row>
    <row r="214" spans="1:76" ht="15.75" customHeight="1" x14ac:dyDescent="0.3">
      <c r="A214" s="41"/>
      <c r="B214" s="5"/>
      <c r="C214" s="5"/>
      <c r="D214" s="40"/>
      <c r="E214" s="40"/>
      <c r="F214" s="5"/>
      <c r="G214" s="5">
        <v>0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</row>
    <row r="215" spans="1:76" ht="15.75" customHeight="1" x14ac:dyDescent="0.3">
      <c r="A215" s="41"/>
      <c r="B215" s="5"/>
      <c r="C215" s="5"/>
      <c r="D215" s="40"/>
      <c r="E215" s="40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</row>
    <row r="216" spans="1:76" ht="15.75" customHeight="1" x14ac:dyDescent="0.3">
      <c r="A216" s="41"/>
      <c r="B216" s="5"/>
      <c r="C216" s="5"/>
      <c r="D216" s="40"/>
      <c r="E216" s="40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</row>
    <row r="217" spans="1:76" ht="15.75" customHeight="1" x14ac:dyDescent="0.3">
      <c r="A217" s="41"/>
      <c r="B217" s="5"/>
      <c r="C217" s="5"/>
      <c r="D217" s="40"/>
      <c r="E217" s="40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</row>
    <row r="218" spans="1:76" ht="15.75" customHeight="1" x14ac:dyDescent="0.3">
      <c r="A218" s="41"/>
      <c r="B218" s="5"/>
      <c r="C218" s="5"/>
      <c r="D218" s="40"/>
      <c r="E218" s="40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</row>
    <row r="219" spans="1:76" ht="15.75" customHeight="1" x14ac:dyDescent="0.3">
      <c r="A219" s="41"/>
      <c r="B219" s="5"/>
      <c r="C219" s="5"/>
      <c r="D219" s="40"/>
      <c r="E219" s="40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</row>
    <row r="220" spans="1:76" ht="15.75" customHeight="1" x14ac:dyDescent="0.3">
      <c r="A220" s="41"/>
      <c r="B220" s="5"/>
      <c r="C220" s="5"/>
      <c r="D220" s="40"/>
      <c r="E220" s="40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</row>
    <row r="221" spans="1:76" ht="15.75" customHeight="1" x14ac:dyDescent="0.3">
      <c r="A221" s="41"/>
      <c r="B221" s="5"/>
      <c r="C221" s="5"/>
      <c r="D221" s="40"/>
      <c r="E221" s="40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</row>
    <row r="222" spans="1:76" ht="15.75" customHeight="1" x14ac:dyDescent="0.3">
      <c r="A222" s="41"/>
      <c r="B222" s="5"/>
      <c r="C222" s="5"/>
      <c r="D222" s="40"/>
      <c r="E222" s="40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</row>
    <row r="223" spans="1:76" ht="15.75" customHeight="1" x14ac:dyDescent="0.3">
      <c r="A223" s="41"/>
      <c r="B223" s="5"/>
      <c r="C223" s="5"/>
      <c r="D223" s="40"/>
      <c r="E223" s="40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</row>
    <row r="224" spans="1:76" ht="15.75" customHeight="1" x14ac:dyDescent="0.3">
      <c r="A224" s="41"/>
      <c r="B224" s="5"/>
      <c r="C224" s="5"/>
      <c r="D224" s="40"/>
      <c r="E224" s="40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</row>
    <row r="225" spans="1:76" ht="15.75" customHeight="1" x14ac:dyDescent="0.3">
      <c r="A225" s="41"/>
      <c r="B225" s="5"/>
      <c r="C225" s="5"/>
      <c r="D225" s="40"/>
      <c r="E225" s="40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</row>
    <row r="226" spans="1:76" ht="15.75" customHeight="1" x14ac:dyDescent="0.3">
      <c r="A226" s="41"/>
      <c r="B226" s="5"/>
      <c r="C226" s="5"/>
      <c r="D226" s="40"/>
      <c r="E226" s="40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</row>
    <row r="227" spans="1:76" ht="15.75" customHeight="1" x14ac:dyDescent="0.3">
      <c r="A227" s="41"/>
      <c r="B227" s="5"/>
      <c r="C227" s="5"/>
      <c r="D227" s="40"/>
      <c r="E227" s="40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</row>
    <row r="228" spans="1:76" ht="15.75" customHeight="1" x14ac:dyDescent="0.3">
      <c r="A228" s="41"/>
      <c r="B228" s="5"/>
      <c r="C228" s="5"/>
      <c r="D228" s="40"/>
      <c r="E228" s="40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</row>
    <row r="229" spans="1:76" ht="15.75" customHeight="1" x14ac:dyDescent="0.3">
      <c r="A229" s="41"/>
      <c r="B229" s="5"/>
      <c r="C229" s="5"/>
      <c r="D229" s="40"/>
      <c r="E229" s="40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</row>
    <row r="230" spans="1:76" ht="15.75" customHeight="1" x14ac:dyDescent="0.3">
      <c r="A230" s="41"/>
      <c r="B230" s="5"/>
      <c r="C230" s="5"/>
      <c r="D230" s="40"/>
      <c r="E230" s="40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</row>
    <row r="231" spans="1:76" ht="15.75" customHeight="1" x14ac:dyDescent="0.3">
      <c r="A231" s="41"/>
      <c r="B231" s="5"/>
      <c r="C231" s="5"/>
      <c r="D231" s="40"/>
      <c r="E231" s="40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</row>
    <row r="232" spans="1:76" ht="15.75" customHeight="1" x14ac:dyDescent="0.3">
      <c r="A232" s="41"/>
      <c r="B232" s="5"/>
      <c r="C232" s="5"/>
      <c r="D232" s="40"/>
      <c r="E232" s="40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</row>
    <row r="233" spans="1:76" ht="15.75" customHeight="1" x14ac:dyDescent="0.3">
      <c r="A233" s="41"/>
      <c r="B233" s="5"/>
      <c r="C233" s="5"/>
      <c r="D233" s="40"/>
      <c r="E233" s="40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</row>
    <row r="234" spans="1:76" ht="15.75" customHeight="1" x14ac:dyDescent="0.3">
      <c r="A234" s="41"/>
      <c r="B234" s="5"/>
      <c r="C234" s="5"/>
      <c r="D234" s="40"/>
      <c r="E234" s="40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</row>
    <row r="235" spans="1:76" ht="15.75" customHeight="1" x14ac:dyDescent="0.3">
      <c r="A235" s="41"/>
      <c r="B235" s="5"/>
      <c r="C235" s="5"/>
      <c r="D235" s="40"/>
      <c r="E235" s="40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</row>
    <row r="236" spans="1:76" ht="15.75" customHeight="1" x14ac:dyDescent="0.3">
      <c r="A236" s="41"/>
      <c r="B236" s="5"/>
      <c r="C236" s="5"/>
      <c r="D236" s="40"/>
      <c r="E236" s="40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</row>
    <row r="237" spans="1:76" ht="15.75" customHeight="1" x14ac:dyDescent="0.3">
      <c r="A237" s="41"/>
      <c r="B237" s="5"/>
      <c r="C237" s="5"/>
      <c r="D237" s="40"/>
      <c r="E237" s="40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</row>
    <row r="238" spans="1:76" ht="15.75" customHeight="1" x14ac:dyDescent="0.3">
      <c r="A238" s="41"/>
      <c r="B238" s="5"/>
      <c r="C238" s="5"/>
      <c r="D238" s="40"/>
      <c r="E238" s="40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</row>
    <row r="239" spans="1:76" ht="15.75" customHeight="1" x14ac:dyDescent="0.3">
      <c r="A239" s="41"/>
      <c r="B239" s="5"/>
      <c r="C239" s="5"/>
      <c r="D239" s="40"/>
      <c r="E239" s="40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</row>
    <row r="240" spans="1:76" ht="15.75" customHeight="1" x14ac:dyDescent="0.3">
      <c r="A240" s="41"/>
      <c r="B240" s="5"/>
      <c r="C240" s="5"/>
      <c r="D240" s="40"/>
      <c r="E240" s="40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</row>
    <row r="241" spans="1:76" ht="15.75" customHeight="1" x14ac:dyDescent="0.3">
      <c r="A241" s="41"/>
      <c r="B241" s="5"/>
      <c r="C241" s="5"/>
      <c r="D241" s="40"/>
      <c r="E241" s="40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</row>
    <row r="242" spans="1:76" ht="15.75" customHeight="1" x14ac:dyDescent="0.3">
      <c r="A242" s="41"/>
      <c r="B242" s="5"/>
      <c r="C242" s="5"/>
      <c r="D242" s="40"/>
      <c r="E242" s="40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</row>
    <row r="243" spans="1:76" ht="15.75" customHeight="1" x14ac:dyDescent="0.3">
      <c r="A243" s="41"/>
      <c r="B243" s="5"/>
      <c r="C243" s="5"/>
      <c r="D243" s="40"/>
      <c r="E243" s="40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</row>
    <row r="244" spans="1:76" ht="15.75" customHeight="1" x14ac:dyDescent="0.3">
      <c r="A244" s="41"/>
      <c r="B244" s="5"/>
      <c r="C244" s="5"/>
      <c r="D244" s="40"/>
      <c r="E244" s="40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</row>
    <row r="245" spans="1:76" ht="15.75" customHeight="1" x14ac:dyDescent="0.3">
      <c r="A245" s="41"/>
      <c r="B245" s="5"/>
      <c r="C245" s="5"/>
      <c r="D245" s="40"/>
      <c r="E245" s="40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</row>
    <row r="246" spans="1:76" ht="15.75" customHeight="1" x14ac:dyDescent="0.3">
      <c r="A246" s="41"/>
      <c r="B246" s="5"/>
      <c r="C246" s="5"/>
      <c r="D246" s="40"/>
      <c r="E246" s="40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</row>
    <row r="247" spans="1:76" ht="15.75" customHeight="1" x14ac:dyDescent="0.3">
      <c r="A247" s="41"/>
      <c r="B247" s="5"/>
      <c r="C247" s="5"/>
      <c r="D247" s="40"/>
      <c r="E247" s="40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</row>
    <row r="248" spans="1:76" ht="15.75" customHeight="1" x14ac:dyDescent="0.3">
      <c r="A248" s="41"/>
      <c r="B248" s="5"/>
      <c r="C248" s="5"/>
      <c r="D248" s="40"/>
      <c r="E248" s="40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</row>
    <row r="249" spans="1:76" ht="15.75" customHeight="1" x14ac:dyDescent="0.3">
      <c r="A249" s="41"/>
      <c r="B249" s="5"/>
      <c r="C249" s="5"/>
      <c r="D249" s="40"/>
      <c r="E249" s="40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</row>
    <row r="250" spans="1:76" ht="15.75" customHeight="1" x14ac:dyDescent="0.3">
      <c r="A250" s="41"/>
      <c r="B250" s="5"/>
      <c r="C250" s="5"/>
      <c r="D250" s="40"/>
      <c r="E250" s="40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</row>
    <row r="251" spans="1:76" ht="15.75" customHeight="1" x14ac:dyDescent="0.3">
      <c r="A251" s="41"/>
      <c r="B251" s="5"/>
      <c r="C251" s="5"/>
      <c r="D251" s="40"/>
      <c r="E251" s="40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</row>
    <row r="252" spans="1:76" ht="15.75" customHeight="1" x14ac:dyDescent="0.3">
      <c r="A252" s="41"/>
      <c r="B252" s="5"/>
      <c r="C252" s="5"/>
      <c r="D252" s="40"/>
      <c r="E252" s="40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</row>
    <row r="253" spans="1:76" ht="15.75" customHeight="1" x14ac:dyDescent="0.3">
      <c r="A253" s="41"/>
      <c r="B253" s="5"/>
      <c r="C253" s="5"/>
      <c r="D253" s="40"/>
      <c r="E253" s="40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</row>
    <row r="254" spans="1:76" ht="15.75" customHeight="1" x14ac:dyDescent="0.3">
      <c r="A254" s="41"/>
      <c r="B254" s="5"/>
      <c r="C254" s="5"/>
      <c r="D254" s="40"/>
      <c r="E254" s="40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</row>
    <row r="255" spans="1:76" ht="15.75" customHeight="1" x14ac:dyDescent="0.3">
      <c r="A255" s="41"/>
      <c r="B255" s="5"/>
      <c r="C255" s="5"/>
      <c r="D255" s="40"/>
      <c r="E255" s="40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</row>
    <row r="256" spans="1:76" ht="15.75" customHeight="1" x14ac:dyDescent="0.3">
      <c r="A256" s="41"/>
      <c r="B256" s="5"/>
      <c r="C256" s="5"/>
      <c r="D256" s="40"/>
      <c r="E256" s="40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</row>
    <row r="257" spans="1:76" ht="15.75" customHeight="1" x14ac:dyDescent="0.3">
      <c r="A257" s="41"/>
      <c r="B257" s="5"/>
      <c r="C257" s="5"/>
      <c r="D257" s="40"/>
      <c r="E257" s="40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</row>
    <row r="258" spans="1:76" ht="15.75" customHeight="1" x14ac:dyDescent="0.3">
      <c r="A258" s="41"/>
      <c r="B258" s="5"/>
      <c r="C258" s="5"/>
      <c r="D258" s="40"/>
      <c r="E258" s="40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</row>
    <row r="259" spans="1:76" ht="15.75" customHeight="1" x14ac:dyDescent="0.3">
      <c r="A259" s="41"/>
      <c r="B259" s="5"/>
      <c r="C259" s="5"/>
      <c r="D259" s="40"/>
      <c r="E259" s="40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</row>
    <row r="260" spans="1:76" ht="15.75" customHeight="1" x14ac:dyDescent="0.3">
      <c r="A260" s="41"/>
      <c r="B260" s="5"/>
      <c r="C260" s="5"/>
      <c r="D260" s="40"/>
      <c r="E260" s="40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</row>
    <row r="261" spans="1:76" ht="15.75" customHeight="1" x14ac:dyDescent="0.3">
      <c r="A261" s="41"/>
      <c r="B261" s="5"/>
      <c r="C261" s="5"/>
      <c r="D261" s="40"/>
      <c r="E261" s="40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</row>
    <row r="262" spans="1:76" ht="15.75" customHeight="1" x14ac:dyDescent="0.3">
      <c r="A262" s="41"/>
      <c r="B262" s="5"/>
      <c r="C262" s="5"/>
      <c r="D262" s="40"/>
      <c r="E262" s="40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</row>
    <row r="263" spans="1:76" ht="15.75" customHeight="1" x14ac:dyDescent="0.3">
      <c r="A263" s="43"/>
      <c r="B263" s="43"/>
      <c r="C263" s="43"/>
      <c r="D263" s="44"/>
      <c r="E263" s="40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5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</row>
    <row r="264" spans="1:76" ht="15.75" customHeight="1" x14ac:dyDescent="0.3">
      <c r="A264" s="5"/>
      <c r="B264" s="5"/>
      <c r="C264" s="5"/>
      <c r="D264" s="40"/>
      <c r="E264" s="40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</row>
    <row r="265" spans="1:76" ht="15.75" customHeight="1" x14ac:dyDescent="0.3">
      <c r="A265" s="5"/>
      <c r="B265" s="5"/>
      <c r="C265" s="5"/>
      <c r="D265" s="40"/>
      <c r="E265" s="40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</row>
    <row r="266" spans="1:76" ht="15.75" customHeight="1" x14ac:dyDescent="0.3">
      <c r="A266" s="5"/>
      <c r="B266" s="5"/>
      <c r="C266" s="5"/>
      <c r="D266" s="40"/>
      <c r="E266" s="40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</row>
    <row r="267" spans="1:76" ht="15.75" customHeight="1" x14ac:dyDescent="0.3">
      <c r="A267" s="5"/>
      <c r="B267" s="5"/>
      <c r="C267" s="5"/>
      <c r="D267" s="40"/>
      <c r="E267" s="40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</row>
    <row r="268" spans="1:76" ht="15.75" customHeight="1" x14ac:dyDescent="0.3">
      <c r="A268" s="5"/>
      <c r="B268" s="5"/>
      <c r="C268" s="5"/>
      <c r="D268" s="45"/>
      <c r="E268" s="4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</row>
    <row r="269" spans="1:76" ht="15.75" customHeight="1" x14ac:dyDescent="0.3">
      <c r="A269" s="5"/>
      <c r="B269" s="5"/>
      <c r="C269" s="5"/>
      <c r="D269" s="45"/>
      <c r="E269" s="4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</row>
    <row r="270" spans="1:76" ht="15.75" customHeight="1" x14ac:dyDescent="0.3">
      <c r="A270" s="5"/>
      <c r="B270" s="5"/>
      <c r="C270" s="5"/>
      <c r="D270" s="45"/>
      <c r="E270" s="4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</row>
    <row r="271" spans="1:76" ht="15.75" customHeight="1" x14ac:dyDescent="0.3">
      <c r="A271" s="5"/>
      <c r="B271" s="5"/>
      <c r="C271" s="5"/>
      <c r="D271" s="45"/>
      <c r="E271" s="4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</row>
    <row r="272" spans="1:76" ht="15.75" customHeight="1" x14ac:dyDescent="0.3">
      <c r="A272" s="5"/>
      <c r="B272" s="5"/>
      <c r="C272" s="5"/>
      <c r="D272" s="45"/>
      <c r="E272" s="4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</row>
    <row r="273" spans="1:76" ht="15.75" customHeight="1" x14ac:dyDescent="0.3">
      <c r="A273" s="5"/>
      <c r="B273" s="5"/>
      <c r="C273" s="5"/>
      <c r="D273" s="45"/>
      <c r="E273" s="4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</row>
    <row r="274" spans="1:76" ht="15.75" customHeight="1" x14ac:dyDescent="0.3">
      <c r="A274" s="5"/>
      <c r="B274" s="5"/>
      <c r="C274" s="5"/>
      <c r="D274" s="45"/>
      <c r="E274" s="4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</row>
    <row r="275" spans="1:76" ht="15.75" customHeight="1" x14ac:dyDescent="0.3">
      <c r="A275" s="5"/>
      <c r="B275" s="5"/>
      <c r="C275" s="5"/>
      <c r="D275" s="45"/>
      <c r="E275" s="4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</row>
    <row r="276" spans="1:76" ht="15.75" customHeight="1" x14ac:dyDescent="0.3">
      <c r="A276" s="5"/>
      <c r="B276" s="5"/>
      <c r="C276" s="5"/>
      <c r="D276" s="45"/>
      <c r="E276" s="4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</row>
    <row r="277" spans="1:76" ht="15.75" customHeight="1" x14ac:dyDescent="0.3">
      <c r="A277" s="5"/>
      <c r="B277" s="5"/>
      <c r="C277" s="5"/>
      <c r="D277" s="45"/>
      <c r="E277" s="4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</row>
    <row r="278" spans="1:76" ht="15.75" customHeight="1" x14ac:dyDescent="0.3">
      <c r="A278" s="5"/>
      <c r="B278" s="5"/>
      <c r="C278" s="5"/>
      <c r="D278" s="45"/>
      <c r="E278" s="4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</row>
    <row r="279" spans="1:76" ht="15.75" customHeight="1" x14ac:dyDescent="0.3">
      <c r="A279" s="5"/>
      <c r="B279" s="5"/>
      <c r="C279" s="5"/>
      <c r="D279" s="45"/>
      <c r="E279" s="4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</row>
    <row r="280" spans="1:76" ht="15.75" customHeight="1" x14ac:dyDescent="0.3">
      <c r="A280" s="5"/>
      <c r="B280" s="5"/>
      <c r="C280" s="5"/>
      <c r="D280" s="45"/>
      <c r="E280" s="4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</row>
    <row r="281" spans="1:76" ht="15.75" customHeight="1" x14ac:dyDescent="0.3">
      <c r="A281" s="5"/>
      <c r="B281" s="5"/>
      <c r="C281" s="5"/>
      <c r="D281" s="45"/>
      <c r="E281" s="4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</row>
    <row r="282" spans="1:76" ht="15.75" customHeight="1" x14ac:dyDescent="0.3">
      <c r="A282" s="5"/>
      <c r="B282" s="5"/>
      <c r="C282" s="5"/>
      <c r="D282" s="45"/>
      <c r="E282" s="4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</row>
    <row r="283" spans="1:76" ht="15.75" customHeight="1" x14ac:dyDescent="0.3">
      <c r="A283" s="5"/>
      <c r="B283" s="5"/>
      <c r="C283" s="5"/>
      <c r="D283" s="45"/>
      <c r="E283" s="4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</row>
    <row r="284" spans="1:76" ht="15.75" customHeight="1" x14ac:dyDescent="0.3">
      <c r="A284" s="5"/>
      <c r="B284" s="5"/>
      <c r="C284" s="5"/>
      <c r="D284" s="45"/>
      <c r="E284" s="4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</row>
    <row r="285" spans="1:76" ht="15.75" customHeight="1" x14ac:dyDescent="0.3">
      <c r="A285" s="5"/>
      <c r="B285" s="5"/>
      <c r="C285" s="5"/>
      <c r="D285" s="45"/>
      <c r="E285" s="4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</row>
    <row r="286" spans="1:76" ht="15.75" customHeight="1" x14ac:dyDescent="0.3">
      <c r="A286" s="5"/>
      <c r="B286" s="5"/>
      <c r="C286" s="5"/>
      <c r="D286" s="45"/>
      <c r="E286" s="4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</row>
    <row r="287" spans="1:76" ht="15.75" customHeight="1" x14ac:dyDescent="0.3">
      <c r="A287" s="5"/>
      <c r="B287" s="5"/>
      <c r="C287" s="5"/>
      <c r="D287" s="45"/>
      <c r="E287" s="4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</row>
    <row r="288" spans="1:76" ht="15.75" customHeight="1" x14ac:dyDescent="0.3">
      <c r="A288" s="5"/>
      <c r="B288" s="5"/>
      <c r="C288" s="5"/>
      <c r="D288" s="45"/>
      <c r="E288" s="4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</row>
    <row r="289" spans="1:76" ht="15.75" customHeight="1" x14ac:dyDescent="0.3">
      <c r="A289" s="5"/>
      <c r="B289" s="5"/>
      <c r="C289" s="5"/>
      <c r="D289" s="45"/>
      <c r="E289" s="4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</row>
    <row r="290" spans="1:76" ht="15.75" customHeight="1" x14ac:dyDescent="0.3">
      <c r="A290" s="5"/>
      <c r="B290" s="5"/>
      <c r="C290" s="5"/>
      <c r="D290" s="45"/>
      <c r="E290" s="4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</row>
    <row r="291" spans="1:76" ht="15.75" customHeight="1" x14ac:dyDescent="0.3">
      <c r="A291" s="5"/>
      <c r="B291" s="5"/>
      <c r="C291" s="5"/>
      <c r="D291" s="45"/>
      <c r="E291" s="4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</row>
    <row r="292" spans="1:76" ht="15.75" customHeight="1" x14ac:dyDescent="0.3">
      <c r="A292" s="5"/>
      <c r="B292" s="5"/>
      <c r="C292" s="5"/>
      <c r="D292" s="45"/>
      <c r="E292" s="4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</row>
    <row r="293" spans="1:76" ht="15.75" customHeight="1" x14ac:dyDescent="0.3">
      <c r="A293" s="5"/>
      <c r="B293" s="5"/>
      <c r="C293" s="5"/>
      <c r="D293" s="45"/>
      <c r="E293" s="4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</row>
    <row r="294" spans="1:76" ht="15.75" customHeight="1" x14ac:dyDescent="0.3">
      <c r="A294" s="5"/>
      <c r="B294" s="5"/>
      <c r="C294" s="5"/>
      <c r="D294" s="45"/>
      <c r="E294" s="4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</row>
    <row r="295" spans="1:76" ht="15.75" customHeight="1" x14ac:dyDescent="0.3">
      <c r="A295" s="5"/>
      <c r="B295" s="5"/>
      <c r="C295" s="5"/>
      <c r="D295" s="45"/>
      <c r="E295" s="4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</row>
    <row r="296" spans="1:76" ht="15.75" customHeight="1" x14ac:dyDescent="0.3">
      <c r="A296" s="5"/>
      <c r="B296" s="5"/>
      <c r="C296" s="5"/>
      <c r="D296" s="45"/>
      <c r="E296" s="4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</row>
    <row r="297" spans="1:76" ht="15.75" customHeight="1" x14ac:dyDescent="0.3">
      <c r="A297" s="5"/>
      <c r="B297" s="5"/>
      <c r="C297" s="5"/>
      <c r="D297" s="45"/>
      <c r="E297" s="4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</row>
    <row r="298" spans="1:76" ht="15.75" customHeight="1" x14ac:dyDescent="0.3">
      <c r="A298" s="5"/>
      <c r="B298" s="5"/>
      <c r="C298" s="5"/>
      <c r="D298" s="45"/>
      <c r="E298" s="4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</row>
    <row r="299" spans="1:76" ht="15.75" customHeight="1" x14ac:dyDescent="0.3">
      <c r="A299" s="5"/>
      <c r="B299" s="5"/>
      <c r="C299" s="5"/>
      <c r="D299" s="45"/>
      <c r="E299" s="4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</row>
    <row r="300" spans="1:76" ht="15.75" customHeight="1" x14ac:dyDescent="0.3">
      <c r="A300" s="5"/>
      <c r="B300" s="5"/>
      <c r="C300" s="5"/>
      <c r="D300" s="45"/>
      <c r="E300" s="4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</row>
    <row r="301" spans="1:76" ht="15.75" customHeight="1" x14ac:dyDescent="0.3">
      <c r="A301" s="5"/>
      <c r="B301" s="5"/>
      <c r="C301" s="5"/>
      <c r="D301" s="45"/>
      <c r="E301" s="4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</row>
    <row r="302" spans="1:76" ht="15.75" customHeight="1" x14ac:dyDescent="0.3">
      <c r="A302" s="5"/>
      <c r="B302" s="5"/>
      <c r="C302" s="5"/>
      <c r="D302" s="45"/>
      <c r="E302" s="4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</row>
    <row r="303" spans="1:76" ht="15.75" customHeight="1" x14ac:dyDescent="0.3">
      <c r="A303" s="5"/>
      <c r="B303" s="5"/>
      <c r="C303" s="5"/>
      <c r="D303" s="45"/>
      <c r="E303" s="4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</row>
    <row r="304" spans="1:76" ht="15.75" customHeight="1" x14ac:dyDescent="0.3">
      <c r="A304" s="5"/>
      <c r="B304" s="5"/>
      <c r="C304" s="5"/>
      <c r="D304" s="45"/>
      <c r="E304" s="4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</row>
    <row r="305" spans="1:76" ht="15.75" customHeight="1" x14ac:dyDescent="0.3">
      <c r="A305" s="5"/>
      <c r="B305" s="5"/>
      <c r="C305" s="5"/>
      <c r="D305" s="46"/>
      <c r="E305" s="4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</row>
    <row r="306" spans="1:76" ht="15.75" customHeight="1" x14ac:dyDescent="0.3">
      <c r="A306" s="5"/>
      <c r="B306" s="5"/>
      <c r="C306" s="5"/>
      <c r="D306" s="46"/>
      <c r="E306" s="4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</row>
    <row r="307" spans="1:76" ht="15.75" customHeight="1" x14ac:dyDescent="0.3">
      <c r="A307" s="5"/>
      <c r="B307" s="5"/>
      <c r="C307" s="5"/>
      <c r="D307" s="46"/>
      <c r="E307" s="4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</row>
    <row r="308" spans="1:76" ht="15.75" customHeight="1" x14ac:dyDescent="0.3">
      <c r="A308" s="5"/>
      <c r="B308" s="5"/>
      <c r="C308" s="5"/>
      <c r="D308" s="46"/>
      <c r="E308" s="4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</row>
    <row r="309" spans="1:76" ht="15.75" customHeight="1" x14ac:dyDescent="0.3">
      <c r="A309" s="5"/>
      <c r="B309" s="5"/>
      <c r="C309" s="5"/>
      <c r="D309" s="46"/>
      <c r="E309" s="4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</row>
    <row r="310" spans="1:76" ht="15.75" customHeight="1" x14ac:dyDescent="0.3">
      <c r="A310" s="5"/>
      <c r="B310" s="5"/>
      <c r="C310" s="5"/>
      <c r="D310" s="46"/>
      <c r="E310" s="4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</row>
    <row r="311" spans="1:76" ht="15.75" customHeight="1" x14ac:dyDescent="0.3">
      <c r="A311" s="5"/>
      <c r="B311" s="5"/>
      <c r="C311" s="5"/>
      <c r="D311" s="46"/>
      <c r="E311" s="4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</row>
    <row r="312" spans="1:76" ht="15.7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5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</row>
    <row r="313" spans="1:76" ht="15.7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5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</row>
    <row r="314" spans="1:76" ht="15.7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5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</row>
    <row r="315" spans="1:76" ht="15.7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5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</row>
    <row r="316" spans="1:76" ht="15.7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5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</row>
    <row r="317" spans="1:76" ht="15.7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5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</row>
    <row r="318" spans="1:76" ht="15.7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5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</row>
    <row r="319" spans="1:76" ht="15.7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5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</row>
    <row r="320" spans="1:76" ht="15.7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5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</row>
    <row r="321" spans="1:76" ht="15.7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5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</row>
    <row r="322" spans="1:76" ht="15.7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5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</row>
    <row r="323" spans="1:76" ht="15.7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5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</row>
    <row r="324" spans="1:76" ht="15.7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5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</row>
    <row r="325" spans="1:76" ht="15.7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5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</row>
    <row r="326" spans="1:76" ht="15.7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5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</row>
    <row r="327" spans="1:76" ht="15.7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5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</row>
    <row r="328" spans="1:76" ht="15.7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5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</row>
    <row r="329" spans="1:76" ht="15.7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5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</row>
    <row r="330" spans="1:76" ht="15.7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5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</row>
    <row r="331" spans="1:76" ht="15.7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5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</row>
    <row r="332" spans="1:76" ht="15.7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5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</row>
    <row r="333" spans="1:76" ht="15.7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5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</row>
    <row r="334" spans="1:76" ht="15.7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5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</row>
    <row r="335" spans="1:76" ht="15.7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5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</row>
    <row r="336" spans="1:76" ht="15.7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5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</row>
    <row r="337" spans="1:76" ht="15.7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5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</row>
    <row r="338" spans="1:76" ht="15.7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5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</row>
    <row r="339" spans="1:76" ht="15.7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5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</row>
    <row r="340" spans="1:76" ht="15.7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5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</row>
    <row r="341" spans="1:76" ht="15.7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5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</row>
    <row r="342" spans="1:76" ht="15.7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5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</row>
    <row r="343" spans="1:76" ht="15.7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5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</row>
    <row r="344" spans="1:76" ht="15.7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5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</row>
    <row r="345" spans="1:76" ht="15.7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5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</row>
    <row r="346" spans="1:76" ht="15.7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5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</row>
    <row r="347" spans="1:76" ht="15.7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5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</row>
    <row r="348" spans="1:76" ht="15.7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5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</row>
    <row r="349" spans="1:76" ht="15.7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5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</row>
    <row r="350" spans="1:76" ht="15.7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5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</row>
    <row r="351" spans="1:76" ht="15.7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5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</row>
    <row r="352" spans="1:76" ht="15.7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5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</row>
    <row r="353" spans="1:76" ht="15.7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5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</row>
    <row r="354" spans="1:76" ht="15.7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5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</row>
    <row r="355" spans="1:76" ht="15.7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5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</row>
    <row r="356" spans="1:76" ht="15.7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5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</row>
    <row r="357" spans="1:76" ht="15.7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5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</row>
    <row r="358" spans="1:76" ht="15.7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5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</row>
    <row r="359" spans="1:76" ht="15.7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5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</row>
    <row r="360" spans="1:76" ht="15.7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5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</row>
    <row r="361" spans="1:76" ht="15.7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5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</row>
    <row r="362" spans="1:76" ht="15.7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5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</row>
    <row r="363" spans="1:76" ht="15.7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5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</row>
    <row r="364" spans="1:76" ht="15.7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5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</row>
    <row r="365" spans="1:76" ht="15.7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5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</row>
    <row r="366" spans="1:76" ht="15.7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5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</row>
    <row r="367" spans="1:76" ht="15.7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5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</row>
    <row r="368" spans="1:76" ht="15.7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5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</row>
    <row r="369" spans="1:76" ht="15.7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5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</row>
    <row r="370" spans="1:76" ht="15.7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5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</row>
    <row r="371" spans="1:76" ht="15.7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5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</row>
    <row r="372" spans="1:76" ht="15.7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5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</row>
    <row r="373" spans="1:76" ht="15.7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5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</row>
    <row r="374" spans="1:76" ht="15.7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5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</row>
    <row r="375" spans="1:76" ht="15.7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5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</row>
    <row r="376" spans="1:76" ht="15.7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5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</row>
    <row r="377" spans="1:76" ht="15.7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5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</row>
    <row r="378" spans="1:76" ht="15.7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5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</row>
    <row r="379" spans="1:76" ht="15.7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5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</row>
    <row r="380" spans="1:76" ht="15.7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5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</row>
    <row r="381" spans="1:76" ht="15.7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5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</row>
    <row r="382" spans="1:76" ht="15.7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5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</row>
    <row r="383" spans="1:76" ht="15.7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5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</row>
    <row r="384" spans="1:76" ht="15.7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5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</row>
    <row r="385" spans="1:76" ht="15.7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5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</row>
    <row r="386" spans="1:76" ht="15.7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5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</row>
    <row r="387" spans="1:76" ht="15.7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5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</row>
    <row r="388" spans="1:76" ht="15.7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5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</row>
    <row r="389" spans="1:76" ht="15.7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5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</row>
    <row r="390" spans="1:76" ht="15.7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5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</row>
    <row r="391" spans="1:76" ht="15.7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5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</row>
    <row r="392" spans="1:76" ht="15.7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5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</row>
    <row r="393" spans="1:76" ht="15.7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5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</row>
    <row r="394" spans="1:76" ht="15.7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5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</row>
    <row r="395" spans="1:76" ht="15.7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5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</row>
    <row r="396" spans="1:76" ht="15.7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5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</row>
    <row r="397" spans="1:76" ht="15.7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5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</row>
    <row r="398" spans="1:76" ht="15.7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5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</row>
    <row r="399" spans="1:76" ht="15.7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5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</row>
    <row r="400" spans="1:76" ht="15.7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5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</row>
    <row r="401" spans="1:76" ht="15.7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5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</row>
    <row r="402" spans="1:76" ht="15.7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5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</row>
    <row r="403" spans="1:76" ht="15.7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5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</row>
    <row r="404" spans="1:76" ht="15.7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5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</row>
    <row r="405" spans="1:76" ht="15.7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5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</row>
    <row r="406" spans="1:76" ht="15.7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5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</row>
    <row r="407" spans="1:76" ht="15.7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5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</row>
    <row r="408" spans="1:76" ht="15.7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5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</row>
    <row r="409" spans="1:76" ht="15.7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5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</row>
    <row r="410" spans="1:76" ht="15.7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5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</row>
    <row r="411" spans="1:76" ht="15.7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5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</row>
    <row r="412" spans="1:76" ht="15.7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5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</row>
    <row r="413" spans="1:76" ht="15.7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5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</row>
    <row r="414" spans="1:76" ht="15.7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5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</row>
    <row r="415" spans="1:76" ht="15.7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5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</row>
    <row r="416" spans="1:76" ht="15.7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5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</row>
    <row r="417" spans="1:76" ht="15.7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5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</row>
    <row r="418" spans="1:76" ht="15.7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5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</row>
    <row r="419" spans="1:76" ht="15.7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5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</row>
    <row r="420" spans="1:76" ht="15.7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5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</row>
    <row r="421" spans="1:76" ht="15.7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5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</row>
    <row r="422" spans="1:76" ht="15.7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5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</row>
    <row r="423" spans="1:76" ht="15.7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5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</row>
    <row r="424" spans="1:76" ht="15.7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5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</row>
    <row r="425" spans="1:76" ht="15.7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5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</row>
    <row r="426" spans="1:76" ht="15.7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5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</row>
    <row r="427" spans="1:76" ht="15.7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5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</row>
    <row r="428" spans="1:76" ht="15.7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5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</row>
    <row r="429" spans="1:76" ht="15.7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5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</row>
    <row r="430" spans="1:76" ht="15.7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5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</row>
    <row r="431" spans="1:76" ht="15.7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5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</row>
    <row r="432" spans="1:76" ht="15.7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5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</row>
    <row r="433" spans="1:76" ht="15.7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5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</row>
    <row r="434" spans="1:76" ht="15.7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5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</row>
    <row r="435" spans="1:76" ht="15.7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5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</row>
    <row r="436" spans="1:76" ht="15.7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5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</row>
    <row r="437" spans="1:76" ht="15.7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5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</row>
    <row r="438" spans="1:76" ht="15.7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5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</row>
    <row r="439" spans="1:76" ht="15.7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5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</row>
    <row r="440" spans="1:76" ht="15.7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5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</row>
    <row r="441" spans="1:76" ht="15.7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5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</row>
    <row r="442" spans="1:76" ht="15.7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5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</row>
    <row r="443" spans="1:76" ht="15.7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5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</row>
    <row r="444" spans="1:76" ht="15.7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5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</row>
    <row r="445" spans="1:76" ht="15.7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5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</row>
    <row r="446" spans="1:76" ht="15.7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5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</row>
    <row r="447" spans="1:76" ht="15.7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5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</row>
    <row r="448" spans="1:76" ht="15.7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5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</row>
    <row r="449" spans="1:76" ht="15.7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5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</row>
    <row r="450" spans="1:76" ht="15.7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5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</row>
    <row r="451" spans="1:76" ht="15.7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5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</row>
    <row r="452" spans="1:76" ht="15.7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5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</row>
    <row r="453" spans="1:76" ht="15.7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5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</row>
    <row r="454" spans="1:76" ht="15.7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5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</row>
    <row r="455" spans="1:76" ht="15.7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5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</row>
    <row r="456" spans="1:76" ht="15.7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5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</row>
    <row r="457" spans="1:76" ht="15.7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5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</row>
    <row r="458" spans="1:76" ht="15.7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5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</row>
    <row r="459" spans="1:76" ht="15.7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5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</row>
    <row r="460" spans="1:76" ht="15.7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5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</row>
    <row r="461" spans="1:76" ht="15.7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5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</row>
    <row r="462" spans="1:76" ht="15.7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5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</row>
    <row r="463" spans="1:76" ht="15.7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5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</row>
    <row r="464" spans="1:76" ht="15.7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5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</row>
    <row r="465" spans="1:76" ht="15.7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5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</row>
    <row r="466" spans="1:76" ht="15.7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5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</row>
    <row r="467" spans="1:76" ht="15.7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5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</row>
    <row r="468" spans="1:76" ht="15.7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5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</row>
    <row r="469" spans="1:76" ht="15.7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5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</row>
    <row r="470" spans="1:76" ht="15.7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5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</row>
    <row r="471" spans="1:76" ht="15.7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5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</row>
    <row r="472" spans="1:76" ht="15.7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5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</row>
    <row r="473" spans="1:76" ht="15.7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5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</row>
    <row r="474" spans="1:76" ht="15.7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5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</row>
    <row r="475" spans="1:76" ht="15.7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5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</row>
    <row r="476" spans="1:76" ht="15.7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5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</row>
    <row r="477" spans="1:76" ht="15.7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5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</row>
    <row r="478" spans="1:76" ht="15.7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5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</row>
    <row r="479" spans="1:76" ht="15.7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5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</row>
    <row r="480" spans="1:76" ht="15.7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5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</row>
    <row r="481" spans="1:76" ht="15.7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5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</row>
    <row r="482" spans="1:76" ht="15.7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5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</row>
    <row r="483" spans="1:76" ht="15.7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5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</row>
    <row r="484" spans="1:76" ht="15.7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5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</row>
    <row r="485" spans="1:76" ht="15.7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5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</row>
    <row r="486" spans="1:76" ht="15.7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5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</row>
    <row r="487" spans="1:76" ht="15.7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5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</row>
    <row r="488" spans="1:76" ht="15.7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5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</row>
    <row r="489" spans="1:76" ht="15.7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5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</row>
    <row r="490" spans="1:76" ht="15.7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5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</row>
    <row r="491" spans="1:76" ht="15.7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5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</row>
    <row r="492" spans="1:76" ht="15.7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5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</row>
    <row r="493" spans="1:76" ht="15.7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5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</row>
    <row r="494" spans="1:76" ht="15.7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5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</row>
    <row r="495" spans="1:76" ht="15.7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5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</row>
    <row r="496" spans="1:76" ht="15.7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5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</row>
    <row r="497" spans="1:76" ht="15.7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5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</row>
    <row r="498" spans="1:76" ht="15.7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5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</row>
    <row r="499" spans="1:76" ht="15.7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5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</row>
    <row r="500" spans="1:76" ht="15.7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5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</row>
    <row r="501" spans="1:76" ht="15.7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5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</row>
    <row r="502" spans="1:76" ht="15.7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5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</row>
    <row r="503" spans="1:76" ht="15.7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5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</row>
    <row r="504" spans="1:76" ht="15.7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5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</row>
    <row r="505" spans="1:76" ht="15.7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5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</row>
    <row r="506" spans="1:76" ht="15.7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5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</row>
    <row r="507" spans="1:76" ht="15.7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5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</row>
    <row r="508" spans="1:76" ht="15.7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5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</row>
    <row r="509" spans="1:76" ht="15.7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5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</row>
    <row r="510" spans="1:76" ht="15.7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5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</row>
    <row r="511" spans="1:76" ht="15.7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5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</row>
    <row r="512" spans="1:76" ht="15.7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5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</row>
    <row r="513" spans="1:76" ht="15.7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5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</row>
    <row r="514" spans="1:76" ht="15.7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5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</row>
    <row r="515" spans="1:76" ht="15.7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5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</row>
    <row r="516" spans="1:76" ht="15.7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5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</row>
    <row r="517" spans="1:76" ht="15.7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5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</row>
    <row r="518" spans="1:76" ht="15.7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5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</row>
    <row r="519" spans="1:76" ht="15.7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5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</row>
    <row r="520" spans="1:76" ht="15.7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5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</row>
    <row r="521" spans="1:76" ht="15.7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5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</row>
    <row r="522" spans="1:76" ht="15.7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5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</row>
    <row r="523" spans="1:76" ht="15.7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5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</row>
    <row r="524" spans="1:76" ht="15.7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5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</row>
    <row r="525" spans="1:76" ht="15.7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5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</row>
    <row r="526" spans="1:76" ht="15.7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5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</row>
    <row r="527" spans="1:76" ht="15.7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5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</row>
    <row r="528" spans="1:76" ht="15.7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5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</row>
    <row r="529" spans="1:76" ht="15.7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5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</row>
    <row r="530" spans="1:76" ht="15.7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5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</row>
    <row r="531" spans="1:76" ht="15.7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5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</row>
    <row r="532" spans="1:76" ht="15.7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5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</row>
    <row r="533" spans="1:76" ht="15.7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5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</row>
    <row r="534" spans="1:76" ht="15.7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5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</row>
    <row r="535" spans="1:76" ht="15.7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5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</row>
    <row r="536" spans="1:76" ht="15.7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5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</row>
    <row r="537" spans="1:76" ht="15.7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5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</row>
    <row r="538" spans="1:76" ht="15.7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5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</row>
    <row r="539" spans="1:76" ht="15.7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5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</row>
    <row r="540" spans="1:76" ht="15.7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5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</row>
    <row r="541" spans="1:76" ht="15.7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5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</row>
    <row r="542" spans="1:76" ht="15.7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5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</row>
    <row r="543" spans="1:76" ht="15.7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5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</row>
    <row r="544" spans="1:76" ht="15.7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5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</row>
    <row r="545" spans="1:76" ht="15.7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5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</row>
    <row r="546" spans="1:76" ht="15.7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5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</row>
    <row r="547" spans="1:76" ht="15.7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5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</row>
    <row r="548" spans="1:76" ht="15.7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5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</row>
    <row r="549" spans="1:76" ht="15.7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5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</row>
    <row r="550" spans="1:76" ht="15.7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5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</row>
    <row r="551" spans="1:76" ht="15.7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5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</row>
    <row r="552" spans="1:76" ht="15.7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5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</row>
    <row r="553" spans="1:76" ht="15.7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5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</row>
    <row r="554" spans="1:76" ht="15.7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5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</row>
    <row r="555" spans="1:76" ht="15.7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5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</row>
    <row r="556" spans="1:76" ht="15.7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5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</row>
    <row r="557" spans="1:76" ht="15.7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5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</row>
    <row r="558" spans="1:76" ht="15.7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5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</row>
    <row r="559" spans="1:76" ht="15.7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5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</row>
    <row r="560" spans="1:76" ht="15.7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5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</row>
    <row r="561" spans="1:76" ht="15.7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5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</row>
    <row r="562" spans="1:76" ht="15.7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5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</row>
    <row r="563" spans="1:76" ht="15.7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5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</row>
    <row r="564" spans="1:76" ht="15.7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5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</row>
    <row r="565" spans="1:76" ht="15.7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5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</row>
    <row r="566" spans="1:76" ht="15.7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5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</row>
    <row r="567" spans="1:76" ht="15.7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5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</row>
    <row r="568" spans="1:76" ht="15.7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5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</row>
    <row r="569" spans="1:76" ht="15.7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5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</row>
    <row r="570" spans="1:76" ht="15.7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5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</row>
    <row r="571" spans="1:76" ht="15.7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5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</row>
    <row r="572" spans="1:76" ht="15.7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5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</row>
    <row r="573" spans="1:76" ht="15.7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5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</row>
    <row r="574" spans="1:76" ht="15.7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5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</row>
    <row r="575" spans="1:76" ht="15.7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5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</row>
    <row r="576" spans="1:76" ht="15.7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5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</row>
    <row r="577" spans="1:76" ht="15.7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5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</row>
    <row r="578" spans="1:76" ht="15.7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5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</row>
    <row r="579" spans="1:76" ht="15.7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5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</row>
    <row r="580" spans="1:76" ht="15.7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5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</row>
    <row r="581" spans="1:76" ht="15.7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5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</row>
    <row r="582" spans="1:76" ht="15.7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5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</row>
    <row r="583" spans="1:76" ht="15.7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5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</row>
    <row r="584" spans="1:76" ht="15.7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5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</row>
    <row r="585" spans="1:76" ht="15.7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5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</row>
    <row r="586" spans="1:76" ht="15.7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5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</row>
    <row r="587" spans="1:76" ht="15.7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5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</row>
    <row r="588" spans="1:76" ht="15.7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5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</row>
    <row r="589" spans="1:76" ht="15.7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5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</row>
    <row r="590" spans="1:76" ht="15.7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5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</row>
    <row r="591" spans="1:76" ht="15.7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5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</row>
    <row r="592" spans="1:76" ht="15.7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5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</row>
    <row r="593" spans="1:76" ht="15.7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5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</row>
    <row r="594" spans="1:76" ht="15.7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5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</row>
    <row r="595" spans="1:76" ht="15.7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5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</row>
    <row r="596" spans="1:76" ht="15.7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5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</row>
    <row r="597" spans="1:76" ht="15.7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5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</row>
    <row r="598" spans="1:76" ht="15.7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5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</row>
    <row r="599" spans="1:76" ht="15.7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5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</row>
    <row r="600" spans="1:76" ht="15.7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5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</row>
    <row r="601" spans="1:76" ht="15.7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5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</row>
    <row r="602" spans="1:76" ht="15.7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5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</row>
    <row r="603" spans="1:76" ht="15.7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5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</row>
    <row r="604" spans="1:76" ht="15.7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5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</row>
    <row r="605" spans="1:76" ht="15.7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5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</row>
    <row r="606" spans="1:76" ht="15.7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5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</row>
    <row r="607" spans="1:76" ht="15.7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5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</row>
    <row r="608" spans="1:76" ht="15.7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5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</row>
    <row r="609" spans="1:76" ht="15.7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5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</row>
    <row r="610" spans="1:76" ht="15.7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5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</row>
    <row r="611" spans="1:76" ht="15.7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5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</row>
    <row r="612" spans="1:76" ht="15.7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5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</row>
    <row r="613" spans="1:76" ht="15.7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5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</row>
    <row r="614" spans="1:76" ht="15.7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5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</row>
    <row r="615" spans="1:76" ht="15.7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5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</row>
    <row r="616" spans="1:76" ht="15.7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5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</row>
    <row r="617" spans="1:76" ht="15.7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5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</row>
    <row r="618" spans="1:76" ht="15.7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5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</row>
    <row r="619" spans="1:76" ht="15.7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5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</row>
    <row r="620" spans="1:76" ht="15.7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5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</row>
    <row r="621" spans="1:76" ht="15.7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5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</row>
    <row r="622" spans="1:76" ht="15.7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5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</row>
    <row r="623" spans="1:76" ht="15.7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5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</row>
    <row r="624" spans="1:76" ht="15.7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5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</row>
    <row r="625" spans="1:76" ht="15.7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5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</row>
    <row r="626" spans="1:76" ht="15.7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5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</row>
    <row r="627" spans="1:76" ht="15.7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5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</row>
    <row r="628" spans="1:76" ht="15.7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5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</row>
    <row r="629" spans="1:76" ht="15.7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5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</row>
    <row r="630" spans="1:76" ht="15.7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5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</row>
    <row r="631" spans="1:76" ht="15.7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5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</row>
    <row r="632" spans="1:76" ht="15.7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5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</row>
    <row r="633" spans="1:76" ht="15.7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5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</row>
    <row r="634" spans="1:76" ht="15.7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5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</row>
    <row r="635" spans="1:76" ht="15.7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5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</row>
    <row r="636" spans="1:76" ht="15.7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5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</row>
    <row r="637" spans="1:76" ht="15.7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5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</row>
    <row r="638" spans="1:76" ht="15.7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5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</row>
    <row r="639" spans="1:76" ht="15.7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5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</row>
    <row r="640" spans="1:76" ht="15.7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5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</row>
    <row r="641" spans="1:76" ht="15.7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5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</row>
    <row r="642" spans="1:76" ht="15.7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5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</row>
    <row r="643" spans="1:76" ht="15.7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5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</row>
    <row r="644" spans="1:76" ht="15.7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5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</row>
    <row r="645" spans="1:76" ht="15.7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5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</row>
    <row r="646" spans="1:76" ht="15.7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5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</row>
    <row r="647" spans="1:76" ht="15.7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5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</row>
    <row r="648" spans="1:76" ht="15.7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5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</row>
    <row r="649" spans="1:76" ht="15.7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5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</row>
    <row r="650" spans="1:76" ht="15.7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5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</row>
    <row r="651" spans="1:76" ht="15.7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5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</row>
    <row r="652" spans="1:76" ht="15.7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5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</row>
    <row r="653" spans="1:76" ht="15.7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5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</row>
    <row r="654" spans="1:76" ht="15.7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5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</row>
    <row r="655" spans="1:76" ht="15.7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5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</row>
    <row r="656" spans="1:76" ht="15.7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5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</row>
    <row r="657" spans="1:76" ht="15.7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5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</row>
    <row r="658" spans="1:76" ht="15.7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5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</row>
    <row r="659" spans="1:76" ht="15.7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5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</row>
    <row r="660" spans="1:76" ht="15.7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5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</row>
    <row r="661" spans="1:76" ht="15.7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5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</row>
    <row r="662" spans="1:76" ht="15.7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5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</row>
    <row r="663" spans="1:76" ht="15.7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5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</row>
    <row r="664" spans="1:76" ht="15.7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5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</row>
    <row r="665" spans="1:76" ht="15.7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5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</row>
    <row r="666" spans="1:76" ht="15.7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5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</row>
    <row r="667" spans="1:76" ht="15.7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5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</row>
    <row r="668" spans="1:76" ht="15.7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5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</row>
    <row r="669" spans="1:76" ht="15.7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5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</row>
    <row r="670" spans="1:76" ht="15.7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5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</row>
    <row r="671" spans="1:76" ht="15.7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5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</row>
    <row r="672" spans="1:76" ht="15.7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5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</row>
    <row r="673" spans="1:76" ht="15.7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5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</row>
    <row r="674" spans="1:76" ht="15.7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5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</row>
    <row r="675" spans="1:76" ht="15.7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5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</row>
    <row r="676" spans="1:76" ht="15.7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5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</row>
    <row r="677" spans="1:76" ht="15.7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5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</row>
    <row r="678" spans="1:76" ht="15.7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5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</row>
    <row r="679" spans="1:76" ht="15.7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5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</row>
    <row r="680" spans="1:76" ht="15.7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5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</row>
    <row r="681" spans="1:76" ht="15.7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5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</row>
    <row r="682" spans="1:76" ht="15.7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5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</row>
    <row r="683" spans="1:76" ht="15.7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5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</row>
    <row r="684" spans="1:76" ht="15.7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5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</row>
    <row r="685" spans="1:76" ht="15.7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5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</row>
    <row r="686" spans="1:76" ht="15.7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5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</row>
    <row r="687" spans="1:76" ht="15.7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5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</row>
    <row r="688" spans="1:76" ht="15.7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5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</row>
    <row r="689" spans="1:76" ht="15.7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5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</row>
    <row r="690" spans="1:76" ht="15.7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5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</row>
    <row r="691" spans="1:76" ht="15.7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5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</row>
    <row r="692" spans="1:76" ht="15.7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5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</row>
    <row r="693" spans="1:76" ht="15.7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5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</row>
    <row r="694" spans="1:76" ht="15.7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5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</row>
    <row r="695" spans="1:76" ht="15.7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5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</row>
    <row r="696" spans="1:76" ht="15.7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5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</row>
    <row r="697" spans="1:76" ht="15.7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5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</row>
    <row r="698" spans="1:76" ht="15.7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5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</row>
    <row r="699" spans="1:76" ht="15.7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5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</row>
    <row r="700" spans="1:76" ht="15.7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5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</row>
    <row r="701" spans="1:76" ht="15.7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5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</row>
    <row r="702" spans="1:76" ht="15.7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5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</row>
    <row r="703" spans="1:76" ht="15.7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5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</row>
    <row r="704" spans="1:76" ht="15.7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5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</row>
    <row r="705" spans="1:76" ht="15.7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5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</row>
    <row r="706" spans="1:76" ht="15.7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5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</row>
    <row r="707" spans="1:76" ht="15.7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5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</row>
    <row r="708" spans="1:76" ht="15.7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5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</row>
    <row r="709" spans="1:76" ht="15.7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5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</row>
    <row r="710" spans="1:76" ht="15.7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5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</row>
    <row r="711" spans="1:76" ht="15.7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5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</row>
    <row r="712" spans="1:76" ht="15.7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5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</row>
    <row r="713" spans="1:76" ht="15.7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5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</row>
    <row r="714" spans="1:76" ht="15.7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5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</row>
    <row r="715" spans="1:76" ht="15.7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5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</row>
    <row r="716" spans="1:76" ht="15.7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5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</row>
    <row r="717" spans="1:76" ht="15.7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5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</row>
    <row r="718" spans="1:76" ht="15.7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5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</row>
    <row r="719" spans="1:76" ht="15.7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5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</row>
    <row r="720" spans="1:76" ht="15.7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5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</row>
    <row r="721" spans="1:76" ht="15.7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5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</row>
    <row r="722" spans="1:76" ht="15.7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5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</row>
    <row r="723" spans="1:76" ht="15.7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5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</row>
    <row r="724" spans="1:76" ht="15.7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5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</row>
    <row r="725" spans="1:76" ht="15.7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5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</row>
    <row r="726" spans="1:76" ht="15.7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5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</row>
    <row r="727" spans="1:76" ht="15.7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5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</row>
    <row r="728" spans="1:76" ht="15.7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5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</row>
    <row r="729" spans="1:76" ht="15.7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5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</row>
    <row r="730" spans="1:76" ht="15.7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5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</row>
    <row r="731" spans="1:76" ht="15.7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5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</row>
    <row r="732" spans="1:76" ht="15.7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5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</row>
    <row r="733" spans="1:76" ht="15.7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5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</row>
    <row r="734" spans="1:76" ht="15.7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5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</row>
    <row r="735" spans="1:76" ht="15.7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5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</row>
    <row r="736" spans="1:76" ht="15.7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5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</row>
    <row r="737" spans="1:76" ht="15.7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5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</row>
    <row r="738" spans="1:76" ht="15.7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5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</row>
    <row r="739" spans="1:76" ht="15.7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5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</row>
    <row r="740" spans="1:76" ht="15.7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5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</row>
    <row r="741" spans="1:76" ht="15.7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5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</row>
    <row r="742" spans="1:76" ht="15.7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5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</row>
    <row r="743" spans="1:76" ht="15.7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5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</row>
    <row r="744" spans="1:76" ht="15.7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5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</row>
    <row r="745" spans="1:76" ht="15.7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5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</row>
    <row r="746" spans="1:76" ht="15.7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5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</row>
    <row r="747" spans="1:76" ht="15.7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5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</row>
    <row r="748" spans="1:76" ht="15.7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5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</row>
    <row r="749" spans="1:76" ht="15.7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5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</row>
    <row r="750" spans="1:76" ht="15.7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5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</row>
    <row r="751" spans="1:76" ht="15.7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5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</row>
    <row r="752" spans="1:76" ht="15.7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5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</row>
    <row r="753" spans="1:76" ht="15.7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5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</row>
    <row r="754" spans="1:76" ht="15.7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5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</row>
    <row r="755" spans="1:76" ht="15.7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5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</row>
    <row r="756" spans="1:76" ht="15.7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5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</row>
    <row r="757" spans="1:76" ht="15.7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5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</row>
    <row r="758" spans="1:76" ht="15.7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5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</row>
    <row r="759" spans="1:76" ht="15.7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5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</row>
    <row r="760" spans="1:76" ht="15.7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5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</row>
    <row r="761" spans="1:76" ht="15.7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5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</row>
    <row r="762" spans="1:76" ht="15.7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5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</row>
    <row r="763" spans="1:76" ht="15.7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5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</row>
    <row r="764" spans="1:76" ht="15.7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5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</row>
    <row r="765" spans="1:76" ht="15.7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5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</row>
    <row r="766" spans="1:76" ht="15.7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5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</row>
    <row r="767" spans="1:76" ht="15.7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5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</row>
    <row r="768" spans="1:76" ht="15.7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5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</row>
    <row r="769" spans="1:76" ht="15.7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5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</row>
    <row r="770" spans="1:76" ht="15.7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5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</row>
    <row r="771" spans="1:76" ht="15.7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5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</row>
    <row r="772" spans="1:76" ht="15.7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5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</row>
    <row r="773" spans="1:76" ht="15.7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5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</row>
    <row r="774" spans="1:76" ht="15.7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5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</row>
    <row r="775" spans="1:76" ht="15.7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5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</row>
    <row r="776" spans="1:76" ht="15.7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5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</row>
    <row r="777" spans="1:76" ht="15.7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5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</row>
    <row r="778" spans="1:76" ht="15.7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5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</row>
    <row r="779" spans="1:76" ht="15.7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5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</row>
    <row r="780" spans="1:76" ht="15.7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5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</row>
    <row r="781" spans="1:76" ht="15.7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5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</row>
    <row r="782" spans="1:76" ht="15.7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5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</row>
    <row r="783" spans="1:76" ht="15.7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5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</row>
    <row r="784" spans="1:76" ht="15.7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5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</row>
    <row r="785" spans="1:76" ht="15.7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5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</row>
    <row r="786" spans="1:76" ht="15.7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5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</row>
    <row r="787" spans="1:76" ht="15.7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5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</row>
    <row r="788" spans="1:76" ht="15.7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5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</row>
    <row r="789" spans="1:76" ht="15.7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5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</row>
    <row r="790" spans="1:76" ht="15.7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5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</row>
    <row r="791" spans="1:76" ht="15.7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5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</row>
    <row r="792" spans="1:76" ht="15.7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5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</row>
    <row r="793" spans="1:76" ht="15.7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5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</row>
    <row r="794" spans="1:76" ht="15.7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5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</row>
    <row r="795" spans="1:76" ht="15.7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5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</row>
    <row r="796" spans="1:76" ht="15.7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5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</row>
    <row r="797" spans="1:76" ht="15.7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5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</row>
    <row r="798" spans="1:76" ht="15.7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5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</row>
    <row r="799" spans="1:76" ht="15.7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5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</row>
    <row r="800" spans="1:76" ht="15.7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5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</row>
    <row r="801" spans="1:76" ht="15.7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5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</row>
    <row r="802" spans="1:76" ht="15.7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5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</row>
    <row r="803" spans="1:76" ht="15.7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5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</row>
    <row r="804" spans="1:76" ht="15.7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5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</row>
    <row r="805" spans="1:76" ht="15.7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5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</row>
    <row r="806" spans="1:76" ht="15.7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5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</row>
    <row r="807" spans="1:76" ht="15.7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5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</row>
    <row r="808" spans="1:76" ht="15.7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5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</row>
    <row r="809" spans="1:76" ht="15.7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5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</row>
    <row r="810" spans="1:76" ht="15.7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5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</row>
    <row r="811" spans="1:76" ht="15.7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5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</row>
    <row r="812" spans="1:76" ht="15.7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5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</row>
    <row r="813" spans="1:76" ht="15.7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5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</row>
    <row r="814" spans="1:76" ht="15.7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5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</row>
    <row r="815" spans="1:76" ht="15.7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5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</row>
    <row r="816" spans="1:76" ht="15.7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5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</row>
    <row r="817" spans="1:76" ht="15.7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5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</row>
    <row r="818" spans="1:76" ht="15.7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5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</row>
    <row r="819" spans="1:76" ht="15.7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5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</row>
    <row r="820" spans="1:76" ht="15.7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5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</row>
    <row r="821" spans="1:76" ht="15.7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5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</row>
    <row r="822" spans="1:76" ht="15.7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5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</row>
    <row r="823" spans="1:76" ht="15.7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5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</row>
    <row r="824" spans="1:76" ht="15.7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5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</row>
    <row r="825" spans="1:76" ht="15.7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5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</row>
    <row r="826" spans="1:76" ht="15.7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5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</row>
    <row r="827" spans="1:76" ht="15.7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5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</row>
    <row r="828" spans="1:76" ht="15.7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5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</row>
    <row r="829" spans="1:76" ht="15.7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5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</row>
    <row r="830" spans="1:76" ht="15.7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5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</row>
    <row r="831" spans="1:76" ht="15.7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5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</row>
    <row r="832" spans="1:76" ht="15.7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5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</row>
    <row r="833" spans="1:76" ht="15.7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5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</row>
    <row r="834" spans="1:76" ht="15.7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5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</row>
    <row r="835" spans="1:76" ht="15.7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5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</row>
    <row r="836" spans="1:76" ht="15.7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5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</row>
    <row r="837" spans="1:76" ht="15.7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5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</row>
    <row r="838" spans="1:76" ht="15.7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5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</row>
    <row r="839" spans="1:76" ht="15.7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5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</row>
    <row r="840" spans="1:76" ht="15.7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5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</row>
    <row r="841" spans="1:76" ht="15.7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5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</row>
    <row r="842" spans="1:76" ht="15.7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5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</row>
    <row r="843" spans="1:76" ht="15.7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5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</row>
    <row r="844" spans="1:76" ht="15.7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5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</row>
    <row r="845" spans="1:76" ht="15.7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5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</row>
    <row r="846" spans="1:76" ht="15.7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5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</row>
    <row r="847" spans="1:76" ht="15.7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5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</row>
    <row r="848" spans="1:76" ht="15.7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5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</row>
    <row r="849" spans="1:76" ht="15.7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5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</row>
    <row r="850" spans="1:76" ht="15.7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5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</row>
    <row r="851" spans="1:76" ht="15.7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5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</row>
    <row r="852" spans="1:76" ht="15.7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5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</row>
    <row r="853" spans="1:76" ht="15.7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5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</row>
    <row r="854" spans="1:76" ht="15.7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5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</row>
    <row r="855" spans="1:76" ht="15.7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5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</row>
    <row r="856" spans="1:76" ht="15.7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5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</row>
    <row r="857" spans="1:76" ht="15.7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5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</row>
    <row r="858" spans="1:76" ht="15.7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5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</row>
    <row r="859" spans="1:76" ht="15.7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5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</row>
    <row r="860" spans="1:76" ht="15.7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5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</row>
    <row r="861" spans="1:76" ht="15.7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5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</row>
    <row r="862" spans="1:76" ht="15.7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5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</row>
    <row r="863" spans="1:76" ht="15.7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5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</row>
    <row r="864" spans="1:76" ht="15.7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5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</row>
    <row r="865" spans="1:76" ht="15.7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5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</row>
    <row r="866" spans="1:76" ht="15.7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5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</row>
    <row r="867" spans="1:76" ht="15.7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5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</row>
    <row r="868" spans="1:76" ht="15.7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5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</row>
    <row r="869" spans="1:76" ht="15.7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5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</row>
    <row r="870" spans="1:76" ht="15.7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5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</row>
    <row r="871" spans="1:76" ht="15.7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5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</row>
    <row r="872" spans="1:76" ht="15.7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5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</row>
    <row r="873" spans="1:76" ht="15.7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5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</row>
    <row r="874" spans="1:76" ht="15.7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5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</row>
    <row r="875" spans="1:76" ht="15.7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5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</row>
    <row r="876" spans="1:76" ht="15.7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5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</row>
    <row r="877" spans="1:76" ht="15.7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5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</row>
    <row r="878" spans="1:76" ht="15.7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5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</row>
    <row r="879" spans="1:76" ht="15.7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5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</row>
    <row r="880" spans="1:76" ht="15.7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5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</row>
    <row r="881" spans="1:76" ht="15.7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5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</row>
    <row r="882" spans="1:76" ht="15.7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5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</row>
    <row r="883" spans="1:76" ht="15.7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5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</row>
    <row r="884" spans="1:76" ht="15.7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5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</row>
    <row r="885" spans="1:76" ht="15.7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5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</row>
    <row r="886" spans="1:76" ht="15.7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5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</row>
    <row r="887" spans="1:76" ht="15.7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5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</row>
    <row r="888" spans="1:76" ht="15.7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5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</row>
    <row r="889" spans="1:76" ht="15.7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5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</row>
    <row r="890" spans="1:76" ht="15.7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5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</row>
    <row r="891" spans="1:76" ht="15.7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5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</row>
    <row r="892" spans="1:76" ht="15.7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5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</row>
    <row r="893" spans="1:76" ht="15.7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5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</row>
    <row r="894" spans="1:76" ht="15.7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5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</row>
    <row r="895" spans="1:76" ht="15.7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5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</row>
    <row r="896" spans="1:76" ht="15.7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5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</row>
    <row r="897" spans="1:76" ht="15.7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5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</row>
    <row r="898" spans="1:76" ht="15.7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5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</row>
    <row r="899" spans="1:76" ht="15.7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5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</row>
    <row r="900" spans="1:76" ht="15.7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5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</row>
    <row r="901" spans="1:76" ht="15.7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5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</row>
    <row r="902" spans="1:76" ht="15.7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5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</row>
    <row r="903" spans="1:76" ht="15.7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5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</row>
    <row r="904" spans="1:76" ht="15.7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5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</row>
    <row r="905" spans="1:76" ht="15.7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5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</row>
    <row r="906" spans="1:76" ht="15.7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5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</row>
    <row r="907" spans="1:76" ht="15.7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5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</row>
    <row r="908" spans="1:76" ht="15.7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5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</row>
    <row r="909" spans="1:76" ht="15.7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5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</row>
    <row r="910" spans="1:76" ht="15.7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5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</row>
    <row r="911" spans="1:76" ht="15.7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5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</row>
    <row r="912" spans="1:76" ht="15.7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5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</row>
    <row r="913" spans="1:76" ht="15.7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5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</row>
    <row r="914" spans="1:76" ht="15.7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5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</row>
    <row r="915" spans="1:76" ht="15.7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5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</row>
    <row r="916" spans="1:76" ht="15.7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5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</row>
    <row r="917" spans="1:76" ht="15.7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5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</row>
    <row r="918" spans="1:76" ht="15.7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5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</row>
    <row r="919" spans="1:76" ht="15.7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5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</row>
    <row r="920" spans="1:76" ht="15.7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5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</row>
    <row r="921" spans="1:76" ht="15.7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5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</row>
    <row r="922" spans="1:76" ht="15.7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5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</row>
    <row r="923" spans="1:76" ht="15.7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5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</row>
    <row r="924" spans="1:76" ht="15.7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5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</row>
    <row r="925" spans="1:76" ht="15.7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5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</row>
    <row r="926" spans="1:76" ht="15.7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5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</row>
    <row r="927" spans="1:76" ht="15.7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5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</row>
    <row r="928" spans="1:76" ht="15.7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5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</row>
    <row r="929" spans="1:76" ht="15.7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5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</row>
    <row r="930" spans="1:76" ht="15.7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5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</row>
    <row r="931" spans="1:76" ht="15.7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5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</row>
    <row r="932" spans="1:76" ht="15.7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5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</row>
    <row r="933" spans="1:76" ht="15.7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5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</row>
    <row r="934" spans="1:76" ht="15.7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5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</row>
    <row r="935" spans="1:76" ht="15.7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5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</row>
    <row r="936" spans="1:76" ht="15.7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5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</row>
    <row r="937" spans="1:76" ht="15.7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5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</row>
    <row r="938" spans="1:76" ht="15.7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5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</row>
    <row r="939" spans="1:76" ht="15.7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5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</row>
    <row r="940" spans="1:76" ht="15.7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5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</row>
    <row r="941" spans="1:76" ht="15.7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5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</row>
    <row r="942" spans="1:76" ht="15.7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5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</row>
    <row r="943" spans="1:76" ht="15.7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5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</row>
    <row r="944" spans="1:76" ht="15.7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5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</row>
    <row r="945" spans="1:76" ht="15.7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5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</row>
    <row r="946" spans="1:76" ht="15.7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5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</row>
    <row r="947" spans="1:76" ht="15.7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5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</row>
    <row r="948" spans="1:76" ht="15.7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5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</row>
    <row r="949" spans="1:76" ht="15.7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5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</row>
    <row r="950" spans="1:76" ht="15.7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5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</row>
    <row r="951" spans="1:76" ht="15.7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5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</row>
    <row r="952" spans="1:76" ht="15.7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5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</row>
    <row r="953" spans="1:76" ht="15.7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5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</row>
    <row r="954" spans="1:76" ht="15.7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5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</row>
    <row r="955" spans="1:76" ht="15.7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5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</row>
    <row r="956" spans="1:76" ht="15.7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5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</row>
    <row r="957" spans="1:76" ht="15.7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5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</row>
    <row r="958" spans="1:76" ht="15.7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5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</row>
    <row r="959" spans="1:76" ht="15.7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5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</row>
    <row r="960" spans="1:76" ht="15.7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5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</row>
    <row r="961" spans="1:76" ht="15.7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5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</row>
    <row r="962" spans="1:76" ht="15.7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5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</row>
    <row r="963" spans="1:76" ht="15.7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5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</row>
    <row r="964" spans="1:76" ht="15.7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5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</row>
    <row r="965" spans="1:76" ht="15.7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5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</row>
    <row r="966" spans="1:76" ht="15.7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5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</row>
    <row r="967" spans="1:76" ht="15.7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5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</row>
    <row r="968" spans="1:76" ht="15.7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5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</row>
    <row r="969" spans="1:76" ht="15.7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5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</row>
    <row r="970" spans="1:76" ht="15.7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5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</row>
    <row r="971" spans="1:76" ht="15.7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5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</row>
    <row r="972" spans="1:76" ht="15.7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5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</row>
    <row r="973" spans="1:76" ht="15.7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5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</row>
    <row r="974" spans="1:76" ht="15.7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5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</row>
    <row r="975" spans="1:76" ht="15.7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5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</row>
    <row r="976" spans="1:76" ht="15.7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5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</row>
    <row r="977" spans="1:76" ht="15.7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5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</row>
    <row r="978" spans="1:76" ht="15.7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5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</row>
    <row r="979" spans="1:76" ht="15.7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5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</row>
    <row r="980" spans="1:76" ht="15.7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5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</row>
    <row r="981" spans="1:76" ht="15.7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5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</row>
    <row r="982" spans="1:76" ht="15.7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5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</row>
    <row r="983" spans="1:76" ht="15.7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5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</row>
    <row r="984" spans="1:76" ht="15.7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5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</row>
    <row r="985" spans="1:76" ht="15.7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5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</row>
    <row r="986" spans="1:76" ht="15.7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5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</row>
    <row r="987" spans="1:76" ht="15.7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5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</row>
    <row r="988" spans="1:76" ht="15.7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5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</row>
    <row r="989" spans="1:76" ht="15.7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5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</row>
    <row r="990" spans="1:76" ht="15.7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5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</row>
    <row r="991" spans="1:76" ht="15.7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5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</row>
    <row r="992" spans="1:76" ht="15.7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5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</row>
    <row r="993" spans="1:76" ht="15.7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5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</row>
    <row r="994" spans="1:76" ht="15.7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5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</row>
    <row r="995" spans="1:76" ht="15.7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5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</row>
    <row r="996" spans="1:76" ht="15.7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5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</row>
    <row r="997" spans="1:76" ht="15.7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5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</row>
    <row r="998" spans="1:76" ht="15.7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5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</row>
    <row r="999" spans="1:76" ht="15.7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5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</row>
    <row r="1000" spans="1:76" ht="15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5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</row>
    <row r="1001" spans="1:76" ht="15.75" customHeight="1" x14ac:dyDescent="0.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5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</row>
    <row r="1002" spans="1:76" ht="15.75" customHeight="1" x14ac:dyDescent="0.3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5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  <c r="BV1002" s="7"/>
      <c r="BW1002" s="7"/>
      <c r="BX1002" s="7"/>
    </row>
    <row r="1003" spans="1:76" ht="15.75" customHeight="1" x14ac:dyDescent="0.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5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</row>
    <row r="1004" spans="1:76" ht="15.75" customHeight="1" x14ac:dyDescent="0.3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5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  <c r="BV1004" s="7"/>
      <c r="BW1004" s="7"/>
      <c r="BX1004" s="7"/>
    </row>
    <row r="1005" spans="1:76" ht="15.75" customHeight="1" x14ac:dyDescent="0.3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5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  <c r="BW1005" s="7"/>
      <c r="BX1005" s="7"/>
    </row>
    <row r="1006" spans="1:76" ht="15.75" customHeight="1" x14ac:dyDescent="0.3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5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  <c r="BV1006" s="7"/>
      <c r="BW1006" s="7"/>
      <c r="BX1006" s="7"/>
    </row>
    <row r="1007" spans="1:76" ht="15.75" customHeight="1" x14ac:dyDescent="0.3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5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  <c r="BT1007" s="7"/>
      <c r="BU1007" s="7"/>
      <c r="BV1007" s="7"/>
      <c r="BW1007" s="7"/>
      <c r="BX1007" s="7"/>
    </row>
    <row r="1008" spans="1:76" ht="15.75" customHeight="1" x14ac:dyDescent="0.3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5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  <c r="BV1008" s="7"/>
      <c r="BW1008" s="7"/>
      <c r="BX1008" s="7"/>
    </row>
    <row r="1009" spans="1:76" ht="15.75" customHeight="1" x14ac:dyDescent="0.3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5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  <c r="BW1009" s="7"/>
      <c r="BX1009" s="7"/>
    </row>
    <row r="1010" spans="1:76" ht="15.75" customHeight="1" x14ac:dyDescent="0.3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5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  <c r="BV1010" s="7"/>
      <c r="BW1010" s="7"/>
      <c r="BX1010" s="7"/>
    </row>
  </sheetData>
  <autoFilter ref="A1:BX51" xr:uid="{00000000-0009-0000-0000-000000000000}">
    <filterColumn colId="9">
      <filters>
        <filter val="2"/>
        <filter val="3"/>
      </filters>
    </filterColumn>
  </autoFilter>
  <customSheetViews>
    <customSheetView guid="{E8C39A98-A9B5-4CA5-B70F-29E2C207E9DD}" filter="1" showAutoFilter="1">
      <pageMargins left="0.7" right="0.7" top="0.75" bottom="0.75" header="0.3" footer="0.3"/>
      <autoFilter ref="B2:C44" xr:uid="{59CBE2EF-E76C-4BAB-8483-EB86D3CBF54C}"/>
      <extLst>
        <ext uri="GoogleSheetsCustomDataVersion1">
          <go:sheetsCustomData xmlns:go="http://customooxmlschemas.google.com/" filterViewId="805672456"/>
        </ext>
      </extLst>
    </customSheetView>
  </customSheetViews>
  <pageMargins left="0.511811024" right="0.511811024" top="0.78740157499999996" bottom="0.78740157499999996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98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60.6640625" customWidth="1"/>
    <col min="4" max="4" width="11.44140625" customWidth="1"/>
    <col min="5" max="5" width="9" customWidth="1"/>
    <col min="6" max="6" width="7.33203125" customWidth="1"/>
    <col min="7" max="7" width="13.44140625" customWidth="1"/>
    <col min="8" max="8" width="11.33203125" customWidth="1"/>
    <col min="9" max="9" width="16" customWidth="1"/>
    <col min="10" max="10" width="8.88671875" customWidth="1"/>
    <col min="11" max="12" width="15.6640625" customWidth="1"/>
  </cols>
  <sheetData>
    <row r="1" spans="1:13" x14ac:dyDescent="0.3">
      <c r="A1" s="4" t="s">
        <v>379</v>
      </c>
      <c r="B1" s="47" t="s">
        <v>380</v>
      </c>
      <c r="C1" s="47" t="s">
        <v>381</v>
      </c>
      <c r="D1" s="48" t="s">
        <v>382</v>
      </c>
      <c r="E1" s="48" t="s">
        <v>383</v>
      </c>
      <c r="F1" s="48" t="s">
        <v>384</v>
      </c>
      <c r="G1" s="48" t="s">
        <v>385</v>
      </c>
      <c r="H1" s="48" t="s">
        <v>386</v>
      </c>
      <c r="I1" s="48" t="s">
        <v>387</v>
      </c>
      <c r="J1" s="49" t="s">
        <v>388</v>
      </c>
      <c r="K1" s="50" t="s">
        <v>389</v>
      </c>
      <c r="L1" s="49" t="s">
        <v>390</v>
      </c>
      <c r="M1" s="50" t="s">
        <v>391</v>
      </c>
    </row>
    <row r="2" spans="1:13" x14ac:dyDescent="0.3">
      <c r="A2" s="51" t="s">
        <v>392</v>
      </c>
      <c r="B2" s="52">
        <v>9879294</v>
      </c>
      <c r="C2" s="53">
        <v>44712</v>
      </c>
      <c r="D2" s="54">
        <v>2</v>
      </c>
      <c r="E2" s="55"/>
      <c r="F2" s="54">
        <v>1</v>
      </c>
      <c r="G2" s="54"/>
      <c r="H2" s="55"/>
      <c r="I2" s="54"/>
      <c r="J2" s="54"/>
      <c r="K2" s="56"/>
      <c r="L2" s="54"/>
      <c r="M2" s="57"/>
    </row>
    <row r="3" spans="1:13" x14ac:dyDescent="0.3">
      <c r="A3" s="51" t="s">
        <v>393</v>
      </c>
      <c r="B3" s="52">
        <v>14031988</v>
      </c>
      <c r="C3" s="53">
        <v>44712</v>
      </c>
      <c r="D3" s="54">
        <v>2</v>
      </c>
      <c r="E3" s="55"/>
      <c r="F3" s="54"/>
      <c r="G3" s="54">
        <v>1</v>
      </c>
      <c r="H3" s="55"/>
      <c r="I3" s="54"/>
      <c r="J3" s="54"/>
      <c r="K3" s="56"/>
      <c r="L3" s="54"/>
      <c r="M3" s="57"/>
    </row>
    <row r="4" spans="1:13" x14ac:dyDescent="0.3">
      <c r="A4" s="51" t="s">
        <v>394</v>
      </c>
      <c r="B4" s="52">
        <v>7209376</v>
      </c>
      <c r="C4" s="53">
        <v>44719</v>
      </c>
      <c r="D4" s="54">
        <v>3</v>
      </c>
      <c r="E4" s="55"/>
      <c r="F4" s="54"/>
      <c r="G4" s="54"/>
      <c r="H4" s="55"/>
      <c r="I4" s="54"/>
      <c r="J4" s="54"/>
      <c r="K4" s="56"/>
      <c r="L4" s="54">
        <v>1</v>
      </c>
      <c r="M4" s="57"/>
    </row>
    <row r="5" spans="1:13" x14ac:dyDescent="0.3">
      <c r="A5" s="51" t="s">
        <v>395</v>
      </c>
      <c r="B5" s="52">
        <v>1756129</v>
      </c>
      <c r="C5" s="53">
        <v>44719</v>
      </c>
      <c r="D5" s="54">
        <v>3</v>
      </c>
      <c r="E5" s="55"/>
      <c r="F5" s="54"/>
      <c r="G5" s="54"/>
      <c r="H5" s="55"/>
      <c r="I5" s="54">
        <v>1</v>
      </c>
      <c r="J5" s="54"/>
      <c r="K5" s="56"/>
      <c r="L5" s="54"/>
      <c r="M5" s="57"/>
    </row>
    <row r="6" spans="1:13" x14ac:dyDescent="0.3">
      <c r="A6" s="51" t="s">
        <v>396</v>
      </c>
      <c r="B6" s="52">
        <v>8030803</v>
      </c>
      <c r="C6" s="53">
        <v>44719</v>
      </c>
      <c r="D6" s="54">
        <v>2</v>
      </c>
      <c r="E6" s="55"/>
      <c r="F6" s="54"/>
      <c r="G6" s="54"/>
      <c r="H6" s="55"/>
      <c r="I6" s="54"/>
      <c r="J6" s="54">
        <v>1</v>
      </c>
      <c r="K6" s="56"/>
      <c r="L6" s="54"/>
      <c r="M6" s="57"/>
    </row>
    <row r="7" spans="1:13" x14ac:dyDescent="0.3">
      <c r="A7" s="51" t="s">
        <v>397</v>
      </c>
      <c r="B7" s="52">
        <v>13697826</v>
      </c>
      <c r="C7" s="53">
        <v>44726</v>
      </c>
      <c r="D7" s="54">
        <v>2</v>
      </c>
      <c r="E7" s="55"/>
      <c r="F7" s="54"/>
      <c r="G7" s="54">
        <v>1</v>
      </c>
      <c r="H7" s="55"/>
      <c r="I7" s="54"/>
      <c r="J7" s="54"/>
      <c r="K7" s="56"/>
      <c r="L7" s="54"/>
      <c r="M7" s="57"/>
    </row>
    <row r="8" spans="1:13" x14ac:dyDescent="0.3">
      <c r="A8" s="51" t="s">
        <v>398</v>
      </c>
      <c r="B8" s="52">
        <v>3381912</v>
      </c>
      <c r="C8" s="53">
        <v>44726</v>
      </c>
      <c r="D8" s="54">
        <v>3</v>
      </c>
      <c r="E8" s="55"/>
      <c r="F8" s="54"/>
      <c r="G8" s="54"/>
      <c r="H8" s="55"/>
      <c r="I8" s="54"/>
      <c r="J8" s="54">
        <v>1</v>
      </c>
      <c r="K8" s="56"/>
      <c r="L8" s="54"/>
      <c r="M8" s="57"/>
    </row>
    <row r="9" spans="1:13" x14ac:dyDescent="0.3">
      <c r="A9" s="51" t="s">
        <v>399</v>
      </c>
      <c r="B9" s="52">
        <v>376259</v>
      </c>
      <c r="C9" s="53">
        <v>44726</v>
      </c>
      <c r="D9" s="54">
        <v>2</v>
      </c>
      <c r="E9" s="55"/>
      <c r="F9" s="54"/>
      <c r="G9" s="54"/>
      <c r="H9" s="55"/>
      <c r="I9" s="54">
        <v>1</v>
      </c>
      <c r="J9" s="54"/>
      <c r="K9" s="56"/>
      <c r="L9" s="54"/>
      <c r="M9" s="57"/>
    </row>
    <row r="10" spans="1:13" x14ac:dyDescent="0.3">
      <c r="A10" s="51" t="s">
        <v>400</v>
      </c>
      <c r="B10" s="52">
        <v>10769434</v>
      </c>
      <c r="C10" s="53">
        <v>44726</v>
      </c>
      <c r="D10" s="54">
        <v>2</v>
      </c>
      <c r="E10" s="55"/>
      <c r="F10" s="54"/>
      <c r="G10" s="54">
        <v>1</v>
      </c>
      <c r="H10" s="54"/>
      <c r="I10" s="54"/>
      <c r="J10" s="54"/>
      <c r="K10" s="56"/>
      <c r="L10" s="54"/>
      <c r="M10" s="57"/>
    </row>
    <row r="11" spans="1:13" x14ac:dyDescent="0.3">
      <c r="A11" s="51" t="s">
        <v>401</v>
      </c>
      <c r="B11" s="52">
        <v>1242873</v>
      </c>
      <c r="C11" s="53">
        <v>44726</v>
      </c>
      <c r="D11" s="54">
        <v>2</v>
      </c>
      <c r="E11" s="55"/>
      <c r="F11" s="54"/>
      <c r="G11" s="54">
        <v>1</v>
      </c>
      <c r="H11" s="54"/>
      <c r="I11" s="54"/>
      <c r="J11" s="54"/>
      <c r="K11" s="56"/>
      <c r="L11" s="54"/>
      <c r="M11" s="57"/>
    </row>
    <row r="12" spans="1:13" x14ac:dyDescent="0.3">
      <c r="A12" s="51" t="s">
        <v>402</v>
      </c>
      <c r="B12" s="52">
        <v>11265679</v>
      </c>
      <c r="C12" s="53">
        <v>44733</v>
      </c>
      <c r="D12" s="54">
        <v>2</v>
      </c>
      <c r="E12" s="55"/>
      <c r="F12" s="54"/>
      <c r="G12" s="54"/>
      <c r="H12" s="55"/>
      <c r="I12" s="54">
        <v>1</v>
      </c>
      <c r="J12" s="54"/>
      <c r="K12" s="56"/>
      <c r="L12" s="54"/>
      <c r="M12" s="57"/>
    </row>
    <row r="13" spans="1:13" x14ac:dyDescent="0.3">
      <c r="A13" s="51" t="s">
        <v>403</v>
      </c>
      <c r="B13" s="52">
        <v>765703</v>
      </c>
      <c r="C13" s="53">
        <v>44733</v>
      </c>
      <c r="D13" s="54">
        <v>1</v>
      </c>
      <c r="E13" s="55"/>
      <c r="F13" s="54"/>
      <c r="G13" s="54"/>
      <c r="H13" s="55"/>
      <c r="I13" s="54">
        <v>1</v>
      </c>
      <c r="J13" s="54"/>
      <c r="K13" s="56"/>
      <c r="L13" s="54"/>
      <c r="M13" s="57"/>
    </row>
    <row r="14" spans="1:13" x14ac:dyDescent="0.3">
      <c r="A14" s="51" t="s">
        <v>404</v>
      </c>
      <c r="B14" s="52">
        <v>13818559</v>
      </c>
      <c r="C14" s="53">
        <v>44733</v>
      </c>
      <c r="D14" s="54">
        <v>2</v>
      </c>
      <c r="E14" s="55"/>
      <c r="F14" s="54"/>
      <c r="G14" s="54"/>
      <c r="H14" s="55"/>
      <c r="I14" s="54">
        <v>1</v>
      </c>
      <c r="J14" s="54"/>
      <c r="K14" s="56"/>
      <c r="L14" s="54"/>
      <c r="M14" s="57"/>
    </row>
    <row r="15" spans="1:13" x14ac:dyDescent="0.3">
      <c r="A15" s="51" t="s">
        <v>405</v>
      </c>
      <c r="B15" s="52">
        <v>9058531</v>
      </c>
      <c r="C15" s="53">
        <v>44747</v>
      </c>
      <c r="D15" s="54">
        <v>2</v>
      </c>
      <c r="E15" s="55"/>
      <c r="F15" s="54"/>
      <c r="G15" s="54">
        <v>1</v>
      </c>
      <c r="H15" s="55"/>
      <c r="I15" s="54"/>
      <c r="J15" s="54"/>
      <c r="K15" s="56"/>
      <c r="L15" s="54"/>
      <c r="M15" s="57"/>
    </row>
    <row r="16" spans="1:13" x14ac:dyDescent="0.3">
      <c r="A16" s="51" t="s">
        <v>406</v>
      </c>
      <c r="B16" s="52">
        <v>6812316</v>
      </c>
      <c r="C16" s="53">
        <v>44747</v>
      </c>
      <c r="D16" s="54">
        <v>1</v>
      </c>
      <c r="E16" s="55"/>
      <c r="F16" s="54"/>
      <c r="G16" s="54"/>
      <c r="H16" s="55"/>
      <c r="I16" s="54">
        <v>1</v>
      </c>
      <c r="J16" s="54"/>
      <c r="K16" s="56"/>
      <c r="L16" s="54"/>
      <c r="M16" s="57"/>
    </row>
    <row r="17" spans="1:23" x14ac:dyDescent="0.3">
      <c r="A17" s="51" t="s">
        <v>407</v>
      </c>
      <c r="B17" s="52">
        <v>8174930</v>
      </c>
      <c r="C17" s="53">
        <v>44747</v>
      </c>
      <c r="D17" s="54">
        <v>2</v>
      </c>
      <c r="E17" s="55"/>
      <c r="F17" s="54"/>
      <c r="G17" s="54"/>
      <c r="H17" s="55"/>
      <c r="I17" s="54">
        <v>1</v>
      </c>
      <c r="J17" s="54"/>
      <c r="K17" s="56"/>
      <c r="L17" s="54"/>
      <c r="M17" s="57"/>
    </row>
    <row r="18" spans="1:23" x14ac:dyDescent="0.3">
      <c r="A18" s="51" t="s">
        <v>408</v>
      </c>
      <c r="B18" s="52">
        <v>1942629</v>
      </c>
      <c r="C18" s="52" t="s">
        <v>409</v>
      </c>
      <c r="D18" s="54">
        <v>2</v>
      </c>
      <c r="E18" s="55"/>
      <c r="F18" s="54"/>
      <c r="G18" s="54"/>
      <c r="H18" s="55"/>
      <c r="I18" s="54"/>
      <c r="J18" s="54">
        <v>1</v>
      </c>
      <c r="K18" s="56"/>
      <c r="L18" s="54"/>
      <c r="M18" s="57"/>
    </row>
    <row r="19" spans="1:23" x14ac:dyDescent="0.3">
      <c r="A19" s="51" t="s">
        <v>410</v>
      </c>
      <c r="B19" s="52">
        <v>10140688</v>
      </c>
      <c r="C19" s="53">
        <v>44754</v>
      </c>
      <c r="D19" s="54">
        <v>5</v>
      </c>
      <c r="E19" s="55"/>
      <c r="F19" s="54"/>
      <c r="G19" s="54"/>
      <c r="H19" s="55"/>
      <c r="I19" s="54"/>
      <c r="J19" s="54"/>
      <c r="K19" s="56"/>
      <c r="L19" s="54"/>
      <c r="M19" s="57">
        <v>1</v>
      </c>
    </row>
    <row r="20" spans="1:23" x14ac:dyDescent="0.3">
      <c r="A20" s="51" t="s">
        <v>411</v>
      </c>
      <c r="B20" s="52">
        <v>6940440</v>
      </c>
      <c r="C20" s="53">
        <v>44754</v>
      </c>
      <c r="D20" s="54">
        <v>2</v>
      </c>
      <c r="E20" s="54">
        <v>1</v>
      </c>
      <c r="F20" s="54"/>
      <c r="G20" s="54"/>
      <c r="H20" s="55"/>
      <c r="I20" s="54"/>
      <c r="J20" s="54"/>
      <c r="K20" s="56"/>
      <c r="L20" s="54"/>
      <c r="M20" s="57"/>
    </row>
    <row r="21" spans="1:23" x14ac:dyDescent="0.3">
      <c r="A21" s="51" t="s">
        <v>412</v>
      </c>
      <c r="B21" s="52">
        <v>8891073</v>
      </c>
      <c r="C21" s="53">
        <v>44754</v>
      </c>
      <c r="D21" s="54">
        <v>1</v>
      </c>
      <c r="E21" s="55"/>
      <c r="F21" s="54"/>
      <c r="G21" s="54"/>
      <c r="H21" s="54">
        <v>1</v>
      </c>
      <c r="I21" s="54"/>
      <c r="J21" s="54"/>
      <c r="K21" s="56"/>
      <c r="L21" s="54"/>
      <c r="M21" s="57"/>
    </row>
    <row r="22" spans="1:23" x14ac:dyDescent="0.3">
      <c r="A22" s="51" t="s">
        <v>413</v>
      </c>
      <c r="B22" s="52">
        <v>4548975</v>
      </c>
      <c r="C22" s="53">
        <v>44761</v>
      </c>
      <c r="D22" s="54">
        <v>2</v>
      </c>
      <c r="E22" s="55"/>
      <c r="F22" s="54"/>
      <c r="G22" s="54"/>
      <c r="H22" s="55"/>
      <c r="I22" s="54">
        <v>1</v>
      </c>
      <c r="J22" s="54"/>
      <c r="K22" s="56"/>
      <c r="L22" s="54"/>
      <c r="M22" s="57"/>
    </row>
    <row r="23" spans="1:23" x14ac:dyDescent="0.3">
      <c r="A23" s="51" t="s">
        <v>414</v>
      </c>
      <c r="B23" s="52">
        <v>5739010</v>
      </c>
      <c r="C23" s="53">
        <v>44768</v>
      </c>
      <c r="D23" s="54">
        <v>2</v>
      </c>
      <c r="E23" s="55"/>
      <c r="F23" s="54"/>
      <c r="G23" s="54"/>
      <c r="H23" s="55"/>
      <c r="I23" s="54">
        <v>1</v>
      </c>
      <c r="J23" s="54"/>
      <c r="K23" s="56"/>
      <c r="L23" s="54"/>
      <c r="M23" s="57"/>
    </row>
    <row r="24" spans="1:23" x14ac:dyDescent="0.3">
      <c r="A24" s="51" t="s">
        <v>415</v>
      </c>
      <c r="B24" s="52">
        <v>13257688</v>
      </c>
      <c r="C24" s="53">
        <v>44768</v>
      </c>
      <c r="D24" s="54">
        <v>2</v>
      </c>
      <c r="E24" s="55"/>
      <c r="F24" s="54">
        <v>1</v>
      </c>
      <c r="G24" s="54"/>
      <c r="H24" s="55"/>
      <c r="I24" s="54"/>
      <c r="J24" s="54"/>
      <c r="K24" s="56"/>
      <c r="L24" s="54"/>
      <c r="M24" s="57"/>
    </row>
    <row r="25" spans="1:23" x14ac:dyDescent="0.3">
      <c r="A25" s="51" t="s">
        <v>416</v>
      </c>
      <c r="B25" s="52">
        <v>4226589</v>
      </c>
      <c r="C25" s="53">
        <v>44768</v>
      </c>
      <c r="D25" s="54">
        <v>2</v>
      </c>
      <c r="E25" s="55"/>
      <c r="F25" s="54"/>
      <c r="G25" s="54"/>
      <c r="H25" s="54">
        <v>1</v>
      </c>
      <c r="I25" s="54"/>
      <c r="J25" s="54"/>
      <c r="K25" s="56"/>
      <c r="L25" s="54"/>
      <c r="M25" s="57"/>
    </row>
    <row r="26" spans="1:23" x14ac:dyDescent="0.3">
      <c r="A26" s="51" t="s">
        <v>417</v>
      </c>
      <c r="B26" s="52">
        <v>5216145</v>
      </c>
      <c r="C26" s="53">
        <v>44775</v>
      </c>
      <c r="D26" s="54">
        <v>2</v>
      </c>
      <c r="E26" s="55"/>
      <c r="F26" s="54"/>
      <c r="G26" s="54">
        <v>1</v>
      </c>
      <c r="H26" s="54"/>
      <c r="I26" s="54"/>
      <c r="J26" s="54"/>
      <c r="K26" s="56"/>
      <c r="L26" s="54"/>
      <c r="M26" s="57"/>
    </row>
    <row r="27" spans="1:23" x14ac:dyDescent="0.3">
      <c r="A27" s="51" t="s">
        <v>418</v>
      </c>
      <c r="B27" s="52">
        <v>3814470</v>
      </c>
      <c r="C27" s="53">
        <v>44775</v>
      </c>
      <c r="D27" s="54">
        <v>2</v>
      </c>
      <c r="E27" s="54">
        <v>1</v>
      </c>
      <c r="F27" s="54"/>
      <c r="G27" s="54"/>
      <c r="H27" s="54"/>
      <c r="I27" s="54"/>
      <c r="J27" s="54"/>
      <c r="K27" s="56"/>
      <c r="L27" s="54"/>
      <c r="M27" s="57"/>
    </row>
    <row r="28" spans="1:23" x14ac:dyDescent="0.3">
      <c r="A28" s="51" t="s">
        <v>419</v>
      </c>
      <c r="B28" s="52">
        <v>5883162</v>
      </c>
      <c r="C28" s="53">
        <v>44789</v>
      </c>
      <c r="D28" s="54">
        <v>2</v>
      </c>
      <c r="E28" s="54">
        <v>1</v>
      </c>
      <c r="F28" s="55"/>
      <c r="G28" s="55"/>
      <c r="H28" s="55"/>
      <c r="I28" s="55"/>
      <c r="J28" s="54"/>
      <c r="K28" s="56"/>
      <c r="L28" s="54"/>
      <c r="M28" s="57"/>
    </row>
    <row r="29" spans="1:23" x14ac:dyDescent="0.3">
      <c r="A29" s="51" t="s">
        <v>420</v>
      </c>
      <c r="B29" s="52">
        <v>7875179</v>
      </c>
      <c r="C29" s="53">
        <v>44789</v>
      </c>
      <c r="D29" s="54">
        <v>1</v>
      </c>
      <c r="E29" s="55"/>
      <c r="F29" s="55"/>
      <c r="G29" s="55"/>
      <c r="H29" s="54">
        <v>1</v>
      </c>
      <c r="I29" s="55"/>
      <c r="J29" s="54"/>
      <c r="K29" s="56"/>
      <c r="L29" s="54"/>
      <c r="M29" s="57"/>
    </row>
    <row r="30" spans="1:23" x14ac:dyDescent="0.3">
      <c r="A30" s="51" t="s">
        <v>421</v>
      </c>
      <c r="B30" s="52">
        <v>9121386</v>
      </c>
      <c r="C30" s="53">
        <v>44789</v>
      </c>
      <c r="D30" s="54">
        <v>1</v>
      </c>
      <c r="E30" s="54">
        <v>1</v>
      </c>
      <c r="F30" s="55"/>
      <c r="G30" s="55"/>
      <c r="H30" s="55"/>
      <c r="I30" s="55"/>
      <c r="J30" s="54"/>
      <c r="K30" s="56"/>
      <c r="L30" s="54"/>
      <c r="M30" s="57"/>
    </row>
    <row r="31" spans="1:23" x14ac:dyDescent="0.3">
      <c r="A31" s="58" t="s">
        <v>422</v>
      </c>
      <c r="B31" s="52">
        <v>12810110</v>
      </c>
      <c r="C31" s="53">
        <v>44796</v>
      </c>
      <c r="D31" s="54"/>
      <c r="E31" s="54"/>
      <c r="F31" s="59"/>
      <c r="G31" s="59"/>
      <c r="H31" s="59"/>
      <c r="I31" s="59"/>
      <c r="J31" s="54">
        <v>1</v>
      </c>
      <c r="K31" s="56"/>
      <c r="L31" s="54"/>
      <c r="M31" s="57"/>
      <c r="N31" s="60"/>
      <c r="O31" s="60"/>
      <c r="P31" s="60"/>
      <c r="Q31" s="60"/>
      <c r="R31" s="60"/>
      <c r="S31" s="60"/>
      <c r="T31" s="60"/>
      <c r="U31" s="60"/>
      <c r="V31" s="60"/>
      <c r="W31" s="60"/>
    </row>
    <row r="32" spans="1:23" x14ac:dyDescent="0.3">
      <c r="A32" s="58" t="s">
        <v>423</v>
      </c>
      <c r="B32" s="52">
        <v>9932474</v>
      </c>
      <c r="C32" s="53">
        <v>44796</v>
      </c>
      <c r="D32" s="54"/>
      <c r="E32" s="54"/>
      <c r="F32" s="59"/>
      <c r="G32" s="59"/>
      <c r="H32" s="59"/>
      <c r="I32" s="59"/>
      <c r="J32" s="54"/>
      <c r="K32" s="56">
        <v>1</v>
      </c>
      <c r="L32" s="54"/>
      <c r="M32" s="57"/>
    </row>
    <row r="33" spans="1:13" x14ac:dyDescent="0.3">
      <c r="A33" s="58" t="s">
        <v>424</v>
      </c>
      <c r="B33" s="52">
        <v>13429750</v>
      </c>
      <c r="C33" s="53">
        <v>44796</v>
      </c>
      <c r="D33" s="54"/>
      <c r="E33" s="54"/>
      <c r="F33" s="59"/>
      <c r="G33" s="59"/>
      <c r="H33" s="59"/>
      <c r="I33" s="59"/>
      <c r="J33" s="54"/>
      <c r="K33" s="56"/>
      <c r="L33" s="54"/>
      <c r="M33" s="57">
        <v>1</v>
      </c>
    </row>
    <row r="34" spans="1:13" x14ac:dyDescent="0.3">
      <c r="A34" s="58" t="s">
        <v>425</v>
      </c>
      <c r="B34" s="52">
        <v>10097764</v>
      </c>
      <c r="C34" s="53">
        <v>44796</v>
      </c>
      <c r="D34" s="54"/>
      <c r="E34" s="54"/>
      <c r="F34" s="59"/>
      <c r="G34" s="59"/>
      <c r="H34" s="59"/>
      <c r="I34" s="59"/>
      <c r="J34" s="54"/>
      <c r="K34" s="56"/>
      <c r="L34" s="54"/>
      <c r="M34" s="57">
        <v>1</v>
      </c>
    </row>
    <row r="35" spans="1:13" x14ac:dyDescent="0.3">
      <c r="A35" s="58" t="s">
        <v>426</v>
      </c>
      <c r="B35" s="52">
        <v>13446306</v>
      </c>
      <c r="C35" s="53">
        <v>44803</v>
      </c>
      <c r="D35" s="54"/>
      <c r="E35" s="54"/>
      <c r="F35" s="59"/>
      <c r="G35" s="59"/>
      <c r="H35" s="59"/>
      <c r="I35" s="59"/>
      <c r="J35" s="54"/>
      <c r="K35" s="56"/>
      <c r="L35" s="54"/>
      <c r="M35" s="57">
        <v>1</v>
      </c>
    </row>
    <row r="36" spans="1:13" x14ac:dyDescent="0.3">
      <c r="A36" s="58" t="s">
        <v>427</v>
      </c>
      <c r="B36" s="52">
        <v>6298110</v>
      </c>
      <c r="C36" s="53">
        <v>44803</v>
      </c>
      <c r="D36" s="54"/>
      <c r="E36" s="54"/>
      <c r="F36" s="59"/>
      <c r="G36" s="59"/>
      <c r="H36" s="54">
        <v>1</v>
      </c>
      <c r="I36" s="59"/>
      <c r="J36" s="54"/>
      <c r="K36" s="56"/>
      <c r="L36" s="54"/>
      <c r="M36" s="57"/>
    </row>
    <row r="37" spans="1:13" x14ac:dyDescent="0.3">
      <c r="A37" s="58" t="s">
        <v>428</v>
      </c>
      <c r="B37" s="52">
        <v>3388782</v>
      </c>
      <c r="C37" s="53">
        <v>44803</v>
      </c>
      <c r="D37" s="54"/>
      <c r="E37" s="54"/>
      <c r="F37" s="59"/>
      <c r="G37" s="59"/>
      <c r="H37" s="54">
        <v>1</v>
      </c>
      <c r="I37" s="59"/>
      <c r="J37" s="54"/>
      <c r="K37" s="56"/>
      <c r="L37" s="54"/>
      <c r="M37" s="57"/>
    </row>
    <row r="38" spans="1:13" x14ac:dyDescent="0.3">
      <c r="A38" s="58" t="s">
        <v>429</v>
      </c>
      <c r="B38" s="52">
        <v>14187402</v>
      </c>
      <c r="C38" s="53">
        <v>44803</v>
      </c>
      <c r="D38" s="54"/>
      <c r="E38" s="54"/>
      <c r="F38" s="59"/>
      <c r="G38" s="59"/>
      <c r="H38" s="59"/>
      <c r="I38" s="59"/>
      <c r="J38" s="54"/>
      <c r="K38" s="56"/>
      <c r="L38" s="54"/>
      <c r="M38" s="57">
        <v>1</v>
      </c>
    </row>
    <row r="39" spans="1:13" x14ac:dyDescent="0.3">
      <c r="A39" s="58" t="s">
        <v>430</v>
      </c>
      <c r="B39" s="52">
        <v>7823790</v>
      </c>
      <c r="C39" s="53">
        <v>44803</v>
      </c>
      <c r="D39" s="54"/>
      <c r="E39" s="54"/>
      <c r="F39" s="59"/>
      <c r="G39" s="59"/>
      <c r="H39" s="54">
        <v>1</v>
      </c>
      <c r="I39" s="59"/>
      <c r="J39" s="54"/>
      <c r="K39" s="56"/>
      <c r="L39" s="54"/>
      <c r="M39" s="57"/>
    </row>
    <row r="40" spans="1:13" x14ac:dyDescent="0.3">
      <c r="A40" s="58" t="s">
        <v>431</v>
      </c>
      <c r="B40" s="52">
        <v>5421398</v>
      </c>
      <c r="C40" s="53">
        <v>44803</v>
      </c>
      <c r="D40" s="54"/>
      <c r="E40" s="54"/>
      <c r="F40" s="54">
        <v>1</v>
      </c>
      <c r="G40" s="54"/>
      <c r="H40" s="54"/>
      <c r="I40" s="54"/>
      <c r="J40" s="54"/>
      <c r="K40" s="56"/>
      <c r="L40" s="54"/>
      <c r="M40" s="57"/>
    </row>
    <row r="41" spans="1:13" x14ac:dyDescent="0.3">
      <c r="A41" s="58" t="s">
        <v>432</v>
      </c>
      <c r="B41" s="52">
        <v>14115564</v>
      </c>
      <c r="C41" s="53">
        <v>44803</v>
      </c>
      <c r="D41" s="54"/>
      <c r="E41" s="54"/>
      <c r="F41" s="54"/>
      <c r="G41" s="54">
        <v>1</v>
      </c>
      <c r="H41" s="54"/>
      <c r="I41" s="54"/>
      <c r="J41" s="54"/>
      <c r="K41" s="56"/>
      <c r="L41" s="54"/>
      <c r="M41" s="57"/>
    </row>
    <row r="42" spans="1:13" x14ac:dyDescent="0.3">
      <c r="A42" s="58" t="s">
        <v>433</v>
      </c>
      <c r="B42" s="52">
        <v>2637372</v>
      </c>
      <c r="C42" s="53">
        <v>44803</v>
      </c>
      <c r="D42" s="54"/>
      <c r="E42" s="54"/>
      <c r="F42" s="54"/>
      <c r="G42" s="54"/>
      <c r="H42" s="54"/>
      <c r="I42" s="54"/>
      <c r="J42" s="54"/>
      <c r="K42" s="56"/>
      <c r="L42" s="54"/>
      <c r="M42" s="57">
        <v>1</v>
      </c>
    </row>
    <row r="43" spans="1:13" x14ac:dyDescent="0.3">
      <c r="A43" s="58" t="s">
        <v>434</v>
      </c>
      <c r="B43" s="52">
        <v>11648625</v>
      </c>
      <c r="C43" s="53">
        <v>44803</v>
      </c>
      <c r="D43" s="54"/>
      <c r="E43" s="54"/>
      <c r="F43" s="54"/>
      <c r="G43" s="54"/>
      <c r="H43" s="54"/>
      <c r="I43" s="54"/>
      <c r="J43" s="54"/>
      <c r="K43" s="56">
        <v>1</v>
      </c>
      <c r="L43" s="54"/>
      <c r="M43" s="57"/>
    </row>
    <row r="44" spans="1:13" x14ac:dyDescent="0.3">
      <c r="A44" s="58" t="s">
        <v>435</v>
      </c>
      <c r="B44" s="52">
        <v>3621405</v>
      </c>
      <c r="C44" s="53">
        <v>44810</v>
      </c>
      <c r="D44" s="54"/>
      <c r="E44" s="54"/>
      <c r="F44" s="54"/>
      <c r="G44" s="54"/>
      <c r="H44" s="54"/>
      <c r="I44" s="54"/>
      <c r="J44" s="54"/>
      <c r="K44" s="56"/>
      <c r="L44" s="54"/>
      <c r="M44" s="57">
        <v>1</v>
      </c>
    </row>
    <row r="45" spans="1:13" x14ac:dyDescent="0.3">
      <c r="A45" s="58" t="s">
        <v>436</v>
      </c>
      <c r="B45" s="52">
        <v>7251323</v>
      </c>
      <c r="C45" s="53">
        <v>44810</v>
      </c>
      <c r="D45" s="54"/>
      <c r="E45" s="54"/>
      <c r="F45" s="54"/>
      <c r="G45" s="54"/>
      <c r="H45" s="54">
        <v>1</v>
      </c>
      <c r="I45" s="54"/>
      <c r="J45" s="54"/>
      <c r="K45" s="56"/>
      <c r="L45" s="54"/>
      <c r="M45" s="57"/>
    </row>
    <row r="46" spans="1:13" x14ac:dyDescent="0.3">
      <c r="A46" s="58" t="s">
        <v>437</v>
      </c>
      <c r="B46" s="52">
        <v>5849247</v>
      </c>
      <c r="C46" s="53">
        <v>44810</v>
      </c>
      <c r="D46" s="54"/>
      <c r="E46" s="54"/>
      <c r="F46" s="54"/>
      <c r="G46" s="54">
        <v>1</v>
      </c>
      <c r="H46" s="54"/>
      <c r="I46" s="54"/>
      <c r="J46" s="54"/>
      <c r="K46" s="56"/>
      <c r="L46" s="54"/>
      <c r="M46" s="57"/>
    </row>
    <row r="47" spans="1:13" x14ac:dyDescent="0.3">
      <c r="A47" s="58" t="s">
        <v>438</v>
      </c>
      <c r="B47" s="52">
        <v>9392137</v>
      </c>
      <c r="C47" s="53">
        <v>44810</v>
      </c>
      <c r="D47" s="54"/>
      <c r="E47" s="54"/>
      <c r="F47" s="54"/>
      <c r="G47" s="54"/>
      <c r="H47" s="54"/>
      <c r="I47" s="54"/>
      <c r="J47" s="54"/>
      <c r="K47" s="56">
        <v>1</v>
      </c>
      <c r="L47" s="54"/>
      <c r="M47" s="57"/>
    </row>
    <row r="48" spans="1:13" x14ac:dyDescent="0.3">
      <c r="A48" s="58" t="s">
        <v>439</v>
      </c>
      <c r="B48" s="52">
        <v>12337584</v>
      </c>
      <c r="C48" s="53">
        <v>44810</v>
      </c>
      <c r="D48" s="54"/>
      <c r="E48" s="54"/>
      <c r="F48" s="54"/>
      <c r="G48" s="54"/>
      <c r="H48" s="54"/>
      <c r="I48" s="54"/>
      <c r="J48" s="54"/>
      <c r="K48" s="56"/>
      <c r="L48" s="54"/>
      <c r="M48" s="57">
        <v>1</v>
      </c>
    </row>
    <row r="49" spans="1:13" x14ac:dyDescent="0.3">
      <c r="A49" s="58" t="s">
        <v>440</v>
      </c>
      <c r="B49" s="52">
        <v>12220937</v>
      </c>
      <c r="C49" s="53">
        <v>44810</v>
      </c>
      <c r="D49" s="54"/>
      <c r="E49" s="54"/>
      <c r="F49" s="54"/>
      <c r="G49" s="54"/>
      <c r="H49" s="54"/>
      <c r="I49" s="54"/>
      <c r="J49" s="54"/>
      <c r="K49" s="56"/>
      <c r="L49" s="54"/>
      <c r="M49" s="57">
        <v>1</v>
      </c>
    </row>
    <row r="50" spans="1:13" x14ac:dyDescent="0.3">
      <c r="A50" s="58" t="s">
        <v>441</v>
      </c>
      <c r="B50" s="52">
        <v>8641404</v>
      </c>
      <c r="C50" s="53">
        <v>44810</v>
      </c>
      <c r="D50" s="54"/>
      <c r="E50" s="54"/>
      <c r="F50" s="54"/>
      <c r="G50" s="54"/>
      <c r="H50" s="54">
        <v>1</v>
      </c>
      <c r="I50" s="54"/>
      <c r="J50" s="54"/>
      <c r="K50" s="56"/>
      <c r="L50" s="54"/>
      <c r="M50" s="57"/>
    </row>
    <row r="51" spans="1:13" x14ac:dyDescent="0.3">
      <c r="A51" s="58" t="s">
        <v>442</v>
      </c>
      <c r="B51" s="52">
        <v>3788861</v>
      </c>
      <c r="C51" s="53">
        <v>44810</v>
      </c>
      <c r="D51" s="54"/>
      <c r="E51" s="54"/>
      <c r="F51" s="54"/>
      <c r="G51" s="54"/>
      <c r="H51" s="54">
        <v>1</v>
      </c>
      <c r="I51" s="54"/>
      <c r="J51" s="54"/>
      <c r="K51" s="56"/>
      <c r="L51" s="54"/>
      <c r="M51" s="57"/>
    </row>
    <row r="52" spans="1:13" x14ac:dyDescent="0.3">
      <c r="A52" s="58" t="s">
        <v>443</v>
      </c>
      <c r="B52" s="52">
        <v>2981870</v>
      </c>
      <c r="C52" s="53">
        <v>44810</v>
      </c>
      <c r="D52" s="54"/>
      <c r="E52" s="54"/>
      <c r="F52" s="54"/>
      <c r="G52" s="54"/>
      <c r="H52" s="54"/>
      <c r="I52" s="54"/>
      <c r="J52" s="54"/>
      <c r="K52" s="56"/>
      <c r="L52" s="54"/>
      <c r="M52" s="57">
        <v>1</v>
      </c>
    </row>
    <row r="53" spans="1:13" x14ac:dyDescent="0.3">
      <c r="A53" s="58" t="s">
        <v>444</v>
      </c>
      <c r="B53" s="52">
        <v>6817257</v>
      </c>
      <c r="C53" s="53">
        <v>44810</v>
      </c>
      <c r="D53" s="54"/>
      <c r="E53" s="54"/>
      <c r="F53" s="54"/>
      <c r="G53" s="54"/>
      <c r="H53" s="54"/>
      <c r="I53" s="54"/>
      <c r="J53" s="54"/>
      <c r="K53" s="56"/>
      <c r="L53" s="54"/>
      <c r="M53" s="57">
        <v>1</v>
      </c>
    </row>
    <row r="54" spans="1:13" x14ac:dyDescent="0.3">
      <c r="A54" s="58" t="s">
        <v>445</v>
      </c>
      <c r="B54" s="52">
        <v>7261320</v>
      </c>
      <c r="C54" s="53">
        <v>44824</v>
      </c>
      <c r="D54" s="54"/>
      <c r="E54" s="54"/>
      <c r="F54" s="54"/>
      <c r="G54" s="54"/>
      <c r="H54" s="54"/>
      <c r="I54" s="54"/>
      <c r="J54" s="54"/>
      <c r="K54" s="56"/>
      <c r="L54" s="54"/>
      <c r="M54" s="57">
        <v>1</v>
      </c>
    </row>
    <row r="55" spans="1:13" x14ac:dyDescent="0.3">
      <c r="A55" s="58" t="s">
        <v>446</v>
      </c>
      <c r="B55" s="52">
        <v>11177042</v>
      </c>
      <c r="C55" s="53">
        <v>44824</v>
      </c>
      <c r="D55" s="54"/>
      <c r="E55" s="54"/>
      <c r="F55" s="54"/>
      <c r="G55" s="54"/>
      <c r="H55" s="54"/>
      <c r="I55" s="54"/>
      <c r="J55" s="54"/>
      <c r="K55" s="56"/>
      <c r="L55" s="54"/>
      <c r="M55" s="57">
        <v>1</v>
      </c>
    </row>
    <row r="56" spans="1:13" x14ac:dyDescent="0.3">
      <c r="A56" s="58" t="s">
        <v>447</v>
      </c>
      <c r="B56" s="52">
        <v>6246577</v>
      </c>
      <c r="C56" s="53">
        <v>44824</v>
      </c>
      <c r="D56" s="54"/>
      <c r="E56" s="54"/>
      <c r="F56" s="54"/>
      <c r="G56" s="54"/>
      <c r="H56" s="54"/>
      <c r="I56" s="54"/>
      <c r="J56" s="54"/>
      <c r="K56" s="56"/>
      <c r="L56" s="54"/>
      <c r="M56" s="57">
        <v>1</v>
      </c>
    </row>
    <row r="57" spans="1:13" x14ac:dyDescent="0.3">
      <c r="A57" s="58" t="s">
        <v>448</v>
      </c>
      <c r="B57" s="52">
        <v>417265</v>
      </c>
      <c r="C57" s="53">
        <v>44824</v>
      </c>
      <c r="D57" s="54"/>
      <c r="E57" s="54"/>
      <c r="F57" s="54"/>
      <c r="G57" s="54"/>
      <c r="H57" s="54"/>
      <c r="I57" s="54"/>
      <c r="J57" s="54"/>
      <c r="K57" s="56"/>
      <c r="L57" s="54"/>
      <c r="M57" s="57">
        <v>1</v>
      </c>
    </row>
    <row r="58" spans="1:13" x14ac:dyDescent="0.3">
      <c r="A58" s="58" t="s">
        <v>449</v>
      </c>
      <c r="B58" s="52">
        <v>7289663</v>
      </c>
      <c r="C58" s="53">
        <v>44824</v>
      </c>
      <c r="D58" s="54"/>
      <c r="E58" s="54"/>
      <c r="F58" s="54"/>
      <c r="G58" s="54"/>
      <c r="H58" s="54"/>
      <c r="I58" s="54"/>
      <c r="J58" s="54"/>
      <c r="K58" s="56"/>
      <c r="L58" s="54"/>
      <c r="M58" s="57">
        <v>1</v>
      </c>
    </row>
    <row r="59" spans="1:13" x14ac:dyDescent="0.3">
      <c r="A59" s="58" t="s">
        <v>450</v>
      </c>
      <c r="B59" s="52">
        <v>13288778</v>
      </c>
      <c r="C59" s="53">
        <v>44824</v>
      </c>
      <c r="D59" s="54"/>
      <c r="E59" s="54"/>
      <c r="F59" s="54"/>
      <c r="G59" s="54"/>
      <c r="H59" s="54">
        <v>1</v>
      </c>
      <c r="I59" s="54"/>
      <c r="J59" s="54"/>
      <c r="K59" s="56"/>
      <c r="L59" s="54"/>
      <c r="M59" s="57"/>
    </row>
    <row r="60" spans="1:13" x14ac:dyDescent="0.3">
      <c r="A60" s="58" t="s">
        <v>451</v>
      </c>
      <c r="B60" s="52">
        <v>4965519</v>
      </c>
      <c r="C60" s="53">
        <v>44824</v>
      </c>
      <c r="D60" s="54"/>
      <c r="E60" s="54"/>
      <c r="F60" s="54"/>
      <c r="G60" s="54">
        <v>1</v>
      </c>
      <c r="H60" s="54"/>
      <c r="I60" s="54"/>
      <c r="J60" s="54"/>
      <c r="K60" s="56"/>
      <c r="L60" s="54"/>
      <c r="M60" s="57"/>
    </row>
    <row r="61" spans="1:13" x14ac:dyDescent="0.3">
      <c r="A61" s="58" t="s">
        <v>452</v>
      </c>
      <c r="B61" s="52">
        <v>13131028</v>
      </c>
      <c r="C61" s="53">
        <v>44824</v>
      </c>
      <c r="D61" s="54"/>
      <c r="E61" s="54"/>
      <c r="F61" s="54"/>
      <c r="G61" s="54"/>
      <c r="H61" s="54"/>
      <c r="I61" s="54"/>
      <c r="J61" s="54"/>
      <c r="K61" s="56">
        <v>1</v>
      </c>
      <c r="L61" s="54"/>
      <c r="M61" s="57"/>
    </row>
    <row r="62" spans="1:13" x14ac:dyDescent="0.3">
      <c r="A62" s="58" t="s">
        <v>453</v>
      </c>
      <c r="B62" s="52">
        <v>11284833</v>
      </c>
      <c r="C62" s="53">
        <v>44824</v>
      </c>
      <c r="D62" s="54"/>
      <c r="E62" s="54"/>
      <c r="F62" s="54"/>
      <c r="G62" s="54"/>
      <c r="H62" s="54"/>
      <c r="I62" s="54"/>
      <c r="J62" s="54"/>
      <c r="K62" s="56"/>
      <c r="L62" s="54"/>
      <c r="M62" s="57">
        <v>1</v>
      </c>
    </row>
    <row r="63" spans="1:13" x14ac:dyDescent="0.3">
      <c r="A63" s="58" t="s">
        <v>454</v>
      </c>
      <c r="B63" s="52">
        <v>11175915</v>
      </c>
      <c r="C63" s="53">
        <v>44824</v>
      </c>
      <c r="D63" s="54"/>
      <c r="E63" s="54"/>
      <c r="F63" s="54"/>
      <c r="G63" s="54"/>
      <c r="H63" s="54">
        <v>1</v>
      </c>
      <c r="I63" s="54"/>
      <c r="J63" s="54"/>
      <c r="K63" s="56"/>
      <c r="L63" s="54"/>
      <c r="M63" s="57"/>
    </row>
    <row r="64" spans="1:13" x14ac:dyDescent="0.3">
      <c r="A64" s="58" t="s">
        <v>455</v>
      </c>
      <c r="B64" s="52">
        <v>3370787</v>
      </c>
      <c r="C64" s="53">
        <v>44838</v>
      </c>
      <c r="D64" s="54"/>
      <c r="E64" s="54"/>
      <c r="F64" s="54"/>
      <c r="G64" s="54"/>
      <c r="H64" s="54"/>
      <c r="I64" s="54"/>
      <c r="J64" s="54"/>
      <c r="K64" s="56"/>
      <c r="L64" s="54"/>
      <c r="M64" s="57">
        <v>1</v>
      </c>
    </row>
    <row r="65" spans="1:13" x14ac:dyDescent="0.3">
      <c r="A65" s="58" t="s">
        <v>456</v>
      </c>
      <c r="B65" s="52">
        <v>6763882</v>
      </c>
      <c r="C65" s="53">
        <v>44838</v>
      </c>
      <c r="D65" s="54"/>
      <c r="E65" s="54"/>
      <c r="F65" s="54"/>
      <c r="G65" s="54"/>
      <c r="H65" s="54"/>
      <c r="I65" s="54"/>
      <c r="J65" s="54"/>
      <c r="K65" s="56"/>
      <c r="L65" s="54"/>
      <c r="M65" s="57">
        <v>1</v>
      </c>
    </row>
    <row r="66" spans="1:13" x14ac:dyDescent="0.3">
      <c r="A66" s="58" t="s">
        <v>457</v>
      </c>
      <c r="B66" s="52">
        <v>3693810</v>
      </c>
      <c r="C66" s="53">
        <v>44838</v>
      </c>
      <c r="D66" s="54"/>
      <c r="E66" s="54"/>
      <c r="F66" s="54"/>
      <c r="G66" s="54"/>
      <c r="H66" s="54"/>
      <c r="I66" s="54"/>
      <c r="J66" s="54"/>
      <c r="K66" s="56"/>
      <c r="L66" s="54"/>
      <c r="M66" s="57">
        <v>1</v>
      </c>
    </row>
    <row r="67" spans="1:13" x14ac:dyDescent="0.3">
      <c r="A67" s="58" t="s">
        <v>458</v>
      </c>
      <c r="B67" s="52">
        <v>7980156</v>
      </c>
      <c r="C67" s="53">
        <v>44838</v>
      </c>
      <c r="D67" s="54"/>
      <c r="E67" s="54"/>
      <c r="F67" s="54"/>
      <c r="G67" s="54"/>
      <c r="H67" s="54"/>
      <c r="I67" s="54"/>
      <c r="J67" s="54"/>
      <c r="K67" s="56"/>
      <c r="L67" s="54"/>
      <c r="M67" s="57">
        <v>1</v>
      </c>
    </row>
    <row r="68" spans="1:13" x14ac:dyDescent="0.3">
      <c r="A68" s="58" t="s">
        <v>459</v>
      </c>
      <c r="B68" s="52">
        <v>3624203</v>
      </c>
      <c r="C68" s="53">
        <v>44838</v>
      </c>
      <c r="D68" s="54"/>
      <c r="E68" s="54"/>
      <c r="F68" s="54"/>
      <c r="G68" s="54">
        <v>1</v>
      </c>
      <c r="H68" s="54"/>
      <c r="I68" s="54"/>
      <c r="J68" s="54"/>
      <c r="K68" s="56"/>
      <c r="L68" s="54"/>
      <c r="M68" s="57"/>
    </row>
    <row r="69" spans="1:13" x14ac:dyDescent="0.3">
      <c r="A69" s="58" t="s">
        <v>460</v>
      </c>
      <c r="B69" s="52">
        <v>11233250</v>
      </c>
      <c r="C69" s="53">
        <v>44838</v>
      </c>
      <c r="D69" s="54"/>
      <c r="E69" s="54"/>
      <c r="F69" s="54"/>
      <c r="G69" s="54"/>
      <c r="H69" s="54"/>
      <c r="I69" s="54"/>
      <c r="J69" s="54"/>
      <c r="K69" s="56"/>
      <c r="L69" s="54"/>
      <c r="M69" s="57">
        <v>1</v>
      </c>
    </row>
    <row r="70" spans="1:13" x14ac:dyDescent="0.3">
      <c r="A70" s="58" t="s">
        <v>461</v>
      </c>
      <c r="B70" s="52">
        <v>8646018</v>
      </c>
      <c r="C70" s="53">
        <v>44838</v>
      </c>
      <c r="D70" s="54"/>
      <c r="E70" s="54"/>
      <c r="F70" s="54"/>
      <c r="G70" s="54"/>
      <c r="H70" s="54"/>
      <c r="I70" s="54"/>
      <c r="J70" s="54"/>
      <c r="K70" s="56"/>
      <c r="L70" s="54"/>
      <c r="M70" s="57">
        <v>1</v>
      </c>
    </row>
    <row r="71" spans="1:13" x14ac:dyDescent="0.3">
      <c r="A71" s="58" t="s">
        <v>462</v>
      </c>
      <c r="B71" s="52">
        <v>5597078</v>
      </c>
      <c r="C71" s="53">
        <v>44845</v>
      </c>
      <c r="D71" s="54"/>
      <c r="E71" s="54"/>
      <c r="F71" s="54"/>
      <c r="G71" s="54"/>
      <c r="H71" s="54">
        <v>1</v>
      </c>
      <c r="I71" s="54"/>
      <c r="J71" s="54"/>
      <c r="K71" s="56"/>
      <c r="L71" s="54"/>
      <c r="M71" s="57"/>
    </row>
    <row r="72" spans="1:13" x14ac:dyDescent="0.3">
      <c r="A72" s="58" t="s">
        <v>463</v>
      </c>
      <c r="B72" s="52">
        <v>7626942</v>
      </c>
      <c r="C72" s="53">
        <v>44845</v>
      </c>
      <c r="D72" s="54"/>
      <c r="E72" s="54"/>
      <c r="F72" s="54"/>
      <c r="G72" s="54">
        <v>1</v>
      </c>
      <c r="H72" s="54"/>
      <c r="I72" s="54"/>
      <c r="J72" s="54"/>
      <c r="K72" s="56"/>
      <c r="L72" s="54"/>
      <c r="M72" s="57"/>
    </row>
    <row r="73" spans="1:13" x14ac:dyDescent="0.3">
      <c r="A73" s="58" t="s">
        <v>464</v>
      </c>
      <c r="B73" s="52">
        <v>8098308</v>
      </c>
      <c r="C73" s="53">
        <v>44845</v>
      </c>
      <c r="D73" s="54"/>
      <c r="E73" s="54"/>
      <c r="F73" s="54"/>
      <c r="G73" s="54"/>
      <c r="H73" s="54"/>
      <c r="I73" s="54"/>
      <c r="J73" s="54"/>
      <c r="K73" s="56"/>
      <c r="L73" s="54"/>
      <c r="M73" s="57">
        <v>1</v>
      </c>
    </row>
    <row r="74" spans="1:13" x14ac:dyDescent="0.3">
      <c r="A74" s="58" t="s">
        <v>465</v>
      </c>
      <c r="B74" s="52">
        <v>4637061</v>
      </c>
      <c r="C74" s="53">
        <v>44845</v>
      </c>
      <c r="D74" s="54"/>
      <c r="E74" s="54"/>
      <c r="F74" s="54"/>
      <c r="G74" s="54"/>
      <c r="H74" s="54"/>
      <c r="I74" s="54"/>
      <c r="J74" s="54"/>
      <c r="K74" s="56"/>
      <c r="L74" s="54"/>
      <c r="M74" s="57">
        <v>1</v>
      </c>
    </row>
    <row r="75" spans="1:13" x14ac:dyDescent="0.3">
      <c r="A75" s="58" t="s">
        <v>466</v>
      </c>
      <c r="B75" s="52">
        <v>9257931</v>
      </c>
      <c r="C75" s="53">
        <v>44852</v>
      </c>
      <c r="D75" s="54"/>
      <c r="E75" s="54"/>
      <c r="F75" s="54"/>
      <c r="G75" s="54"/>
      <c r="H75" s="54"/>
      <c r="I75" s="54"/>
      <c r="J75" s="54"/>
      <c r="K75" s="56"/>
      <c r="L75" s="54"/>
      <c r="M75" s="57">
        <v>1</v>
      </c>
    </row>
    <row r="76" spans="1:13" x14ac:dyDescent="0.3">
      <c r="A76" s="58" t="s">
        <v>467</v>
      </c>
      <c r="B76" s="52">
        <v>3199361</v>
      </c>
      <c r="C76" s="53">
        <v>44852</v>
      </c>
      <c r="D76" s="54"/>
      <c r="E76" s="54"/>
      <c r="F76" s="54"/>
      <c r="G76" s="54"/>
      <c r="H76" s="54"/>
      <c r="I76" s="54"/>
      <c r="J76" s="54"/>
      <c r="K76" s="56"/>
      <c r="L76" s="54"/>
      <c r="M76" s="57">
        <v>1</v>
      </c>
    </row>
    <row r="77" spans="1:13" x14ac:dyDescent="0.3">
      <c r="A77" s="58" t="s">
        <v>468</v>
      </c>
      <c r="B77" s="52">
        <v>14331912</v>
      </c>
      <c r="C77" s="53">
        <v>44852</v>
      </c>
      <c r="D77" s="54"/>
      <c r="E77" s="54"/>
      <c r="F77" s="54"/>
      <c r="G77" s="54"/>
      <c r="H77" s="54"/>
      <c r="I77" s="54"/>
      <c r="J77" s="54"/>
      <c r="K77" s="56"/>
      <c r="L77" s="54"/>
      <c r="M77" s="57">
        <v>1</v>
      </c>
    </row>
    <row r="78" spans="1:13" x14ac:dyDescent="0.3">
      <c r="A78" s="58" t="s">
        <v>469</v>
      </c>
      <c r="B78" s="52">
        <v>13811953</v>
      </c>
      <c r="C78" s="53">
        <v>44852</v>
      </c>
      <c r="D78" s="54"/>
      <c r="E78" s="54"/>
      <c r="F78" s="54"/>
      <c r="G78" s="54">
        <v>1</v>
      </c>
      <c r="H78" s="54"/>
      <c r="I78" s="54"/>
      <c r="J78" s="54"/>
      <c r="K78" s="56"/>
      <c r="L78" s="54"/>
      <c r="M78" s="57"/>
    </row>
    <row r="79" spans="1:13" x14ac:dyDescent="0.3">
      <c r="A79" s="58" t="s">
        <v>470</v>
      </c>
      <c r="B79" s="52">
        <v>12843260</v>
      </c>
      <c r="C79" s="53">
        <v>44873</v>
      </c>
      <c r="D79" s="54"/>
      <c r="E79" s="54"/>
      <c r="F79" s="54"/>
      <c r="G79" s="54">
        <v>1</v>
      </c>
      <c r="H79" s="54"/>
      <c r="I79" s="54"/>
      <c r="J79" s="54"/>
      <c r="K79" s="56"/>
      <c r="L79" s="54"/>
      <c r="M79" s="57"/>
    </row>
    <row r="80" spans="1:13" x14ac:dyDescent="0.3">
      <c r="A80" s="58" t="s">
        <v>471</v>
      </c>
      <c r="B80" s="52">
        <v>8306589</v>
      </c>
      <c r="C80" s="53">
        <v>44873</v>
      </c>
      <c r="D80" s="54"/>
      <c r="E80" s="54"/>
      <c r="F80" s="54"/>
      <c r="G80" s="54"/>
      <c r="H80" s="54">
        <v>1</v>
      </c>
      <c r="I80" s="54"/>
      <c r="J80" s="54"/>
      <c r="K80" s="56"/>
      <c r="L80" s="54"/>
      <c r="M80" s="57"/>
    </row>
    <row r="81" spans="1:13" x14ac:dyDescent="0.3">
      <c r="A81" s="58" t="s">
        <v>472</v>
      </c>
      <c r="B81" s="52">
        <v>2836831</v>
      </c>
      <c r="C81" s="53">
        <v>44873</v>
      </c>
      <c r="D81" s="54"/>
      <c r="E81" s="54"/>
      <c r="F81" s="54"/>
      <c r="G81" s="54"/>
      <c r="H81" s="54">
        <v>1</v>
      </c>
      <c r="I81" s="54"/>
      <c r="J81" s="54"/>
      <c r="K81" s="56"/>
      <c r="L81" s="54"/>
      <c r="M81" s="57"/>
    </row>
    <row r="82" spans="1:13" x14ac:dyDescent="0.3">
      <c r="A82" s="58" t="s">
        <v>473</v>
      </c>
      <c r="B82" s="52">
        <v>13020566</v>
      </c>
      <c r="C82" s="53">
        <v>44873</v>
      </c>
      <c r="D82" s="54"/>
      <c r="E82" s="54"/>
      <c r="F82" s="54"/>
      <c r="G82" s="54"/>
      <c r="H82" s="54"/>
      <c r="I82" s="54"/>
      <c r="J82" s="54"/>
      <c r="K82" s="56"/>
      <c r="L82" s="54"/>
      <c r="M82" s="57">
        <v>1</v>
      </c>
    </row>
    <row r="83" spans="1:13" x14ac:dyDescent="0.3">
      <c r="A83" s="58" t="s">
        <v>474</v>
      </c>
      <c r="B83" s="52">
        <v>13865667</v>
      </c>
      <c r="C83" s="53">
        <v>44873</v>
      </c>
      <c r="D83" s="54"/>
      <c r="E83" s="54"/>
      <c r="F83" s="54"/>
      <c r="G83" s="54"/>
      <c r="H83" s="54"/>
      <c r="I83" s="54"/>
      <c r="J83" s="54"/>
      <c r="K83" s="56"/>
      <c r="L83" s="54"/>
      <c r="M83" s="57">
        <v>1</v>
      </c>
    </row>
    <row r="84" spans="1:13" x14ac:dyDescent="0.3">
      <c r="A84" s="58" t="s">
        <v>475</v>
      </c>
      <c r="B84" s="52">
        <v>4631392</v>
      </c>
      <c r="C84" s="53">
        <v>44887</v>
      </c>
      <c r="D84" s="54"/>
      <c r="E84" s="54"/>
      <c r="F84" s="54">
        <v>1</v>
      </c>
      <c r="G84" s="54"/>
      <c r="H84" s="54"/>
      <c r="I84" s="54"/>
      <c r="J84" s="54"/>
      <c r="K84" s="56"/>
      <c r="L84" s="54"/>
      <c r="M84" s="57"/>
    </row>
    <row r="85" spans="1:13" x14ac:dyDescent="0.3">
      <c r="A85" s="58" t="s">
        <v>476</v>
      </c>
      <c r="B85" s="52">
        <v>7596707</v>
      </c>
      <c r="C85" s="53">
        <v>44887</v>
      </c>
      <c r="D85" s="54"/>
      <c r="E85" s="54"/>
      <c r="F85" s="54"/>
      <c r="G85" s="54"/>
      <c r="H85" s="54"/>
      <c r="I85" s="54"/>
      <c r="J85" s="54"/>
      <c r="K85" s="56"/>
      <c r="L85" s="54"/>
      <c r="M85" s="57">
        <v>1</v>
      </c>
    </row>
    <row r="86" spans="1:13" x14ac:dyDescent="0.3">
      <c r="A86" s="58" t="s">
        <v>477</v>
      </c>
      <c r="B86" s="52">
        <v>4874594</v>
      </c>
      <c r="C86" s="53">
        <v>44887</v>
      </c>
      <c r="D86" s="54"/>
      <c r="E86" s="54"/>
      <c r="F86" s="54"/>
      <c r="G86" s="54"/>
      <c r="H86" s="54"/>
      <c r="I86" s="54"/>
      <c r="J86" s="54"/>
      <c r="K86" s="56"/>
      <c r="L86" s="54"/>
      <c r="M86" s="57">
        <v>1</v>
      </c>
    </row>
    <row r="87" spans="1:13" x14ac:dyDescent="0.3">
      <c r="A87" s="58" t="s">
        <v>478</v>
      </c>
      <c r="B87" s="52">
        <v>12539754</v>
      </c>
      <c r="C87" s="53">
        <v>44887</v>
      </c>
      <c r="D87" s="54"/>
      <c r="E87" s="54"/>
      <c r="F87" s="54"/>
      <c r="G87" s="54"/>
      <c r="H87" s="54"/>
      <c r="I87" s="54"/>
      <c r="J87" s="54">
        <v>1</v>
      </c>
      <c r="K87" s="56"/>
      <c r="L87" s="54"/>
      <c r="M87" s="57"/>
    </row>
    <row r="88" spans="1:13" x14ac:dyDescent="0.3">
      <c r="A88" s="58" t="s">
        <v>479</v>
      </c>
      <c r="B88" s="52">
        <v>4889937</v>
      </c>
      <c r="C88" s="53">
        <v>44901</v>
      </c>
      <c r="D88" s="54"/>
      <c r="E88" s="54"/>
      <c r="F88" s="54"/>
      <c r="G88" s="54"/>
      <c r="H88" s="54"/>
      <c r="I88" s="54"/>
      <c r="J88" s="54"/>
      <c r="K88" s="56"/>
      <c r="L88" s="54"/>
      <c r="M88" s="57">
        <v>1</v>
      </c>
    </row>
    <row r="89" spans="1:13" x14ac:dyDescent="0.3">
      <c r="A89" s="58" t="s">
        <v>480</v>
      </c>
      <c r="B89" s="52">
        <v>2634465</v>
      </c>
      <c r="C89" s="53">
        <v>44901</v>
      </c>
      <c r="D89" s="54"/>
      <c r="E89" s="54"/>
      <c r="F89" s="54"/>
      <c r="G89" s="54">
        <v>1</v>
      </c>
      <c r="H89" s="54"/>
      <c r="I89" s="54"/>
      <c r="J89" s="54"/>
      <c r="K89" s="56"/>
      <c r="L89" s="54"/>
      <c r="M89" s="57"/>
    </row>
    <row r="90" spans="1:13" x14ac:dyDescent="0.3">
      <c r="A90" s="58" t="s">
        <v>481</v>
      </c>
      <c r="B90" s="52">
        <v>10906692</v>
      </c>
      <c r="C90" s="53">
        <v>44901</v>
      </c>
      <c r="D90" s="54"/>
      <c r="E90" s="54"/>
      <c r="F90" s="54"/>
      <c r="G90" s="54"/>
      <c r="H90" s="54"/>
      <c r="I90" s="54"/>
      <c r="J90" s="54"/>
      <c r="K90" s="56"/>
      <c r="L90" s="54"/>
      <c r="M90" s="57">
        <v>1</v>
      </c>
    </row>
    <row r="91" spans="1:13" x14ac:dyDescent="0.3">
      <c r="A91" s="58" t="s">
        <v>482</v>
      </c>
      <c r="B91" s="52">
        <v>7460211</v>
      </c>
      <c r="C91" s="53">
        <v>44901</v>
      </c>
      <c r="D91" s="54"/>
      <c r="E91" s="54"/>
      <c r="F91" s="54"/>
      <c r="G91" s="54"/>
      <c r="H91" s="54"/>
      <c r="I91" s="54"/>
      <c r="J91" s="54"/>
      <c r="K91" s="56">
        <v>1</v>
      </c>
      <c r="L91" s="54"/>
      <c r="M91" s="57"/>
    </row>
    <row r="92" spans="1:13" x14ac:dyDescent="0.3">
      <c r="A92" s="58" t="s">
        <v>483</v>
      </c>
      <c r="B92" s="52">
        <v>8982593</v>
      </c>
      <c r="C92" s="53">
        <v>44964</v>
      </c>
      <c r="D92" s="54"/>
      <c r="E92" s="54"/>
      <c r="F92" s="54"/>
      <c r="G92" s="54"/>
      <c r="H92" s="54"/>
      <c r="I92" s="54"/>
      <c r="J92" s="54"/>
      <c r="K92" s="56"/>
      <c r="L92" s="54"/>
      <c r="M92" s="57">
        <v>1</v>
      </c>
    </row>
    <row r="93" spans="1:13" x14ac:dyDescent="0.3">
      <c r="A93" s="58" t="s">
        <v>484</v>
      </c>
      <c r="B93" s="52">
        <v>8442636</v>
      </c>
      <c r="C93" s="53">
        <v>44964</v>
      </c>
      <c r="D93" s="54"/>
      <c r="E93" s="54"/>
      <c r="F93" s="54"/>
      <c r="G93" s="54"/>
      <c r="H93" s="54"/>
      <c r="I93" s="54"/>
      <c r="J93" s="54"/>
      <c r="K93" s="56"/>
      <c r="L93" s="54"/>
      <c r="M93" s="57">
        <v>1</v>
      </c>
    </row>
    <row r="94" spans="1:13" x14ac:dyDescent="0.3">
      <c r="A94" s="58" t="s">
        <v>485</v>
      </c>
      <c r="B94" s="52">
        <v>5222316</v>
      </c>
      <c r="C94" s="53">
        <v>44971</v>
      </c>
      <c r="D94" s="54"/>
      <c r="E94" s="54"/>
      <c r="F94" s="54"/>
      <c r="G94" s="54"/>
      <c r="H94" s="54"/>
      <c r="I94" s="54"/>
      <c r="J94" s="54"/>
      <c r="K94" s="56"/>
      <c r="L94" s="54"/>
      <c r="M94" s="57">
        <v>1</v>
      </c>
    </row>
    <row r="95" spans="1:13" x14ac:dyDescent="0.3">
      <c r="A95" s="58" t="s">
        <v>486</v>
      </c>
      <c r="B95" s="52">
        <v>273249</v>
      </c>
      <c r="C95" s="53">
        <v>44971</v>
      </c>
      <c r="D95" s="54"/>
      <c r="E95" s="54"/>
      <c r="F95" s="54"/>
      <c r="G95" s="54"/>
      <c r="H95" s="54"/>
      <c r="I95" s="54"/>
      <c r="J95" s="54"/>
      <c r="K95" s="56"/>
      <c r="L95" s="54"/>
      <c r="M95" s="57">
        <v>1</v>
      </c>
    </row>
    <row r="96" spans="1:13" x14ac:dyDescent="0.3">
      <c r="A96" s="58" t="s">
        <v>487</v>
      </c>
      <c r="B96" s="52">
        <v>14414635</v>
      </c>
      <c r="C96" s="53">
        <v>44971</v>
      </c>
      <c r="D96" s="54"/>
      <c r="E96" s="54"/>
      <c r="F96" s="54"/>
      <c r="G96" s="54"/>
      <c r="H96" s="54"/>
      <c r="I96" s="54"/>
      <c r="J96" s="54"/>
      <c r="K96" s="56">
        <v>1</v>
      </c>
      <c r="L96" s="54"/>
      <c r="M96" s="57"/>
    </row>
    <row r="97" spans="1:14" x14ac:dyDescent="0.3">
      <c r="A97" s="58" t="s">
        <v>488</v>
      </c>
      <c r="B97" s="52">
        <v>7490830</v>
      </c>
      <c r="C97" s="53">
        <v>44971</v>
      </c>
      <c r="D97" s="54"/>
      <c r="E97" s="54"/>
      <c r="F97" s="54"/>
      <c r="G97" s="54"/>
      <c r="H97" s="54"/>
      <c r="I97" s="54"/>
      <c r="J97" s="54"/>
      <c r="K97" s="56"/>
      <c r="L97" s="54"/>
      <c r="M97" s="57">
        <v>1</v>
      </c>
    </row>
    <row r="98" spans="1:14" x14ac:dyDescent="0.3">
      <c r="A98" s="58" t="s">
        <v>489</v>
      </c>
      <c r="B98" s="52">
        <v>12538358</v>
      </c>
      <c r="C98" s="53">
        <v>44971</v>
      </c>
      <c r="D98" s="54"/>
      <c r="E98" s="54"/>
      <c r="F98" s="54"/>
      <c r="G98" s="54"/>
      <c r="H98" s="54"/>
      <c r="I98" s="54"/>
      <c r="J98" s="54">
        <v>1</v>
      </c>
      <c r="K98" s="56"/>
      <c r="L98" s="54"/>
      <c r="M98" s="57"/>
    </row>
    <row r="99" spans="1:14" x14ac:dyDescent="0.3">
      <c r="A99" s="58" t="s">
        <v>490</v>
      </c>
      <c r="B99" s="52">
        <v>13122936</v>
      </c>
      <c r="C99" s="53">
        <v>45055</v>
      </c>
      <c r="D99" s="54"/>
      <c r="E99" s="54"/>
      <c r="F99" s="54"/>
      <c r="G99" s="54"/>
      <c r="H99" s="54"/>
      <c r="I99" s="54"/>
      <c r="J99" s="54"/>
      <c r="K99" s="56"/>
      <c r="L99" s="54"/>
      <c r="M99" s="57">
        <v>1</v>
      </c>
    </row>
    <row r="100" spans="1:14" x14ac:dyDescent="0.3">
      <c r="A100" s="58" t="s">
        <v>491</v>
      </c>
      <c r="B100" s="52">
        <v>13128473</v>
      </c>
      <c r="C100" s="53">
        <v>45055</v>
      </c>
      <c r="D100" s="54"/>
      <c r="E100" s="54"/>
      <c r="F100" s="54">
        <v>1</v>
      </c>
      <c r="G100" s="54"/>
      <c r="H100" s="54"/>
      <c r="I100" s="54"/>
      <c r="J100" s="54"/>
      <c r="K100" s="56"/>
      <c r="L100" s="54"/>
      <c r="M100" s="57"/>
    </row>
    <row r="101" spans="1:14" x14ac:dyDescent="0.3">
      <c r="A101" s="61" t="s">
        <v>492</v>
      </c>
      <c r="B101" s="52"/>
      <c r="C101" s="53"/>
      <c r="D101" s="52"/>
      <c r="E101" s="62">
        <f t="shared" ref="E101:M101" si="0">SUM(E2:E100)</f>
        <v>4</v>
      </c>
      <c r="F101" s="62">
        <f t="shared" si="0"/>
        <v>5</v>
      </c>
      <c r="G101" s="62">
        <f t="shared" si="0"/>
        <v>14</v>
      </c>
      <c r="H101" s="62">
        <f t="shared" si="0"/>
        <v>14</v>
      </c>
      <c r="I101" s="62">
        <f t="shared" si="0"/>
        <v>9</v>
      </c>
      <c r="J101" s="62">
        <f t="shared" si="0"/>
        <v>6</v>
      </c>
      <c r="K101" s="62">
        <f t="shared" si="0"/>
        <v>6</v>
      </c>
      <c r="L101" s="62">
        <f t="shared" si="0"/>
        <v>1</v>
      </c>
      <c r="M101" s="62">
        <f t="shared" si="0"/>
        <v>40</v>
      </c>
      <c r="N101" s="63">
        <f>SUM(E101:M101)</f>
        <v>99</v>
      </c>
    </row>
    <row r="102" spans="1:14" x14ac:dyDescent="0.3">
      <c r="A102" s="61"/>
      <c r="B102" s="52"/>
      <c r="C102" s="53"/>
      <c r="D102" s="52"/>
      <c r="E102" s="52"/>
      <c r="F102" s="52"/>
      <c r="G102" s="52"/>
      <c r="H102" s="52"/>
      <c r="I102" s="52"/>
      <c r="J102" s="52"/>
      <c r="K102" s="5"/>
      <c r="L102" s="52"/>
      <c r="M102" s="22"/>
    </row>
    <row r="103" spans="1:14" x14ac:dyDescent="0.3">
      <c r="A103" s="61"/>
      <c r="B103" s="52"/>
      <c r="C103" s="53"/>
      <c r="D103" s="52"/>
      <c r="E103" s="52"/>
      <c r="F103" s="52"/>
      <c r="G103" s="52"/>
      <c r="H103" s="52"/>
      <c r="I103" s="52"/>
      <c r="J103" s="52"/>
      <c r="K103" s="5"/>
      <c r="L103" s="52"/>
      <c r="M103" s="22"/>
    </row>
    <row r="104" spans="1:14" x14ac:dyDescent="0.3">
      <c r="A104" s="61"/>
      <c r="B104" s="52"/>
      <c r="C104" s="53"/>
      <c r="D104" s="52"/>
      <c r="E104" s="52"/>
      <c r="F104" s="52"/>
      <c r="G104" s="52"/>
      <c r="H104" s="52"/>
      <c r="I104" s="52"/>
      <c r="J104" s="52"/>
      <c r="K104" s="5"/>
      <c r="L104" s="52"/>
      <c r="M104" s="22"/>
    </row>
    <row r="105" spans="1:14" x14ac:dyDescent="0.3">
      <c r="A105" s="61"/>
      <c r="B105" s="52"/>
      <c r="C105" s="53"/>
      <c r="D105" s="52"/>
      <c r="E105" s="52"/>
      <c r="F105" s="52"/>
      <c r="G105" s="52"/>
      <c r="H105" s="52"/>
      <c r="I105" s="52"/>
      <c r="J105" s="52"/>
      <c r="K105" s="5"/>
      <c r="L105" s="52"/>
      <c r="M105" s="22"/>
    </row>
    <row r="106" spans="1:14" x14ac:dyDescent="0.3">
      <c r="A106" s="61"/>
      <c r="B106" s="52"/>
      <c r="C106" s="53"/>
      <c r="D106" s="52"/>
      <c r="E106" s="52"/>
      <c r="F106" s="52"/>
      <c r="G106" s="52"/>
      <c r="H106" s="52"/>
      <c r="I106" s="52"/>
      <c r="J106" s="52"/>
      <c r="K106" s="5"/>
      <c r="L106" s="52"/>
      <c r="M106" s="22"/>
    </row>
    <row r="107" spans="1:14" x14ac:dyDescent="0.3">
      <c r="A107" s="61"/>
      <c r="B107" s="52"/>
      <c r="C107" s="53"/>
      <c r="D107" s="52"/>
      <c r="E107" s="52"/>
      <c r="F107" s="52"/>
      <c r="G107" s="52"/>
      <c r="H107" s="52"/>
      <c r="I107" s="52"/>
      <c r="J107" s="52"/>
      <c r="K107" s="5"/>
      <c r="L107" s="52"/>
      <c r="M107" s="22"/>
    </row>
    <row r="108" spans="1:14" x14ac:dyDescent="0.3">
      <c r="A108" s="61"/>
      <c r="B108" s="52"/>
      <c r="C108" s="53"/>
      <c r="D108" s="52"/>
      <c r="E108" s="52"/>
      <c r="F108" s="52"/>
      <c r="G108" s="52"/>
      <c r="H108" s="52"/>
      <c r="I108" s="52"/>
      <c r="J108" s="52"/>
      <c r="K108" s="5"/>
      <c r="L108" s="52"/>
      <c r="M108" s="22"/>
    </row>
    <row r="109" spans="1:14" x14ac:dyDescent="0.3">
      <c r="A109" s="61"/>
      <c r="B109" s="52"/>
      <c r="C109" s="53"/>
      <c r="D109" s="52"/>
      <c r="E109" s="52"/>
      <c r="F109" s="52"/>
      <c r="G109" s="52"/>
      <c r="H109" s="52"/>
      <c r="I109" s="52"/>
      <c r="J109" s="52"/>
      <c r="K109" s="5"/>
      <c r="L109" s="52"/>
      <c r="M109" s="22"/>
    </row>
    <row r="110" spans="1:14" x14ac:dyDescent="0.3">
      <c r="J110" s="64"/>
      <c r="K110" s="60"/>
      <c r="L110" s="60"/>
      <c r="M110" s="64"/>
    </row>
    <row r="111" spans="1:14" x14ac:dyDescent="0.3">
      <c r="J111" s="64"/>
      <c r="K111" s="60"/>
      <c r="L111" s="60"/>
      <c r="M111" s="64"/>
    </row>
    <row r="112" spans="1:14" x14ac:dyDescent="0.3">
      <c r="J112" s="64"/>
      <c r="K112" s="60"/>
      <c r="L112" s="60"/>
      <c r="M112" s="64"/>
    </row>
    <row r="113" spans="10:13" x14ac:dyDescent="0.3">
      <c r="J113" s="64"/>
      <c r="K113" s="60"/>
      <c r="L113" s="60"/>
      <c r="M113" s="64"/>
    </row>
    <row r="114" spans="10:13" x14ac:dyDescent="0.3">
      <c r="J114" s="64"/>
      <c r="K114" s="60"/>
      <c r="L114" s="60"/>
      <c r="M114" s="64"/>
    </row>
    <row r="115" spans="10:13" x14ac:dyDescent="0.3">
      <c r="J115" s="64"/>
      <c r="K115" s="60"/>
      <c r="L115" s="60"/>
      <c r="M115" s="64"/>
    </row>
    <row r="116" spans="10:13" x14ac:dyDescent="0.3">
      <c r="J116" s="64"/>
      <c r="K116" s="60"/>
      <c r="L116" s="60"/>
      <c r="M116" s="64"/>
    </row>
    <row r="117" spans="10:13" x14ac:dyDescent="0.3">
      <c r="J117" s="64"/>
      <c r="K117" s="60"/>
      <c r="L117" s="60"/>
      <c r="M117" s="64"/>
    </row>
    <row r="118" spans="10:13" x14ac:dyDescent="0.3">
      <c r="J118" s="64"/>
      <c r="K118" s="60"/>
      <c r="L118" s="60"/>
      <c r="M118" s="64"/>
    </row>
    <row r="119" spans="10:13" x14ac:dyDescent="0.3">
      <c r="J119" s="64"/>
      <c r="K119" s="60"/>
      <c r="L119" s="60"/>
      <c r="M119" s="64"/>
    </row>
    <row r="120" spans="10:13" x14ac:dyDescent="0.3">
      <c r="J120" s="64"/>
      <c r="K120" s="60"/>
      <c r="L120" s="60"/>
      <c r="M120" s="64"/>
    </row>
    <row r="121" spans="10:13" x14ac:dyDescent="0.3">
      <c r="J121" s="64"/>
      <c r="K121" s="60"/>
      <c r="L121" s="60"/>
      <c r="M121" s="64"/>
    </row>
    <row r="122" spans="10:13" x14ac:dyDescent="0.3">
      <c r="J122" s="64"/>
      <c r="K122" s="60"/>
      <c r="L122" s="60"/>
      <c r="M122" s="64"/>
    </row>
    <row r="123" spans="10:13" x14ac:dyDescent="0.3">
      <c r="J123" s="64"/>
      <c r="K123" s="60"/>
      <c r="L123" s="60"/>
      <c r="M123" s="64"/>
    </row>
    <row r="124" spans="10:13" x14ac:dyDescent="0.3">
      <c r="J124" s="64"/>
      <c r="K124" s="60"/>
      <c r="L124" s="60"/>
      <c r="M124" s="64"/>
    </row>
    <row r="125" spans="10:13" x14ac:dyDescent="0.3">
      <c r="J125" s="64"/>
      <c r="K125" s="60"/>
      <c r="L125" s="60"/>
      <c r="M125" s="64"/>
    </row>
    <row r="126" spans="10:13" x14ac:dyDescent="0.3">
      <c r="J126" s="64"/>
      <c r="K126" s="60"/>
      <c r="L126" s="60"/>
      <c r="M126" s="64"/>
    </row>
    <row r="127" spans="10:13" x14ac:dyDescent="0.3">
      <c r="J127" s="64"/>
      <c r="K127" s="60"/>
      <c r="L127" s="60"/>
      <c r="M127" s="64"/>
    </row>
    <row r="128" spans="10:13" x14ac:dyDescent="0.3">
      <c r="J128" s="64"/>
      <c r="K128" s="60"/>
      <c r="L128" s="60"/>
      <c r="M128" s="64"/>
    </row>
    <row r="129" spans="10:13" x14ac:dyDescent="0.3">
      <c r="J129" s="64"/>
      <c r="K129" s="60"/>
      <c r="L129" s="60"/>
      <c r="M129" s="64"/>
    </row>
    <row r="130" spans="10:13" x14ac:dyDescent="0.3">
      <c r="J130" s="64"/>
      <c r="K130" s="60"/>
      <c r="L130" s="60"/>
      <c r="M130" s="64"/>
    </row>
    <row r="131" spans="10:13" x14ac:dyDescent="0.3">
      <c r="J131" s="64"/>
      <c r="K131" s="60"/>
      <c r="L131" s="60"/>
      <c r="M131" s="64"/>
    </row>
    <row r="132" spans="10:13" x14ac:dyDescent="0.3">
      <c r="J132" s="64"/>
      <c r="K132" s="60"/>
      <c r="L132" s="60"/>
      <c r="M132" s="64"/>
    </row>
    <row r="133" spans="10:13" x14ac:dyDescent="0.3">
      <c r="J133" s="64"/>
      <c r="K133" s="60"/>
      <c r="L133" s="60"/>
      <c r="M133" s="64"/>
    </row>
    <row r="134" spans="10:13" x14ac:dyDescent="0.3">
      <c r="J134" s="64"/>
      <c r="K134" s="60"/>
      <c r="L134" s="60"/>
      <c r="M134" s="64"/>
    </row>
    <row r="135" spans="10:13" x14ac:dyDescent="0.3">
      <c r="J135" s="64"/>
      <c r="K135" s="60"/>
      <c r="L135" s="60"/>
      <c r="M135" s="64"/>
    </row>
    <row r="136" spans="10:13" x14ac:dyDescent="0.3">
      <c r="J136" s="64"/>
      <c r="K136" s="60"/>
      <c r="L136" s="60"/>
      <c r="M136" s="64"/>
    </row>
    <row r="137" spans="10:13" x14ac:dyDescent="0.3">
      <c r="J137" s="64"/>
      <c r="K137" s="60"/>
      <c r="L137" s="60"/>
      <c r="M137" s="64"/>
    </row>
    <row r="138" spans="10:13" x14ac:dyDescent="0.3">
      <c r="J138" s="64"/>
      <c r="K138" s="60"/>
      <c r="L138" s="60"/>
      <c r="M138" s="64"/>
    </row>
    <row r="139" spans="10:13" x14ac:dyDescent="0.3">
      <c r="J139" s="64"/>
      <c r="K139" s="60"/>
      <c r="L139" s="60"/>
      <c r="M139" s="64"/>
    </row>
    <row r="140" spans="10:13" x14ac:dyDescent="0.3">
      <c r="J140" s="64"/>
      <c r="K140" s="60"/>
      <c r="L140" s="60"/>
      <c r="M140" s="64"/>
    </row>
    <row r="141" spans="10:13" x14ac:dyDescent="0.3">
      <c r="J141" s="64"/>
      <c r="K141" s="60"/>
      <c r="L141" s="60"/>
      <c r="M141" s="64"/>
    </row>
    <row r="142" spans="10:13" x14ac:dyDescent="0.3">
      <c r="J142" s="64"/>
      <c r="K142" s="60"/>
      <c r="L142" s="60"/>
      <c r="M142" s="64"/>
    </row>
    <row r="143" spans="10:13" x14ac:dyDescent="0.3">
      <c r="J143" s="64"/>
      <c r="K143" s="60"/>
      <c r="L143" s="60"/>
      <c r="M143" s="64"/>
    </row>
    <row r="144" spans="10:13" x14ac:dyDescent="0.3">
      <c r="J144" s="64"/>
      <c r="K144" s="60"/>
      <c r="L144" s="60"/>
      <c r="M144" s="64"/>
    </row>
    <row r="145" spans="10:13" x14ac:dyDescent="0.3">
      <c r="J145" s="64"/>
      <c r="K145" s="60"/>
      <c r="L145" s="60"/>
      <c r="M145" s="64"/>
    </row>
    <row r="146" spans="10:13" x14ac:dyDescent="0.3">
      <c r="J146" s="64"/>
      <c r="K146" s="60"/>
      <c r="L146" s="60"/>
      <c r="M146" s="64"/>
    </row>
    <row r="147" spans="10:13" x14ac:dyDescent="0.3">
      <c r="J147" s="64"/>
      <c r="K147" s="60"/>
      <c r="L147" s="60"/>
      <c r="M147" s="64"/>
    </row>
    <row r="148" spans="10:13" x14ac:dyDescent="0.3">
      <c r="J148" s="64"/>
      <c r="K148" s="60"/>
      <c r="L148" s="60"/>
      <c r="M148" s="64"/>
    </row>
    <row r="149" spans="10:13" x14ac:dyDescent="0.3">
      <c r="J149" s="64"/>
      <c r="K149" s="60"/>
      <c r="L149" s="60"/>
      <c r="M149" s="64"/>
    </row>
    <row r="150" spans="10:13" x14ac:dyDescent="0.3">
      <c r="J150" s="64"/>
      <c r="K150" s="60"/>
      <c r="L150" s="60"/>
      <c r="M150" s="64"/>
    </row>
    <row r="151" spans="10:13" x14ac:dyDescent="0.3">
      <c r="J151" s="64"/>
      <c r="K151" s="60"/>
      <c r="L151" s="60"/>
      <c r="M151" s="64"/>
    </row>
    <row r="152" spans="10:13" x14ac:dyDescent="0.3">
      <c r="J152" s="64"/>
      <c r="K152" s="60"/>
      <c r="L152" s="60"/>
      <c r="M152" s="64"/>
    </row>
    <row r="153" spans="10:13" x14ac:dyDescent="0.3">
      <c r="J153" s="64"/>
      <c r="K153" s="60"/>
      <c r="L153" s="60"/>
      <c r="M153" s="64"/>
    </row>
    <row r="154" spans="10:13" x14ac:dyDescent="0.3">
      <c r="J154" s="64"/>
      <c r="K154" s="60"/>
      <c r="L154" s="60"/>
      <c r="M154" s="64"/>
    </row>
    <row r="155" spans="10:13" x14ac:dyDescent="0.3">
      <c r="J155" s="64"/>
      <c r="K155" s="60"/>
      <c r="L155" s="60"/>
      <c r="M155" s="64"/>
    </row>
    <row r="156" spans="10:13" x14ac:dyDescent="0.3">
      <c r="J156" s="64"/>
      <c r="K156" s="60"/>
      <c r="L156" s="60"/>
      <c r="M156" s="64"/>
    </row>
    <row r="157" spans="10:13" x14ac:dyDescent="0.3">
      <c r="J157" s="64"/>
      <c r="K157" s="60"/>
      <c r="L157" s="60"/>
      <c r="M157" s="64"/>
    </row>
    <row r="158" spans="10:13" x14ac:dyDescent="0.3">
      <c r="J158" s="64"/>
      <c r="K158" s="60"/>
      <c r="L158" s="60"/>
      <c r="M158" s="64"/>
    </row>
    <row r="159" spans="10:13" x14ac:dyDescent="0.3">
      <c r="J159" s="64"/>
      <c r="K159" s="60"/>
      <c r="L159" s="60"/>
      <c r="M159" s="64"/>
    </row>
    <row r="160" spans="10:13" x14ac:dyDescent="0.3">
      <c r="J160" s="64"/>
      <c r="K160" s="60"/>
      <c r="L160" s="60"/>
      <c r="M160" s="64"/>
    </row>
    <row r="161" spans="10:13" x14ac:dyDescent="0.3">
      <c r="J161" s="64"/>
      <c r="K161" s="60"/>
      <c r="L161" s="60"/>
      <c r="M161" s="64"/>
    </row>
    <row r="162" spans="10:13" x14ac:dyDescent="0.3">
      <c r="J162" s="64"/>
      <c r="K162" s="60"/>
      <c r="L162" s="60"/>
      <c r="M162" s="64"/>
    </row>
    <row r="163" spans="10:13" x14ac:dyDescent="0.3">
      <c r="J163" s="64"/>
      <c r="K163" s="60"/>
      <c r="L163" s="60"/>
      <c r="M163" s="64"/>
    </row>
    <row r="164" spans="10:13" x14ac:dyDescent="0.3">
      <c r="J164" s="64"/>
      <c r="K164" s="60"/>
      <c r="L164" s="60"/>
      <c r="M164" s="64"/>
    </row>
    <row r="165" spans="10:13" x14ac:dyDescent="0.3">
      <c r="J165" s="64"/>
      <c r="K165" s="60"/>
      <c r="L165" s="60"/>
      <c r="M165" s="64"/>
    </row>
    <row r="166" spans="10:13" x14ac:dyDescent="0.3">
      <c r="J166" s="64"/>
      <c r="K166" s="60"/>
      <c r="L166" s="60"/>
      <c r="M166" s="64"/>
    </row>
    <row r="167" spans="10:13" x14ac:dyDescent="0.3">
      <c r="J167" s="64"/>
      <c r="K167" s="60"/>
      <c r="L167" s="60"/>
      <c r="M167" s="64"/>
    </row>
    <row r="168" spans="10:13" x14ac:dyDescent="0.3">
      <c r="J168" s="64"/>
      <c r="K168" s="60"/>
      <c r="L168" s="60"/>
      <c r="M168" s="64"/>
    </row>
    <row r="169" spans="10:13" x14ac:dyDescent="0.3">
      <c r="J169" s="64"/>
      <c r="K169" s="60"/>
      <c r="L169" s="60"/>
      <c r="M169" s="64"/>
    </row>
    <row r="170" spans="10:13" x14ac:dyDescent="0.3">
      <c r="J170" s="64"/>
      <c r="K170" s="60"/>
      <c r="L170" s="60"/>
      <c r="M170" s="64"/>
    </row>
    <row r="171" spans="10:13" x14ac:dyDescent="0.3">
      <c r="J171" s="64"/>
      <c r="K171" s="60"/>
      <c r="L171" s="60"/>
      <c r="M171" s="64"/>
    </row>
    <row r="172" spans="10:13" x14ac:dyDescent="0.3">
      <c r="J172" s="64"/>
      <c r="K172" s="60"/>
      <c r="L172" s="60"/>
      <c r="M172" s="64"/>
    </row>
    <row r="173" spans="10:13" x14ac:dyDescent="0.3">
      <c r="J173" s="64"/>
      <c r="K173" s="60"/>
      <c r="L173" s="60"/>
      <c r="M173" s="64"/>
    </row>
    <row r="174" spans="10:13" x14ac:dyDescent="0.3">
      <c r="J174" s="64"/>
      <c r="K174" s="60"/>
      <c r="L174" s="60"/>
      <c r="M174" s="64"/>
    </row>
    <row r="175" spans="10:13" x14ac:dyDescent="0.3">
      <c r="J175" s="64"/>
      <c r="K175" s="60"/>
      <c r="L175" s="60"/>
      <c r="M175" s="64"/>
    </row>
    <row r="176" spans="10:13" x14ac:dyDescent="0.3">
      <c r="J176" s="64"/>
      <c r="K176" s="60"/>
      <c r="L176" s="60"/>
      <c r="M176" s="64"/>
    </row>
    <row r="177" spans="10:13" x14ac:dyDescent="0.3">
      <c r="J177" s="64"/>
      <c r="K177" s="60"/>
      <c r="L177" s="60"/>
      <c r="M177" s="64"/>
    </row>
    <row r="178" spans="10:13" x14ac:dyDescent="0.3">
      <c r="J178" s="64"/>
      <c r="K178" s="60"/>
      <c r="L178" s="60"/>
      <c r="M178" s="64"/>
    </row>
    <row r="179" spans="10:13" x14ac:dyDescent="0.3">
      <c r="J179" s="64"/>
      <c r="K179" s="60"/>
      <c r="L179" s="60"/>
      <c r="M179" s="64"/>
    </row>
    <row r="180" spans="10:13" x14ac:dyDescent="0.3">
      <c r="J180" s="64"/>
      <c r="K180" s="60"/>
      <c r="L180" s="60"/>
      <c r="M180" s="64"/>
    </row>
    <row r="181" spans="10:13" x14ac:dyDescent="0.3">
      <c r="J181" s="64"/>
      <c r="K181" s="60"/>
      <c r="L181" s="60"/>
      <c r="M181" s="64"/>
    </row>
    <row r="182" spans="10:13" x14ac:dyDescent="0.3">
      <c r="J182" s="64"/>
      <c r="K182" s="60"/>
      <c r="L182" s="60"/>
      <c r="M182" s="64"/>
    </row>
    <row r="183" spans="10:13" x14ac:dyDescent="0.3">
      <c r="J183" s="64"/>
      <c r="K183" s="60"/>
      <c r="L183" s="60"/>
      <c r="M183" s="64"/>
    </row>
    <row r="184" spans="10:13" x14ac:dyDescent="0.3">
      <c r="J184" s="64"/>
      <c r="K184" s="60"/>
      <c r="L184" s="60"/>
      <c r="M184" s="64"/>
    </row>
    <row r="185" spans="10:13" x14ac:dyDescent="0.3">
      <c r="J185" s="64"/>
      <c r="K185" s="60"/>
      <c r="L185" s="60"/>
      <c r="M185" s="64"/>
    </row>
    <row r="186" spans="10:13" x14ac:dyDescent="0.3">
      <c r="J186" s="64"/>
      <c r="K186" s="60"/>
      <c r="L186" s="60"/>
      <c r="M186" s="64"/>
    </row>
    <row r="187" spans="10:13" x14ac:dyDescent="0.3">
      <c r="J187" s="64"/>
      <c r="K187" s="60"/>
      <c r="L187" s="60"/>
      <c r="M187" s="64"/>
    </row>
    <row r="188" spans="10:13" x14ac:dyDescent="0.3">
      <c r="J188" s="64"/>
      <c r="K188" s="60"/>
      <c r="L188" s="60"/>
      <c r="M188" s="64"/>
    </row>
    <row r="189" spans="10:13" x14ac:dyDescent="0.3">
      <c r="J189" s="64"/>
      <c r="K189" s="60"/>
      <c r="L189" s="60"/>
      <c r="M189" s="64"/>
    </row>
    <row r="190" spans="10:13" x14ac:dyDescent="0.3">
      <c r="J190" s="64"/>
      <c r="K190" s="60"/>
      <c r="L190" s="60"/>
      <c r="M190" s="64"/>
    </row>
    <row r="191" spans="10:13" x14ac:dyDescent="0.3">
      <c r="J191" s="64"/>
      <c r="K191" s="60"/>
      <c r="L191" s="60"/>
      <c r="M191" s="64"/>
    </row>
    <row r="192" spans="10:13" x14ac:dyDescent="0.3">
      <c r="J192" s="64"/>
      <c r="K192" s="60"/>
      <c r="L192" s="60"/>
      <c r="M192" s="64"/>
    </row>
    <row r="193" spans="10:13" x14ac:dyDescent="0.3">
      <c r="J193" s="64"/>
      <c r="K193" s="60"/>
      <c r="L193" s="60"/>
      <c r="M193" s="64"/>
    </row>
    <row r="194" spans="10:13" x14ac:dyDescent="0.3">
      <c r="J194" s="64"/>
      <c r="K194" s="60"/>
      <c r="L194" s="60"/>
      <c r="M194" s="64"/>
    </row>
    <row r="195" spans="10:13" x14ac:dyDescent="0.3">
      <c r="J195" s="64"/>
      <c r="K195" s="60"/>
      <c r="L195" s="60"/>
      <c r="M195" s="64"/>
    </row>
    <row r="196" spans="10:13" x14ac:dyDescent="0.3">
      <c r="J196" s="64"/>
      <c r="K196" s="60"/>
      <c r="L196" s="60"/>
      <c r="M196" s="64"/>
    </row>
    <row r="197" spans="10:13" x14ac:dyDescent="0.3">
      <c r="J197" s="64"/>
      <c r="K197" s="60"/>
      <c r="L197" s="60"/>
      <c r="M197" s="64"/>
    </row>
    <row r="198" spans="10:13" x14ac:dyDescent="0.3">
      <c r="J198" s="64"/>
      <c r="K198" s="60"/>
      <c r="L198" s="60"/>
      <c r="M198" s="64"/>
    </row>
    <row r="199" spans="10:13" x14ac:dyDescent="0.3">
      <c r="J199" s="64"/>
      <c r="K199" s="60"/>
      <c r="L199" s="60"/>
      <c r="M199" s="64"/>
    </row>
    <row r="200" spans="10:13" x14ac:dyDescent="0.3">
      <c r="J200" s="64"/>
      <c r="K200" s="60"/>
      <c r="L200" s="60"/>
      <c r="M200" s="64"/>
    </row>
    <row r="201" spans="10:13" x14ac:dyDescent="0.3">
      <c r="J201" s="64"/>
      <c r="K201" s="60"/>
      <c r="L201" s="60"/>
      <c r="M201" s="64"/>
    </row>
    <row r="202" spans="10:13" x14ac:dyDescent="0.3">
      <c r="J202" s="64"/>
      <c r="K202" s="60"/>
      <c r="L202" s="60"/>
      <c r="M202" s="64"/>
    </row>
    <row r="203" spans="10:13" x14ac:dyDescent="0.3">
      <c r="J203" s="64"/>
      <c r="K203" s="60"/>
      <c r="L203" s="60"/>
      <c r="M203" s="64"/>
    </row>
    <row r="204" spans="10:13" x14ac:dyDescent="0.3">
      <c r="J204" s="64"/>
      <c r="K204" s="60"/>
      <c r="L204" s="60"/>
      <c r="M204" s="64"/>
    </row>
    <row r="205" spans="10:13" x14ac:dyDescent="0.3">
      <c r="J205" s="64"/>
      <c r="K205" s="60"/>
      <c r="L205" s="60"/>
      <c r="M205" s="64"/>
    </row>
    <row r="206" spans="10:13" x14ac:dyDescent="0.3">
      <c r="J206" s="64"/>
      <c r="K206" s="60"/>
      <c r="L206" s="60"/>
      <c r="M206" s="64"/>
    </row>
    <row r="207" spans="10:13" x14ac:dyDescent="0.3">
      <c r="J207" s="64"/>
      <c r="K207" s="60"/>
      <c r="L207" s="60"/>
      <c r="M207" s="64"/>
    </row>
    <row r="208" spans="10:13" x14ac:dyDescent="0.3">
      <c r="J208" s="64"/>
      <c r="K208" s="60"/>
      <c r="L208" s="60"/>
      <c r="M208" s="64"/>
    </row>
    <row r="209" spans="10:13" x14ac:dyDescent="0.3">
      <c r="J209" s="64"/>
      <c r="K209" s="60"/>
      <c r="L209" s="60"/>
      <c r="M209" s="64"/>
    </row>
    <row r="210" spans="10:13" x14ac:dyDescent="0.3">
      <c r="J210" s="64"/>
      <c r="K210" s="60"/>
      <c r="L210" s="60"/>
      <c r="M210" s="64"/>
    </row>
    <row r="211" spans="10:13" x14ac:dyDescent="0.3">
      <c r="J211" s="64"/>
      <c r="K211" s="60"/>
      <c r="L211" s="60"/>
      <c r="M211" s="64"/>
    </row>
    <row r="212" spans="10:13" x14ac:dyDescent="0.3">
      <c r="J212" s="64"/>
      <c r="K212" s="60"/>
      <c r="L212" s="60"/>
      <c r="M212" s="64"/>
    </row>
    <row r="213" spans="10:13" x14ac:dyDescent="0.3">
      <c r="J213" s="64"/>
      <c r="K213" s="60"/>
      <c r="L213" s="60"/>
      <c r="M213" s="64"/>
    </row>
    <row r="214" spans="10:13" x14ac:dyDescent="0.3">
      <c r="J214" s="64"/>
      <c r="K214" s="60"/>
      <c r="L214" s="60"/>
      <c r="M214" s="64"/>
    </row>
    <row r="215" spans="10:13" x14ac:dyDescent="0.3">
      <c r="J215" s="64"/>
      <c r="K215" s="60"/>
      <c r="L215" s="60"/>
      <c r="M215" s="64"/>
    </row>
    <row r="216" spans="10:13" x14ac:dyDescent="0.3">
      <c r="J216" s="64"/>
      <c r="K216" s="60"/>
      <c r="L216" s="60"/>
      <c r="M216" s="64"/>
    </row>
    <row r="217" spans="10:13" x14ac:dyDescent="0.3">
      <c r="J217" s="64"/>
      <c r="K217" s="60"/>
      <c r="L217" s="60"/>
      <c r="M217" s="64"/>
    </row>
    <row r="218" spans="10:13" x14ac:dyDescent="0.3">
      <c r="J218" s="64"/>
      <c r="K218" s="60"/>
      <c r="L218" s="60"/>
      <c r="M218" s="64"/>
    </row>
    <row r="219" spans="10:13" x14ac:dyDescent="0.3">
      <c r="J219" s="64"/>
      <c r="K219" s="60"/>
      <c r="L219" s="60"/>
      <c r="M219" s="64"/>
    </row>
    <row r="220" spans="10:13" x14ac:dyDescent="0.3">
      <c r="J220" s="64"/>
      <c r="K220" s="60"/>
      <c r="L220" s="60"/>
      <c r="M220" s="64"/>
    </row>
    <row r="221" spans="10:13" x14ac:dyDescent="0.3">
      <c r="J221" s="64"/>
      <c r="K221" s="60"/>
      <c r="L221" s="60"/>
      <c r="M221" s="64"/>
    </row>
    <row r="222" spans="10:13" x14ac:dyDescent="0.3">
      <c r="J222" s="64"/>
      <c r="K222" s="60"/>
      <c r="L222" s="60"/>
      <c r="M222" s="64"/>
    </row>
    <row r="223" spans="10:13" x14ac:dyDescent="0.3">
      <c r="J223" s="64"/>
      <c r="K223" s="60"/>
      <c r="L223" s="60"/>
      <c r="M223" s="64"/>
    </row>
    <row r="224" spans="10:13" x14ac:dyDescent="0.3">
      <c r="J224" s="64"/>
      <c r="K224" s="60"/>
      <c r="L224" s="60"/>
      <c r="M224" s="64"/>
    </row>
    <row r="225" spans="10:13" x14ac:dyDescent="0.3">
      <c r="J225" s="64"/>
      <c r="K225" s="60"/>
      <c r="L225" s="60"/>
      <c r="M225" s="64"/>
    </row>
    <row r="226" spans="10:13" x14ac:dyDescent="0.3">
      <c r="J226" s="64"/>
      <c r="K226" s="60"/>
      <c r="L226" s="60"/>
      <c r="M226" s="64"/>
    </row>
    <row r="227" spans="10:13" x14ac:dyDescent="0.3">
      <c r="J227" s="64"/>
      <c r="K227" s="60"/>
      <c r="L227" s="60"/>
      <c r="M227" s="64"/>
    </row>
    <row r="228" spans="10:13" x14ac:dyDescent="0.3">
      <c r="J228" s="64"/>
      <c r="K228" s="60"/>
      <c r="L228" s="60"/>
      <c r="M228" s="64"/>
    </row>
    <row r="229" spans="10:13" x14ac:dyDescent="0.3">
      <c r="J229" s="64"/>
      <c r="K229" s="60"/>
      <c r="L229" s="60"/>
      <c r="M229" s="64"/>
    </row>
    <row r="230" spans="10:13" x14ac:dyDescent="0.3">
      <c r="J230" s="64"/>
      <c r="K230" s="60"/>
      <c r="L230" s="60"/>
      <c r="M230" s="64"/>
    </row>
    <row r="231" spans="10:13" x14ac:dyDescent="0.3">
      <c r="J231" s="64"/>
      <c r="K231" s="60"/>
      <c r="L231" s="60"/>
      <c r="M231" s="64"/>
    </row>
    <row r="232" spans="10:13" x14ac:dyDescent="0.3">
      <c r="J232" s="64"/>
      <c r="K232" s="60"/>
      <c r="L232" s="60"/>
      <c r="M232" s="64"/>
    </row>
    <row r="233" spans="10:13" x14ac:dyDescent="0.3">
      <c r="J233" s="64"/>
      <c r="K233" s="60"/>
      <c r="L233" s="60"/>
      <c r="M233" s="64"/>
    </row>
    <row r="234" spans="10:13" x14ac:dyDescent="0.3">
      <c r="J234" s="64"/>
      <c r="K234" s="60"/>
      <c r="L234" s="60"/>
      <c r="M234" s="64"/>
    </row>
    <row r="235" spans="10:13" x14ac:dyDescent="0.3">
      <c r="J235" s="64"/>
      <c r="K235" s="60"/>
      <c r="L235" s="60"/>
      <c r="M235" s="64"/>
    </row>
    <row r="236" spans="10:13" x14ac:dyDescent="0.3">
      <c r="J236" s="64"/>
      <c r="K236" s="60"/>
      <c r="L236" s="60"/>
      <c r="M236" s="64"/>
    </row>
    <row r="237" spans="10:13" x14ac:dyDescent="0.3">
      <c r="J237" s="64"/>
      <c r="K237" s="60"/>
      <c r="L237" s="60"/>
      <c r="M237" s="64"/>
    </row>
    <row r="238" spans="10:13" x14ac:dyDescent="0.3">
      <c r="J238" s="64"/>
      <c r="K238" s="60"/>
      <c r="L238" s="60"/>
      <c r="M238" s="64"/>
    </row>
    <row r="239" spans="10:13" x14ac:dyDescent="0.3">
      <c r="J239" s="64"/>
      <c r="K239" s="60"/>
      <c r="L239" s="60"/>
      <c r="M239" s="64"/>
    </row>
    <row r="240" spans="10:13" x14ac:dyDescent="0.3">
      <c r="J240" s="64"/>
      <c r="K240" s="60"/>
      <c r="L240" s="60"/>
      <c r="M240" s="64"/>
    </row>
    <row r="241" spans="10:13" x14ac:dyDescent="0.3">
      <c r="J241" s="64"/>
      <c r="K241" s="60"/>
      <c r="L241" s="60"/>
      <c r="M241" s="64"/>
    </row>
    <row r="242" spans="10:13" x14ac:dyDescent="0.3">
      <c r="J242" s="64"/>
      <c r="K242" s="60"/>
      <c r="L242" s="60"/>
      <c r="M242" s="64"/>
    </row>
    <row r="243" spans="10:13" x14ac:dyDescent="0.3">
      <c r="J243" s="64"/>
      <c r="K243" s="60"/>
      <c r="L243" s="60"/>
      <c r="M243" s="64"/>
    </row>
    <row r="244" spans="10:13" x14ac:dyDescent="0.3">
      <c r="J244" s="64"/>
      <c r="K244" s="60"/>
      <c r="L244" s="60"/>
      <c r="M244" s="64"/>
    </row>
    <row r="245" spans="10:13" x14ac:dyDescent="0.3">
      <c r="J245" s="64"/>
      <c r="K245" s="60"/>
      <c r="L245" s="60"/>
      <c r="M245" s="64"/>
    </row>
    <row r="246" spans="10:13" x14ac:dyDescent="0.3">
      <c r="J246" s="64"/>
      <c r="K246" s="60"/>
      <c r="L246" s="60"/>
      <c r="M246" s="64"/>
    </row>
    <row r="247" spans="10:13" x14ac:dyDescent="0.3">
      <c r="J247" s="64"/>
      <c r="K247" s="60"/>
      <c r="L247" s="60"/>
      <c r="M247" s="64"/>
    </row>
    <row r="248" spans="10:13" x14ac:dyDescent="0.3">
      <c r="J248" s="64"/>
      <c r="K248" s="60"/>
      <c r="L248" s="60"/>
      <c r="M248" s="64"/>
    </row>
    <row r="249" spans="10:13" x14ac:dyDescent="0.3">
      <c r="J249" s="64"/>
      <c r="K249" s="60"/>
      <c r="L249" s="60"/>
      <c r="M249" s="64"/>
    </row>
    <row r="250" spans="10:13" x14ac:dyDescent="0.3">
      <c r="J250" s="64"/>
      <c r="K250" s="60"/>
      <c r="L250" s="60"/>
      <c r="M250" s="64"/>
    </row>
    <row r="251" spans="10:13" x14ac:dyDescent="0.3">
      <c r="J251" s="64"/>
      <c r="K251" s="60"/>
      <c r="L251" s="60"/>
      <c r="M251" s="64"/>
    </row>
    <row r="252" spans="10:13" x14ac:dyDescent="0.3">
      <c r="J252" s="64"/>
      <c r="K252" s="60"/>
      <c r="L252" s="60"/>
      <c r="M252" s="64"/>
    </row>
    <row r="253" spans="10:13" x14ac:dyDescent="0.3">
      <c r="J253" s="64"/>
      <c r="K253" s="60"/>
      <c r="L253" s="60"/>
      <c r="M253" s="64"/>
    </row>
    <row r="254" spans="10:13" x14ac:dyDescent="0.3">
      <c r="J254" s="64"/>
      <c r="K254" s="60"/>
      <c r="L254" s="60"/>
      <c r="M254" s="64"/>
    </row>
    <row r="255" spans="10:13" x14ac:dyDescent="0.3">
      <c r="J255" s="64"/>
      <c r="K255" s="60"/>
      <c r="L255" s="60"/>
      <c r="M255" s="64"/>
    </row>
    <row r="256" spans="10:13" x14ac:dyDescent="0.3">
      <c r="J256" s="64"/>
      <c r="K256" s="60"/>
      <c r="L256" s="60"/>
      <c r="M256" s="64"/>
    </row>
    <row r="257" spans="10:13" x14ac:dyDescent="0.3">
      <c r="J257" s="64"/>
      <c r="K257" s="60"/>
      <c r="L257" s="60"/>
      <c r="M257" s="64"/>
    </row>
    <row r="258" spans="10:13" x14ac:dyDescent="0.3">
      <c r="J258" s="64"/>
      <c r="K258" s="60"/>
      <c r="L258" s="60"/>
      <c r="M258" s="64"/>
    </row>
    <row r="259" spans="10:13" x14ac:dyDescent="0.3">
      <c r="J259" s="64"/>
      <c r="K259" s="60"/>
      <c r="L259" s="60"/>
      <c r="M259" s="64"/>
    </row>
    <row r="260" spans="10:13" x14ac:dyDescent="0.3">
      <c r="J260" s="64"/>
      <c r="K260" s="60"/>
      <c r="L260" s="60"/>
      <c r="M260" s="64"/>
    </row>
    <row r="261" spans="10:13" x14ac:dyDescent="0.3">
      <c r="J261" s="64"/>
      <c r="K261" s="60"/>
      <c r="L261" s="60"/>
      <c r="M261" s="64"/>
    </row>
    <row r="262" spans="10:13" x14ac:dyDescent="0.3">
      <c r="J262" s="64"/>
      <c r="K262" s="60"/>
      <c r="L262" s="60"/>
      <c r="M262" s="64"/>
    </row>
    <row r="263" spans="10:13" x14ac:dyDescent="0.3">
      <c r="J263" s="64"/>
      <c r="K263" s="60"/>
      <c r="L263" s="60"/>
      <c r="M263" s="64"/>
    </row>
    <row r="264" spans="10:13" x14ac:dyDescent="0.3">
      <c r="J264" s="64"/>
      <c r="K264" s="60"/>
      <c r="L264" s="60"/>
      <c r="M264" s="64"/>
    </row>
    <row r="265" spans="10:13" x14ac:dyDescent="0.3">
      <c r="J265" s="64"/>
      <c r="K265" s="60"/>
      <c r="L265" s="60"/>
      <c r="M265" s="64"/>
    </row>
    <row r="266" spans="10:13" x14ac:dyDescent="0.3">
      <c r="J266" s="64"/>
      <c r="K266" s="60"/>
      <c r="L266" s="60"/>
      <c r="M266" s="64"/>
    </row>
    <row r="267" spans="10:13" x14ac:dyDescent="0.3">
      <c r="J267" s="64"/>
      <c r="K267" s="60"/>
      <c r="L267" s="60"/>
      <c r="M267" s="64"/>
    </row>
    <row r="268" spans="10:13" x14ac:dyDescent="0.3">
      <c r="J268" s="64"/>
      <c r="K268" s="60"/>
      <c r="L268" s="60"/>
      <c r="M268" s="64"/>
    </row>
    <row r="269" spans="10:13" x14ac:dyDescent="0.3">
      <c r="J269" s="64"/>
      <c r="K269" s="60"/>
      <c r="L269" s="60"/>
      <c r="M269" s="64"/>
    </row>
    <row r="270" spans="10:13" x14ac:dyDescent="0.3">
      <c r="J270" s="64"/>
      <c r="K270" s="60"/>
      <c r="L270" s="60"/>
      <c r="M270" s="64"/>
    </row>
    <row r="271" spans="10:13" x14ac:dyDescent="0.3">
      <c r="J271" s="64"/>
      <c r="K271" s="60"/>
      <c r="L271" s="60"/>
      <c r="M271" s="64"/>
    </row>
    <row r="272" spans="10:13" x14ac:dyDescent="0.3">
      <c r="J272" s="64"/>
      <c r="K272" s="60"/>
      <c r="L272" s="60"/>
      <c r="M272" s="64"/>
    </row>
    <row r="273" spans="10:13" x14ac:dyDescent="0.3">
      <c r="J273" s="64"/>
      <c r="K273" s="60"/>
      <c r="L273" s="60"/>
      <c r="M273" s="64"/>
    </row>
    <row r="274" spans="10:13" x14ac:dyDescent="0.3">
      <c r="J274" s="64"/>
      <c r="K274" s="60"/>
      <c r="L274" s="60"/>
      <c r="M274" s="64"/>
    </row>
    <row r="275" spans="10:13" x14ac:dyDescent="0.3">
      <c r="J275" s="64"/>
      <c r="K275" s="60"/>
      <c r="L275" s="60"/>
      <c r="M275" s="64"/>
    </row>
    <row r="276" spans="10:13" x14ac:dyDescent="0.3">
      <c r="J276" s="64"/>
      <c r="K276" s="60"/>
      <c r="L276" s="60"/>
      <c r="M276" s="64"/>
    </row>
    <row r="277" spans="10:13" x14ac:dyDescent="0.3">
      <c r="J277" s="64"/>
      <c r="K277" s="60"/>
      <c r="L277" s="60"/>
      <c r="M277" s="64"/>
    </row>
    <row r="278" spans="10:13" x14ac:dyDescent="0.3">
      <c r="J278" s="64"/>
      <c r="K278" s="60"/>
      <c r="L278" s="60"/>
      <c r="M278" s="64"/>
    </row>
    <row r="279" spans="10:13" x14ac:dyDescent="0.3">
      <c r="J279" s="64"/>
      <c r="K279" s="60"/>
      <c r="L279" s="60"/>
      <c r="M279" s="64"/>
    </row>
    <row r="280" spans="10:13" x14ac:dyDescent="0.3">
      <c r="J280" s="64"/>
      <c r="K280" s="60"/>
      <c r="L280" s="60"/>
      <c r="M280" s="64"/>
    </row>
    <row r="281" spans="10:13" x14ac:dyDescent="0.3">
      <c r="J281" s="64"/>
      <c r="K281" s="60"/>
      <c r="L281" s="60"/>
      <c r="M281" s="64"/>
    </row>
    <row r="282" spans="10:13" x14ac:dyDescent="0.3">
      <c r="J282" s="64"/>
      <c r="K282" s="60"/>
      <c r="L282" s="60"/>
      <c r="M282" s="64"/>
    </row>
    <row r="283" spans="10:13" x14ac:dyDescent="0.3">
      <c r="J283" s="64"/>
      <c r="K283" s="60"/>
      <c r="L283" s="60"/>
      <c r="M283" s="64"/>
    </row>
    <row r="284" spans="10:13" x14ac:dyDescent="0.3">
      <c r="J284" s="64"/>
      <c r="K284" s="60"/>
      <c r="L284" s="60"/>
      <c r="M284" s="64"/>
    </row>
    <row r="285" spans="10:13" x14ac:dyDescent="0.3">
      <c r="J285" s="64"/>
      <c r="K285" s="60"/>
      <c r="L285" s="60"/>
      <c r="M285" s="64"/>
    </row>
    <row r="286" spans="10:13" x14ac:dyDescent="0.3">
      <c r="J286" s="64"/>
      <c r="K286" s="60"/>
      <c r="L286" s="60"/>
      <c r="M286" s="64"/>
    </row>
    <row r="287" spans="10:13" x14ac:dyDescent="0.3">
      <c r="J287" s="64"/>
      <c r="K287" s="60"/>
      <c r="L287" s="60"/>
      <c r="M287" s="64"/>
    </row>
    <row r="288" spans="10:13" x14ac:dyDescent="0.3">
      <c r="J288" s="64"/>
      <c r="K288" s="60"/>
      <c r="L288" s="60"/>
      <c r="M288" s="64"/>
    </row>
    <row r="289" spans="10:13" x14ac:dyDescent="0.3">
      <c r="J289" s="64"/>
      <c r="K289" s="60"/>
      <c r="L289" s="60"/>
      <c r="M289" s="64"/>
    </row>
    <row r="290" spans="10:13" x14ac:dyDescent="0.3">
      <c r="J290" s="64"/>
      <c r="K290" s="60"/>
      <c r="L290" s="60"/>
      <c r="M290" s="64"/>
    </row>
    <row r="291" spans="10:13" x14ac:dyDescent="0.3">
      <c r="J291" s="64"/>
      <c r="K291" s="60"/>
      <c r="L291" s="60"/>
      <c r="M291" s="64"/>
    </row>
    <row r="292" spans="10:13" x14ac:dyDescent="0.3">
      <c r="J292" s="64"/>
      <c r="K292" s="60"/>
      <c r="L292" s="60"/>
      <c r="M292" s="64"/>
    </row>
    <row r="293" spans="10:13" x14ac:dyDescent="0.3">
      <c r="J293" s="64"/>
      <c r="K293" s="60"/>
      <c r="L293" s="60"/>
      <c r="M293" s="64"/>
    </row>
    <row r="294" spans="10:13" x14ac:dyDescent="0.3">
      <c r="J294" s="64"/>
      <c r="K294" s="60"/>
      <c r="L294" s="60"/>
      <c r="M294" s="64"/>
    </row>
    <row r="295" spans="10:13" x14ac:dyDescent="0.3">
      <c r="J295" s="64"/>
      <c r="K295" s="60"/>
      <c r="L295" s="60"/>
      <c r="M295" s="64"/>
    </row>
    <row r="296" spans="10:13" x14ac:dyDescent="0.3">
      <c r="J296" s="64"/>
      <c r="K296" s="60"/>
      <c r="L296" s="60"/>
      <c r="M296" s="64"/>
    </row>
    <row r="297" spans="10:13" x14ac:dyDescent="0.3">
      <c r="J297" s="64"/>
      <c r="K297" s="60"/>
      <c r="L297" s="60"/>
      <c r="M297" s="64"/>
    </row>
    <row r="298" spans="10:13" x14ac:dyDescent="0.3">
      <c r="J298" s="64"/>
      <c r="K298" s="60"/>
      <c r="L298" s="60"/>
      <c r="M298" s="64"/>
    </row>
    <row r="299" spans="10:13" x14ac:dyDescent="0.3">
      <c r="J299" s="64"/>
      <c r="K299" s="60"/>
      <c r="L299" s="60"/>
      <c r="M299" s="64"/>
    </row>
    <row r="300" spans="10:13" x14ac:dyDescent="0.3">
      <c r="J300" s="64"/>
      <c r="K300" s="60"/>
      <c r="L300" s="60"/>
      <c r="M300" s="64"/>
    </row>
    <row r="301" spans="10:13" x14ac:dyDescent="0.3">
      <c r="J301" s="64"/>
      <c r="K301" s="60"/>
      <c r="L301" s="60"/>
      <c r="M301" s="64"/>
    </row>
    <row r="302" spans="10:13" x14ac:dyDescent="0.3">
      <c r="J302" s="64"/>
      <c r="K302" s="60"/>
      <c r="L302" s="60"/>
      <c r="M302" s="64"/>
    </row>
    <row r="303" spans="10:13" x14ac:dyDescent="0.3">
      <c r="J303" s="64"/>
      <c r="K303" s="60"/>
      <c r="L303" s="60"/>
      <c r="M303" s="64"/>
    </row>
    <row r="304" spans="10:13" x14ac:dyDescent="0.3">
      <c r="J304" s="64"/>
      <c r="K304" s="60"/>
      <c r="L304" s="60"/>
      <c r="M304" s="64"/>
    </row>
    <row r="305" spans="10:13" x14ac:dyDescent="0.3">
      <c r="J305" s="64"/>
      <c r="K305" s="60"/>
      <c r="L305" s="60"/>
      <c r="M305" s="64"/>
    </row>
    <row r="306" spans="10:13" x14ac:dyDescent="0.3">
      <c r="J306" s="64"/>
      <c r="K306" s="60"/>
      <c r="L306" s="60"/>
      <c r="M306" s="64"/>
    </row>
    <row r="307" spans="10:13" x14ac:dyDescent="0.3">
      <c r="J307" s="64"/>
      <c r="K307" s="60"/>
      <c r="L307" s="60"/>
      <c r="M307" s="64"/>
    </row>
    <row r="308" spans="10:13" x14ac:dyDescent="0.3">
      <c r="J308" s="64"/>
      <c r="K308" s="60"/>
      <c r="L308" s="60"/>
      <c r="M308" s="64"/>
    </row>
    <row r="309" spans="10:13" x14ac:dyDescent="0.3">
      <c r="J309" s="64"/>
      <c r="K309" s="60"/>
      <c r="L309" s="60"/>
      <c r="M309" s="64"/>
    </row>
    <row r="310" spans="10:13" x14ac:dyDescent="0.3">
      <c r="J310" s="64"/>
      <c r="K310" s="60"/>
      <c r="L310" s="60"/>
      <c r="M310" s="64"/>
    </row>
    <row r="311" spans="10:13" x14ac:dyDescent="0.3">
      <c r="J311" s="64"/>
      <c r="K311" s="60"/>
      <c r="L311" s="60"/>
      <c r="M311" s="64"/>
    </row>
    <row r="312" spans="10:13" x14ac:dyDescent="0.3">
      <c r="J312" s="64"/>
      <c r="K312" s="60"/>
      <c r="L312" s="60"/>
      <c r="M312" s="64"/>
    </row>
    <row r="313" spans="10:13" x14ac:dyDescent="0.3">
      <c r="J313" s="64"/>
      <c r="K313" s="60"/>
      <c r="L313" s="60"/>
      <c r="M313" s="64"/>
    </row>
    <row r="314" spans="10:13" x14ac:dyDescent="0.3">
      <c r="J314" s="64"/>
      <c r="K314" s="60"/>
      <c r="L314" s="60"/>
      <c r="M314" s="64"/>
    </row>
    <row r="315" spans="10:13" x14ac:dyDescent="0.3">
      <c r="J315" s="64"/>
      <c r="K315" s="60"/>
      <c r="L315" s="60"/>
      <c r="M315" s="64"/>
    </row>
    <row r="316" spans="10:13" x14ac:dyDescent="0.3">
      <c r="J316" s="64"/>
      <c r="K316" s="60"/>
      <c r="L316" s="60"/>
      <c r="M316" s="64"/>
    </row>
    <row r="317" spans="10:13" x14ac:dyDescent="0.3">
      <c r="J317" s="64"/>
      <c r="K317" s="60"/>
      <c r="L317" s="60"/>
      <c r="M317" s="64"/>
    </row>
    <row r="318" spans="10:13" x14ac:dyDescent="0.3">
      <c r="J318" s="64"/>
      <c r="K318" s="60"/>
      <c r="L318" s="60"/>
      <c r="M318" s="64"/>
    </row>
    <row r="319" spans="10:13" x14ac:dyDescent="0.3">
      <c r="J319" s="64"/>
      <c r="K319" s="60"/>
      <c r="L319" s="60"/>
      <c r="M319" s="64"/>
    </row>
    <row r="320" spans="10:13" x14ac:dyDescent="0.3">
      <c r="J320" s="64"/>
      <c r="K320" s="60"/>
      <c r="L320" s="60"/>
      <c r="M320" s="64"/>
    </row>
    <row r="321" spans="10:13" x14ac:dyDescent="0.3">
      <c r="J321" s="64"/>
      <c r="K321" s="60"/>
      <c r="L321" s="60"/>
      <c r="M321" s="64"/>
    </row>
    <row r="322" spans="10:13" x14ac:dyDescent="0.3">
      <c r="J322" s="64"/>
      <c r="K322" s="60"/>
      <c r="L322" s="60"/>
      <c r="M322" s="64"/>
    </row>
    <row r="323" spans="10:13" x14ac:dyDescent="0.3">
      <c r="J323" s="64"/>
      <c r="K323" s="60"/>
      <c r="L323" s="60"/>
      <c r="M323" s="64"/>
    </row>
    <row r="324" spans="10:13" x14ac:dyDescent="0.3">
      <c r="J324" s="64"/>
      <c r="K324" s="60"/>
      <c r="L324" s="60"/>
      <c r="M324" s="64"/>
    </row>
    <row r="325" spans="10:13" x14ac:dyDescent="0.3">
      <c r="J325" s="64"/>
      <c r="K325" s="60"/>
      <c r="L325" s="60"/>
      <c r="M325" s="64"/>
    </row>
    <row r="326" spans="10:13" x14ac:dyDescent="0.3">
      <c r="J326" s="64"/>
      <c r="K326" s="60"/>
      <c r="L326" s="60"/>
      <c r="M326" s="64"/>
    </row>
    <row r="327" spans="10:13" x14ac:dyDescent="0.3">
      <c r="J327" s="64"/>
      <c r="K327" s="60"/>
      <c r="L327" s="60"/>
      <c r="M327" s="64"/>
    </row>
    <row r="328" spans="10:13" x14ac:dyDescent="0.3">
      <c r="J328" s="64"/>
      <c r="K328" s="60"/>
      <c r="L328" s="60"/>
      <c r="M328" s="64"/>
    </row>
    <row r="329" spans="10:13" x14ac:dyDescent="0.3">
      <c r="J329" s="64"/>
      <c r="K329" s="60"/>
      <c r="L329" s="60"/>
      <c r="M329" s="64"/>
    </row>
    <row r="330" spans="10:13" x14ac:dyDescent="0.3">
      <c r="J330" s="64"/>
      <c r="K330" s="60"/>
      <c r="L330" s="60"/>
      <c r="M330" s="64"/>
    </row>
    <row r="331" spans="10:13" x14ac:dyDescent="0.3">
      <c r="J331" s="64"/>
      <c r="K331" s="60"/>
      <c r="L331" s="60"/>
      <c r="M331" s="64"/>
    </row>
    <row r="332" spans="10:13" x14ac:dyDescent="0.3">
      <c r="J332" s="64"/>
      <c r="K332" s="60"/>
      <c r="L332" s="60"/>
      <c r="M332" s="64"/>
    </row>
    <row r="333" spans="10:13" x14ac:dyDescent="0.3">
      <c r="J333" s="64"/>
      <c r="K333" s="60"/>
      <c r="L333" s="60"/>
      <c r="M333" s="64"/>
    </row>
    <row r="334" spans="10:13" x14ac:dyDescent="0.3">
      <c r="J334" s="64"/>
      <c r="K334" s="60"/>
      <c r="L334" s="60"/>
      <c r="M334" s="64"/>
    </row>
    <row r="335" spans="10:13" x14ac:dyDescent="0.3">
      <c r="J335" s="64"/>
      <c r="K335" s="60"/>
      <c r="L335" s="60"/>
      <c r="M335" s="64"/>
    </row>
    <row r="336" spans="10:13" x14ac:dyDescent="0.3">
      <c r="J336" s="64"/>
      <c r="K336" s="60"/>
      <c r="L336" s="60"/>
      <c r="M336" s="64"/>
    </row>
    <row r="337" spans="10:13" x14ac:dyDescent="0.3">
      <c r="J337" s="64"/>
      <c r="K337" s="60"/>
      <c r="L337" s="60"/>
      <c r="M337" s="64"/>
    </row>
    <row r="338" spans="10:13" x14ac:dyDescent="0.3">
      <c r="J338" s="64"/>
      <c r="K338" s="60"/>
      <c r="L338" s="60"/>
      <c r="M338" s="64"/>
    </row>
    <row r="339" spans="10:13" x14ac:dyDescent="0.3">
      <c r="J339" s="64"/>
      <c r="K339" s="60"/>
      <c r="L339" s="60"/>
      <c r="M339" s="64"/>
    </row>
    <row r="340" spans="10:13" x14ac:dyDescent="0.3">
      <c r="J340" s="64"/>
      <c r="K340" s="60"/>
      <c r="L340" s="60"/>
      <c r="M340" s="64"/>
    </row>
    <row r="341" spans="10:13" x14ac:dyDescent="0.3">
      <c r="J341" s="64"/>
      <c r="K341" s="60"/>
      <c r="L341" s="60"/>
      <c r="M341" s="64"/>
    </row>
    <row r="342" spans="10:13" x14ac:dyDescent="0.3">
      <c r="J342" s="64"/>
      <c r="K342" s="60"/>
      <c r="L342" s="60"/>
      <c r="M342" s="64"/>
    </row>
    <row r="343" spans="10:13" x14ac:dyDescent="0.3">
      <c r="J343" s="64"/>
      <c r="K343" s="60"/>
      <c r="L343" s="60"/>
      <c r="M343" s="64"/>
    </row>
    <row r="344" spans="10:13" x14ac:dyDescent="0.3">
      <c r="J344" s="64"/>
      <c r="K344" s="60"/>
      <c r="L344" s="60"/>
      <c r="M344" s="64"/>
    </row>
    <row r="345" spans="10:13" x14ac:dyDescent="0.3">
      <c r="J345" s="64"/>
      <c r="K345" s="60"/>
      <c r="L345" s="60"/>
      <c r="M345" s="64"/>
    </row>
    <row r="346" spans="10:13" x14ac:dyDescent="0.3">
      <c r="J346" s="64"/>
      <c r="K346" s="60"/>
      <c r="L346" s="60"/>
      <c r="M346" s="64"/>
    </row>
    <row r="347" spans="10:13" x14ac:dyDescent="0.3">
      <c r="J347" s="64"/>
      <c r="K347" s="60"/>
      <c r="L347" s="60"/>
      <c r="M347" s="64"/>
    </row>
    <row r="348" spans="10:13" x14ac:dyDescent="0.3">
      <c r="J348" s="64"/>
      <c r="K348" s="60"/>
      <c r="L348" s="60"/>
      <c r="M348" s="64"/>
    </row>
    <row r="349" spans="10:13" x14ac:dyDescent="0.3">
      <c r="J349" s="64"/>
      <c r="K349" s="60"/>
      <c r="L349" s="60"/>
      <c r="M349" s="64"/>
    </row>
    <row r="350" spans="10:13" x14ac:dyDescent="0.3">
      <c r="J350" s="64"/>
      <c r="K350" s="60"/>
      <c r="L350" s="60"/>
      <c r="M350" s="64"/>
    </row>
    <row r="351" spans="10:13" x14ac:dyDescent="0.3">
      <c r="J351" s="64"/>
      <c r="K351" s="60"/>
      <c r="L351" s="60"/>
      <c r="M351" s="64"/>
    </row>
    <row r="352" spans="10:13" x14ac:dyDescent="0.3">
      <c r="J352" s="64"/>
      <c r="K352" s="60"/>
      <c r="L352" s="60"/>
      <c r="M352" s="64"/>
    </row>
    <row r="353" spans="10:13" x14ac:dyDescent="0.3">
      <c r="J353" s="64"/>
      <c r="K353" s="60"/>
      <c r="L353" s="60"/>
      <c r="M353" s="64"/>
    </row>
    <row r="354" spans="10:13" x14ac:dyDescent="0.3">
      <c r="J354" s="64"/>
      <c r="K354" s="60"/>
      <c r="L354" s="60"/>
      <c r="M354" s="64"/>
    </row>
    <row r="355" spans="10:13" x14ac:dyDescent="0.3">
      <c r="J355" s="64"/>
      <c r="K355" s="60"/>
      <c r="L355" s="60"/>
      <c r="M355" s="64"/>
    </row>
    <row r="356" spans="10:13" x14ac:dyDescent="0.3">
      <c r="J356" s="64"/>
      <c r="K356" s="60"/>
      <c r="L356" s="60"/>
      <c r="M356" s="64"/>
    </row>
    <row r="357" spans="10:13" x14ac:dyDescent="0.3">
      <c r="J357" s="64"/>
      <c r="K357" s="60"/>
      <c r="L357" s="60"/>
      <c r="M357" s="64"/>
    </row>
    <row r="358" spans="10:13" x14ac:dyDescent="0.3">
      <c r="J358" s="64"/>
      <c r="K358" s="60"/>
      <c r="L358" s="60"/>
      <c r="M358" s="64"/>
    </row>
    <row r="359" spans="10:13" x14ac:dyDescent="0.3">
      <c r="J359" s="64"/>
      <c r="K359" s="60"/>
      <c r="L359" s="60"/>
      <c r="M359" s="64"/>
    </row>
    <row r="360" spans="10:13" x14ac:dyDescent="0.3">
      <c r="J360" s="64"/>
      <c r="K360" s="60"/>
      <c r="L360" s="60"/>
      <c r="M360" s="64"/>
    </row>
    <row r="361" spans="10:13" x14ac:dyDescent="0.3">
      <c r="J361" s="64"/>
      <c r="K361" s="60"/>
      <c r="L361" s="60"/>
      <c r="M361" s="64"/>
    </row>
    <row r="362" spans="10:13" x14ac:dyDescent="0.3">
      <c r="J362" s="64"/>
      <c r="K362" s="60"/>
      <c r="L362" s="60"/>
      <c r="M362" s="64"/>
    </row>
    <row r="363" spans="10:13" x14ac:dyDescent="0.3">
      <c r="J363" s="64"/>
      <c r="K363" s="60"/>
      <c r="L363" s="60"/>
      <c r="M363" s="64"/>
    </row>
    <row r="364" spans="10:13" x14ac:dyDescent="0.3">
      <c r="J364" s="64"/>
      <c r="K364" s="60"/>
      <c r="L364" s="60"/>
      <c r="M364" s="64"/>
    </row>
    <row r="365" spans="10:13" x14ac:dyDescent="0.3">
      <c r="J365" s="64"/>
      <c r="K365" s="60"/>
      <c r="L365" s="60"/>
      <c r="M365" s="64"/>
    </row>
    <row r="366" spans="10:13" x14ac:dyDescent="0.3">
      <c r="J366" s="64"/>
      <c r="K366" s="60"/>
      <c r="L366" s="60"/>
      <c r="M366" s="64"/>
    </row>
    <row r="367" spans="10:13" x14ac:dyDescent="0.3">
      <c r="J367" s="64"/>
      <c r="K367" s="60"/>
      <c r="L367" s="60"/>
      <c r="M367" s="64"/>
    </row>
    <row r="368" spans="10:13" x14ac:dyDescent="0.3">
      <c r="J368" s="64"/>
      <c r="K368" s="60"/>
      <c r="L368" s="60"/>
      <c r="M368" s="64"/>
    </row>
    <row r="369" spans="10:13" x14ac:dyDescent="0.3">
      <c r="J369" s="64"/>
      <c r="K369" s="60"/>
      <c r="L369" s="60"/>
      <c r="M369" s="64"/>
    </row>
    <row r="370" spans="10:13" x14ac:dyDescent="0.3">
      <c r="J370" s="64"/>
      <c r="K370" s="60"/>
      <c r="L370" s="60"/>
      <c r="M370" s="64"/>
    </row>
    <row r="371" spans="10:13" x14ac:dyDescent="0.3">
      <c r="J371" s="64"/>
      <c r="K371" s="60"/>
      <c r="L371" s="60"/>
      <c r="M371" s="64"/>
    </row>
    <row r="372" spans="10:13" x14ac:dyDescent="0.3">
      <c r="J372" s="64"/>
      <c r="K372" s="60"/>
      <c r="L372" s="60"/>
      <c r="M372" s="64"/>
    </row>
    <row r="373" spans="10:13" x14ac:dyDescent="0.3">
      <c r="J373" s="64"/>
      <c r="K373" s="60"/>
      <c r="L373" s="60"/>
      <c r="M373" s="64"/>
    </row>
    <row r="374" spans="10:13" x14ac:dyDescent="0.3">
      <c r="J374" s="64"/>
      <c r="K374" s="60"/>
      <c r="L374" s="60"/>
      <c r="M374" s="64"/>
    </row>
    <row r="375" spans="10:13" x14ac:dyDescent="0.3">
      <c r="J375" s="64"/>
      <c r="K375" s="60"/>
      <c r="L375" s="60"/>
      <c r="M375" s="64"/>
    </row>
    <row r="376" spans="10:13" x14ac:dyDescent="0.3">
      <c r="J376" s="64"/>
      <c r="K376" s="60"/>
      <c r="L376" s="60"/>
      <c r="M376" s="64"/>
    </row>
    <row r="377" spans="10:13" x14ac:dyDescent="0.3">
      <c r="J377" s="64"/>
      <c r="K377" s="60"/>
      <c r="L377" s="60"/>
      <c r="M377" s="64"/>
    </row>
    <row r="378" spans="10:13" x14ac:dyDescent="0.3">
      <c r="J378" s="64"/>
      <c r="K378" s="60"/>
      <c r="L378" s="60"/>
      <c r="M378" s="64"/>
    </row>
    <row r="379" spans="10:13" x14ac:dyDescent="0.3">
      <c r="J379" s="64"/>
      <c r="K379" s="60"/>
      <c r="L379" s="60"/>
      <c r="M379" s="64"/>
    </row>
    <row r="380" spans="10:13" x14ac:dyDescent="0.3">
      <c r="J380" s="64"/>
      <c r="K380" s="60"/>
      <c r="L380" s="60"/>
      <c r="M380" s="64"/>
    </row>
    <row r="381" spans="10:13" x14ac:dyDescent="0.3">
      <c r="J381" s="64"/>
      <c r="K381" s="60"/>
      <c r="L381" s="60"/>
      <c r="M381" s="64"/>
    </row>
    <row r="382" spans="10:13" x14ac:dyDescent="0.3">
      <c r="J382" s="64"/>
      <c r="K382" s="60"/>
      <c r="L382" s="60"/>
      <c r="M382" s="64"/>
    </row>
    <row r="383" spans="10:13" x14ac:dyDescent="0.3">
      <c r="J383" s="64"/>
      <c r="K383" s="60"/>
      <c r="L383" s="60"/>
      <c r="M383" s="64"/>
    </row>
    <row r="384" spans="10:13" x14ac:dyDescent="0.3">
      <c r="J384" s="64"/>
      <c r="K384" s="60"/>
      <c r="L384" s="60"/>
      <c r="M384" s="64"/>
    </row>
    <row r="385" spans="10:13" x14ac:dyDescent="0.3">
      <c r="J385" s="64"/>
      <c r="K385" s="60"/>
      <c r="L385" s="60"/>
      <c r="M385" s="64"/>
    </row>
    <row r="386" spans="10:13" x14ac:dyDescent="0.3">
      <c r="J386" s="64"/>
      <c r="K386" s="60"/>
      <c r="L386" s="60"/>
      <c r="M386" s="64"/>
    </row>
    <row r="387" spans="10:13" x14ac:dyDescent="0.3">
      <c r="J387" s="64"/>
      <c r="K387" s="60"/>
      <c r="L387" s="60"/>
      <c r="M387" s="64"/>
    </row>
    <row r="388" spans="10:13" x14ac:dyDescent="0.3">
      <c r="J388" s="64"/>
      <c r="K388" s="60"/>
      <c r="L388" s="60"/>
      <c r="M388" s="64"/>
    </row>
    <row r="389" spans="10:13" x14ac:dyDescent="0.3">
      <c r="J389" s="64"/>
      <c r="K389" s="60"/>
      <c r="L389" s="60"/>
      <c r="M389" s="64"/>
    </row>
    <row r="390" spans="10:13" x14ac:dyDescent="0.3">
      <c r="J390" s="64"/>
      <c r="K390" s="60"/>
      <c r="L390" s="60"/>
      <c r="M390" s="64"/>
    </row>
    <row r="391" spans="10:13" x14ac:dyDescent="0.3">
      <c r="J391" s="64"/>
      <c r="K391" s="60"/>
      <c r="L391" s="60"/>
      <c r="M391" s="64"/>
    </row>
    <row r="392" spans="10:13" x14ac:dyDescent="0.3">
      <c r="J392" s="64"/>
      <c r="K392" s="60"/>
      <c r="L392" s="60"/>
      <c r="M392" s="64"/>
    </row>
    <row r="393" spans="10:13" x14ac:dyDescent="0.3">
      <c r="J393" s="64"/>
      <c r="K393" s="60"/>
      <c r="L393" s="60"/>
      <c r="M393" s="64"/>
    </row>
    <row r="394" spans="10:13" x14ac:dyDescent="0.3">
      <c r="J394" s="64"/>
      <c r="K394" s="60"/>
      <c r="L394" s="60"/>
      <c r="M394" s="64"/>
    </row>
    <row r="395" spans="10:13" x14ac:dyDescent="0.3">
      <c r="J395" s="64"/>
      <c r="K395" s="60"/>
      <c r="L395" s="60"/>
      <c r="M395" s="64"/>
    </row>
    <row r="396" spans="10:13" x14ac:dyDescent="0.3">
      <c r="J396" s="64"/>
      <c r="K396" s="60"/>
      <c r="L396" s="60"/>
      <c r="M396" s="64"/>
    </row>
    <row r="397" spans="10:13" x14ac:dyDescent="0.3">
      <c r="J397" s="64"/>
      <c r="K397" s="60"/>
      <c r="L397" s="60"/>
      <c r="M397" s="64"/>
    </row>
    <row r="398" spans="10:13" x14ac:dyDescent="0.3">
      <c r="J398" s="64"/>
      <c r="K398" s="60"/>
      <c r="L398" s="60"/>
      <c r="M398" s="64"/>
    </row>
    <row r="399" spans="10:13" x14ac:dyDescent="0.3">
      <c r="J399" s="64"/>
      <c r="K399" s="60"/>
      <c r="L399" s="60"/>
      <c r="M399" s="64"/>
    </row>
    <row r="400" spans="10:13" x14ac:dyDescent="0.3">
      <c r="J400" s="64"/>
      <c r="K400" s="60"/>
      <c r="L400" s="60"/>
      <c r="M400" s="64"/>
    </row>
    <row r="401" spans="10:13" x14ac:dyDescent="0.3">
      <c r="J401" s="64"/>
      <c r="K401" s="60"/>
      <c r="L401" s="60"/>
      <c r="M401" s="64"/>
    </row>
    <row r="402" spans="10:13" x14ac:dyDescent="0.3">
      <c r="J402" s="64"/>
      <c r="K402" s="60"/>
      <c r="L402" s="60"/>
      <c r="M402" s="64"/>
    </row>
    <row r="403" spans="10:13" x14ac:dyDescent="0.3">
      <c r="J403" s="64"/>
      <c r="K403" s="60"/>
      <c r="L403" s="60"/>
      <c r="M403" s="64"/>
    </row>
    <row r="404" spans="10:13" x14ac:dyDescent="0.3">
      <c r="J404" s="64"/>
      <c r="K404" s="60"/>
      <c r="L404" s="60"/>
      <c r="M404" s="64"/>
    </row>
    <row r="405" spans="10:13" x14ac:dyDescent="0.3">
      <c r="J405" s="64"/>
      <c r="K405" s="60"/>
      <c r="L405" s="60"/>
      <c r="M405" s="64"/>
    </row>
    <row r="406" spans="10:13" x14ac:dyDescent="0.3">
      <c r="J406" s="64"/>
      <c r="K406" s="60"/>
      <c r="L406" s="60"/>
      <c r="M406" s="64"/>
    </row>
    <row r="407" spans="10:13" x14ac:dyDescent="0.3">
      <c r="J407" s="64"/>
      <c r="K407" s="60"/>
      <c r="L407" s="60"/>
      <c r="M407" s="64"/>
    </row>
    <row r="408" spans="10:13" x14ac:dyDescent="0.3">
      <c r="J408" s="64"/>
      <c r="K408" s="60"/>
      <c r="L408" s="60"/>
      <c r="M408" s="64"/>
    </row>
    <row r="409" spans="10:13" x14ac:dyDescent="0.3">
      <c r="J409" s="64"/>
      <c r="K409" s="60"/>
      <c r="L409" s="60"/>
      <c r="M409" s="64"/>
    </row>
    <row r="410" spans="10:13" x14ac:dyDescent="0.3">
      <c r="J410" s="64"/>
      <c r="K410" s="60"/>
      <c r="L410" s="60"/>
      <c r="M410" s="64"/>
    </row>
    <row r="411" spans="10:13" x14ac:dyDescent="0.3">
      <c r="J411" s="64"/>
      <c r="K411" s="60"/>
      <c r="L411" s="60"/>
      <c r="M411" s="64"/>
    </row>
    <row r="412" spans="10:13" x14ac:dyDescent="0.3">
      <c r="J412" s="64"/>
      <c r="K412" s="60"/>
      <c r="L412" s="60"/>
      <c r="M412" s="64"/>
    </row>
    <row r="413" spans="10:13" x14ac:dyDescent="0.3">
      <c r="J413" s="64"/>
      <c r="K413" s="60"/>
      <c r="L413" s="60"/>
      <c r="M413" s="64"/>
    </row>
    <row r="414" spans="10:13" x14ac:dyDescent="0.3">
      <c r="J414" s="64"/>
      <c r="K414" s="60"/>
      <c r="L414" s="60"/>
      <c r="M414" s="64"/>
    </row>
    <row r="415" spans="10:13" x14ac:dyDescent="0.3">
      <c r="J415" s="64"/>
      <c r="K415" s="60"/>
      <c r="L415" s="60"/>
      <c r="M415" s="64"/>
    </row>
    <row r="416" spans="10:13" x14ac:dyDescent="0.3">
      <c r="J416" s="64"/>
      <c r="K416" s="60"/>
      <c r="L416" s="60"/>
      <c r="M416" s="64"/>
    </row>
    <row r="417" spans="10:13" x14ac:dyDescent="0.3">
      <c r="J417" s="64"/>
      <c r="K417" s="60"/>
      <c r="L417" s="60"/>
      <c r="M417" s="64"/>
    </row>
    <row r="418" spans="10:13" x14ac:dyDescent="0.3">
      <c r="J418" s="64"/>
      <c r="K418" s="60"/>
      <c r="L418" s="60"/>
      <c r="M418" s="64"/>
    </row>
    <row r="419" spans="10:13" x14ac:dyDescent="0.3">
      <c r="J419" s="64"/>
      <c r="K419" s="60"/>
      <c r="L419" s="60"/>
      <c r="M419" s="64"/>
    </row>
    <row r="420" spans="10:13" x14ac:dyDescent="0.3">
      <c r="J420" s="64"/>
      <c r="K420" s="60"/>
      <c r="L420" s="60"/>
      <c r="M420" s="64"/>
    </row>
    <row r="421" spans="10:13" x14ac:dyDescent="0.3">
      <c r="J421" s="64"/>
      <c r="K421" s="60"/>
      <c r="L421" s="60"/>
      <c r="M421" s="64"/>
    </row>
    <row r="422" spans="10:13" x14ac:dyDescent="0.3">
      <c r="J422" s="64"/>
      <c r="K422" s="60"/>
      <c r="L422" s="60"/>
      <c r="M422" s="64"/>
    </row>
    <row r="423" spans="10:13" x14ac:dyDescent="0.3">
      <c r="J423" s="64"/>
      <c r="K423" s="60"/>
      <c r="L423" s="60"/>
      <c r="M423" s="64"/>
    </row>
    <row r="424" spans="10:13" x14ac:dyDescent="0.3">
      <c r="J424" s="64"/>
      <c r="K424" s="60"/>
      <c r="L424" s="60"/>
      <c r="M424" s="64"/>
    </row>
    <row r="425" spans="10:13" x14ac:dyDescent="0.3">
      <c r="J425" s="64"/>
      <c r="K425" s="60"/>
      <c r="L425" s="60"/>
      <c r="M425" s="64"/>
    </row>
    <row r="426" spans="10:13" x14ac:dyDescent="0.3">
      <c r="J426" s="64"/>
      <c r="K426" s="60"/>
      <c r="L426" s="60"/>
      <c r="M426" s="64"/>
    </row>
    <row r="427" spans="10:13" x14ac:dyDescent="0.3">
      <c r="J427" s="64"/>
      <c r="K427" s="60"/>
      <c r="L427" s="60"/>
      <c r="M427" s="64"/>
    </row>
    <row r="428" spans="10:13" x14ac:dyDescent="0.3">
      <c r="J428" s="64"/>
      <c r="K428" s="60"/>
      <c r="L428" s="60"/>
      <c r="M428" s="64"/>
    </row>
    <row r="429" spans="10:13" x14ac:dyDescent="0.3">
      <c r="J429" s="64"/>
      <c r="K429" s="60"/>
      <c r="L429" s="60"/>
      <c r="M429" s="64"/>
    </row>
    <row r="430" spans="10:13" x14ac:dyDescent="0.3">
      <c r="J430" s="64"/>
      <c r="K430" s="60"/>
      <c r="L430" s="60"/>
      <c r="M430" s="64"/>
    </row>
    <row r="431" spans="10:13" x14ac:dyDescent="0.3">
      <c r="J431" s="64"/>
      <c r="K431" s="60"/>
      <c r="L431" s="60"/>
      <c r="M431" s="64"/>
    </row>
    <row r="432" spans="10:13" x14ac:dyDescent="0.3">
      <c r="J432" s="64"/>
      <c r="K432" s="60"/>
      <c r="L432" s="60"/>
      <c r="M432" s="64"/>
    </row>
    <row r="433" spans="10:13" x14ac:dyDescent="0.3">
      <c r="J433" s="64"/>
      <c r="K433" s="60"/>
      <c r="L433" s="60"/>
      <c r="M433" s="64"/>
    </row>
    <row r="434" spans="10:13" x14ac:dyDescent="0.3">
      <c r="J434" s="64"/>
      <c r="K434" s="60"/>
      <c r="L434" s="60"/>
      <c r="M434" s="64"/>
    </row>
    <row r="435" spans="10:13" x14ac:dyDescent="0.3">
      <c r="J435" s="64"/>
      <c r="K435" s="60"/>
      <c r="L435" s="60"/>
      <c r="M435" s="64"/>
    </row>
    <row r="436" spans="10:13" x14ac:dyDescent="0.3">
      <c r="J436" s="64"/>
      <c r="K436" s="60"/>
      <c r="L436" s="60"/>
      <c r="M436" s="64"/>
    </row>
    <row r="437" spans="10:13" x14ac:dyDescent="0.3">
      <c r="J437" s="64"/>
      <c r="K437" s="60"/>
      <c r="L437" s="60"/>
      <c r="M437" s="64"/>
    </row>
    <row r="438" spans="10:13" x14ac:dyDescent="0.3">
      <c r="J438" s="64"/>
      <c r="K438" s="60"/>
      <c r="L438" s="60"/>
      <c r="M438" s="64"/>
    </row>
    <row r="439" spans="10:13" x14ac:dyDescent="0.3">
      <c r="J439" s="64"/>
      <c r="K439" s="60"/>
      <c r="L439" s="60"/>
      <c r="M439" s="64"/>
    </row>
    <row r="440" spans="10:13" x14ac:dyDescent="0.3">
      <c r="J440" s="64"/>
      <c r="K440" s="60"/>
      <c r="L440" s="60"/>
      <c r="M440" s="64"/>
    </row>
    <row r="441" spans="10:13" x14ac:dyDescent="0.3">
      <c r="J441" s="64"/>
      <c r="K441" s="60"/>
      <c r="L441" s="60"/>
      <c r="M441" s="64"/>
    </row>
    <row r="442" spans="10:13" x14ac:dyDescent="0.3">
      <c r="J442" s="64"/>
      <c r="K442" s="60"/>
      <c r="L442" s="60"/>
      <c r="M442" s="64"/>
    </row>
    <row r="443" spans="10:13" x14ac:dyDescent="0.3">
      <c r="J443" s="64"/>
      <c r="K443" s="60"/>
      <c r="L443" s="60"/>
      <c r="M443" s="64"/>
    </row>
    <row r="444" spans="10:13" x14ac:dyDescent="0.3">
      <c r="J444" s="64"/>
      <c r="K444" s="60"/>
      <c r="L444" s="60"/>
      <c r="M444" s="64"/>
    </row>
    <row r="445" spans="10:13" x14ac:dyDescent="0.3">
      <c r="J445" s="64"/>
      <c r="K445" s="60"/>
      <c r="L445" s="60"/>
      <c r="M445" s="64"/>
    </row>
    <row r="446" spans="10:13" x14ac:dyDescent="0.3">
      <c r="J446" s="64"/>
      <c r="K446" s="60"/>
      <c r="L446" s="60"/>
      <c r="M446" s="64"/>
    </row>
    <row r="447" spans="10:13" x14ac:dyDescent="0.3">
      <c r="J447" s="64"/>
      <c r="K447" s="60"/>
      <c r="L447" s="60"/>
      <c r="M447" s="64"/>
    </row>
    <row r="448" spans="10:13" x14ac:dyDescent="0.3">
      <c r="J448" s="64"/>
      <c r="K448" s="60"/>
      <c r="L448" s="60"/>
      <c r="M448" s="64"/>
    </row>
    <row r="449" spans="10:13" x14ac:dyDescent="0.3">
      <c r="J449" s="64"/>
      <c r="K449" s="60"/>
      <c r="L449" s="60"/>
      <c r="M449" s="64"/>
    </row>
    <row r="450" spans="10:13" x14ac:dyDescent="0.3">
      <c r="J450" s="64"/>
      <c r="K450" s="60"/>
      <c r="L450" s="60"/>
      <c r="M450" s="64"/>
    </row>
    <row r="451" spans="10:13" x14ac:dyDescent="0.3">
      <c r="J451" s="64"/>
      <c r="K451" s="60"/>
      <c r="L451" s="60"/>
      <c r="M451" s="64"/>
    </row>
    <row r="452" spans="10:13" x14ac:dyDescent="0.3">
      <c r="J452" s="64"/>
      <c r="K452" s="60"/>
      <c r="L452" s="60"/>
      <c r="M452" s="64"/>
    </row>
    <row r="453" spans="10:13" x14ac:dyDescent="0.3">
      <c r="J453" s="64"/>
      <c r="K453" s="60"/>
      <c r="L453" s="60"/>
      <c r="M453" s="64"/>
    </row>
    <row r="454" spans="10:13" x14ac:dyDescent="0.3">
      <c r="J454" s="64"/>
      <c r="K454" s="60"/>
      <c r="L454" s="60"/>
      <c r="M454" s="64"/>
    </row>
    <row r="455" spans="10:13" x14ac:dyDescent="0.3">
      <c r="J455" s="64"/>
      <c r="K455" s="60"/>
      <c r="L455" s="60"/>
      <c r="M455" s="64"/>
    </row>
    <row r="456" spans="10:13" x14ac:dyDescent="0.3">
      <c r="J456" s="64"/>
      <c r="K456" s="60"/>
      <c r="L456" s="60"/>
      <c r="M456" s="64"/>
    </row>
    <row r="457" spans="10:13" x14ac:dyDescent="0.3">
      <c r="J457" s="64"/>
      <c r="K457" s="60"/>
      <c r="L457" s="60"/>
      <c r="M457" s="64"/>
    </row>
    <row r="458" spans="10:13" x14ac:dyDescent="0.3">
      <c r="J458" s="64"/>
      <c r="K458" s="60"/>
      <c r="L458" s="60"/>
      <c r="M458" s="64"/>
    </row>
    <row r="459" spans="10:13" x14ac:dyDescent="0.3">
      <c r="J459" s="64"/>
      <c r="K459" s="60"/>
      <c r="L459" s="60"/>
      <c r="M459" s="64"/>
    </row>
    <row r="460" spans="10:13" x14ac:dyDescent="0.3">
      <c r="J460" s="64"/>
      <c r="K460" s="60"/>
      <c r="L460" s="60"/>
      <c r="M460" s="64"/>
    </row>
    <row r="461" spans="10:13" x14ac:dyDescent="0.3">
      <c r="J461" s="64"/>
      <c r="K461" s="60"/>
      <c r="L461" s="60"/>
      <c r="M461" s="64"/>
    </row>
    <row r="462" spans="10:13" x14ac:dyDescent="0.3">
      <c r="J462" s="64"/>
      <c r="K462" s="60"/>
      <c r="L462" s="60"/>
      <c r="M462" s="64"/>
    </row>
    <row r="463" spans="10:13" x14ac:dyDescent="0.3">
      <c r="J463" s="64"/>
      <c r="K463" s="60"/>
      <c r="L463" s="60"/>
      <c r="M463" s="64"/>
    </row>
    <row r="464" spans="10:13" x14ac:dyDescent="0.3">
      <c r="J464" s="64"/>
      <c r="K464" s="60"/>
      <c r="L464" s="60"/>
      <c r="M464" s="64"/>
    </row>
    <row r="465" spans="10:13" x14ac:dyDescent="0.3">
      <c r="J465" s="64"/>
      <c r="K465" s="60"/>
      <c r="L465" s="60"/>
      <c r="M465" s="64"/>
    </row>
    <row r="466" spans="10:13" x14ac:dyDescent="0.3">
      <c r="J466" s="64"/>
      <c r="K466" s="60"/>
      <c r="L466" s="60"/>
      <c r="M466" s="64"/>
    </row>
    <row r="467" spans="10:13" x14ac:dyDescent="0.3">
      <c r="J467" s="64"/>
      <c r="K467" s="60"/>
      <c r="L467" s="60"/>
      <c r="M467" s="64"/>
    </row>
    <row r="468" spans="10:13" x14ac:dyDescent="0.3">
      <c r="J468" s="64"/>
      <c r="K468" s="60"/>
      <c r="L468" s="60"/>
      <c r="M468" s="64"/>
    </row>
    <row r="469" spans="10:13" x14ac:dyDescent="0.3">
      <c r="J469" s="64"/>
      <c r="K469" s="60"/>
      <c r="L469" s="60"/>
      <c r="M469" s="64"/>
    </row>
    <row r="470" spans="10:13" x14ac:dyDescent="0.3">
      <c r="J470" s="64"/>
      <c r="K470" s="60"/>
      <c r="L470" s="60"/>
      <c r="M470" s="64"/>
    </row>
    <row r="471" spans="10:13" x14ac:dyDescent="0.3">
      <c r="J471" s="64"/>
      <c r="K471" s="60"/>
      <c r="L471" s="60"/>
      <c r="M471" s="64"/>
    </row>
    <row r="472" spans="10:13" x14ac:dyDescent="0.3">
      <c r="J472" s="64"/>
      <c r="K472" s="60"/>
      <c r="L472" s="60"/>
      <c r="M472" s="64"/>
    </row>
    <row r="473" spans="10:13" x14ac:dyDescent="0.3">
      <c r="J473" s="64"/>
      <c r="K473" s="60"/>
      <c r="L473" s="60"/>
      <c r="M473" s="64"/>
    </row>
    <row r="474" spans="10:13" x14ac:dyDescent="0.3">
      <c r="J474" s="64"/>
      <c r="K474" s="60"/>
      <c r="L474" s="60"/>
      <c r="M474" s="64"/>
    </row>
    <row r="475" spans="10:13" x14ac:dyDescent="0.3">
      <c r="J475" s="64"/>
      <c r="K475" s="60"/>
      <c r="L475" s="60"/>
      <c r="M475" s="64"/>
    </row>
    <row r="476" spans="10:13" x14ac:dyDescent="0.3">
      <c r="J476" s="64"/>
      <c r="K476" s="60"/>
      <c r="L476" s="60"/>
      <c r="M476" s="64"/>
    </row>
    <row r="477" spans="10:13" x14ac:dyDescent="0.3">
      <c r="J477" s="64"/>
      <c r="K477" s="60"/>
      <c r="L477" s="60"/>
      <c r="M477" s="64"/>
    </row>
    <row r="478" spans="10:13" x14ac:dyDescent="0.3">
      <c r="J478" s="64"/>
      <c r="K478" s="60"/>
      <c r="L478" s="60"/>
      <c r="M478" s="64"/>
    </row>
    <row r="479" spans="10:13" x14ac:dyDescent="0.3">
      <c r="J479" s="64"/>
      <c r="K479" s="60"/>
      <c r="L479" s="60"/>
      <c r="M479" s="64"/>
    </row>
    <row r="480" spans="10:13" x14ac:dyDescent="0.3">
      <c r="J480" s="64"/>
      <c r="K480" s="60"/>
      <c r="L480" s="60"/>
      <c r="M480" s="64"/>
    </row>
    <row r="481" spans="10:13" x14ac:dyDescent="0.3">
      <c r="J481" s="64"/>
      <c r="K481" s="60"/>
      <c r="L481" s="60"/>
      <c r="M481" s="64"/>
    </row>
    <row r="482" spans="10:13" x14ac:dyDescent="0.3">
      <c r="J482" s="64"/>
      <c r="K482" s="60"/>
      <c r="L482" s="60"/>
      <c r="M482" s="64"/>
    </row>
    <row r="483" spans="10:13" x14ac:dyDescent="0.3">
      <c r="J483" s="64"/>
      <c r="K483" s="60"/>
      <c r="L483" s="60"/>
      <c r="M483" s="64"/>
    </row>
    <row r="484" spans="10:13" x14ac:dyDescent="0.3">
      <c r="J484" s="64"/>
      <c r="K484" s="60"/>
      <c r="L484" s="60"/>
      <c r="M484" s="64"/>
    </row>
    <row r="485" spans="10:13" x14ac:dyDescent="0.3">
      <c r="J485" s="64"/>
      <c r="K485" s="60"/>
      <c r="L485" s="60"/>
      <c r="M485" s="64"/>
    </row>
    <row r="486" spans="10:13" x14ac:dyDescent="0.3">
      <c r="J486" s="64"/>
      <c r="K486" s="60"/>
      <c r="L486" s="60"/>
      <c r="M486" s="64"/>
    </row>
    <row r="487" spans="10:13" x14ac:dyDescent="0.3">
      <c r="J487" s="64"/>
      <c r="K487" s="60"/>
      <c r="L487" s="60"/>
      <c r="M487" s="64"/>
    </row>
    <row r="488" spans="10:13" x14ac:dyDescent="0.3">
      <c r="J488" s="64"/>
      <c r="K488" s="60"/>
      <c r="L488" s="60"/>
      <c r="M488" s="64"/>
    </row>
    <row r="489" spans="10:13" x14ac:dyDescent="0.3">
      <c r="J489" s="64"/>
      <c r="K489" s="60"/>
      <c r="L489" s="60"/>
      <c r="M489" s="64"/>
    </row>
    <row r="490" spans="10:13" x14ac:dyDescent="0.3">
      <c r="J490" s="64"/>
      <c r="K490" s="60"/>
      <c r="L490" s="60"/>
      <c r="M490" s="64"/>
    </row>
    <row r="491" spans="10:13" x14ac:dyDescent="0.3">
      <c r="J491" s="64"/>
      <c r="K491" s="60"/>
      <c r="L491" s="60"/>
      <c r="M491" s="64"/>
    </row>
    <row r="492" spans="10:13" x14ac:dyDescent="0.3">
      <c r="J492" s="64"/>
      <c r="K492" s="60"/>
      <c r="L492" s="60"/>
      <c r="M492" s="64"/>
    </row>
    <row r="493" spans="10:13" x14ac:dyDescent="0.3">
      <c r="J493" s="64"/>
      <c r="K493" s="60"/>
      <c r="L493" s="60"/>
      <c r="M493" s="64"/>
    </row>
    <row r="494" spans="10:13" x14ac:dyDescent="0.3">
      <c r="J494" s="64"/>
      <c r="K494" s="60"/>
      <c r="L494" s="60"/>
      <c r="M494" s="64"/>
    </row>
    <row r="495" spans="10:13" x14ac:dyDescent="0.3">
      <c r="J495" s="64"/>
      <c r="K495" s="60"/>
      <c r="L495" s="60"/>
      <c r="M495" s="64"/>
    </row>
    <row r="496" spans="10:13" x14ac:dyDescent="0.3">
      <c r="J496" s="64"/>
      <c r="K496" s="60"/>
      <c r="L496" s="60"/>
      <c r="M496" s="64"/>
    </row>
    <row r="497" spans="10:13" x14ac:dyDescent="0.3">
      <c r="J497" s="64"/>
      <c r="K497" s="60"/>
      <c r="L497" s="60"/>
      <c r="M497" s="64"/>
    </row>
    <row r="498" spans="10:13" x14ac:dyDescent="0.3">
      <c r="J498" s="64"/>
      <c r="K498" s="60"/>
      <c r="L498" s="60"/>
      <c r="M498" s="64"/>
    </row>
    <row r="499" spans="10:13" x14ac:dyDescent="0.3">
      <c r="J499" s="64"/>
      <c r="K499" s="60"/>
      <c r="L499" s="60"/>
      <c r="M499" s="64"/>
    </row>
    <row r="500" spans="10:13" x14ac:dyDescent="0.3">
      <c r="J500" s="64"/>
      <c r="K500" s="60"/>
      <c r="L500" s="60"/>
      <c r="M500" s="64"/>
    </row>
    <row r="501" spans="10:13" x14ac:dyDescent="0.3">
      <c r="J501" s="64"/>
      <c r="K501" s="60"/>
      <c r="L501" s="60"/>
      <c r="M501" s="64"/>
    </row>
    <row r="502" spans="10:13" x14ac:dyDescent="0.3">
      <c r="J502" s="64"/>
      <c r="K502" s="60"/>
      <c r="L502" s="60"/>
      <c r="M502" s="64"/>
    </row>
    <row r="503" spans="10:13" x14ac:dyDescent="0.3">
      <c r="J503" s="64"/>
      <c r="K503" s="60"/>
      <c r="L503" s="60"/>
      <c r="M503" s="64"/>
    </row>
    <row r="504" spans="10:13" x14ac:dyDescent="0.3">
      <c r="J504" s="64"/>
      <c r="K504" s="60"/>
      <c r="L504" s="60"/>
      <c r="M504" s="64"/>
    </row>
    <row r="505" spans="10:13" x14ac:dyDescent="0.3">
      <c r="J505" s="64"/>
      <c r="K505" s="60"/>
      <c r="L505" s="60"/>
      <c r="M505" s="64"/>
    </row>
    <row r="506" spans="10:13" x14ac:dyDescent="0.3">
      <c r="J506" s="64"/>
      <c r="K506" s="60"/>
      <c r="L506" s="60"/>
      <c r="M506" s="64"/>
    </row>
    <row r="507" spans="10:13" x14ac:dyDescent="0.3">
      <c r="J507" s="64"/>
      <c r="K507" s="60"/>
      <c r="L507" s="60"/>
      <c r="M507" s="64"/>
    </row>
    <row r="508" spans="10:13" x14ac:dyDescent="0.3">
      <c r="J508" s="64"/>
      <c r="K508" s="60"/>
      <c r="L508" s="60"/>
      <c r="M508" s="64"/>
    </row>
    <row r="509" spans="10:13" x14ac:dyDescent="0.3">
      <c r="J509" s="64"/>
      <c r="K509" s="60"/>
      <c r="L509" s="60"/>
      <c r="M509" s="64"/>
    </row>
    <row r="510" spans="10:13" x14ac:dyDescent="0.3">
      <c r="J510" s="64"/>
      <c r="K510" s="60"/>
      <c r="L510" s="60"/>
      <c r="M510" s="64"/>
    </row>
    <row r="511" spans="10:13" x14ac:dyDescent="0.3">
      <c r="J511" s="64"/>
      <c r="K511" s="60"/>
      <c r="L511" s="60"/>
      <c r="M511" s="64"/>
    </row>
    <row r="512" spans="10:13" x14ac:dyDescent="0.3">
      <c r="J512" s="64"/>
      <c r="K512" s="60"/>
      <c r="L512" s="60"/>
      <c r="M512" s="64"/>
    </row>
    <row r="513" spans="10:13" x14ac:dyDescent="0.3">
      <c r="J513" s="64"/>
      <c r="K513" s="60"/>
      <c r="L513" s="60"/>
      <c r="M513" s="64"/>
    </row>
    <row r="514" spans="10:13" x14ac:dyDescent="0.3">
      <c r="J514" s="64"/>
      <c r="K514" s="60"/>
      <c r="L514" s="60"/>
      <c r="M514" s="64"/>
    </row>
    <row r="515" spans="10:13" x14ac:dyDescent="0.3">
      <c r="J515" s="64"/>
      <c r="K515" s="60"/>
      <c r="L515" s="60"/>
      <c r="M515" s="64"/>
    </row>
    <row r="516" spans="10:13" x14ac:dyDescent="0.3">
      <c r="J516" s="64"/>
      <c r="K516" s="60"/>
      <c r="L516" s="60"/>
      <c r="M516" s="64"/>
    </row>
    <row r="517" spans="10:13" x14ac:dyDescent="0.3">
      <c r="J517" s="64"/>
      <c r="K517" s="60"/>
      <c r="L517" s="60"/>
      <c r="M517" s="64"/>
    </row>
    <row r="518" spans="10:13" x14ac:dyDescent="0.3">
      <c r="J518" s="64"/>
      <c r="K518" s="60"/>
      <c r="L518" s="60"/>
      <c r="M518" s="64"/>
    </row>
    <row r="519" spans="10:13" x14ac:dyDescent="0.3">
      <c r="J519" s="64"/>
      <c r="K519" s="60"/>
      <c r="L519" s="60"/>
      <c r="M519" s="64"/>
    </row>
    <row r="520" spans="10:13" x14ac:dyDescent="0.3">
      <c r="J520" s="64"/>
      <c r="K520" s="60"/>
      <c r="L520" s="60"/>
      <c r="M520" s="64"/>
    </row>
    <row r="521" spans="10:13" x14ac:dyDescent="0.3">
      <c r="J521" s="64"/>
      <c r="K521" s="60"/>
      <c r="L521" s="60"/>
      <c r="M521" s="64"/>
    </row>
    <row r="522" spans="10:13" x14ac:dyDescent="0.3">
      <c r="J522" s="64"/>
      <c r="K522" s="60"/>
      <c r="L522" s="60"/>
      <c r="M522" s="64"/>
    </row>
    <row r="523" spans="10:13" x14ac:dyDescent="0.3">
      <c r="J523" s="64"/>
      <c r="K523" s="60"/>
      <c r="L523" s="60"/>
      <c r="M523" s="64"/>
    </row>
    <row r="524" spans="10:13" x14ac:dyDescent="0.3">
      <c r="J524" s="64"/>
      <c r="K524" s="60"/>
      <c r="L524" s="60"/>
      <c r="M524" s="64"/>
    </row>
    <row r="525" spans="10:13" x14ac:dyDescent="0.3">
      <c r="J525" s="64"/>
      <c r="K525" s="60"/>
      <c r="L525" s="60"/>
      <c r="M525" s="64"/>
    </row>
    <row r="526" spans="10:13" x14ac:dyDescent="0.3">
      <c r="J526" s="64"/>
      <c r="K526" s="60"/>
      <c r="L526" s="60"/>
      <c r="M526" s="64"/>
    </row>
    <row r="527" spans="10:13" x14ac:dyDescent="0.3">
      <c r="J527" s="64"/>
      <c r="K527" s="60"/>
      <c r="L527" s="60"/>
      <c r="M527" s="64"/>
    </row>
    <row r="528" spans="10:13" x14ac:dyDescent="0.3">
      <c r="J528" s="64"/>
      <c r="K528" s="60"/>
      <c r="L528" s="60"/>
      <c r="M528" s="64"/>
    </row>
    <row r="529" spans="10:13" x14ac:dyDescent="0.3">
      <c r="J529" s="64"/>
      <c r="K529" s="60"/>
      <c r="L529" s="60"/>
      <c r="M529" s="64"/>
    </row>
    <row r="530" spans="10:13" x14ac:dyDescent="0.3">
      <c r="J530" s="64"/>
      <c r="K530" s="60"/>
      <c r="L530" s="60"/>
      <c r="M530" s="64"/>
    </row>
    <row r="531" spans="10:13" x14ac:dyDescent="0.3">
      <c r="J531" s="64"/>
      <c r="K531" s="60"/>
      <c r="L531" s="60"/>
      <c r="M531" s="64"/>
    </row>
    <row r="532" spans="10:13" x14ac:dyDescent="0.3">
      <c r="J532" s="64"/>
      <c r="K532" s="60"/>
      <c r="L532" s="60"/>
      <c r="M532" s="64"/>
    </row>
    <row r="533" spans="10:13" x14ac:dyDescent="0.3">
      <c r="J533" s="64"/>
      <c r="K533" s="60"/>
      <c r="L533" s="60"/>
      <c r="M533" s="64"/>
    </row>
    <row r="534" spans="10:13" x14ac:dyDescent="0.3">
      <c r="J534" s="64"/>
      <c r="K534" s="60"/>
      <c r="L534" s="60"/>
      <c r="M534" s="64"/>
    </row>
    <row r="535" spans="10:13" x14ac:dyDescent="0.3">
      <c r="J535" s="64"/>
      <c r="K535" s="60"/>
      <c r="L535" s="60"/>
      <c r="M535" s="64"/>
    </row>
    <row r="536" spans="10:13" x14ac:dyDescent="0.3">
      <c r="J536" s="64"/>
      <c r="K536" s="60"/>
      <c r="L536" s="60"/>
      <c r="M536" s="64"/>
    </row>
    <row r="537" spans="10:13" x14ac:dyDescent="0.3">
      <c r="J537" s="64"/>
      <c r="K537" s="60"/>
      <c r="L537" s="60"/>
      <c r="M537" s="64"/>
    </row>
    <row r="538" spans="10:13" x14ac:dyDescent="0.3">
      <c r="J538" s="64"/>
      <c r="K538" s="60"/>
      <c r="L538" s="60"/>
      <c r="M538" s="64"/>
    </row>
    <row r="539" spans="10:13" x14ac:dyDescent="0.3">
      <c r="J539" s="64"/>
      <c r="K539" s="60"/>
      <c r="L539" s="60"/>
      <c r="M539" s="64"/>
    </row>
    <row r="540" spans="10:13" x14ac:dyDescent="0.3">
      <c r="J540" s="64"/>
      <c r="K540" s="60"/>
      <c r="L540" s="60"/>
      <c r="M540" s="64"/>
    </row>
    <row r="541" spans="10:13" x14ac:dyDescent="0.3">
      <c r="J541" s="64"/>
      <c r="K541" s="60"/>
      <c r="L541" s="60"/>
      <c r="M541" s="64"/>
    </row>
    <row r="542" spans="10:13" x14ac:dyDescent="0.3">
      <c r="J542" s="64"/>
      <c r="K542" s="60"/>
      <c r="L542" s="60"/>
      <c r="M542" s="64"/>
    </row>
    <row r="543" spans="10:13" x14ac:dyDescent="0.3">
      <c r="J543" s="64"/>
      <c r="K543" s="60"/>
      <c r="L543" s="60"/>
      <c r="M543" s="64"/>
    </row>
    <row r="544" spans="10:13" x14ac:dyDescent="0.3">
      <c r="J544" s="64"/>
      <c r="K544" s="60"/>
      <c r="L544" s="60"/>
      <c r="M544" s="64"/>
    </row>
    <row r="545" spans="10:13" x14ac:dyDescent="0.3">
      <c r="J545" s="64"/>
      <c r="K545" s="60"/>
      <c r="L545" s="60"/>
      <c r="M545" s="64"/>
    </row>
    <row r="546" spans="10:13" x14ac:dyDescent="0.3">
      <c r="J546" s="64"/>
      <c r="K546" s="60"/>
      <c r="L546" s="60"/>
      <c r="M546" s="64"/>
    </row>
    <row r="547" spans="10:13" x14ac:dyDescent="0.3">
      <c r="J547" s="64"/>
      <c r="K547" s="60"/>
      <c r="L547" s="60"/>
      <c r="M547" s="64"/>
    </row>
    <row r="548" spans="10:13" x14ac:dyDescent="0.3">
      <c r="J548" s="64"/>
      <c r="K548" s="60"/>
      <c r="L548" s="60"/>
      <c r="M548" s="64"/>
    </row>
    <row r="549" spans="10:13" x14ac:dyDescent="0.3">
      <c r="J549" s="64"/>
      <c r="K549" s="60"/>
      <c r="L549" s="60"/>
      <c r="M549" s="64"/>
    </row>
    <row r="550" spans="10:13" x14ac:dyDescent="0.3">
      <c r="J550" s="64"/>
      <c r="K550" s="60"/>
      <c r="L550" s="60"/>
      <c r="M550" s="64"/>
    </row>
    <row r="551" spans="10:13" x14ac:dyDescent="0.3">
      <c r="J551" s="64"/>
      <c r="K551" s="60"/>
      <c r="L551" s="60"/>
      <c r="M551" s="64"/>
    </row>
    <row r="552" spans="10:13" x14ac:dyDescent="0.3">
      <c r="J552" s="64"/>
      <c r="K552" s="60"/>
      <c r="L552" s="60"/>
      <c r="M552" s="64"/>
    </row>
    <row r="553" spans="10:13" x14ac:dyDescent="0.3">
      <c r="J553" s="64"/>
      <c r="K553" s="60"/>
      <c r="L553" s="60"/>
      <c r="M553" s="64"/>
    </row>
    <row r="554" spans="10:13" x14ac:dyDescent="0.3">
      <c r="J554" s="64"/>
      <c r="K554" s="60"/>
      <c r="L554" s="60"/>
      <c r="M554" s="64"/>
    </row>
    <row r="555" spans="10:13" x14ac:dyDescent="0.3">
      <c r="J555" s="64"/>
      <c r="K555" s="60"/>
      <c r="L555" s="60"/>
      <c r="M555" s="64"/>
    </row>
    <row r="556" spans="10:13" x14ac:dyDescent="0.3">
      <c r="J556" s="64"/>
      <c r="K556" s="60"/>
      <c r="L556" s="60"/>
      <c r="M556" s="64"/>
    </row>
    <row r="557" spans="10:13" x14ac:dyDescent="0.3">
      <c r="J557" s="64"/>
      <c r="K557" s="60"/>
      <c r="L557" s="60"/>
      <c r="M557" s="64"/>
    </row>
    <row r="558" spans="10:13" x14ac:dyDescent="0.3">
      <c r="J558" s="64"/>
      <c r="K558" s="60"/>
      <c r="L558" s="60"/>
      <c r="M558" s="64"/>
    </row>
    <row r="559" spans="10:13" x14ac:dyDescent="0.3">
      <c r="J559" s="64"/>
      <c r="K559" s="60"/>
      <c r="L559" s="60"/>
      <c r="M559" s="64"/>
    </row>
    <row r="560" spans="10:13" x14ac:dyDescent="0.3">
      <c r="J560" s="64"/>
      <c r="K560" s="60"/>
      <c r="L560" s="60"/>
      <c r="M560" s="64"/>
    </row>
    <row r="561" spans="10:13" x14ac:dyDescent="0.3">
      <c r="J561" s="64"/>
      <c r="K561" s="60"/>
      <c r="L561" s="60"/>
      <c r="M561" s="64"/>
    </row>
    <row r="562" spans="10:13" x14ac:dyDescent="0.3">
      <c r="J562" s="64"/>
      <c r="K562" s="60"/>
      <c r="L562" s="60"/>
      <c r="M562" s="64"/>
    </row>
    <row r="563" spans="10:13" x14ac:dyDescent="0.3">
      <c r="J563" s="64"/>
      <c r="K563" s="60"/>
      <c r="L563" s="60"/>
      <c r="M563" s="64"/>
    </row>
    <row r="564" spans="10:13" x14ac:dyDescent="0.3">
      <c r="J564" s="64"/>
      <c r="K564" s="60"/>
      <c r="L564" s="60"/>
      <c r="M564" s="64"/>
    </row>
    <row r="565" spans="10:13" x14ac:dyDescent="0.3">
      <c r="J565" s="64"/>
      <c r="K565" s="60"/>
      <c r="L565" s="60"/>
      <c r="M565" s="64"/>
    </row>
    <row r="566" spans="10:13" x14ac:dyDescent="0.3">
      <c r="J566" s="64"/>
      <c r="K566" s="60"/>
      <c r="L566" s="60"/>
      <c r="M566" s="64"/>
    </row>
    <row r="567" spans="10:13" x14ac:dyDescent="0.3">
      <c r="J567" s="64"/>
      <c r="K567" s="60"/>
      <c r="L567" s="60"/>
      <c r="M567" s="64"/>
    </row>
    <row r="568" spans="10:13" x14ac:dyDescent="0.3">
      <c r="J568" s="64"/>
      <c r="K568" s="60"/>
      <c r="L568" s="60"/>
      <c r="M568" s="64"/>
    </row>
    <row r="569" spans="10:13" x14ac:dyDescent="0.3">
      <c r="J569" s="64"/>
      <c r="K569" s="60"/>
      <c r="L569" s="60"/>
      <c r="M569" s="64"/>
    </row>
    <row r="570" spans="10:13" x14ac:dyDescent="0.3">
      <c r="J570" s="64"/>
      <c r="K570" s="60"/>
      <c r="L570" s="60"/>
      <c r="M570" s="64"/>
    </row>
    <row r="571" spans="10:13" x14ac:dyDescent="0.3">
      <c r="J571" s="64"/>
      <c r="K571" s="60"/>
      <c r="L571" s="60"/>
      <c r="M571" s="64"/>
    </row>
    <row r="572" spans="10:13" x14ac:dyDescent="0.3">
      <c r="J572" s="64"/>
      <c r="K572" s="60"/>
      <c r="L572" s="60"/>
      <c r="M572" s="64"/>
    </row>
    <row r="573" spans="10:13" x14ac:dyDescent="0.3">
      <c r="J573" s="64"/>
      <c r="K573" s="60"/>
      <c r="L573" s="60"/>
      <c r="M573" s="64"/>
    </row>
    <row r="574" spans="10:13" x14ac:dyDescent="0.3">
      <c r="J574" s="64"/>
      <c r="K574" s="60"/>
      <c r="L574" s="60"/>
      <c r="M574" s="64"/>
    </row>
    <row r="575" spans="10:13" x14ac:dyDescent="0.3">
      <c r="J575" s="64"/>
      <c r="K575" s="60"/>
      <c r="L575" s="60"/>
      <c r="M575" s="64"/>
    </row>
    <row r="576" spans="10:13" x14ac:dyDescent="0.3">
      <c r="J576" s="64"/>
      <c r="K576" s="60"/>
      <c r="L576" s="60"/>
      <c r="M576" s="64"/>
    </row>
    <row r="577" spans="10:13" x14ac:dyDescent="0.3">
      <c r="J577" s="64"/>
      <c r="K577" s="60"/>
      <c r="L577" s="60"/>
      <c r="M577" s="64"/>
    </row>
    <row r="578" spans="10:13" x14ac:dyDescent="0.3">
      <c r="J578" s="64"/>
      <c r="K578" s="60"/>
      <c r="L578" s="60"/>
      <c r="M578" s="64"/>
    </row>
    <row r="579" spans="10:13" x14ac:dyDescent="0.3">
      <c r="J579" s="64"/>
      <c r="K579" s="60"/>
      <c r="L579" s="60"/>
      <c r="M579" s="64"/>
    </row>
    <row r="580" spans="10:13" x14ac:dyDescent="0.3">
      <c r="J580" s="64"/>
      <c r="K580" s="60"/>
      <c r="L580" s="60"/>
      <c r="M580" s="64"/>
    </row>
    <row r="581" spans="10:13" x14ac:dyDescent="0.3">
      <c r="J581" s="64"/>
      <c r="K581" s="60"/>
      <c r="L581" s="60"/>
      <c r="M581" s="64"/>
    </row>
    <row r="582" spans="10:13" x14ac:dyDescent="0.3">
      <c r="J582" s="64"/>
      <c r="K582" s="60"/>
      <c r="L582" s="60"/>
      <c r="M582" s="64"/>
    </row>
    <row r="583" spans="10:13" x14ac:dyDescent="0.3">
      <c r="J583" s="64"/>
      <c r="K583" s="60"/>
      <c r="L583" s="60"/>
      <c r="M583" s="64"/>
    </row>
    <row r="584" spans="10:13" x14ac:dyDescent="0.3">
      <c r="J584" s="64"/>
      <c r="K584" s="60"/>
      <c r="L584" s="60"/>
      <c r="M584" s="64"/>
    </row>
    <row r="585" spans="10:13" x14ac:dyDescent="0.3">
      <c r="J585" s="64"/>
      <c r="K585" s="60"/>
      <c r="L585" s="60"/>
      <c r="M585" s="64"/>
    </row>
    <row r="586" spans="10:13" x14ac:dyDescent="0.3">
      <c r="J586" s="64"/>
      <c r="K586" s="60"/>
      <c r="L586" s="60"/>
      <c r="M586" s="64"/>
    </row>
    <row r="587" spans="10:13" x14ac:dyDescent="0.3">
      <c r="J587" s="64"/>
      <c r="K587" s="60"/>
      <c r="L587" s="60"/>
      <c r="M587" s="64"/>
    </row>
    <row r="588" spans="10:13" x14ac:dyDescent="0.3">
      <c r="J588" s="64"/>
      <c r="K588" s="60"/>
      <c r="L588" s="60"/>
      <c r="M588" s="64"/>
    </row>
    <row r="589" spans="10:13" x14ac:dyDescent="0.3">
      <c r="J589" s="64"/>
      <c r="K589" s="60"/>
      <c r="L589" s="60"/>
      <c r="M589" s="64"/>
    </row>
    <row r="590" spans="10:13" x14ac:dyDescent="0.3">
      <c r="J590" s="64"/>
      <c r="K590" s="60"/>
      <c r="L590" s="60"/>
      <c r="M590" s="64"/>
    </row>
    <row r="591" spans="10:13" x14ac:dyDescent="0.3">
      <c r="J591" s="64"/>
      <c r="K591" s="60"/>
      <c r="L591" s="60"/>
      <c r="M591" s="64"/>
    </row>
    <row r="592" spans="10:13" x14ac:dyDescent="0.3">
      <c r="J592" s="64"/>
      <c r="K592" s="60"/>
      <c r="L592" s="60"/>
      <c r="M592" s="64"/>
    </row>
    <row r="593" spans="10:13" x14ac:dyDescent="0.3">
      <c r="J593" s="64"/>
      <c r="K593" s="60"/>
      <c r="L593" s="60"/>
      <c r="M593" s="64"/>
    </row>
    <row r="594" spans="10:13" x14ac:dyDescent="0.3">
      <c r="J594" s="64"/>
      <c r="K594" s="60"/>
      <c r="L594" s="60"/>
      <c r="M594" s="64"/>
    </row>
    <row r="595" spans="10:13" x14ac:dyDescent="0.3">
      <c r="J595" s="64"/>
      <c r="K595" s="60"/>
      <c r="L595" s="60"/>
      <c r="M595" s="64"/>
    </row>
    <row r="596" spans="10:13" x14ac:dyDescent="0.3">
      <c r="J596" s="64"/>
      <c r="K596" s="60"/>
      <c r="L596" s="60"/>
      <c r="M596" s="64"/>
    </row>
    <row r="597" spans="10:13" x14ac:dyDescent="0.3">
      <c r="J597" s="64"/>
      <c r="K597" s="60"/>
      <c r="L597" s="60"/>
      <c r="M597" s="64"/>
    </row>
    <row r="598" spans="10:13" x14ac:dyDescent="0.3">
      <c r="J598" s="64"/>
      <c r="K598" s="60"/>
      <c r="L598" s="60"/>
      <c r="M598" s="64"/>
    </row>
    <row r="599" spans="10:13" x14ac:dyDescent="0.3">
      <c r="J599" s="64"/>
      <c r="K599" s="60"/>
      <c r="L599" s="60"/>
      <c r="M599" s="64"/>
    </row>
    <row r="600" spans="10:13" x14ac:dyDescent="0.3">
      <c r="J600" s="64"/>
      <c r="K600" s="60"/>
      <c r="L600" s="60"/>
      <c r="M600" s="64"/>
    </row>
    <row r="601" spans="10:13" x14ac:dyDescent="0.3">
      <c r="J601" s="64"/>
      <c r="K601" s="60"/>
      <c r="L601" s="60"/>
      <c r="M601" s="64"/>
    </row>
    <row r="602" spans="10:13" x14ac:dyDescent="0.3">
      <c r="J602" s="64"/>
      <c r="K602" s="60"/>
      <c r="L602" s="60"/>
      <c r="M602" s="64"/>
    </row>
    <row r="603" spans="10:13" x14ac:dyDescent="0.3">
      <c r="J603" s="64"/>
      <c r="K603" s="60"/>
      <c r="L603" s="60"/>
      <c r="M603" s="64"/>
    </row>
    <row r="604" spans="10:13" x14ac:dyDescent="0.3">
      <c r="J604" s="64"/>
      <c r="K604" s="60"/>
      <c r="L604" s="60"/>
      <c r="M604" s="64"/>
    </row>
    <row r="605" spans="10:13" x14ac:dyDescent="0.3">
      <c r="J605" s="64"/>
      <c r="K605" s="60"/>
      <c r="L605" s="60"/>
      <c r="M605" s="64"/>
    </row>
    <row r="606" spans="10:13" x14ac:dyDescent="0.3">
      <c r="J606" s="64"/>
      <c r="K606" s="60"/>
      <c r="L606" s="60"/>
      <c r="M606" s="64"/>
    </row>
    <row r="607" spans="10:13" x14ac:dyDescent="0.3">
      <c r="J607" s="64"/>
      <c r="K607" s="60"/>
      <c r="L607" s="60"/>
      <c r="M607" s="64"/>
    </row>
    <row r="608" spans="10:13" x14ac:dyDescent="0.3">
      <c r="J608" s="64"/>
      <c r="K608" s="60"/>
      <c r="L608" s="60"/>
      <c r="M608" s="64"/>
    </row>
    <row r="609" spans="10:13" x14ac:dyDescent="0.3">
      <c r="J609" s="64"/>
      <c r="K609" s="60"/>
      <c r="L609" s="60"/>
      <c r="M609" s="64"/>
    </row>
    <row r="610" spans="10:13" x14ac:dyDescent="0.3">
      <c r="J610" s="64"/>
      <c r="K610" s="60"/>
      <c r="L610" s="60"/>
      <c r="M610" s="64"/>
    </row>
    <row r="611" spans="10:13" x14ac:dyDescent="0.3">
      <c r="J611" s="64"/>
      <c r="K611" s="60"/>
      <c r="L611" s="60"/>
      <c r="M611" s="64"/>
    </row>
    <row r="612" spans="10:13" x14ac:dyDescent="0.3">
      <c r="J612" s="64"/>
      <c r="K612" s="60"/>
      <c r="L612" s="60"/>
      <c r="M612" s="64"/>
    </row>
    <row r="613" spans="10:13" x14ac:dyDescent="0.3">
      <c r="J613" s="64"/>
      <c r="K613" s="60"/>
      <c r="L613" s="60"/>
      <c r="M613" s="64"/>
    </row>
    <row r="614" spans="10:13" x14ac:dyDescent="0.3">
      <c r="J614" s="64"/>
      <c r="K614" s="60"/>
      <c r="L614" s="60"/>
      <c r="M614" s="64"/>
    </row>
    <row r="615" spans="10:13" x14ac:dyDescent="0.3">
      <c r="J615" s="64"/>
      <c r="K615" s="60"/>
      <c r="L615" s="60"/>
      <c r="M615" s="64"/>
    </row>
    <row r="616" spans="10:13" x14ac:dyDescent="0.3">
      <c r="J616" s="64"/>
      <c r="K616" s="60"/>
      <c r="L616" s="60"/>
      <c r="M616" s="64"/>
    </row>
    <row r="617" spans="10:13" x14ac:dyDescent="0.3">
      <c r="J617" s="64"/>
      <c r="K617" s="60"/>
      <c r="L617" s="60"/>
      <c r="M617" s="64"/>
    </row>
    <row r="618" spans="10:13" x14ac:dyDescent="0.3">
      <c r="J618" s="64"/>
      <c r="K618" s="60"/>
      <c r="L618" s="60"/>
      <c r="M618" s="64"/>
    </row>
    <row r="619" spans="10:13" x14ac:dyDescent="0.3">
      <c r="J619" s="64"/>
      <c r="K619" s="60"/>
      <c r="L619" s="60"/>
      <c r="M619" s="64"/>
    </row>
    <row r="620" spans="10:13" x14ac:dyDescent="0.3">
      <c r="J620" s="64"/>
      <c r="K620" s="60"/>
      <c r="L620" s="60"/>
      <c r="M620" s="64"/>
    </row>
    <row r="621" spans="10:13" x14ac:dyDescent="0.3">
      <c r="J621" s="64"/>
      <c r="K621" s="60"/>
      <c r="L621" s="60"/>
      <c r="M621" s="64"/>
    </row>
    <row r="622" spans="10:13" x14ac:dyDescent="0.3">
      <c r="J622" s="64"/>
      <c r="K622" s="60"/>
      <c r="L622" s="60"/>
      <c r="M622" s="64"/>
    </row>
    <row r="623" spans="10:13" x14ac:dyDescent="0.3">
      <c r="J623" s="64"/>
      <c r="K623" s="60"/>
      <c r="L623" s="60"/>
      <c r="M623" s="64"/>
    </row>
    <row r="624" spans="10:13" x14ac:dyDescent="0.3">
      <c r="J624" s="64"/>
      <c r="K624" s="60"/>
      <c r="L624" s="60"/>
      <c r="M624" s="64"/>
    </row>
    <row r="625" spans="10:13" x14ac:dyDescent="0.3">
      <c r="J625" s="64"/>
      <c r="K625" s="60"/>
      <c r="L625" s="60"/>
      <c r="M625" s="64"/>
    </row>
    <row r="626" spans="10:13" x14ac:dyDescent="0.3">
      <c r="J626" s="64"/>
      <c r="K626" s="60"/>
      <c r="L626" s="60"/>
      <c r="M626" s="64"/>
    </row>
    <row r="627" spans="10:13" x14ac:dyDescent="0.3">
      <c r="J627" s="64"/>
      <c r="K627" s="60"/>
      <c r="L627" s="60"/>
      <c r="M627" s="64"/>
    </row>
    <row r="628" spans="10:13" x14ac:dyDescent="0.3">
      <c r="J628" s="64"/>
      <c r="K628" s="60"/>
      <c r="L628" s="60"/>
      <c r="M628" s="64"/>
    </row>
    <row r="629" spans="10:13" x14ac:dyDescent="0.3">
      <c r="J629" s="64"/>
      <c r="K629" s="60"/>
      <c r="L629" s="60"/>
      <c r="M629" s="64"/>
    </row>
    <row r="630" spans="10:13" x14ac:dyDescent="0.3">
      <c r="J630" s="64"/>
      <c r="K630" s="60"/>
      <c r="L630" s="60"/>
      <c r="M630" s="64"/>
    </row>
    <row r="631" spans="10:13" x14ac:dyDescent="0.3">
      <c r="J631" s="64"/>
      <c r="K631" s="60"/>
      <c r="L631" s="60"/>
      <c r="M631" s="64"/>
    </row>
    <row r="632" spans="10:13" x14ac:dyDescent="0.3">
      <c r="J632" s="64"/>
      <c r="K632" s="60"/>
      <c r="L632" s="60"/>
      <c r="M632" s="64"/>
    </row>
    <row r="633" spans="10:13" x14ac:dyDescent="0.3">
      <c r="J633" s="64"/>
      <c r="K633" s="60"/>
      <c r="L633" s="60"/>
      <c r="M633" s="64"/>
    </row>
    <row r="634" spans="10:13" x14ac:dyDescent="0.3">
      <c r="J634" s="64"/>
      <c r="K634" s="60"/>
      <c r="L634" s="60"/>
      <c r="M634" s="64"/>
    </row>
    <row r="635" spans="10:13" x14ac:dyDescent="0.3">
      <c r="J635" s="64"/>
      <c r="K635" s="60"/>
      <c r="L635" s="60"/>
      <c r="M635" s="64"/>
    </row>
    <row r="636" spans="10:13" x14ac:dyDescent="0.3">
      <c r="J636" s="64"/>
      <c r="K636" s="60"/>
      <c r="L636" s="60"/>
      <c r="M636" s="64"/>
    </row>
    <row r="637" spans="10:13" x14ac:dyDescent="0.3">
      <c r="J637" s="64"/>
      <c r="K637" s="60"/>
      <c r="L637" s="60"/>
      <c r="M637" s="64"/>
    </row>
    <row r="638" spans="10:13" x14ac:dyDescent="0.3">
      <c r="J638" s="64"/>
      <c r="K638" s="60"/>
      <c r="L638" s="60"/>
      <c r="M638" s="64"/>
    </row>
    <row r="639" spans="10:13" x14ac:dyDescent="0.3">
      <c r="J639" s="64"/>
      <c r="K639" s="60"/>
      <c r="L639" s="60"/>
      <c r="M639" s="64"/>
    </row>
    <row r="640" spans="10:13" x14ac:dyDescent="0.3">
      <c r="J640" s="64"/>
      <c r="K640" s="60"/>
      <c r="L640" s="60"/>
      <c r="M640" s="64"/>
    </row>
    <row r="641" spans="10:13" x14ac:dyDescent="0.3">
      <c r="J641" s="64"/>
      <c r="K641" s="60"/>
      <c r="L641" s="60"/>
      <c r="M641" s="64"/>
    </row>
    <row r="642" spans="10:13" x14ac:dyDescent="0.3">
      <c r="J642" s="64"/>
      <c r="K642" s="60"/>
      <c r="L642" s="60"/>
      <c r="M642" s="64"/>
    </row>
    <row r="643" spans="10:13" x14ac:dyDescent="0.3">
      <c r="J643" s="64"/>
      <c r="K643" s="60"/>
      <c r="L643" s="60"/>
      <c r="M643" s="64"/>
    </row>
    <row r="644" spans="10:13" x14ac:dyDescent="0.3">
      <c r="J644" s="64"/>
      <c r="K644" s="60"/>
      <c r="L644" s="60"/>
      <c r="M644" s="64"/>
    </row>
    <row r="645" spans="10:13" x14ac:dyDescent="0.3">
      <c r="J645" s="64"/>
      <c r="K645" s="60"/>
      <c r="L645" s="60"/>
      <c r="M645" s="64"/>
    </row>
    <row r="646" spans="10:13" x14ac:dyDescent="0.3">
      <c r="J646" s="64"/>
      <c r="K646" s="60"/>
      <c r="L646" s="60"/>
      <c r="M646" s="64"/>
    </row>
    <row r="647" spans="10:13" x14ac:dyDescent="0.3">
      <c r="J647" s="64"/>
      <c r="K647" s="60"/>
      <c r="L647" s="60"/>
      <c r="M647" s="64"/>
    </row>
    <row r="648" spans="10:13" x14ac:dyDescent="0.3">
      <c r="J648" s="64"/>
      <c r="K648" s="60"/>
      <c r="L648" s="60"/>
      <c r="M648" s="64"/>
    </row>
    <row r="649" spans="10:13" x14ac:dyDescent="0.3">
      <c r="J649" s="64"/>
      <c r="K649" s="60"/>
      <c r="L649" s="60"/>
      <c r="M649" s="64"/>
    </row>
    <row r="650" spans="10:13" x14ac:dyDescent="0.3">
      <c r="J650" s="64"/>
      <c r="K650" s="60"/>
      <c r="L650" s="60"/>
      <c r="M650" s="64"/>
    </row>
    <row r="651" spans="10:13" x14ac:dyDescent="0.3">
      <c r="J651" s="64"/>
      <c r="K651" s="60"/>
      <c r="L651" s="60"/>
      <c r="M651" s="64"/>
    </row>
    <row r="652" spans="10:13" x14ac:dyDescent="0.3">
      <c r="J652" s="64"/>
      <c r="K652" s="60"/>
      <c r="L652" s="60"/>
      <c r="M652" s="64"/>
    </row>
    <row r="653" spans="10:13" x14ac:dyDescent="0.3">
      <c r="J653" s="64"/>
      <c r="K653" s="60"/>
      <c r="L653" s="60"/>
      <c r="M653" s="64"/>
    </row>
    <row r="654" spans="10:13" x14ac:dyDescent="0.3">
      <c r="J654" s="64"/>
      <c r="K654" s="60"/>
      <c r="L654" s="60"/>
      <c r="M654" s="64"/>
    </row>
    <row r="655" spans="10:13" x14ac:dyDescent="0.3">
      <c r="J655" s="64"/>
      <c r="K655" s="60"/>
      <c r="L655" s="60"/>
      <c r="M655" s="64"/>
    </row>
    <row r="656" spans="10:13" x14ac:dyDescent="0.3">
      <c r="J656" s="64"/>
      <c r="K656" s="60"/>
      <c r="L656" s="60"/>
      <c r="M656" s="64"/>
    </row>
    <row r="657" spans="10:13" x14ac:dyDescent="0.3">
      <c r="J657" s="64"/>
      <c r="K657" s="60"/>
      <c r="L657" s="60"/>
      <c r="M657" s="64"/>
    </row>
    <row r="658" spans="10:13" x14ac:dyDescent="0.3">
      <c r="J658" s="64"/>
      <c r="K658" s="60"/>
      <c r="L658" s="60"/>
      <c r="M658" s="64"/>
    </row>
    <row r="659" spans="10:13" x14ac:dyDescent="0.3">
      <c r="J659" s="64"/>
      <c r="K659" s="60"/>
      <c r="L659" s="60"/>
      <c r="M659" s="64"/>
    </row>
    <row r="660" spans="10:13" x14ac:dyDescent="0.3">
      <c r="J660" s="64"/>
      <c r="K660" s="60"/>
      <c r="L660" s="60"/>
      <c r="M660" s="64"/>
    </row>
    <row r="661" spans="10:13" x14ac:dyDescent="0.3">
      <c r="J661" s="64"/>
      <c r="K661" s="60"/>
      <c r="L661" s="60"/>
      <c r="M661" s="64"/>
    </row>
    <row r="662" spans="10:13" x14ac:dyDescent="0.3">
      <c r="J662" s="64"/>
      <c r="K662" s="60"/>
      <c r="L662" s="60"/>
      <c r="M662" s="64"/>
    </row>
    <row r="663" spans="10:13" x14ac:dyDescent="0.3">
      <c r="J663" s="64"/>
      <c r="K663" s="60"/>
      <c r="L663" s="60"/>
      <c r="M663" s="64"/>
    </row>
    <row r="664" spans="10:13" x14ac:dyDescent="0.3">
      <c r="J664" s="64"/>
      <c r="K664" s="60"/>
      <c r="L664" s="60"/>
      <c r="M664" s="64"/>
    </row>
    <row r="665" spans="10:13" x14ac:dyDescent="0.3">
      <c r="J665" s="64"/>
      <c r="K665" s="60"/>
      <c r="L665" s="60"/>
      <c r="M665" s="64"/>
    </row>
    <row r="666" spans="10:13" x14ac:dyDescent="0.3">
      <c r="J666" s="64"/>
      <c r="K666" s="60"/>
      <c r="L666" s="60"/>
      <c r="M666" s="64"/>
    </row>
    <row r="667" spans="10:13" x14ac:dyDescent="0.3">
      <c r="J667" s="64"/>
      <c r="K667" s="60"/>
      <c r="L667" s="60"/>
      <c r="M667" s="64"/>
    </row>
    <row r="668" spans="10:13" x14ac:dyDescent="0.3">
      <c r="J668" s="64"/>
      <c r="K668" s="60"/>
      <c r="L668" s="60"/>
      <c r="M668" s="64"/>
    </row>
    <row r="669" spans="10:13" x14ac:dyDescent="0.3">
      <c r="J669" s="64"/>
      <c r="K669" s="60"/>
      <c r="L669" s="60"/>
      <c r="M669" s="64"/>
    </row>
    <row r="670" spans="10:13" x14ac:dyDescent="0.3">
      <c r="J670" s="64"/>
      <c r="K670" s="60"/>
      <c r="L670" s="60"/>
      <c r="M670" s="64"/>
    </row>
    <row r="671" spans="10:13" x14ac:dyDescent="0.3">
      <c r="J671" s="64"/>
      <c r="K671" s="60"/>
      <c r="L671" s="60"/>
      <c r="M671" s="64"/>
    </row>
    <row r="672" spans="10:13" x14ac:dyDescent="0.3">
      <c r="J672" s="64"/>
      <c r="K672" s="60"/>
      <c r="L672" s="60"/>
      <c r="M672" s="64"/>
    </row>
    <row r="673" spans="10:13" x14ac:dyDescent="0.3">
      <c r="J673" s="64"/>
      <c r="K673" s="60"/>
      <c r="L673" s="60"/>
      <c r="M673" s="64"/>
    </row>
    <row r="674" spans="10:13" x14ac:dyDescent="0.3">
      <c r="J674" s="64"/>
      <c r="K674" s="60"/>
      <c r="L674" s="60"/>
      <c r="M674" s="64"/>
    </row>
    <row r="675" spans="10:13" x14ac:dyDescent="0.3">
      <c r="J675" s="64"/>
      <c r="K675" s="60"/>
      <c r="L675" s="60"/>
      <c r="M675" s="64"/>
    </row>
    <row r="676" spans="10:13" x14ac:dyDescent="0.3">
      <c r="J676" s="64"/>
      <c r="K676" s="60"/>
      <c r="L676" s="60"/>
      <c r="M676" s="64"/>
    </row>
    <row r="677" spans="10:13" x14ac:dyDescent="0.3">
      <c r="J677" s="64"/>
      <c r="K677" s="60"/>
      <c r="L677" s="60"/>
      <c r="M677" s="64"/>
    </row>
    <row r="678" spans="10:13" x14ac:dyDescent="0.3">
      <c r="J678" s="64"/>
      <c r="K678" s="60"/>
      <c r="L678" s="60"/>
      <c r="M678" s="64"/>
    </row>
    <row r="679" spans="10:13" x14ac:dyDescent="0.3">
      <c r="J679" s="64"/>
      <c r="K679" s="60"/>
      <c r="L679" s="60"/>
      <c r="M679" s="64"/>
    </row>
    <row r="680" spans="10:13" x14ac:dyDescent="0.3">
      <c r="J680" s="64"/>
      <c r="K680" s="60"/>
      <c r="L680" s="60"/>
      <c r="M680" s="64"/>
    </row>
    <row r="681" spans="10:13" x14ac:dyDescent="0.3">
      <c r="J681" s="64"/>
      <c r="K681" s="60"/>
      <c r="L681" s="60"/>
      <c r="M681" s="64"/>
    </row>
    <row r="682" spans="10:13" x14ac:dyDescent="0.3">
      <c r="J682" s="64"/>
      <c r="K682" s="60"/>
      <c r="L682" s="60"/>
      <c r="M682" s="64"/>
    </row>
    <row r="683" spans="10:13" x14ac:dyDescent="0.3">
      <c r="J683" s="64"/>
      <c r="K683" s="60"/>
      <c r="L683" s="60"/>
      <c r="M683" s="64"/>
    </row>
    <row r="684" spans="10:13" x14ac:dyDescent="0.3">
      <c r="J684" s="64"/>
      <c r="K684" s="60"/>
      <c r="L684" s="60"/>
      <c r="M684" s="64"/>
    </row>
    <row r="685" spans="10:13" x14ac:dyDescent="0.3">
      <c r="J685" s="64"/>
      <c r="K685" s="60"/>
      <c r="L685" s="60"/>
      <c r="M685" s="64"/>
    </row>
    <row r="686" spans="10:13" x14ac:dyDescent="0.3">
      <c r="J686" s="64"/>
      <c r="K686" s="60"/>
      <c r="L686" s="60"/>
      <c r="M686" s="64"/>
    </row>
    <row r="687" spans="10:13" x14ac:dyDescent="0.3">
      <c r="J687" s="64"/>
      <c r="K687" s="60"/>
      <c r="L687" s="60"/>
      <c r="M687" s="64"/>
    </row>
    <row r="688" spans="10:13" x14ac:dyDescent="0.3">
      <c r="J688" s="64"/>
      <c r="K688" s="60"/>
      <c r="L688" s="60"/>
      <c r="M688" s="64"/>
    </row>
    <row r="689" spans="10:13" x14ac:dyDescent="0.3">
      <c r="J689" s="64"/>
      <c r="K689" s="60"/>
      <c r="L689" s="60"/>
      <c r="M689" s="64"/>
    </row>
    <row r="690" spans="10:13" x14ac:dyDescent="0.3">
      <c r="J690" s="64"/>
      <c r="K690" s="60"/>
      <c r="L690" s="60"/>
      <c r="M690" s="64"/>
    </row>
    <row r="691" spans="10:13" x14ac:dyDescent="0.3">
      <c r="J691" s="64"/>
      <c r="K691" s="60"/>
      <c r="L691" s="60"/>
      <c r="M691" s="64"/>
    </row>
    <row r="692" spans="10:13" x14ac:dyDescent="0.3">
      <c r="J692" s="64"/>
      <c r="K692" s="60"/>
      <c r="L692" s="60"/>
      <c r="M692" s="64"/>
    </row>
    <row r="693" spans="10:13" x14ac:dyDescent="0.3">
      <c r="J693" s="64"/>
      <c r="K693" s="60"/>
      <c r="L693" s="60"/>
      <c r="M693" s="64"/>
    </row>
    <row r="694" spans="10:13" x14ac:dyDescent="0.3">
      <c r="J694" s="64"/>
      <c r="K694" s="60"/>
      <c r="L694" s="60"/>
      <c r="M694" s="64"/>
    </row>
    <row r="695" spans="10:13" x14ac:dyDescent="0.3">
      <c r="J695" s="64"/>
      <c r="K695" s="60"/>
      <c r="L695" s="60"/>
      <c r="M695" s="64"/>
    </row>
    <row r="696" spans="10:13" x14ac:dyDescent="0.3">
      <c r="J696" s="64"/>
      <c r="K696" s="60"/>
      <c r="L696" s="60"/>
      <c r="M696" s="64"/>
    </row>
    <row r="697" spans="10:13" x14ac:dyDescent="0.3">
      <c r="J697" s="64"/>
      <c r="K697" s="60"/>
      <c r="L697" s="60"/>
      <c r="M697" s="64"/>
    </row>
    <row r="698" spans="10:13" x14ac:dyDescent="0.3">
      <c r="J698" s="64"/>
      <c r="K698" s="60"/>
      <c r="L698" s="60"/>
      <c r="M698" s="64"/>
    </row>
    <row r="699" spans="10:13" x14ac:dyDescent="0.3">
      <c r="J699" s="64"/>
      <c r="K699" s="60"/>
      <c r="L699" s="60"/>
      <c r="M699" s="64"/>
    </row>
    <row r="700" spans="10:13" x14ac:dyDescent="0.3">
      <c r="J700" s="64"/>
      <c r="K700" s="60"/>
      <c r="L700" s="60"/>
      <c r="M700" s="64"/>
    </row>
    <row r="701" spans="10:13" x14ac:dyDescent="0.3">
      <c r="J701" s="64"/>
      <c r="K701" s="60"/>
      <c r="L701" s="60"/>
      <c r="M701" s="64"/>
    </row>
    <row r="702" spans="10:13" x14ac:dyDescent="0.3">
      <c r="J702" s="64"/>
      <c r="K702" s="60"/>
      <c r="L702" s="60"/>
      <c r="M702" s="64"/>
    </row>
    <row r="703" spans="10:13" x14ac:dyDescent="0.3">
      <c r="J703" s="64"/>
      <c r="K703" s="60"/>
      <c r="L703" s="60"/>
      <c r="M703" s="64"/>
    </row>
    <row r="704" spans="10:13" x14ac:dyDescent="0.3">
      <c r="J704" s="64"/>
      <c r="K704" s="60"/>
      <c r="L704" s="60"/>
      <c r="M704" s="64"/>
    </row>
    <row r="705" spans="10:13" x14ac:dyDescent="0.3">
      <c r="J705" s="64"/>
      <c r="K705" s="60"/>
      <c r="L705" s="60"/>
      <c r="M705" s="64"/>
    </row>
    <row r="706" spans="10:13" x14ac:dyDescent="0.3">
      <c r="J706" s="64"/>
      <c r="K706" s="60"/>
      <c r="L706" s="60"/>
      <c r="M706" s="64"/>
    </row>
    <row r="707" spans="10:13" x14ac:dyDescent="0.3">
      <c r="J707" s="64"/>
      <c r="K707" s="60"/>
      <c r="L707" s="60"/>
      <c r="M707" s="64"/>
    </row>
    <row r="708" spans="10:13" x14ac:dyDescent="0.3">
      <c r="J708" s="64"/>
      <c r="K708" s="60"/>
      <c r="L708" s="60"/>
      <c r="M708" s="64"/>
    </row>
    <row r="709" spans="10:13" x14ac:dyDescent="0.3">
      <c r="J709" s="64"/>
      <c r="K709" s="60"/>
      <c r="L709" s="60"/>
      <c r="M709" s="64"/>
    </row>
    <row r="710" spans="10:13" x14ac:dyDescent="0.3">
      <c r="J710" s="64"/>
      <c r="K710" s="60"/>
      <c r="L710" s="60"/>
      <c r="M710" s="64"/>
    </row>
    <row r="711" spans="10:13" x14ac:dyDescent="0.3">
      <c r="J711" s="64"/>
      <c r="K711" s="60"/>
      <c r="L711" s="60"/>
      <c r="M711" s="64"/>
    </row>
    <row r="712" spans="10:13" x14ac:dyDescent="0.3">
      <c r="J712" s="64"/>
      <c r="K712" s="60"/>
      <c r="L712" s="60"/>
      <c r="M712" s="64"/>
    </row>
    <row r="713" spans="10:13" x14ac:dyDescent="0.3">
      <c r="J713" s="64"/>
      <c r="K713" s="60"/>
      <c r="L713" s="60"/>
      <c r="M713" s="64"/>
    </row>
    <row r="714" spans="10:13" x14ac:dyDescent="0.3">
      <c r="J714" s="64"/>
      <c r="K714" s="60"/>
      <c r="L714" s="60"/>
      <c r="M714" s="64"/>
    </row>
    <row r="715" spans="10:13" x14ac:dyDescent="0.3">
      <c r="J715" s="64"/>
      <c r="K715" s="60"/>
      <c r="L715" s="60"/>
      <c r="M715" s="64"/>
    </row>
    <row r="716" spans="10:13" x14ac:dyDescent="0.3">
      <c r="J716" s="64"/>
      <c r="K716" s="60"/>
      <c r="L716" s="60"/>
      <c r="M716" s="64"/>
    </row>
    <row r="717" spans="10:13" x14ac:dyDescent="0.3">
      <c r="J717" s="64"/>
      <c r="K717" s="60"/>
      <c r="L717" s="60"/>
      <c r="M717" s="64"/>
    </row>
    <row r="718" spans="10:13" x14ac:dyDescent="0.3">
      <c r="J718" s="64"/>
      <c r="K718" s="60"/>
      <c r="L718" s="60"/>
      <c r="M718" s="64"/>
    </row>
    <row r="719" spans="10:13" x14ac:dyDescent="0.3">
      <c r="J719" s="64"/>
      <c r="K719" s="60"/>
      <c r="L719" s="60"/>
      <c r="M719" s="64"/>
    </row>
    <row r="720" spans="10:13" x14ac:dyDescent="0.3">
      <c r="J720" s="64"/>
      <c r="K720" s="60"/>
      <c r="L720" s="60"/>
      <c r="M720" s="64"/>
    </row>
    <row r="721" spans="10:13" x14ac:dyDescent="0.3">
      <c r="J721" s="64"/>
      <c r="K721" s="60"/>
      <c r="L721" s="60"/>
      <c r="M721" s="64"/>
    </row>
    <row r="722" spans="10:13" x14ac:dyDescent="0.3">
      <c r="J722" s="64"/>
      <c r="K722" s="60"/>
      <c r="L722" s="60"/>
      <c r="M722" s="64"/>
    </row>
    <row r="723" spans="10:13" x14ac:dyDescent="0.3">
      <c r="J723" s="64"/>
      <c r="K723" s="60"/>
      <c r="L723" s="60"/>
      <c r="M723" s="64"/>
    </row>
    <row r="724" spans="10:13" x14ac:dyDescent="0.3">
      <c r="J724" s="64"/>
      <c r="K724" s="60"/>
      <c r="L724" s="60"/>
      <c r="M724" s="64"/>
    </row>
    <row r="725" spans="10:13" x14ac:dyDescent="0.3">
      <c r="J725" s="64"/>
      <c r="K725" s="60"/>
      <c r="L725" s="60"/>
      <c r="M725" s="64"/>
    </row>
    <row r="726" spans="10:13" x14ac:dyDescent="0.3">
      <c r="J726" s="64"/>
      <c r="K726" s="60"/>
      <c r="L726" s="60"/>
      <c r="M726" s="64"/>
    </row>
    <row r="727" spans="10:13" x14ac:dyDescent="0.3">
      <c r="J727" s="64"/>
      <c r="K727" s="60"/>
      <c r="L727" s="60"/>
      <c r="M727" s="64"/>
    </row>
    <row r="728" spans="10:13" x14ac:dyDescent="0.3">
      <c r="J728" s="64"/>
      <c r="K728" s="60"/>
      <c r="L728" s="60"/>
      <c r="M728" s="64"/>
    </row>
    <row r="729" spans="10:13" x14ac:dyDescent="0.3">
      <c r="J729" s="64"/>
      <c r="K729" s="60"/>
      <c r="L729" s="60"/>
      <c r="M729" s="64"/>
    </row>
    <row r="730" spans="10:13" x14ac:dyDescent="0.3">
      <c r="J730" s="64"/>
      <c r="K730" s="60"/>
      <c r="L730" s="60"/>
      <c r="M730" s="64"/>
    </row>
    <row r="731" spans="10:13" x14ac:dyDescent="0.3">
      <c r="J731" s="64"/>
      <c r="K731" s="60"/>
      <c r="L731" s="60"/>
      <c r="M731" s="64"/>
    </row>
    <row r="732" spans="10:13" x14ac:dyDescent="0.3">
      <c r="J732" s="64"/>
      <c r="K732" s="60"/>
      <c r="L732" s="60"/>
      <c r="M732" s="64"/>
    </row>
    <row r="733" spans="10:13" x14ac:dyDescent="0.3">
      <c r="J733" s="64"/>
      <c r="K733" s="60"/>
      <c r="L733" s="60"/>
      <c r="M733" s="64"/>
    </row>
    <row r="734" spans="10:13" x14ac:dyDescent="0.3">
      <c r="J734" s="64"/>
      <c r="K734" s="60"/>
      <c r="L734" s="60"/>
      <c r="M734" s="64"/>
    </row>
    <row r="735" spans="10:13" x14ac:dyDescent="0.3">
      <c r="J735" s="64"/>
      <c r="K735" s="60"/>
      <c r="L735" s="60"/>
      <c r="M735" s="64"/>
    </row>
    <row r="736" spans="10:13" x14ac:dyDescent="0.3">
      <c r="J736" s="64"/>
      <c r="K736" s="60"/>
      <c r="L736" s="60"/>
      <c r="M736" s="64"/>
    </row>
    <row r="737" spans="10:13" x14ac:dyDescent="0.3">
      <c r="J737" s="64"/>
      <c r="K737" s="60"/>
      <c r="L737" s="60"/>
      <c r="M737" s="64"/>
    </row>
    <row r="738" spans="10:13" x14ac:dyDescent="0.3">
      <c r="J738" s="64"/>
      <c r="K738" s="60"/>
      <c r="L738" s="60"/>
      <c r="M738" s="64"/>
    </row>
    <row r="739" spans="10:13" x14ac:dyDescent="0.3">
      <c r="J739" s="64"/>
      <c r="K739" s="60"/>
      <c r="L739" s="60"/>
      <c r="M739" s="64"/>
    </row>
    <row r="740" spans="10:13" x14ac:dyDescent="0.3">
      <c r="J740" s="64"/>
      <c r="K740" s="60"/>
      <c r="L740" s="60"/>
      <c r="M740" s="64"/>
    </row>
    <row r="741" spans="10:13" x14ac:dyDescent="0.3">
      <c r="J741" s="64"/>
      <c r="K741" s="60"/>
      <c r="L741" s="60"/>
      <c r="M741" s="64"/>
    </row>
    <row r="742" spans="10:13" x14ac:dyDescent="0.3">
      <c r="J742" s="64"/>
      <c r="K742" s="60"/>
      <c r="L742" s="60"/>
      <c r="M742" s="64"/>
    </row>
    <row r="743" spans="10:13" x14ac:dyDescent="0.3">
      <c r="J743" s="64"/>
      <c r="K743" s="60"/>
      <c r="L743" s="60"/>
      <c r="M743" s="64"/>
    </row>
    <row r="744" spans="10:13" x14ac:dyDescent="0.3">
      <c r="J744" s="64"/>
      <c r="K744" s="60"/>
      <c r="L744" s="60"/>
      <c r="M744" s="64"/>
    </row>
    <row r="745" spans="10:13" x14ac:dyDescent="0.3">
      <c r="J745" s="64"/>
      <c r="K745" s="60"/>
      <c r="L745" s="60"/>
      <c r="M745" s="64"/>
    </row>
    <row r="746" spans="10:13" x14ac:dyDescent="0.3">
      <c r="J746" s="64"/>
      <c r="K746" s="60"/>
      <c r="L746" s="60"/>
      <c r="M746" s="64"/>
    </row>
    <row r="747" spans="10:13" x14ac:dyDescent="0.3">
      <c r="J747" s="64"/>
      <c r="K747" s="60"/>
      <c r="L747" s="60"/>
      <c r="M747" s="64"/>
    </row>
    <row r="748" spans="10:13" x14ac:dyDescent="0.3">
      <c r="J748" s="64"/>
      <c r="K748" s="60"/>
      <c r="L748" s="60"/>
      <c r="M748" s="64"/>
    </row>
    <row r="749" spans="10:13" x14ac:dyDescent="0.3">
      <c r="J749" s="64"/>
      <c r="K749" s="60"/>
      <c r="L749" s="60"/>
      <c r="M749" s="64"/>
    </row>
    <row r="750" spans="10:13" x14ac:dyDescent="0.3">
      <c r="J750" s="64"/>
      <c r="K750" s="60"/>
      <c r="L750" s="60"/>
      <c r="M750" s="64"/>
    </row>
    <row r="751" spans="10:13" x14ac:dyDescent="0.3">
      <c r="J751" s="64"/>
      <c r="K751" s="60"/>
      <c r="L751" s="60"/>
      <c r="M751" s="64"/>
    </row>
    <row r="752" spans="10:13" x14ac:dyDescent="0.3">
      <c r="J752" s="64"/>
      <c r="K752" s="60"/>
      <c r="L752" s="60"/>
      <c r="M752" s="64"/>
    </row>
    <row r="753" spans="10:13" x14ac:dyDescent="0.3">
      <c r="J753" s="64"/>
      <c r="K753" s="60"/>
      <c r="L753" s="60"/>
      <c r="M753" s="64"/>
    </row>
    <row r="754" spans="10:13" x14ac:dyDescent="0.3">
      <c r="J754" s="64"/>
      <c r="K754" s="60"/>
      <c r="L754" s="60"/>
      <c r="M754" s="64"/>
    </row>
    <row r="755" spans="10:13" x14ac:dyDescent="0.3">
      <c r="J755" s="64"/>
      <c r="K755" s="60"/>
      <c r="L755" s="60"/>
      <c r="M755" s="64"/>
    </row>
    <row r="756" spans="10:13" x14ac:dyDescent="0.3">
      <c r="J756" s="64"/>
      <c r="K756" s="60"/>
      <c r="L756" s="60"/>
      <c r="M756" s="64"/>
    </row>
    <row r="757" spans="10:13" x14ac:dyDescent="0.3">
      <c r="J757" s="64"/>
      <c r="K757" s="60"/>
      <c r="L757" s="60"/>
      <c r="M757" s="64"/>
    </row>
    <row r="758" spans="10:13" x14ac:dyDescent="0.3">
      <c r="J758" s="64"/>
      <c r="K758" s="60"/>
      <c r="L758" s="60"/>
      <c r="M758" s="64"/>
    </row>
    <row r="759" spans="10:13" x14ac:dyDescent="0.3">
      <c r="J759" s="64"/>
      <c r="K759" s="60"/>
      <c r="L759" s="60"/>
      <c r="M759" s="64"/>
    </row>
    <row r="760" spans="10:13" x14ac:dyDescent="0.3">
      <c r="J760" s="64"/>
      <c r="K760" s="60"/>
      <c r="L760" s="60"/>
      <c r="M760" s="64"/>
    </row>
    <row r="761" spans="10:13" x14ac:dyDescent="0.3">
      <c r="J761" s="64"/>
      <c r="K761" s="60"/>
      <c r="L761" s="60"/>
      <c r="M761" s="64"/>
    </row>
    <row r="762" spans="10:13" x14ac:dyDescent="0.3">
      <c r="J762" s="64"/>
      <c r="K762" s="60"/>
      <c r="L762" s="60"/>
      <c r="M762" s="64"/>
    </row>
    <row r="763" spans="10:13" x14ac:dyDescent="0.3">
      <c r="J763" s="64"/>
      <c r="K763" s="60"/>
      <c r="L763" s="60"/>
      <c r="M763" s="64"/>
    </row>
    <row r="764" spans="10:13" x14ac:dyDescent="0.3">
      <c r="J764" s="64"/>
      <c r="K764" s="60"/>
      <c r="L764" s="60"/>
      <c r="M764" s="64"/>
    </row>
    <row r="765" spans="10:13" x14ac:dyDescent="0.3">
      <c r="J765" s="64"/>
      <c r="K765" s="60"/>
      <c r="L765" s="60"/>
      <c r="M765" s="64"/>
    </row>
    <row r="766" spans="10:13" x14ac:dyDescent="0.3">
      <c r="J766" s="64"/>
      <c r="K766" s="60"/>
      <c r="L766" s="60"/>
      <c r="M766" s="64"/>
    </row>
    <row r="767" spans="10:13" x14ac:dyDescent="0.3">
      <c r="J767" s="64"/>
      <c r="K767" s="60"/>
      <c r="L767" s="60"/>
      <c r="M767" s="64"/>
    </row>
    <row r="768" spans="10:13" x14ac:dyDescent="0.3">
      <c r="J768" s="64"/>
      <c r="K768" s="60"/>
      <c r="L768" s="60"/>
      <c r="M768" s="64"/>
    </row>
    <row r="769" spans="10:13" x14ac:dyDescent="0.3">
      <c r="J769" s="64"/>
      <c r="K769" s="60"/>
      <c r="L769" s="60"/>
      <c r="M769" s="64"/>
    </row>
    <row r="770" spans="10:13" x14ac:dyDescent="0.3">
      <c r="J770" s="64"/>
      <c r="K770" s="60"/>
      <c r="L770" s="60"/>
      <c r="M770" s="64"/>
    </row>
    <row r="771" spans="10:13" x14ac:dyDescent="0.3">
      <c r="J771" s="64"/>
      <c r="K771" s="60"/>
      <c r="L771" s="60"/>
      <c r="M771" s="64"/>
    </row>
    <row r="772" spans="10:13" x14ac:dyDescent="0.3">
      <c r="J772" s="64"/>
      <c r="K772" s="60"/>
      <c r="L772" s="60"/>
      <c r="M772" s="64"/>
    </row>
    <row r="773" spans="10:13" x14ac:dyDescent="0.3">
      <c r="J773" s="64"/>
      <c r="K773" s="60"/>
      <c r="L773" s="60"/>
      <c r="M773" s="64"/>
    </row>
    <row r="774" spans="10:13" x14ac:dyDescent="0.3">
      <c r="J774" s="64"/>
      <c r="K774" s="60"/>
      <c r="L774" s="60"/>
      <c r="M774" s="64"/>
    </row>
    <row r="775" spans="10:13" x14ac:dyDescent="0.3">
      <c r="J775" s="64"/>
      <c r="K775" s="60"/>
      <c r="L775" s="60"/>
      <c r="M775" s="64"/>
    </row>
    <row r="776" spans="10:13" x14ac:dyDescent="0.3">
      <c r="J776" s="64"/>
      <c r="K776" s="60"/>
      <c r="L776" s="60"/>
      <c r="M776" s="64"/>
    </row>
    <row r="777" spans="10:13" x14ac:dyDescent="0.3">
      <c r="J777" s="64"/>
      <c r="K777" s="60"/>
      <c r="L777" s="60"/>
      <c r="M777" s="64"/>
    </row>
    <row r="778" spans="10:13" x14ac:dyDescent="0.3">
      <c r="J778" s="64"/>
      <c r="K778" s="60"/>
      <c r="L778" s="60"/>
      <c r="M778" s="64"/>
    </row>
    <row r="779" spans="10:13" x14ac:dyDescent="0.3">
      <c r="J779" s="64"/>
      <c r="K779" s="60"/>
      <c r="L779" s="60"/>
      <c r="M779" s="64"/>
    </row>
    <row r="780" spans="10:13" x14ac:dyDescent="0.3">
      <c r="J780" s="64"/>
      <c r="K780" s="60"/>
      <c r="L780" s="60"/>
      <c r="M780" s="64"/>
    </row>
    <row r="781" spans="10:13" x14ac:dyDescent="0.3">
      <c r="J781" s="64"/>
      <c r="K781" s="60"/>
      <c r="L781" s="60"/>
      <c r="M781" s="64"/>
    </row>
    <row r="782" spans="10:13" x14ac:dyDescent="0.3">
      <c r="J782" s="64"/>
      <c r="K782" s="60"/>
      <c r="L782" s="60"/>
      <c r="M782" s="64"/>
    </row>
    <row r="783" spans="10:13" x14ac:dyDescent="0.3">
      <c r="J783" s="64"/>
      <c r="K783" s="60"/>
      <c r="L783" s="60"/>
      <c r="M783" s="64"/>
    </row>
    <row r="784" spans="10:13" x14ac:dyDescent="0.3">
      <c r="J784" s="64"/>
      <c r="K784" s="60"/>
      <c r="L784" s="60"/>
      <c r="M784" s="64"/>
    </row>
    <row r="785" spans="10:13" x14ac:dyDescent="0.3">
      <c r="J785" s="64"/>
      <c r="K785" s="60"/>
      <c r="L785" s="60"/>
      <c r="M785" s="64"/>
    </row>
    <row r="786" spans="10:13" x14ac:dyDescent="0.3">
      <c r="J786" s="64"/>
      <c r="K786" s="60"/>
      <c r="L786" s="60"/>
      <c r="M786" s="64"/>
    </row>
    <row r="787" spans="10:13" x14ac:dyDescent="0.3">
      <c r="J787" s="64"/>
      <c r="K787" s="60"/>
      <c r="L787" s="60"/>
      <c r="M787" s="64"/>
    </row>
    <row r="788" spans="10:13" x14ac:dyDescent="0.3">
      <c r="J788" s="64"/>
      <c r="K788" s="60"/>
      <c r="L788" s="60"/>
      <c r="M788" s="64"/>
    </row>
    <row r="789" spans="10:13" x14ac:dyDescent="0.3">
      <c r="J789" s="64"/>
      <c r="K789" s="60"/>
      <c r="L789" s="60"/>
      <c r="M789" s="64"/>
    </row>
    <row r="790" spans="10:13" x14ac:dyDescent="0.3">
      <c r="J790" s="64"/>
      <c r="K790" s="60"/>
      <c r="L790" s="60"/>
      <c r="M790" s="64"/>
    </row>
    <row r="791" spans="10:13" x14ac:dyDescent="0.3">
      <c r="J791" s="64"/>
      <c r="K791" s="60"/>
      <c r="L791" s="60"/>
      <c r="M791" s="64"/>
    </row>
    <row r="792" spans="10:13" x14ac:dyDescent="0.3">
      <c r="J792" s="64"/>
      <c r="K792" s="60"/>
      <c r="L792" s="60"/>
      <c r="M792" s="64"/>
    </row>
    <row r="793" spans="10:13" x14ac:dyDescent="0.3">
      <c r="J793" s="64"/>
      <c r="K793" s="60"/>
      <c r="L793" s="60"/>
      <c r="M793" s="64"/>
    </row>
    <row r="794" spans="10:13" x14ac:dyDescent="0.3">
      <c r="J794" s="64"/>
      <c r="K794" s="60"/>
      <c r="L794" s="60"/>
      <c r="M794" s="64"/>
    </row>
    <row r="795" spans="10:13" x14ac:dyDescent="0.3">
      <c r="J795" s="64"/>
      <c r="K795" s="60"/>
      <c r="L795" s="60"/>
      <c r="M795" s="64"/>
    </row>
    <row r="796" spans="10:13" x14ac:dyDescent="0.3">
      <c r="J796" s="64"/>
      <c r="K796" s="60"/>
      <c r="L796" s="60"/>
      <c r="M796" s="64"/>
    </row>
    <row r="797" spans="10:13" x14ac:dyDescent="0.3">
      <c r="J797" s="64"/>
      <c r="K797" s="60"/>
      <c r="L797" s="60"/>
      <c r="M797" s="64"/>
    </row>
    <row r="798" spans="10:13" x14ac:dyDescent="0.3">
      <c r="J798" s="64"/>
      <c r="K798" s="60"/>
      <c r="L798" s="60"/>
      <c r="M798" s="64"/>
    </row>
    <row r="799" spans="10:13" x14ac:dyDescent="0.3">
      <c r="J799" s="64"/>
      <c r="K799" s="60"/>
      <c r="L799" s="60"/>
      <c r="M799" s="64"/>
    </row>
    <row r="800" spans="10:13" x14ac:dyDescent="0.3">
      <c r="J800" s="64"/>
      <c r="K800" s="60"/>
      <c r="L800" s="60"/>
      <c r="M800" s="64"/>
    </row>
    <row r="801" spans="10:13" x14ac:dyDescent="0.3">
      <c r="J801" s="64"/>
      <c r="K801" s="60"/>
      <c r="L801" s="60"/>
      <c r="M801" s="64"/>
    </row>
    <row r="802" spans="10:13" x14ac:dyDescent="0.3">
      <c r="J802" s="64"/>
      <c r="K802" s="60"/>
      <c r="L802" s="60"/>
      <c r="M802" s="64"/>
    </row>
    <row r="803" spans="10:13" x14ac:dyDescent="0.3">
      <c r="J803" s="64"/>
      <c r="K803" s="60"/>
      <c r="L803" s="60"/>
      <c r="M803" s="64"/>
    </row>
    <row r="804" spans="10:13" x14ac:dyDescent="0.3">
      <c r="J804" s="64"/>
      <c r="K804" s="60"/>
      <c r="L804" s="60"/>
      <c r="M804" s="64"/>
    </row>
    <row r="805" spans="10:13" x14ac:dyDescent="0.3">
      <c r="J805" s="64"/>
      <c r="K805" s="60"/>
      <c r="L805" s="60"/>
      <c r="M805" s="64"/>
    </row>
    <row r="806" spans="10:13" x14ac:dyDescent="0.3">
      <c r="J806" s="64"/>
      <c r="K806" s="60"/>
      <c r="L806" s="60"/>
      <c r="M806" s="64"/>
    </row>
    <row r="807" spans="10:13" x14ac:dyDescent="0.3">
      <c r="J807" s="64"/>
      <c r="K807" s="60"/>
      <c r="L807" s="60"/>
      <c r="M807" s="64"/>
    </row>
    <row r="808" spans="10:13" x14ac:dyDescent="0.3">
      <c r="J808" s="64"/>
      <c r="K808" s="60"/>
      <c r="L808" s="60"/>
      <c r="M808" s="64"/>
    </row>
    <row r="809" spans="10:13" x14ac:dyDescent="0.3">
      <c r="J809" s="64"/>
      <c r="K809" s="60"/>
      <c r="L809" s="60"/>
      <c r="M809" s="64"/>
    </row>
    <row r="810" spans="10:13" x14ac:dyDescent="0.3">
      <c r="J810" s="64"/>
      <c r="K810" s="60"/>
      <c r="L810" s="60"/>
      <c r="M810" s="64"/>
    </row>
    <row r="811" spans="10:13" x14ac:dyDescent="0.3">
      <c r="J811" s="64"/>
      <c r="K811" s="60"/>
      <c r="L811" s="60"/>
      <c r="M811" s="64"/>
    </row>
    <row r="812" spans="10:13" x14ac:dyDescent="0.3">
      <c r="J812" s="64"/>
      <c r="K812" s="60"/>
      <c r="L812" s="60"/>
      <c r="M812" s="64"/>
    </row>
    <row r="813" spans="10:13" x14ac:dyDescent="0.3">
      <c r="J813" s="64"/>
      <c r="K813" s="60"/>
      <c r="L813" s="60"/>
      <c r="M813" s="64"/>
    </row>
    <row r="814" spans="10:13" x14ac:dyDescent="0.3">
      <c r="J814" s="64"/>
      <c r="K814" s="60"/>
      <c r="L814" s="60"/>
      <c r="M814" s="64"/>
    </row>
    <row r="815" spans="10:13" x14ac:dyDescent="0.3">
      <c r="J815" s="64"/>
      <c r="K815" s="60"/>
      <c r="L815" s="60"/>
      <c r="M815" s="64"/>
    </row>
    <row r="816" spans="10:13" x14ac:dyDescent="0.3">
      <c r="J816" s="64"/>
      <c r="K816" s="60"/>
      <c r="L816" s="60"/>
      <c r="M816" s="64"/>
    </row>
    <row r="817" spans="10:13" x14ac:dyDescent="0.3">
      <c r="J817" s="64"/>
      <c r="K817" s="60"/>
      <c r="L817" s="60"/>
      <c r="M817" s="64"/>
    </row>
    <row r="818" spans="10:13" x14ac:dyDescent="0.3">
      <c r="J818" s="64"/>
      <c r="K818" s="60"/>
      <c r="L818" s="60"/>
      <c r="M818" s="64"/>
    </row>
    <row r="819" spans="10:13" x14ac:dyDescent="0.3">
      <c r="J819" s="64"/>
      <c r="K819" s="60"/>
      <c r="L819" s="60"/>
      <c r="M819" s="64"/>
    </row>
    <row r="820" spans="10:13" x14ac:dyDescent="0.3">
      <c r="J820" s="64"/>
      <c r="K820" s="60"/>
      <c r="L820" s="60"/>
      <c r="M820" s="64"/>
    </row>
    <row r="821" spans="10:13" x14ac:dyDescent="0.3">
      <c r="J821" s="64"/>
      <c r="K821" s="60"/>
      <c r="L821" s="60"/>
      <c r="M821" s="64"/>
    </row>
    <row r="822" spans="10:13" x14ac:dyDescent="0.3">
      <c r="J822" s="64"/>
      <c r="K822" s="60"/>
      <c r="L822" s="60"/>
      <c r="M822" s="64"/>
    </row>
    <row r="823" spans="10:13" x14ac:dyDescent="0.3">
      <c r="J823" s="64"/>
      <c r="K823" s="60"/>
      <c r="L823" s="60"/>
      <c r="M823" s="64"/>
    </row>
    <row r="824" spans="10:13" x14ac:dyDescent="0.3">
      <c r="J824" s="64"/>
      <c r="K824" s="60"/>
      <c r="L824" s="60"/>
      <c r="M824" s="64"/>
    </row>
    <row r="825" spans="10:13" x14ac:dyDescent="0.3">
      <c r="J825" s="64"/>
      <c r="K825" s="60"/>
      <c r="L825" s="60"/>
      <c r="M825" s="64"/>
    </row>
    <row r="826" spans="10:13" x14ac:dyDescent="0.3">
      <c r="J826" s="64"/>
      <c r="K826" s="60"/>
      <c r="L826" s="60"/>
      <c r="M826" s="64"/>
    </row>
    <row r="827" spans="10:13" x14ac:dyDescent="0.3">
      <c r="J827" s="64"/>
      <c r="K827" s="60"/>
      <c r="L827" s="60"/>
      <c r="M827" s="64"/>
    </row>
    <row r="828" spans="10:13" x14ac:dyDescent="0.3">
      <c r="J828" s="64"/>
      <c r="K828" s="60"/>
      <c r="L828" s="60"/>
      <c r="M828" s="64"/>
    </row>
    <row r="829" spans="10:13" x14ac:dyDescent="0.3">
      <c r="J829" s="64"/>
      <c r="K829" s="60"/>
      <c r="L829" s="60"/>
      <c r="M829" s="64"/>
    </row>
    <row r="830" spans="10:13" x14ac:dyDescent="0.3">
      <c r="J830" s="64"/>
      <c r="K830" s="60"/>
      <c r="L830" s="60"/>
      <c r="M830" s="64"/>
    </row>
    <row r="831" spans="10:13" x14ac:dyDescent="0.3">
      <c r="J831" s="64"/>
      <c r="K831" s="60"/>
      <c r="L831" s="60"/>
      <c r="M831" s="64"/>
    </row>
    <row r="832" spans="10:13" x14ac:dyDescent="0.3">
      <c r="J832" s="64"/>
      <c r="K832" s="60"/>
      <c r="L832" s="60"/>
      <c r="M832" s="64"/>
    </row>
    <row r="833" spans="10:13" x14ac:dyDescent="0.3">
      <c r="J833" s="64"/>
      <c r="K833" s="60"/>
      <c r="L833" s="60"/>
      <c r="M833" s="64"/>
    </row>
    <row r="834" spans="10:13" x14ac:dyDescent="0.3">
      <c r="J834" s="64"/>
      <c r="K834" s="60"/>
      <c r="L834" s="60"/>
      <c r="M834" s="64"/>
    </row>
    <row r="835" spans="10:13" x14ac:dyDescent="0.3">
      <c r="J835" s="64"/>
      <c r="K835" s="60"/>
      <c r="L835" s="60"/>
      <c r="M835" s="64"/>
    </row>
    <row r="836" spans="10:13" x14ac:dyDescent="0.3">
      <c r="J836" s="64"/>
      <c r="K836" s="60"/>
      <c r="L836" s="60"/>
      <c r="M836" s="64"/>
    </row>
    <row r="837" spans="10:13" x14ac:dyDescent="0.3">
      <c r="J837" s="64"/>
      <c r="K837" s="60"/>
      <c r="L837" s="60"/>
      <c r="M837" s="64"/>
    </row>
    <row r="838" spans="10:13" x14ac:dyDescent="0.3">
      <c r="J838" s="64"/>
      <c r="K838" s="60"/>
      <c r="L838" s="60"/>
      <c r="M838" s="64"/>
    </row>
    <row r="839" spans="10:13" x14ac:dyDescent="0.3">
      <c r="J839" s="64"/>
      <c r="K839" s="60"/>
      <c r="L839" s="60"/>
      <c r="M839" s="64"/>
    </row>
    <row r="840" spans="10:13" x14ac:dyDescent="0.3">
      <c r="J840" s="64"/>
      <c r="K840" s="60"/>
      <c r="L840" s="60"/>
      <c r="M840" s="64"/>
    </row>
    <row r="841" spans="10:13" x14ac:dyDescent="0.3">
      <c r="J841" s="64"/>
      <c r="K841" s="60"/>
      <c r="L841" s="60"/>
      <c r="M841" s="64"/>
    </row>
    <row r="842" spans="10:13" x14ac:dyDescent="0.3">
      <c r="J842" s="64"/>
      <c r="K842" s="60"/>
      <c r="L842" s="60"/>
      <c r="M842" s="64"/>
    </row>
    <row r="843" spans="10:13" x14ac:dyDescent="0.3">
      <c r="J843" s="64"/>
      <c r="K843" s="60"/>
      <c r="L843" s="60"/>
      <c r="M843" s="64"/>
    </row>
    <row r="844" spans="10:13" x14ac:dyDescent="0.3">
      <c r="J844" s="64"/>
      <c r="K844" s="60"/>
      <c r="L844" s="60"/>
      <c r="M844" s="64"/>
    </row>
    <row r="845" spans="10:13" x14ac:dyDescent="0.3">
      <c r="J845" s="64"/>
      <c r="K845" s="60"/>
      <c r="L845" s="60"/>
      <c r="M845" s="64"/>
    </row>
    <row r="846" spans="10:13" x14ac:dyDescent="0.3">
      <c r="J846" s="64"/>
      <c r="K846" s="60"/>
      <c r="L846" s="60"/>
      <c r="M846" s="64"/>
    </row>
    <row r="847" spans="10:13" x14ac:dyDescent="0.3">
      <c r="J847" s="64"/>
      <c r="K847" s="60"/>
      <c r="L847" s="60"/>
      <c r="M847" s="64"/>
    </row>
    <row r="848" spans="10:13" x14ac:dyDescent="0.3">
      <c r="J848" s="64"/>
      <c r="K848" s="60"/>
      <c r="L848" s="60"/>
      <c r="M848" s="64"/>
    </row>
    <row r="849" spans="10:13" x14ac:dyDescent="0.3">
      <c r="J849" s="64"/>
      <c r="K849" s="60"/>
      <c r="L849" s="60"/>
      <c r="M849" s="64"/>
    </row>
    <row r="850" spans="10:13" x14ac:dyDescent="0.3">
      <c r="J850" s="64"/>
      <c r="K850" s="60"/>
      <c r="L850" s="60"/>
      <c r="M850" s="64"/>
    </row>
    <row r="851" spans="10:13" x14ac:dyDescent="0.3">
      <c r="J851" s="64"/>
      <c r="K851" s="60"/>
      <c r="L851" s="60"/>
      <c r="M851" s="64"/>
    </row>
    <row r="852" spans="10:13" x14ac:dyDescent="0.3">
      <c r="J852" s="64"/>
      <c r="K852" s="60"/>
      <c r="L852" s="60"/>
      <c r="M852" s="64"/>
    </row>
    <row r="853" spans="10:13" x14ac:dyDescent="0.3">
      <c r="J853" s="64"/>
      <c r="K853" s="60"/>
      <c r="L853" s="60"/>
      <c r="M853" s="64"/>
    </row>
    <row r="854" spans="10:13" x14ac:dyDescent="0.3">
      <c r="J854" s="64"/>
      <c r="K854" s="60"/>
      <c r="L854" s="60"/>
      <c r="M854" s="64"/>
    </row>
    <row r="855" spans="10:13" x14ac:dyDescent="0.3">
      <c r="J855" s="64"/>
      <c r="K855" s="60"/>
      <c r="L855" s="60"/>
      <c r="M855" s="64"/>
    </row>
    <row r="856" spans="10:13" x14ac:dyDescent="0.3">
      <c r="J856" s="64"/>
      <c r="K856" s="60"/>
      <c r="L856" s="60"/>
      <c r="M856" s="64"/>
    </row>
    <row r="857" spans="10:13" x14ac:dyDescent="0.3">
      <c r="J857" s="64"/>
      <c r="K857" s="60"/>
      <c r="L857" s="60"/>
      <c r="M857" s="64"/>
    </row>
    <row r="858" spans="10:13" x14ac:dyDescent="0.3">
      <c r="J858" s="64"/>
      <c r="K858" s="60"/>
      <c r="L858" s="60"/>
      <c r="M858" s="64"/>
    </row>
    <row r="859" spans="10:13" x14ac:dyDescent="0.3">
      <c r="J859" s="64"/>
      <c r="K859" s="60"/>
      <c r="L859" s="60"/>
      <c r="M859" s="64"/>
    </row>
    <row r="860" spans="10:13" x14ac:dyDescent="0.3">
      <c r="J860" s="64"/>
      <c r="K860" s="60"/>
      <c r="L860" s="60"/>
      <c r="M860" s="64"/>
    </row>
    <row r="861" spans="10:13" x14ac:dyDescent="0.3">
      <c r="J861" s="64"/>
      <c r="K861" s="60"/>
      <c r="L861" s="60"/>
      <c r="M861" s="64"/>
    </row>
    <row r="862" spans="10:13" x14ac:dyDescent="0.3">
      <c r="J862" s="64"/>
      <c r="K862" s="60"/>
      <c r="L862" s="60"/>
      <c r="M862" s="64"/>
    </row>
    <row r="863" spans="10:13" x14ac:dyDescent="0.3">
      <c r="J863" s="64"/>
      <c r="K863" s="60"/>
      <c r="L863" s="60"/>
      <c r="M863" s="64"/>
    </row>
    <row r="864" spans="10:13" x14ac:dyDescent="0.3">
      <c r="J864" s="64"/>
      <c r="K864" s="60"/>
      <c r="L864" s="60"/>
      <c r="M864" s="64"/>
    </row>
    <row r="865" spans="10:13" x14ac:dyDescent="0.3">
      <c r="J865" s="64"/>
      <c r="K865" s="60"/>
      <c r="L865" s="60"/>
      <c r="M865" s="64"/>
    </row>
    <row r="866" spans="10:13" x14ac:dyDescent="0.3">
      <c r="J866" s="64"/>
      <c r="K866" s="60"/>
      <c r="L866" s="60"/>
      <c r="M866" s="64"/>
    </row>
    <row r="867" spans="10:13" x14ac:dyDescent="0.3">
      <c r="J867" s="64"/>
      <c r="K867" s="60"/>
      <c r="L867" s="60"/>
      <c r="M867" s="64"/>
    </row>
    <row r="868" spans="10:13" x14ac:dyDescent="0.3">
      <c r="J868" s="64"/>
      <c r="K868" s="60"/>
      <c r="L868" s="60"/>
      <c r="M868" s="64"/>
    </row>
    <row r="869" spans="10:13" x14ac:dyDescent="0.3">
      <c r="J869" s="64"/>
      <c r="K869" s="60"/>
      <c r="L869" s="60"/>
      <c r="M869" s="64"/>
    </row>
    <row r="870" spans="10:13" x14ac:dyDescent="0.3">
      <c r="J870" s="64"/>
      <c r="K870" s="60"/>
      <c r="L870" s="60"/>
      <c r="M870" s="64"/>
    </row>
    <row r="871" spans="10:13" x14ac:dyDescent="0.3">
      <c r="J871" s="64"/>
      <c r="K871" s="60"/>
      <c r="L871" s="60"/>
      <c r="M871" s="64"/>
    </row>
    <row r="872" spans="10:13" x14ac:dyDescent="0.3">
      <c r="J872" s="64"/>
      <c r="K872" s="60"/>
      <c r="L872" s="60"/>
      <c r="M872" s="64"/>
    </row>
    <row r="873" spans="10:13" x14ac:dyDescent="0.3">
      <c r="J873" s="64"/>
      <c r="K873" s="60"/>
      <c r="L873" s="60"/>
      <c r="M873" s="64"/>
    </row>
    <row r="874" spans="10:13" x14ac:dyDescent="0.3">
      <c r="J874" s="64"/>
      <c r="K874" s="60"/>
      <c r="L874" s="60"/>
      <c r="M874" s="64"/>
    </row>
    <row r="875" spans="10:13" x14ac:dyDescent="0.3">
      <c r="J875" s="64"/>
      <c r="K875" s="60"/>
      <c r="L875" s="60"/>
      <c r="M875" s="64"/>
    </row>
    <row r="876" spans="10:13" x14ac:dyDescent="0.3">
      <c r="J876" s="64"/>
      <c r="K876" s="60"/>
      <c r="L876" s="60"/>
      <c r="M876" s="64"/>
    </row>
    <row r="877" spans="10:13" x14ac:dyDescent="0.3">
      <c r="J877" s="64"/>
      <c r="K877" s="60"/>
      <c r="L877" s="60"/>
      <c r="M877" s="64"/>
    </row>
    <row r="878" spans="10:13" x14ac:dyDescent="0.3">
      <c r="J878" s="64"/>
      <c r="K878" s="60"/>
      <c r="L878" s="60"/>
      <c r="M878" s="64"/>
    </row>
    <row r="879" spans="10:13" x14ac:dyDescent="0.3">
      <c r="J879" s="64"/>
      <c r="K879" s="60"/>
      <c r="L879" s="60"/>
      <c r="M879" s="64"/>
    </row>
    <row r="880" spans="10:13" x14ac:dyDescent="0.3">
      <c r="J880" s="64"/>
      <c r="K880" s="60"/>
      <c r="L880" s="60"/>
      <c r="M880" s="64"/>
    </row>
    <row r="881" spans="10:13" x14ac:dyDescent="0.3">
      <c r="J881" s="64"/>
      <c r="K881" s="60"/>
      <c r="L881" s="60"/>
      <c r="M881" s="64"/>
    </row>
    <row r="882" spans="10:13" x14ac:dyDescent="0.3">
      <c r="J882" s="64"/>
      <c r="K882" s="60"/>
      <c r="L882" s="60"/>
      <c r="M882" s="64"/>
    </row>
    <row r="883" spans="10:13" x14ac:dyDescent="0.3">
      <c r="J883" s="64"/>
      <c r="K883" s="60"/>
      <c r="L883" s="60"/>
      <c r="M883" s="64"/>
    </row>
    <row r="884" spans="10:13" x14ac:dyDescent="0.3">
      <c r="J884" s="64"/>
      <c r="K884" s="60"/>
      <c r="L884" s="60"/>
      <c r="M884" s="64"/>
    </row>
    <row r="885" spans="10:13" x14ac:dyDescent="0.3">
      <c r="J885" s="64"/>
      <c r="K885" s="60"/>
      <c r="L885" s="60"/>
      <c r="M885" s="64"/>
    </row>
    <row r="886" spans="10:13" x14ac:dyDescent="0.3">
      <c r="J886" s="64"/>
      <c r="K886" s="60"/>
      <c r="L886" s="60"/>
      <c r="M886" s="64"/>
    </row>
    <row r="887" spans="10:13" x14ac:dyDescent="0.3">
      <c r="J887" s="64"/>
      <c r="K887" s="60"/>
      <c r="L887" s="60"/>
      <c r="M887" s="64"/>
    </row>
    <row r="888" spans="10:13" x14ac:dyDescent="0.3">
      <c r="J888" s="64"/>
      <c r="K888" s="60"/>
      <c r="L888" s="60"/>
      <c r="M888" s="64"/>
    </row>
    <row r="889" spans="10:13" x14ac:dyDescent="0.3">
      <c r="J889" s="64"/>
      <c r="K889" s="60"/>
      <c r="L889" s="60"/>
      <c r="M889" s="64"/>
    </row>
    <row r="890" spans="10:13" x14ac:dyDescent="0.3">
      <c r="J890" s="64"/>
      <c r="K890" s="60"/>
      <c r="L890" s="60"/>
      <c r="M890" s="64"/>
    </row>
    <row r="891" spans="10:13" x14ac:dyDescent="0.3">
      <c r="J891" s="64"/>
      <c r="K891" s="60"/>
      <c r="L891" s="60"/>
      <c r="M891" s="64"/>
    </row>
    <row r="892" spans="10:13" x14ac:dyDescent="0.3">
      <c r="J892" s="64"/>
      <c r="K892" s="60"/>
      <c r="L892" s="60"/>
      <c r="M892" s="64"/>
    </row>
    <row r="893" spans="10:13" x14ac:dyDescent="0.3">
      <c r="J893" s="64"/>
      <c r="K893" s="60"/>
      <c r="L893" s="60"/>
      <c r="M893" s="64"/>
    </row>
    <row r="894" spans="10:13" x14ac:dyDescent="0.3">
      <c r="J894" s="64"/>
      <c r="K894" s="60"/>
      <c r="L894" s="60"/>
      <c r="M894" s="64"/>
    </row>
    <row r="895" spans="10:13" x14ac:dyDescent="0.3">
      <c r="J895" s="64"/>
      <c r="K895" s="60"/>
      <c r="L895" s="60"/>
      <c r="M895" s="64"/>
    </row>
    <row r="896" spans="10:13" x14ac:dyDescent="0.3">
      <c r="J896" s="64"/>
      <c r="K896" s="60"/>
      <c r="L896" s="60"/>
      <c r="M896" s="64"/>
    </row>
    <row r="897" spans="10:13" x14ac:dyDescent="0.3">
      <c r="J897" s="64"/>
      <c r="K897" s="60"/>
      <c r="L897" s="60"/>
      <c r="M897" s="64"/>
    </row>
    <row r="898" spans="10:13" x14ac:dyDescent="0.3">
      <c r="J898" s="64"/>
      <c r="K898" s="60"/>
      <c r="L898" s="60"/>
      <c r="M898" s="64"/>
    </row>
    <row r="899" spans="10:13" x14ac:dyDescent="0.3">
      <c r="J899" s="64"/>
      <c r="K899" s="60"/>
      <c r="L899" s="60"/>
      <c r="M899" s="64"/>
    </row>
    <row r="900" spans="10:13" x14ac:dyDescent="0.3">
      <c r="J900" s="64"/>
      <c r="K900" s="60"/>
      <c r="L900" s="60"/>
      <c r="M900" s="64"/>
    </row>
    <row r="901" spans="10:13" x14ac:dyDescent="0.3">
      <c r="J901" s="64"/>
      <c r="K901" s="60"/>
      <c r="L901" s="60"/>
      <c r="M901" s="64"/>
    </row>
    <row r="902" spans="10:13" x14ac:dyDescent="0.3">
      <c r="J902" s="64"/>
      <c r="K902" s="60"/>
      <c r="L902" s="60"/>
      <c r="M902" s="64"/>
    </row>
    <row r="903" spans="10:13" x14ac:dyDescent="0.3">
      <c r="J903" s="64"/>
      <c r="K903" s="60"/>
      <c r="L903" s="60"/>
      <c r="M903" s="64"/>
    </row>
    <row r="904" spans="10:13" x14ac:dyDescent="0.3">
      <c r="J904" s="64"/>
      <c r="K904" s="60"/>
      <c r="L904" s="60"/>
      <c r="M904" s="64"/>
    </row>
    <row r="905" spans="10:13" x14ac:dyDescent="0.3">
      <c r="J905" s="64"/>
      <c r="K905" s="60"/>
      <c r="L905" s="60"/>
      <c r="M905" s="64"/>
    </row>
    <row r="906" spans="10:13" x14ac:dyDescent="0.3">
      <c r="J906" s="64"/>
      <c r="K906" s="60"/>
      <c r="L906" s="60"/>
      <c r="M906" s="64"/>
    </row>
    <row r="907" spans="10:13" x14ac:dyDescent="0.3">
      <c r="J907" s="64"/>
      <c r="K907" s="60"/>
      <c r="L907" s="60"/>
      <c r="M907" s="64"/>
    </row>
    <row r="908" spans="10:13" x14ac:dyDescent="0.3">
      <c r="J908" s="64"/>
      <c r="K908" s="60"/>
      <c r="L908" s="60"/>
      <c r="M908" s="64"/>
    </row>
    <row r="909" spans="10:13" x14ac:dyDescent="0.3">
      <c r="J909" s="64"/>
      <c r="K909" s="60"/>
      <c r="L909" s="60"/>
      <c r="M909" s="64"/>
    </row>
    <row r="910" spans="10:13" x14ac:dyDescent="0.3">
      <c r="J910" s="64"/>
      <c r="K910" s="60"/>
      <c r="L910" s="60"/>
      <c r="M910" s="64"/>
    </row>
    <row r="911" spans="10:13" x14ac:dyDescent="0.3">
      <c r="J911" s="64"/>
      <c r="K911" s="60"/>
      <c r="L911" s="60"/>
      <c r="M911" s="64"/>
    </row>
    <row r="912" spans="10:13" x14ac:dyDescent="0.3">
      <c r="J912" s="64"/>
      <c r="K912" s="60"/>
      <c r="L912" s="60"/>
      <c r="M912" s="64"/>
    </row>
    <row r="913" spans="10:13" x14ac:dyDescent="0.3">
      <c r="J913" s="64"/>
      <c r="K913" s="60"/>
      <c r="L913" s="60"/>
      <c r="M913" s="64"/>
    </row>
    <row r="914" spans="10:13" x14ac:dyDescent="0.3">
      <c r="J914" s="64"/>
      <c r="K914" s="60"/>
      <c r="L914" s="60"/>
      <c r="M914" s="64"/>
    </row>
    <row r="915" spans="10:13" x14ac:dyDescent="0.3">
      <c r="J915" s="64"/>
      <c r="K915" s="60"/>
      <c r="L915" s="60"/>
      <c r="M915" s="64"/>
    </row>
    <row r="916" spans="10:13" x14ac:dyDescent="0.3">
      <c r="J916" s="64"/>
      <c r="K916" s="60"/>
      <c r="L916" s="60"/>
      <c r="M916" s="64"/>
    </row>
    <row r="917" spans="10:13" x14ac:dyDescent="0.3">
      <c r="J917" s="64"/>
      <c r="K917" s="60"/>
      <c r="L917" s="60"/>
      <c r="M917" s="64"/>
    </row>
    <row r="918" spans="10:13" x14ac:dyDescent="0.3">
      <c r="J918" s="64"/>
      <c r="K918" s="60"/>
      <c r="L918" s="60"/>
      <c r="M918" s="64"/>
    </row>
    <row r="919" spans="10:13" x14ac:dyDescent="0.3">
      <c r="J919" s="64"/>
      <c r="K919" s="60"/>
      <c r="L919" s="60"/>
      <c r="M919" s="64"/>
    </row>
    <row r="920" spans="10:13" x14ac:dyDescent="0.3">
      <c r="J920" s="64"/>
      <c r="K920" s="60"/>
      <c r="L920" s="60"/>
      <c r="M920" s="64"/>
    </row>
    <row r="921" spans="10:13" x14ac:dyDescent="0.3">
      <c r="J921" s="64"/>
      <c r="K921" s="60"/>
      <c r="L921" s="60"/>
      <c r="M921" s="64"/>
    </row>
    <row r="922" spans="10:13" x14ac:dyDescent="0.3">
      <c r="J922" s="64"/>
      <c r="K922" s="60"/>
      <c r="L922" s="60"/>
      <c r="M922" s="64"/>
    </row>
    <row r="923" spans="10:13" x14ac:dyDescent="0.3">
      <c r="J923" s="64"/>
      <c r="K923" s="60"/>
      <c r="L923" s="60"/>
      <c r="M923" s="64"/>
    </row>
    <row r="924" spans="10:13" x14ac:dyDescent="0.3">
      <c r="J924" s="64"/>
      <c r="K924" s="60"/>
      <c r="L924" s="60"/>
      <c r="M924" s="64"/>
    </row>
    <row r="925" spans="10:13" x14ac:dyDescent="0.3">
      <c r="J925" s="64"/>
      <c r="K925" s="60"/>
      <c r="L925" s="60"/>
      <c r="M925" s="64"/>
    </row>
    <row r="926" spans="10:13" x14ac:dyDescent="0.3">
      <c r="J926" s="64"/>
      <c r="K926" s="60"/>
      <c r="L926" s="60"/>
      <c r="M926" s="64"/>
    </row>
    <row r="927" spans="10:13" x14ac:dyDescent="0.3">
      <c r="J927" s="64"/>
      <c r="K927" s="60"/>
      <c r="L927" s="60"/>
      <c r="M927" s="64"/>
    </row>
    <row r="928" spans="10:13" x14ac:dyDescent="0.3">
      <c r="J928" s="64"/>
      <c r="K928" s="60"/>
      <c r="L928" s="60"/>
      <c r="M928" s="64"/>
    </row>
    <row r="929" spans="10:13" x14ac:dyDescent="0.3">
      <c r="J929" s="64"/>
      <c r="K929" s="60"/>
      <c r="L929" s="60"/>
      <c r="M929" s="64"/>
    </row>
    <row r="930" spans="10:13" x14ac:dyDescent="0.3">
      <c r="J930" s="64"/>
      <c r="K930" s="60"/>
      <c r="L930" s="60"/>
      <c r="M930" s="64"/>
    </row>
    <row r="931" spans="10:13" x14ac:dyDescent="0.3">
      <c r="J931" s="64"/>
      <c r="K931" s="60"/>
      <c r="L931" s="60"/>
      <c r="M931" s="64"/>
    </row>
    <row r="932" spans="10:13" x14ac:dyDescent="0.3">
      <c r="J932" s="64"/>
      <c r="K932" s="60"/>
      <c r="L932" s="60"/>
      <c r="M932" s="64"/>
    </row>
    <row r="933" spans="10:13" x14ac:dyDescent="0.3">
      <c r="J933" s="64"/>
      <c r="K933" s="60"/>
      <c r="L933" s="60"/>
      <c r="M933" s="64"/>
    </row>
    <row r="934" spans="10:13" x14ac:dyDescent="0.3">
      <c r="J934" s="64"/>
      <c r="K934" s="60"/>
      <c r="L934" s="60"/>
      <c r="M934" s="64"/>
    </row>
    <row r="935" spans="10:13" x14ac:dyDescent="0.3">
      <c r="J935" s="64"/>
      <c r="K935" s="60"/>
      <c r="L935" s="60"/>
      <c r="M935" s="64"/>
    </row>
    <row r="936" spans="10:13" x14ac:dyDescent="0.3">
      <c r="J936" s="64"/>
      <c r="K936" s="60"/>
      <c r="L936" s="60"/>
      <c r="M936" s="64"/>
    </row>
    <row r="937" spans="10:13" x14ac:dyDescent="0.3">
      <c r="J937" s="64"/>
      <c r="K937" s="60"/>
      <c r="L937" s="60"/>
      <c r="M937" s="64"/>
    </row>
    <row r="938" spans="10:13" x14ac:dyDescent="0.3">
      <c r="J938" s="64"/>
      <c r="K938" s="60"/>
      <c r="L938" s="60"/>
      <c r="M938" s="64"/>
    </row>
    <row r="939" spans="10:13" x14ac:dyDescent="0.3">
      <c r="J939" s="64"/>
      <c r="K939" s="60"/>
      <c r="L939" s="60"/>
      <c r="M939" s="64"/>
    </row>
    <row r="940" spans="10:13" x14ac:dyDescent="0.3">
      <c r="J940" s="64"/>
      <c r="K940" s="60"/>
      <c r="L940" s="60"/>
      <c r="M940" s="64"/>
    </row>
    <row r="941" spans="10:13" x14ac:dyDescent="0.3">
      <c r="J941" s="64"/>
      <c r="K941" s="60"/>
      <c r="L941" s="60"/>
      <c r="M941" s="64"/>
    </row>
    <row r="942" spans="10:13" x14ac:dyDescent="0.3">
      <c r="J942" s="64"/>
      <c r="K942" s="60"/>
      <c r="L942" s="60"/>
      <c r="M942" s="64"/>
    </row>
    <row r="943" spans="10:13" x14ac:dyDescent="0.3">
      <c r="J943" s="64"/>
      <c r="K943" s="60"/>
      <c r="L943" s="60"/>
      <c r="M943" s="64"/>
    </row>
    <row r="944" spans="10:13" x14ac:dyDescent="0.3">
      <c r="J944" s="64"/>
      <c r="K944" s="60"/>
      <c r="L944" s="60"/>
      <c r="M944" s="64"/>
    </row>
    <row r="945" spans="10:13" x14ac:dyDescent="0.3">
      <c r="J945" s="64"/>
      <c r="K945" s="60"/>
      <c r="L945" s="60"/>
      <c r="M945" s="64"/>
    </row>
    <row r="946" spans="10:13" x14ac:dyDescent="0.3">
      <c r="J946" s="64"/>
      <c r="K946" s="60"/>
      <c r="L946" s="60"/>
      <c r="M946" s="64"/>
    </row>
    <row r="947" spans="10:13" x14ac:dyDescent="0.3">
      <c r="J947" s="64"/>
      <c r="K947" s="60"/>
      <c r="L947" s="60"/>
      <c r="M947" s="64"/>
    </row>
    <row r="948" spans="10:13" x14ac:dyDescent="0.3">
      <c r="J948" s="64"/>
      <c r="K948" s="60"/>
      <c r="L948" s="60"/>
      <c r="M948" s="64"/>
    </row>
    <row r="949" spans="10:13" x14ac:dyDescent="0.3">
      <c r="J949" s="64"/>
      <c r="K949" s="60"/>
      <c r="L949" s="60"/>
      <c r="M949" s="64"/>
    </row>
    <row r="950" spans="10:13" x14ac:dyDescent="0.3">
      <c r="J950" s="64"/>
      <c r="K950" s="60"/>
      <c r="L950" s="60"/>
      <c r="M950" s="64"/>
    </row>
    <row r="951" spans="10:13" x14ac:dyDescent="0.3">
      <c r="J951" s="64"/>
      <c r="K951" s="60"/>
      <c r="L951" s="60"/>
      <c r="M951" s="64"/>
    </row>
    <row r="952" spans="10:13" x14ac:dyDescent="0.3">
      <c r="J952" s="64"/>
      <c r="K952" s="60"/>
      <c r="L952" s="60"/>
      <c r="M952" s="64"/>
    </row>
    <row r="953" spans="10:13" x14ac:dyDescent="0.3">
      <c r="J953" s="64"/>
      <c r="K953" s="60"/>
      <c r="L953" s="60"/>
      <c r="M953" s="64"/>
    </row>
    <row r="954" spans="10:13" x14ac:dyDescent="0.3">
      <c r="J954" s="64"/>
      <c r="K954" s="60"/>
      <c r="L954" s="60"/>
      <c r="M954" s="64"/>
    </row>
    <row r="955" spans="10:13" x14ac:dyDescent="0.3">
      <c r="J955" s="64"/>
      <c r="K955" s="60"/>
      <c r="L955" s="60"/>
      <c r="M955" s="64"/>
    </row>
    <row r="956" spans="10:13" x14ac:dyDescent="0.3">
      <c r="J956" s="64"/>
      <c r="K956" s="60"/>
      <c r="L956" s="60"/>
      <c r="M956" s="64"/>
    </row>
    <row r="957" spans="10:13" x14ac:dyDescent="0.3">
      <c r="J957" s="64"/>
      <c r="K957" s="60"/>
      <c r="L957" s="60"/>
      <c r="M957" s="64"/>
    </row>
    <row r="958" spans="10:13" x14ac:dyDescent="0.3">
      <c r="J958" s="64"/>
      <c r="K958" s="60"/>
      <c r="L958" s="60"/>
      <c r="M958" s="64"/>
    </row>
    <row r="959" spans="10:13" x14ac:dyDescent="0.3">
      <c r="J959" s="64"/>
      <c r="K959" s="60"/>
      <c r="L959" s="60"/>
      <c r="M959" s="64"/>
    </row>
    <row r="960" spans="10:13" x14ac:dyDescent="0.3">
      <c r="J960" s="64"/>
      <c r="K960" s="60"/>
      <c r="L960" s="60"/>
      <c r="M960" s="64"/>
    </row>
    <row r="961" spans="10:13" x14ac:dyDescent="0.3">
      <c r="J961" s="64"/>
      <c r="K961" s="60"/>
      <c r="L961" s="60"/>
      <c r="M961" s="64"/>
    </row>
    <row r="962" spans="10:13" x14ac:dyDescent="0.3">
      <c r="J962" s="64"/>
      <c r="K962" s="60"/>
      <c r="L962" s="60"/>
      <c r="M962" s="64"/>
    </row>
    <row r="963" spans="10:13" x14ac:dyDescent="0.3">
      <c r="J963" s="64"/>
      <c r="K963" s="60"/>
      <c r="L963" s="60"/>
      <c r="M963" s="64"/>
    </row>
    <row r="964" spans="10:13" x14ac:dyDescent="0.3">
      <c r="J964" s="64"/>
      <c r="K964" s="60"/>
      <c r="L964" s="60"/>
      <c r="M964" s="64"/>
    </row>
    <row r="965" spans="10:13" x14ac:dyDescent="0.3">
      <c r="J965" s="64"/>
      <c r="K965" s="60"/>
      <c r="L965" s="60"/>
      <c r="M965" s="64"/>
    </row>
    <row r="966" spans="10:13" x14ac:dyDescent="0.3">
      <c r="J966" s="64"/>
      <c r="K966" s="60"/>
      <c r="L966" s="60"/>
      <c r="M966" s="64"/>
    </row>
    <row r="967" spans="10:13" x14ac:dyDescent="0.3">
      <c r="J967" s="64"/>
      <c r="K967" s="60"/>
      <c r="L967" s="60"/>
      <c r="M967" s="64"/>
    </row>
    <row r="968" spans="10:13" x14ac:dyDescent="0.3">
      <c r="J968" s="64"/>
      <c r="K968" s="60"/>
      <c r="L968" s="60"/>
      <c r="M968" s="64"/>
    </row>
    <row r="969" spans="10:13" x14ac:dyDescent="0.3">
      <c r="J969" s="64"/>
      <c r="K969" s="60"/>
      <c r="L969" s="60"/>
      <c r="M969" s="64"/>
    </row>
    <row r="970" spans="10:13" x14ac:dyDescent="0.3">
      <c r="J970" s="64"/>
      <c r="K970" s="60"/>
      <c r="L970" s="60"/>
      <c r="M970" s="64"/>
    </row>
    <row r="971" spans="10:13" x14ac:dyDescent="0.3">
      <c r="J971" s="64"/>
      <c r="K971" s="60"/>
      <c r="L971" s="60"/>
      <c r="M971" s="64"/>
    </row>
    <row r="972" spans="10:13" x14ac:dyDescent="0.3">
      <c r="J972" s="64"/>
      <c r="K972" s="60"/>
      <c r="L972" s="60"/>
      <c r="M972" s="64"/>
    </row>
    <row r="973" spans="10:13" x14ac:dyDescent="0.3">
      <c r="J973" s="64"/>
      <c r="K973" s="60"/>
      <c r="L973" s="60"/>
      <c r="M973" s="64"/>
    </row>
    <row r="974" spans="10:13" x14ac:dyDescent="0.3">
      <c r="J974" s="64"/>
      <c r="K974" s="60"/>
      <c r="L974" s="60"/>
      <c r="M974" s="64"/>
    </row>
    <row r="975" spans="10:13" x14ac:dyDescent="0.3">
      <c r="J975" s="64"/>
      <c r="K975" s="60"/>
      <c r="L975" s="60"/>
      <c r="M975" s="64"/>
    </row>
    <row r="976" spans="10:13" x14ac:dyDescent="0.3">
      <c r="J976" s="64"/>
      <c r="K976" s="60"/>
      <c r="L976" s="60"/>
      <c r="M976" s="64"/>
    </row>
    <row r="977" spans="10:13" x14ac:dyDescent="0.3">
      <c r="J977" s="64"/>
      <c r="K977" s="60"/>
      <c r="L977" s="60"/>
      <c r="M977" s="64"/>
    </row>
    <row r="978" spans="10:13" x14ac:dyDescent="0.3">
      <c r="J978" s="64"/>
      <c r="K978" s="60"/>
      <c r="L978" s="60"/>
      <c r="M978" s="64"/>
    </row>
    <row r="979" spans="10:13" x14ac:dyDescent="0.3">
      <c r="J979" s="64"/>
      <c r="K979" s="60"/>
      <c r="L979" s="60"/>
      <c r="M979" s="64"/>
    </row>
    <row r="980" spans="10:13" x14ac:dyDescent="0.3">
      <c r="J980" s="64"/>
      <c r="K980" s="60"/>
      <c r="L980" s="60"/>
      <c r="M980" s="64"/>
    </row>
    <row r="981" spans="10:13" x14ac:dyDescent="0.3">
      <c r="J981" s="64"/>
      <c r="K981" s="60"/>
      <c r="L981" s="60"/>
      <c r="M981" s="64"/>
    </row>
    <row r="982" spans="10:13" x14ac:dyDescent="0.3">
      <c r="J982" s="64"/>
      <c r="K982" s="60"/>
      <c r="L982" s="60"/>
      <c r="M982" s="64"/>
    </row>
    <row r="983" spans="10:13" x14ac:dyDescent="0.3">
      <c r="J983" s="64"/>
      <c r="K983" s="60"/>
      <c r="L983" s="60"/>
      <c r="M983" s="64"/>
    </row>
    <row r="984" spans="10:13" x14ac:dyDescent="0.3">
      <c r="J984" s="64"/>
      <c r="K984" s="60"/>
      <c r="L984" s="60"/>
      <c r="M984" s="64"/>
    </row>
    <row r="985" spans="10:13" x14ac:dyDescent="0.3">
      <c r="J985" s="64"/>
      <c r="K985" s="60"/>
      <c r="L985" s="60"/>
      <c r="M985" s="64"/>
    </row>
    <row r="986" spans="10:13" x14ac:dyDescent="0.3">
      <c r="J986" s="64"/>
      <c r="K986" s="60"/>
      <c r="L986" s="60"/>
      <c r="M986" s="64"/>
    </row>
    <row r="987" spans="10:13" x14ac:dyDescent="0.3">
      <c r="J987" s="64"/>
      <c r="K987" s="60"/>
      <c r="L987" s="60"/>
      <c r="M987" s="64"/>
    </row>
    <row r="988" spans="10:13" x14ac:dyDescent="0.3">
      <c r="J988" s="64"/>
      <c r="K988" s="60"/>
      <c r="L988" s="60"/>
      <c r="M988" s="64"/>
    </row>
    <row r="989" spans="10:13" x14ac:dyDescent="0.3">
      <c r="J989" s="64"/>
      <c r="K989" s="60"/>
      <c r="L989" s="60"/>
      <c r="M989" s="64"/>
    </row>
    <row r="990" spans="10:13" x14ac:dyDescent="0.3">
      <c r="J990" s="64"/>
      <c r="K990" s="60"/>
      <c r="L990" s="60"/>
      <c r="M990" s="64"/>
    </row>
    <row r="991" spans="10:13" x14ac:dyDescent="0.3">
      <c r="J991" s="64"/>
      <c r="K991" s="60"/>
      <c r="L991" s="60"/>
      <c r="M991" s="64"/>
    </row>
    <row r="992" spans="10:13" x14ac:dyDescent="0.3">
      <c r="J992" s="64"/>
      <c r="K992" s="60"/>
      <c r="L992" s="60"/>
      <c r="M992" s="64"/>
    </row>
    <row r="993" spans="10:13" x14ac:dyDescent="0.3">
      <c r="J993" s="64"/>
      <c r="K993" s="60"/>
      <c r="L993" s="60"/>
      <c r="M993" s="64"/>
    </row>
    <row r="994" spans="10:13" x14ac:dyDescent="0.3">
      <c r="J994" s="64"/>
      <c r="K994" s="60"/>
      <c r="L994" s="60"/>
      <c r="M994" s="64"/>
    </row>
    <row r="995" spans="10:13" x14ac:dyDescent="0.3">
      <c r="J995" s="64"/>
      <c r="K995" s="60"/>
      <c r="L995" s="60"/>
      <c r="M995" s="64"/>
    </row>
    <row r="996" spans="10:13" x14ac:dyDescent="0.3">
      <c r="J996" s="64"/>
      <c r="K996" s="60"/>
      <c r="L996" s="60"/>
      <c r="M996" s="64"/>
    </row>
    <row r="997" spans="10:13" x14ac:dyDescent="0.3">
      <c r="J997" s="64"/>
      <c r="K997" s="60"/>
      <c r="L997" s="60"/>
      <c r="M997" s="64"/>
    </row>
    <row r="998" spans="10:13" x14ac:dyDescent="0.3">
      <c r="J998" s="64"/>
      <c r="K998" s="60"/>
      <c r="L998" s="60"/>
      <c r="M998" s="6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D1000"/>
  <sheetViews>
    <sheetView workbookViewId="0"/>
  </sheetViews>
  <sheetFormatPr defaultColWidth="14.44140625" defaultRowHeight="15" customHeight="1" x14ac:dyDescent="0.3"/>
  <cols>
    <col min="1" max="1" width="14" customWidth="1"/>
    <col min="2" max="2" width="16.88671875" customWidth="1"/>
  </cols>
  <sheetData>
    <row r="1" spans="1:4" x14ac:dyDescent="0.3">
      <c r="A1" s="67" t="s">
        <v>493</v>
      </c>
      <c r="B1" s="68"/>
      <c r="C1" s="65"/>
      <c r="D1" s="65"/>
    </row>
    <row r="2" spans="1:4" x14ac:dyDescent="0.3">
      <c r="A2" s="69" t="s">
        <v>494</v>
      </c>
      <c r="B2" s="68"/>
    </row>
    <row r="3" spans="1:4" x14ac:dyDescent="0.3">
      <c r="A3" s="41" t="s">
        <v>76</v>
      </c>
      <c r="B3" s="6" t="s">
        <v>77</v>
      </c>
    </row>
    <row r="4" spans="1:4" x14ac:dyDescent="0.3">
      <c r="A4" s="41" t="s">
        <v>80</v>
      </c>
      <c r="B4" s="6" t="s">
        <v>81</v>
      </c>
    </row>
    <row r="5" spans="1:4" x14ac:dyDescent="0.3">
      <c r="A5" s="41" t="s">
        <v>83</v>
      </c>
      <c r="B5" s="6" t="s">
        <v>84</v>
      </c>
    </row>
    <row r="6" spans="1:4" x14ac:dyDescent="0.3">
      <c r="A6" s="41" t="s">
        <v>86</v>
      </c>
      <c r="B6" s="6" t="s">
        <v>87</v>
      </c>
    </row>
    <row r="7" spans="1:4" x14ac:dyDescent="0.3">
      <c r="A7" s="41" t="s">
        <v>89</v>
      </c>
      <c r="B7" s="6" t="s">
        <v>90</v>
      </c>
    </row>
    <row r="8" spans="1:4" x14ac:dyDescent="0.3">
      <c r="A8" s="41" t="s">
        <v>92</v>
      </c>
      <c r="B8" s="6" t="s">
        <v>93</v>
      </c>
    </row>
    <row r="9" spans="1:4" x14ac:dyDescent="0.3">
      <c r="A9" s="41" t="s">
        <v>95</v>
      </c>
      <c r="B9" s="6" t="s">
        <v>96</v>
      </c>
    </row>
    <row r="10" spans="1:4" x14ac:dyDescent="0.3">
      <c r="A10" s="41" t="s">
        <v>98</v>
      </c>
      <c r="B10" s="6" t="s">
        <v>99</v>
      </c>
    </row>
    <row r="11" spans="1:4" x14ac:dyDescent="0.3">
      <c r="A11" s="41" t="s">
        <v>101</v>
      </c>
      <c r="B11" s="6" t="s">
        <v>102</v>
      </c>
    </row>
    <row r="12" spans="1:4" x14ac:dyDescent="0.3">
      <c r="A12" s="41" t="s">
        <v>104</v>
      </c>
      <c r="B12" s="6" t="s">
        <v>105</v>
      </c>
    </row>
    <row r="13" spans="1:4" x14ac:dyDescent="0.3">
      <c r="A13" s="41" t="s">
        <v>107</v>
      </c>
      <c r="B13" s="6" t="s">
        <v>108</v>
      </c>
    </row>
    <row r="14" spans="1:4" x14ac:dyDescent="0.3">
      <c r="A14" s="41" t="s">
        <v>110</v>
      </c>
      <c r="B14" s="6" t="s">
        <v>111</v>
      </c>
    </row>
    <row r="15" spans="1:4" x14ac:dyDescent="0.3">
      <c r="A15" s="41" t="s">
        <v>113</v>
      </c>
      <c r="B15" s="6" t="s">
        <v>114</v>
      </c>
    </row>
    <row r="16" spans="1:4" x14ac:dyDescent="0.3">
      <c r="A16" s="41" t="s">
        <v>116</v>
      </c>
      <c r="B16" s="6" t="s">
        <v>117</v>
      </c>
    </row>
    <row r="17" spans="1:2" x14ac:dyDescent="0.3">
      <c r="A17" s="41" t="s">
        <v>119</v>
      </c>
      <c r="B17" s="6" t="s">
        <v>120</v>
      </c>
    </row>
    <row r="18" spans="1:2" x14ac:dyDescent="0.3">
      <c r="A18" s="41" t="s">
        <v>122</v>
      </c>
      <c r="B18" s="6" t="s">
        <v>123</v>
      </c>
    </row>
    <row r="19" spans="1:2" x14ac:dyDescent="0.3">
      <c r="A19" s="41" t="s">
        <v>125</v>
      </c>
      <c r="B19" s="6" t="s">
        <v>126</v>
      </c>
    </row>
    <row r="20" spans="1:2" x14ac:dyDescent="0.3">
      <c r="A20" s="41" t="s">
        <v>128</v>
      </c>
      <c r="B20" s="6" t="s">
        <v>129</v>
      </c>
    </row>
    <row r="21" spans="1:2" x14ac:dyDescent="0.3">
      <c r="A21" s="41" t="s">
        <v>131</v>
      </c>
      <c r="B21" s="6" t="s">
        <v>132</v>
      </c>
    </row>
    <row r="22" spans="1:2" x14ac:dyDescent="0.3">
      <c r="A22" s="41" t="s">
        <v>134</v>
      </c>
      <c r="B22" s="6" t="s">
        <v>135</v>
      </c>
    </row>
    <row r="23" spans="1:2" x14ac:dyDescent="0.3">
      <c r="A23" s="41" t="s">
        <v>137</v>
      </c>
      <c r="B23" s="6" t="s">
        <v>138</v>
      </c>
    </row>
    <row r="24" spans="1:2" x14ac:dyDescent="0.3">
      <c r="A24" s="41" t="s">
        <v>140</v>
      </c>
      <c r="B24" s="6" t="s">
        <v>141</v>
      </c>
    </row>
    <row r="25" spans="1:2" x14ac:dyDescent="0.3">
      <c r="A25" s="41" t="s">
        <v>143</v>
      </c>
      <c r="B25" s="6" t="s">
        <v>144</v>
      </c>
    </row>
    <row r="26" spans="1:2" x14ac:dyDescent="0.3">
      <c r="A26" s="41" t="s">
        <v>146</v>
      </c>
      <c r="B26" s="6" t="s">
        <v>147</v>
      </c>
    </row>
    <row r="27" spans="1:2" x14ac:dyDescent="0.3">
      <c r="A27" s="41" t="s">
        <v>150</v>
      </c>
      <c r="B27" s="6" t="s">
        <v>151</v>
      </c>
    </row>
    <row r="28" spans="1:2" x14ac:dyDescent="0.3">
      <c r="A28" s="41" t="s">
        <v>153</v>
      </c>
      <c r="B28" s="6" t="s">
        <v>154</v>
      </c>
    </row>
    <row r="29" spans="1:2" x14ac:dyDescent="0.3">
      <c r="A29" s="41" t="s">
        <v>156</v>
      </c>
      <c r="B29" s="6" t="s">
        <v>157</v>
      </c>
    </row>
    <row r="30" spans="1:2" x14ac:dyDescent="0.3">
      <c r="A30" s="41" t="s">
        <v>160</v>
      </c>
      <c r="B30" s="6" t="s">
        <v>161</v>
      </c>
    </row>
    <row r="31" spans="1:2" x14ac:dyDescent="0.3">
      <c r="A31" s="41" t="s">
        <v>163</v>
      </c>
      <c r="B31" s="6" t="s">
        <v>164</v>
      </c>
    </row>
    <row r="32" spans="1:2" x14ac:dyDescent="0.3">
      <c r="A32" s="41" t="s">
        <v>166</v>
      </c>
      <c r="B32" s="6" t="s">
        <v>167</v>
      </c>
    </row>
    <row r="33" spans="1:2" x14ac:dyDescent="0.3">
      <c r="A33" s="41" t="s">
        <v>169</v>
      </c>
      <c r="B33" s="6" t="s">
        <v>170</v>
      </c>
    </row>
    <row r="34" spans="1:2" x14ac:dyDescent="0.3">
      <c r="A34" s="41" t="s">
        <v>172</v>
      </c>
      <c r="B34" s="6" t="s">
        <v>173</v>
      </c>
    </row>
    <row r="35" spans="1:2" x14ac:dyDescent="0.3">
      <c r="A35" s="41" t="s">
        <v>175</v>
      </c>
      <c r="B35" s="6" t="s">
        <v>176</v>
      </c>
    </row>
    <row r="36" spans="1:2" x14ac:dyDescent="0.3">
      <c r="A36" s="41" t="s">
        <v>178</v>
      </c>
      <c r="B36" s="6" t="s">
        <v>179</v>
      </c>
    </row>
    <row r="37" spans="1:2" x14ac:dyDescent="0.3">
      <c r="A37" s="41" t="s">
        <v>181</v>
      </c>
      <c r="B37" s="21" t="s">
        <v>78</v>
      </c>
    </row>
    <row r="38" spans="1:2" x14ac:dyDescent="0.3">
      <c r="A38" s="41" t="s">
        <v>184</v>
      </c>
      <c r="B38" s="21" t="s">
        <v>185</v>
      </c>
    </row>
    <row r="39" spans="1:2" x14ac:dyDescent="0.3">
      <c r="A39" s="41" t="s">
        <v>187</v>
      </c>
      <c r="B39" s="21" t="s">
        <v>78</v>
      </c>
    </row>
    <row r="40" spans="1:2" x14ac:dyDescent="0.3">
      <c r="A40" s="41" t="s">
        <v>190</v>
      </c>
      <c r="B40" s="21" t="s">
        <v>191</v>
      </c>
    </row>
    <row r="41" spans="1:2" x14ac:dyDescent="0.3">
      <c r="A41" s="41" t="s">
        <v>193</v>
      </c>
      <c r="B41" s="6" t="s">
        <v>194</v>
      </c>
    </row>
    <row r="42" spans="1:2" x14ac:dyDescent="0.3">
      <c r="A42" s="41" t="s">
        <v>196</v>
      </c>
      <c r="B42" s="6" t="s">
        <v>197</v>
      </c>
    </row>
    <row r="43" spans="1:2" x14ac:dyDescent="0.3">
      <c r="A43" s="41" t="s">
        <v>199</v>
      </c>
      <c r="B43" s="6" t="s">
        <v>200</v>
      </c>
    </row>
    <row r="44" spans="1:2" x14ac:dyDescent="0.3">
      <c r="A44" s="41" t="s">
        <v>202</v>
      </c>
      <c r="B44" s="6" t="s">
        <v>203</v>
      </c>
    </row>
    <row r="45" spans="1:2" x14ac:dyDescent="0.3">
      <c r="A45" s="41" t="s">
        <v>205</v>
      </c>
      <c r="B45" s="6" t="s">
        <v>78</v>
      </c>
    </row>
    <row r="46" spans="1:2" x14ac:dyDescent="0.3">
      <c r="A46" s="66"/>
    </row>
    <row r="47" spans="1:2" x14ac:dyDescent="0.3">
      <c r="A47" s="66"/>
    </row>
    <row r="48" spans="1:2" x14ac:dyDescent="0.3">
      <c r="A48" s="66"/>
    </row>
    <row r="49" spans="1:1" x14ac:dyDescent="0.3">
      <c r="A49" s="66"/>
    </row>
    <row r="50" spans="1:1" x14ac:dyDescent="0.3">
      <c r="A50" s="66"/>
    </row>
    <row r="51" spans="1:1" x14ac:dyDescent="0.3">
      <c r="A51" s="66"/>
    </row>
    <row r="52" spans="1:1" x14ac:dyDescent="0.3">
      <c r="A52" s="66"/>
    </row>
    <row r="53" spans="1:1" x14ac:dyDescent="0.3">
      <c r="A53" s="66"/>
    </row>
    <row r="54" spans="1:1" x14ac:dyDescent="0.3">
      <c r="A54" s="66"/>
    </row>
    <row r="55" spans="1:1" x14ac:dyDescent="0.3">
      <c r="A55" s="66"/>
    </row>
    <row r="56" spans="1:1" x14ac:dyDescent="0.3">
      <c r="A56" s="66"/>
    </row>
    <row r="57" spans="1:1" x14ac:dyDescent="0.3">
      <c r="A57" s="66"/>
    </row>
    <row r="58" spans="1:1" x14ac:dyDescent="0.3">
      <c r="A58" s="66"/>
    </row>
    <row r="59" spans="1:1" x14ac:dyDescent="0.3">
      <c r="A59" s="66"/>
    </row>
    <row r="60" spans="1:1" x14ac:dyDescent="0.3">
      <c r="A60" s="66"/>
    </row>
    <row r="61" spans="1:1" x14ac:dyDescent="0.3">
      <c r="A61" s="66"/>
    </row>
    <row r="62" spans="1:1" x14ac:dyDescent="0.3">
      <c r="A62" s="66"/>
    </row>
    <row r="63" spans="1:1" x14ac:dyDescent="0.3">
      <c r="A63" s="66"/>
    </row>
    <row r="64" spans="1:1" x14ac:dyDescent="0.3">
      <c r="A64" s="66"/>
    </row>
    <row r="65" spans="1:1" x14ac:dyDescent="0.3">
      <c r="A65" s="66"/>
    </row>
    <row r="66" spans="1:1" x14ac:dyDescent="0.3">
      <c r="A66" s="66"/>
    </row>
    <row r="67" spans="1:1" x14ac:dyDescent="0.3">
      <c r="A67" s="66"/>
    </row>
    <row r="68" spans="1:1" x14ac:dyDescent="0.3">
      <c r="A68" s="66"/>
    </row>
    <row r="69" spans="1:1" x14ac:dyDescent="0.3">
      <c r="A69" s="66"/>
    </row>
    <row r="70" spans="1:1" x14ac:dyDescent="0.3">
      <c r="A70" s="66"/>
    </row>
    <row r="71" spans="1:1" x14ac:dyDescent="0.3">
      <c r="A71" s="66"/>
    </row>
    <row r="72" spans="1:1" x14ac:dyDescent="0.3">
      <c r="A72" s="66"/>
    </row>
    <row r="73" spans="1:1" x14ac:dyDescent="0.3">
      <c r="A73" s="66"/>
    </row>
    <row r="74" spans="1:1" x14ac:dyDescent="0.3">
      <c r="A74" s="66"/>
    </row>
    <row r="75" spans="1:1" x14ac:dyDescent="0.3">
      <c r="A75" s="66"/>
    </row>
    <row r="76" spans="1:1" x14ac:dyDescent="0.3">
      <c r="A76" s="66"/>
    </row>
    <row r="77" spans="1:1" x14ac:dyDescent="0.3">
      <c r="A77" s="66"/>
    </row>
    <row r="78" spans="1:1" x14ac:dyDescent="0.3">
      <c r="A78" s="66"/>
    </row>
    <row r="79" spans="1:1" x14ac:dyDescent="0.3">
      <c r="A79" s="66"/>
    </row>
    <row r="80" spans="1:1" x14ac:dyDescent="0.3">
      <c r="A80" s="66"/>
    </row>
    <row r="81" spans="1:1" x14ac:dyDescent="0.3">
      <c r="A81" s="66"/>
    </row>
    <row r="82" spans="1:1" x14ac:dyDescent="0.3">
      <c r="A82" s="66"/>
    </row>
    <row r="83" spans="1:1" x14ac:dyDescent="0.3">
      <c r="A83" s="66"/>
    </row>
    <row r="84" spans="1:1" x14ac:dyDescent="0.3">
      <c r="A84" s="66"/>
    </row>
    <row r="85" spans="1:1" x14ac:dyDescent="0.3">
      <c r="A85" s="66"/>
    </row>
    <row r="86" spans="1:1" x14ac:dyDescent="0.3">
      <c r="A86" s="66"/>
    </row>
    <row r="87" spans="1:1" x14ac:dyDescent="0.3">
      <c r="A87" s="66"/>
    </row>
    <row r="88" spans="1:1" x14ac:dyDescent="0.3">
      <c r="A88" s="66"/>
    </row>
    <row r="89" spans="1:1" x14ac:dyDescent="0.3">
      <c r="A89" s="66"/>
    </row>
    <row r="90" spans="1:1" x14ac:dyDescent="0.3">
      <c r="A90" s="66"/>
    </row>
    <row r="91" spans="1:1" x14ac:dyDescent="0.3">
      <c r="A91" s="66"/>
    </row>
    <row r="92" spans="1:1" x14ac:dyDescent="0.3">
      <c r="A92" s="66"/>
    </row>
    <row r="93" spans="1:1" x14ac:dyDescent="0.3">
      <c r="A93" s="66"/>
    </row>
    <row r="94" spans="1:1" x14ac:dyDescent="0.3">
      <c r="A94" s="66"/>
    </row>
    <row r="95" spans="1:1" x14ac:dyDescent="0.3">
      <c r="A95" s="66"/>
    </row>
    <row r="96" spans="1:1" x14ac:dyDescent="0.3">
      <c r="A96" s="66"/>
    </row>
    <row r="97" spans="1:1" x14ac:dyDescent="0.3">
      <c r="A97" s="66"/>
    </row>
    <row r="98" spans="1:1" x14ac:dyDescent="0.3">
      <c r="A98" s="66"/>
    </row>
    <row r="99" spans="1:1" x14ac:dyDescent="0.3">
      <c r="A99" s="66"/>
    </row>
    <row r="100" spans="1:1" x14ac:dyDescent="0.3">
      <c r="A100" s="66"/>
    </row>
    <row r="101" spans="1:1" x14ac:dyDescent="0.3">
      <c r="A101" s="66"/>
    </row>
    <row r="102" spans="1:1" x14ac:dyDescent="0.3">
      <c r="A102" s="66"/>
    </row>
    <row r="103" spans="1:1" x14ac:dyDescent="0.3">
      <c r="A103" s="66"/>
    </row>
    <row r="104" spans="1:1" x14ac:dyDescent="0.3">
      <c r="A104" s="66"/>
    </row>
    <row r="105" spans="1:1" x14ac:dyDescent="0.3">
      <c r="A105" s="66"/>
    </row>
    <row r="106" spans="1:1" x14ac:dyDescent="0.3">
      <c r="A106" s="66"/>
    </row>
    <row r="107" spans="1:1" x14ac:dyDescent="0.3">
      <c r="A107" s="66"/>
    </row>
    <row r="108" spans="1:1" x14ac:dyDescent="0.3">
      <c r="A108" s="66"/>
    </row>
    <row r="109" spans="1:1" x14ac:dyDescent="0.3">
      <c r="A109" s="66"/>
    </row>
    <row r="110" spans="1:1" x14ac:dyDescent="0.3">
      <c r="A110" s="66"/>
    </row>
    <row r="111" spans="1:1" x14ac:dyDescent="0.3">
      <c r="A111" s="66"/>
    </row>
    <row r="112" spans="1:1" x14ac:dyDescent="0.3">
      <c r="A112" s="66"/>
    </row>
    <row r="113" spans="1:1" x14ac:dyDescent="0.3">
      <c r="A113" s="66"/>
    </row>
    <row r="114" spans="1:1" x14ac:dyDescent="0.3">
      <c r="A114" s="66"/>
    </row>
    <row r="115" spans="1:1" x14ac:dyDescent="0.3">
      <c r="A115" s="66"/>
    </row>
    <row r="116" spans="1:1" x14ac:dyDescent="0.3">
      <c r="A116" s="66"/>
    </row>
    <row r="117" spans="1:1" x14ac:dyDescent="0.3">
      <c r="A117" s="66"/>
    </row>
    <row r="118" spans="1:1" x14ac:dyDescent="0.3">
      <c r="A118" s="66"/>
    </row>
    <row r="119" spans="1:1" x14ac:dyDescent="0.3">
      <c r="A119" s="66"/>
    </row>
    <row r="120" spans="1:1" x14ac:dyDescent="0.3">
      <c r="A120" s="66"/>
    </row>
    <row r="121" spans="1:1" x14ac:dyDescent="0.3">
      <c r="A121" s="66"/>
    </row>
    <row r="122" spans="1:1" x14ac:dyDescent="0.3">
      <c r="A122" s="66"/>
    </row>
    <row r="123" spans="1:1" x14ac:dyDescent="0.3">
      <c r="A123" s="66"/>
    </row>
    <row r="124" spans="1:1" x14ac:dyDescent="0.3">
      <c r="A124" s="66"/>
    </row>
    <row r="125" spans="1:1" x14ac:dyDescent="0.3">
      <c r="A125" s="66"/>
    </row>
    <row r="126" spans="1:1" x14ac:dyDescent="0.3">
      <c r="A126" s="66"/>
    </row>
    <row r="127" spans="1:1" x14ac:dyDescent="0.3">
      <c r="A127" s="66"/>
    </row>
    <row r="128" spans="1:1" x14ac:dyDescent="0.3">
      <c r="A128" s="66"/>
    </row>
    <row r="129" spans="1:1" x14ac:dyDescent="0.3">
      <c r="A129" s="66"/>
    </row>
    <row r="130" spans="1:1" x14ac:dyDescent="0.3">
      <c r="A130" s="66"/>
    </row>
    <row r="131" spans="1:1" x14ac:dyDescent="0.3">
      <c r="A131" s="66"/>
    </row>
    <row r="132" spans="1:1" x14ac:dyDescent="0.3">
      <c r="A132" s="66"/>
    </row>
    <row r="133" spans="1:1" x14ac:dyDescent="0.3">
      <c r="A133" s="66"/>
    </row>
    <row r="134" spans="1:1" x14ac:dyDescent="0.3">
      <c r="A134" s="66"/>
    </row>
    <row r="135" spans="1:1" x14ac:dyDescent="0.3">
      <c r="A135" s="66"/>
    </row>
    <row r="136" spans="1:1" x14ac:dyDescent="0.3">
      <c r="A136" s="66"/>
    </row>
    <row r="137" spans="1:1" x14ac:dyDescent="0.3">
      <c r="A137" s="66"/>
    </row>
    <row r="138" spans="1:1" x14ac:dyDescent="0.3">
      <c r="A138" s="66"/>
    </row>
    <row r="139" spans="1:1" x14ac:dyDescent="0.3">
      <c r="A139" s="66"/>
    </row>
    <row r="140" spans="1:1" x14ac:dyDescent="0.3">
      <c r="A140" s="66"/>
    </row>
    <row r="141" spans="1:1" x14ac:dyDescent="0.3">
      <c r="A141" s="66"/>
    </row>
    <row r="142" spans="1:1" x14ac:dyDescent="0.3">
      <c r="A142" s="66"/>
    </row>
    <row r="143" spans="1:1" x14ac:dyDescent="0.3">
      <c r="A143" s="66"/>
    </row>
    <row r="144" spans="1:1" x14ac:dyDescent="0.3">
      <c r="A144" s="66"/>
    </row>
    <row r="145" spans="1:1" x14ac:dyDescent="0.3">
      <c r="A145" s="66"/>
    </row>
    <row r="146" spans="1:1" x14ac:dyDescent="0.3">
      <c r="A146" s="66"/>
    </row>
    <row r="147" spans="1:1" x14ac:dyDescent="0.3">
      <c r="A147" s="66"/>
    </row>
    <row r="148" spans="1:1" x14ac:dyDescent="0.3">
      <c r="A148" s="66"/>
    </row>
    <row r="149" spans="1:1" x14ac:dyDescent="0.3">
      <c r="A149" s="66"/>
    </row>
    <row r="150" spans="1:1" x14ac:dyDescent="0.3">
      <c r="A150" s="66"/>
    </row>
    <row r="151" spans="1:1" x14ac:dyDescent="0.3">
      <c r="A151" s="66"/>
    </row>
    <row r="152" spans="1:1" x14ac:dyDescent="0.3">
      <c r="A152" s="66"/>
    </row>
    <row r="153" spans="1:1" x14ac:dyDescent="0.3">
      <c r="A153" s="66"/>
    </row>
    <row r="154" spans="1:1" x14ac:dyDescent="0.3">
      <c r="A154" s="66"/>
    </row>
    <row r="155" spans="1:1" x14ac:dyDescent="0.3">
      <c r="A155" s="66"/>
    </row>
    <row r="156" spans="1:1" x14ac:dyDescent="0.3">
      <c r="A156" s="66"/>
    </row>
    <row r="157" spans="1:1" x14ac:dyDescent="0.3">
      <c r="A157" s="66"/>
    </row>
    <row r="158" spans="1:1" x14ac:dyDescent="0.3">
      <c r="A158" s="66"/>
    </row>
    <row r="159" spans="1:1" x14ac:dyDescent="0.3">
      <c r="A159" s="66"/>
    </row>
    <row r="160" spans="1:1" x14ac:dyDescent="0.3">
      <c r="A160" s="66"/>
    </row>
    <row r="161" spans="1:1" x14ac:dyDescent="0.3">
      <c r="A161" s="66"/>
    </row>
    <row r="162" spans="1:1" x14ac:dyDescent="0.3">
      <c r="A162" s="66"/>
    </row>
    <row r="163" spans="1:1" x14ac:dyDescent="0.3">
      <c r="A163" s="66"/>
    </row>
    <row r="164" spans="1:1" x14ac:dyDescent="0.3">
      <c r="A164" s="66"/>
    </row>
    <row r="165" spans="1:1" x14ac:dyDescent="0.3">
      <c r="A165" s="66"/>
    </row>
    <row r="166" spans="1:1" x14ac:dyDescent="0.3">
      <c r="A166" s="66"/>
    </row>
    <row r="167" spans="1:1" x14ac:dyDescent="0.3">
      <c r="A167" s="66"/>
    </row>
    <row r="168" spans="1:1" x14ac:dyDescent="0.3">
      <c r="A168" s="66"/>
    </row>
    <row r="169" spans="1:1" x14ac:dyDescent="0.3">
      <c r="A169" s="66"/>
    </row>
    <row r="170" spans="1:1" x14ac:dyDescent="0.3">
      <c r="A170" s="66"/>
    </row>
    <row r="171" spans="1:1" x14ac:dyDescent="0.3">
      <c r="A171" s="66"/>
    </row>
    <row r="172" spans="1:1" x14ac:dyDescent="0.3">
      <c r="A172" s="66"/>
    </row>
    <row r="173" spans="1:1" x14ac:dyDescent="0.3">
      <c r="A173" s="66"/>
    </row>
    <row r="174" spans="1:1" x14ac:dyDescent="0.3">
      <c r="A174" s="66"/>
    </row>
    <row r="175" spans="1:1" x14ac:dyDescent="0.3">
      <c r="A175" s="66"/>
    </row>
    <row r="176" spans="1:1" x14ac:dyDescent="0.3">
      <c r="A176" s="66"/>
    </row>
    <row r="177" spans="1:1" x14ac:dyDescent="0.3">
      <c r="A177" s="66"/>
    </row>
    <row r="178" spans="1:1" x14ac:dyDescent="0.3">
      <c r="A178" s="66"/>
    </row>
    <row r="179" spans="1:1" x14ac:dyDescent="0.3">
      <c r="A179" s="66"/>
    </row>
    <row r="180" spans="1:1" x14ac:dyDescent="0.3">
      <c r="A180" s="66"/>
    </row>
    <row r="181" spans="1:1" x14ac:dyDescent="0.3">
      <c r="A181" s="66"/>
    </row>
    <row r="182" spans="1:1" x14ac:dyDescent="0.3">
      <c r="A182" s="66"/>
    </row>
    <row r="183" spans="1:1" x14ac:dyDescent="0.3">
      <c r="A183" s="66"/>
    </row>
    <row r="184" spans="1:1" x14ac:dyDescent="0.3">
      <c r="A184" s="66"/>
    </row>
    <row r="185" spans="1:1" x14ac:dyDescent="0.3">
      <c r="A185" s="66"/>
    </row>
    <row r="186" spans="1:1" x14ac:dyDescent="0.3">
      <c r="A186" s="66"/>
    </row>
    <row r="187" spans="1:1" x14ac:dyDescent="0.3">
      <c r="A187" s="66"/>
    </row>
    <row r="188" spans="1:1" x14ac:dyDescent="0.3">
      <c r="A188" s="66"/>
    </row>
    <row r="189" spans="1:1" x14ac:dyDescent="0.3">
      <c r="A189" s="66"/>
    </row>
    <row r="190" spans="1:1" x14ac:dyDescent="0.3">
      <c r="A190" s="66"/>
    </row>
    <row r="191" spans="1:1" x14ac:dyDescent="0.3">
      <c r="A191" s="66"/>
    </row>
    <row r="192" spans="1:1" x14ac:dyDescent="0.3">
      <c r="A192" s="66"/>
    </row>
    <row r="193" spans="1:1" x14ac:dyDescent="0.3">
      <c r="A193" s="66"/>
    </row>
    <row r="194" spans="1:1" x14ac:dyDescent="0.3">
      <c r="A194" s="66"/>
    </row>
    <row r="195" spans="1:1" x14ac:dyDescent="0.3">
      <c r="A195" s="66"/>
    </row>
    <row r="196" spans="1:1" x14ac:dyDescent="0.3">
      <c r="A196" s="66"/>
    </row>
    <row r="197" spans="1:1" x14ac:dyDescent="0.3">
      <c r="A197" s="66"/>
    </row>
    <row r="198" spans="1:1" x14ac:dyDescent="0.3">
      <c r="A198" s="66"/>
    </row>
    <row r="199" spans="1:1" x14ac:dyDescent="0.3">
      <c r="A199" s="66"/>
    </row>
    <row r="200" spans="1:1" x14ac:dyDescent="0.3">
      <c r="A200" s="66"/>
    </row>
    <row r="201" spans="1:1" x14ac:dyDescent="0.3">
      <c r="A201" s="66"/>
    </row>
    <row r="202" spans="1:1" x14ac:dyDescent="0.3">
      <c r="A202" s="66"/>
    </row>
    <row r="203" spans="1:1" x14ac:dyDescent="0.3">
      <c r="A203" s="66"/>
    </row>
    <row r="204" spans="1:1" x14ac:dyDescent="0.3">
      <c r="A204" s="66"/>
    </row>
    <row r="205" spans="1:1" x14ac:dyDescent="0.3">
      <c r="A205" s="66"/>
    </row>
    <row r="206" spans="1:1" x14ac:dyDescent="0.3">
      <c r="A206" s="66"/>
    </row>
    <row r="207" spans="1:1" x14ac:dyDescent="0.3">
      <c r="A207" s="66"/>
    </row>
    <row r="208" spans="1:1" x14ac:dyDescent="0.3">
      <c r="A208" s="66"/>
    </row>
    <row r="209" spans="1:1" x14ac:dyDescent="0.3">
      <c r="A209" s="66"/>
    </row>
    <row r="210" spans="1:1" x14ac:dyDescent="0.3">
      <c r="A210" s="66"/>
    </row>
    <row r="211" spans="1:1" x14ac:dyDescent="0.3">
      <c r="A211" s="66"/>
    </row>
    <row r="212" spans="1:1" x14ac:dyDescent="0.3">
      <c r="A212" s="66"/>
    </row>
    <row r="213" spans="1:1" x14ac:dyDescent="0.3">
      <c r="A213" s="66"/>
    </row>
    <row r="214" spans="1:1" x14ac:dyDescent="0.3">
      <c r="A214" s="66"/>
    </row>
    <row r="215" spans="1:1" x14ac:dyDescent="0.3">
      <c r="A215" s="66"/>
    </row>
    <row r="216" spans="1:1" x14ac:dyDescent="0.3">
      <c r="A216" s="66"/>
    </row>
    <row r="217" spans="1:1" x14ac:dyDescent="0.3">
      <c r="A217" s="66"/>
    </row>
    <row r="218" spans="1:1" x14ac:dyDescent="0.3">
      <c r="A218" s="66"/>
    </row>
    <row r="219" spans="1:1" x14ac:dyDescent="0.3">
      <c r="A219" s="66"/>
    </row>
    <row r="220" spans="1:1" x14ac:dyDescent="0.3">
      <c r="A220" s="66"/>
    </row>
    <row r="221" spans="1:1" x14ac:dyDescent="0.3">
      <c r="A221" s="66"/>
    </row>
    <row r="222" spans="1:1" x14ac:dyDescent="0.3">
      <c r="A222" s="66"/>
    </row>
    <row r="223" spans="1:1" x14ac:dyDescent="0.3">
      <c r="A223" s="66"/>
    </row>
    <row r="224" spans="1:1" x14ac:dyDescent="0.3">
      <c r="A224" s="66"/>
    </row>
    <row r="225" spans="1:1" x14ac:dyDescent="0.3">
      <c r="A225" s="66"/>
    </row>
    <row r="226" spans="1:1" x14ac:dyDescent="0.3">
      <c r="A226" s="66"/>
    </row>
    <row r="227" spans="1:1" x14ac:dyDescent="0.3">
      <c r="A227" s="66"/>
    </row>
    <row r="228" spans="1:1" x14ac:dyDescent="0.3">
      <c r="A228" s="66"/>
    </row>
    <row r="229" spans="1:1" x14ac:dyDescent="0.3">
      <c r="A229" s="66"/>
    </row>
    <row r="230" spans="1:1" x14ac:dyDescent="0.3">
      <c r="A230" s="66"/>
    </row>
    <row r="231" spans="1:1" x14ac:dyDescent="0.3">
      <c r="A231" s="66"/>
    </row>
    <row r="232" spans="1:1" x14ac:dyDescent="0.3">
      <c r="A232" s="66"/>
    </row>
    <row r="233" spans="1:1" x14ac:dyDescent="0.3">
      <c r="A233" s="66"/>
    </row>
    <row r="234" spans="1:1" x14ac:dyDescent="0.3">
      <c r="A234" s="66"/>
    </row>
    <row r="235" spans="1:1" x14ac:dyDescent="0.3">
      <c r="A235" s="66"/>
    </row>
    <row r="236" spans="1:1" x14ac:dyDescent="0.3">
      <c r="A236" s="66"/>
    </row>
    <row r="237" spans="1:1" x14ac:dyDescent="0.3">
      <c r="A237" s="66"/>
    </row>
    <row r="238" spans="1:1" x14ac:dyDescent="0.3">
      <c r="A238" s="66"/>
    </row>
    <row r="239" spans="1:1" x14ac:dyDescent="0.3">
      <c r="A239" s="66"/>
    </row>
    <row r="240" spans="1:1" x14ac:dyDescent="0.3">
      <c r="A240" s="66"/>
    </row>
    <row r="241" spans="1:1" x14ac:dyDescent="0.3">
      <c r="A241" s="66"/>
    </row>
    <row r="242" spans="1:1" x14ac:dyDescent="0.3">
      <c r="A242" s="66"/>
    </row>
    <row r="243" spans="1:1" x14ac:dyDescent="0.3">
      <c r="A243" s="66"/>
    </row>
    <row r="244" spans="1:1" x14ac:dyDescent="0.3">
      <c r="A244" s="66"/>
    </row>
    <row r="245" spans="1:1" x14ac:dyDescent="0.3">
      <c r="A245" s="66"/>
    </row>
    <row r="246" spans="1:1" x14ac:dyDescent="0.3">
      <c r="A246" s="66"/>
    </row>
    <row r="247" spans="1:1" x14ac:dyDescent="0.3">
      <c r="A247" s="66"/>
    </row>
    <row r="248" spans="1:1" x14ac:dyDescent="0.3">
      <c r="A248" s="66"/>
    </row>
    <row r="249" spans="1:1" x14ac:dyDescent="0.3">
      <c r="A249" s="66"/>
    </row>
    <row r="250" spans="1:1" x14ac:dyDescent="0.3">
      <c r="A250" s="66"/>
    </row>
    <row r="251" spans="1:1" x14ac:dyDescent="0.3">
      <c r="A251" s="66"/>
    </row>
    <row r="252" spans="1:1" x14ac:dyDescent="0.3">
      <c r="A252" s="66"/>
    </row>
    <row r="253" spans="1:1" x14ac:dyDescent="0.3">
      <c r="A253" s="66"/>
    </row>
    <row r="254" spans="1:1" x14ac:dyDescent="0.3">
      <c r="A254" s="66"/>
    </row>
    <row r="255" spans="1:1" x14ac:dyDescent="0.3">
      <c r="A255" s="66"/>
    </row>
    <row r="256" spans="1:1" x14ac:dyDescent="0.3">
      <c r="A256" s="66"/>
    </row>
    <row r="257" spans="1:1" x14ac:dyDescent="0.3">
      <c r="A257" s="66"/>
    </row>
    <row r="258" spans="1:1" x14ac:dyDescent="0.3">
      <c r="A258" s="66"/>
    </row>
    <row r="259" spans="1:1" x14ac:dyDescent="0.3">
      <c r="A259" s="66"/>
    </row>
    <row r="260" spans="1:1" x14ac:dyDescent="0.3">
      <c r="A260" s="66"/>
    </row>
    <row r="261" spans="1:1" x14ac:dyDescent="0.3">
      <c r="A261" s="66"/>
    </row>
    <row r="262" spans="1:1" x14ac:dyDescent="0.3">
      <c r="A262" s="66"/>
    </row>
    <row r="263" spans="1:1" x14ac:dyDescent="0.3">
      <c r="A263" s="66"/>
    </row>
    <row r="264" spans="1:1" x14ac:dyDescent="0.3">
      <c r="A264" s="66"/>
    </row>
    <row r="265" spans="1:1" x14ac:dyDescent="0.3">
      <c r="A265" s="66"/>
    </row>
    <row r="266" spans="1:1" x14ac:dyDescent="0.3">
      <c r="A266" s="66"/>
    </row>
    <row r="267" spans="1:1" x14ac:dyDescent="0.3">
      <c r="A267" s="66"/>
    </row>
    <row r="268" spans="1:1" x14ac:dyDescent="0.3">
      <c r="A268" s="66"/>
    </row>
    <row r="269" spans="1:1" x14ac:dyDescent="0.3">
      <c r="A269" s="66"/>
    </row>
    <row r="270" spans="1:1" x14ac:dyDescent="0.3">
      <c r="A270" s="66"/>
    </row>
    <row r="271" spans="1:1" x14ac:dyDescent="0.3">
      <c r="A271" s="66"/>
    </row>
    <row r="272" spans="1:1" x14ac:dyDescent="0.3">
      <c r="A272" s="66"/>
    </row>
    <row r="273" spans="1:1" x14ac:dyDescent="0.3">
      <c r="A273" s="66"/>
    </row>
    <row r="274" spans="1:1" x14ac:dyDescent="0.3">
      <c r="A274" s="66"/>
    </row>
    <row r="275" spans="1:1" x14ac:dyDescent="0.3">
      <c r="A275" s="66"/>
    </row>
    <row r="276" spans="1:1" x14ac:dyDescent="0.3">
      <c r="A276" s="66"/>
    </row>
    <row r="277" spans="1:1" x14ac:dyDescent="0.3">
      <c r="A277" s="66"/>
    </row>
    <row r="278" spans="1:1" x14ac:dyDescent="0.3">
      <c r="A278" s="66"/>
    </row>
    <row r="279" spans="1:1" x14ac:dyDescent="0.3">
      <c r="A279" s="66"/>
    </row>
    <row r="280" spans="1:1" x14ac:dyDescent="0.3">
      <c r="A280" s="66"/>
    </row>
    <row r="281" spans="1:1" x14ac:dyDescent="0.3">
      <c r="A281" s="66"/>
    </row>
    <row r="282" spans="1:1" x14ac:dyDescent="0.3">
      <c r="A282" s="66"/>
    </row>
    <row r="283" spans="1:1" x14ac:dyDescent="0.3">
      <c r="A283" s="66"/>
    </row>
    <row r="284" spans="1:1" x14ac:dyDescent="0.3">
      <c r="A284" s="66"/>
    </row>
    <row r="285" spans="1:1" x14ac:dyDescent="0.3">
      <c r="A285" s="66"/>
    </row>
    <row r="286" spans="1:1" x14ac:dyDescent="0.3">
      <c r="A286" s="66"/>
    </row>
    <row r="287" spans="1:1" x14ac:dyDescent="0.3">
      <c r="A287" s="66"/>
    </row>
    <row r="288" spans="1:1" x14ac:dyDescent="0.3">
      <c r="A288" s="66"/>
    </row>
    <row r="289" spans="1:1" x14ac:dyDescent="0.3">
      <c r="A289" s="66"/>
    </row>
    <row r="290" spans="1:1" x14ac:dyDescent="0.3">
      <c r="A290" s="66"/>
    </row>
    <row r="291" spans="1:1" x14ac:dyDescent="0.3">
      <c r="A291" s="66"/>
    </row>
    <row r="292" spans="1:1" x14ac:dyDescent="0.3">
      <c r="A292" s="66"/>
    </row>
    <row r="293" spans="1:1" x14ac:dyDescent="0.3">
      <c r="A293" s="66"/>
    </row>
    <row r="294" spans="1:1" x14ac:dyDescent="0.3">
      <c r="A294" s="66"/>
    </row>
    <row r="295" spans="1:1" x14ac:dyDescent="0.3">
      <c r="A295" s="66"/>
    </row>
    <row r="296" spans="1:1" x14ac:dyDescent="0.3">
      <c r="A296" s="66"/>
    </row>
    <row r="297" spans="1:1" x14ac:dyDescent="0.3">
      <c r="A297" s="66"/>
    </row>
    <row r="298" spans="1:1" x14ac:dyDescent="0.3">
      <c r="A298" s="66"/>
    </row>
    <row r="299" spans="1:1" x14ac:dyDescent="0.3">
      <c r="A299" s="66"/>
    </row>
    <row r="300" spans="1:1" x14ac:dyDescent="0.3">
      <c r="A300" s="66"/>
    </row>
    <row r="301" spans="1:1" x14ac:dyDescent="0.3">
      <c r="A301" s="66"/>
    </row>
    <row r="302" spans="1:1" x14ac:dyDescent="0.3">
      <c r="A302" s="66"/>
    </row>
    <row r="303" spans="1:1" x14ac:dyDescent="0.3">
      <c r="A303" s="66"/>
    </row>
    <row r="304" spans="1:1" x14ac:dyDescent="0.3">
      <c r="A304" s="66"/>
    </row>
    <row r="305" spans="1:1" x14ac:dyDescent="0.3">
      <c r="A305" s="66"/>
    </row>
    <row r="306" spans="1:1" x14ac:dyDescent="0.3">
      <c r="A306" s="66"/>
    </row>
    <row r="307" spans="1:1" x14ac:dyDescent="0.3">
      <c r="A307" s="66"/>
    </row>
    <row r="308" spans="1:1" x14ac:dyDescent="0.3">
      <c r="A308" s="66"/>
    </row>
    <row r="309" spans="1:1" x14ac:dyDescent="0.3">
      <c r="A309" s="66"/>
    </row>
    <row r="310" spans="1:1" x14ac:dyDescent="0.3">
      <c r="A310" s="66"/>
    </row>
    <row r="311" spans="1:1" x14ac:dyDescent="0.3">
      <c r="A311" s="66"/>
    </row>
    <row r="312" spans="1:1" x14ac:dyDescent="0.3">
      <c r="A312" s="66"/>
    </row>
    <row r="313" spans="1:1" x14ac:dyDescent="0.3">
      <c r="A313" s="66"/>
    </row>
    <row r="314" spans="1:1" x14ac:dyDescent="0.3">
      <c r="A314" s="66"/>
    </row>
    <row r="315" spans="1:1" x14ac:dyDescent="0.3">
      <c r="A315" s="66"/>
    </row>
    <row r="316" spans="1:1" x14ac:dyDescent="0.3">
      <c r="A316" s="66"/>
    </row>
    <row r="317" spans="1:1" x14ac:dyDescent="0.3">
      <c r="A317" s="66"/>
    </row>
    <row r="318" spans="1:1" x14ac:dyDescent="0.3">
      <c r="A318" s="66"/>
    </row>
    <row r="319" spans="1:1" x14ac:dyDescent="0.3">
      <c r="A319" s="66"/>
    </row>
    <row r="320" spans="1:1" x14ac:dyDescent="0.3">
      <c r="A320" s="66"/>
    </row>
    <row r="321" spans="1:1" x14ac:dyDescent="0.3">
      <c r="A321" s="66"/>
    </row>
    <row r="322" spans="1:1" x14ac:dyDescent="0.3">
      <c r="A322" s="66"/>
    </row>
    <row r="323" spans="1:1" x14ac:dyDescent="0.3">
      <c r="A323" s="66"/>
    </row>
    <row r="324" spans="1:1" x14ac:dyDescent="0.3">
      <c r="A324" s="66"/>
    </row>
    <row r="325" spans="1:1" x14ac:dyDescent="0.3">
      <c r="A325" s="66"/>
    </row>
    <row r="326" spans="1:1" x14ac:dyDescent="0.3">
      <c r="A326" s="66"/>
    </row>
    <row r="327" spans="1:1" x14ac:dyDescent="0.3">
      <c r="A327" s="66"/>
    </row>
    <row r="328" spans="1:1" x14ac:dyDescent="0.3">
      <c r="A328" s="66"/>
    </row>
    <row r="329" spans="1:1" x14ac:dyDescent="0.3">
      <c r="A329" s="66"/>
    </row>
    <row r="330" spans="1:1" x14ac:dyDescent="0.3">
      <c r="A330" s="66"/>
    </row>
    <row r="331" spans="1:1" x14ac:dyDescent="0.3">
      <c r="A331" s="66"/>
    </row>
    <row r="332" spans="1:1" x14ac:dyDescent="0.3">
      <c r="A332" s="66"/>
    </row>
    <row r="333" spans="1:1" x14ac:dyDescent="0.3">
      <c r="A333" s="66"/>
    </row>
    <row r="334" spans="1:1" x14ac:dyDescent="0.3">
      <c r="A334" s="66"/>
    </row>
    <row r="335" spans="1:1" x14ac:dyDescent="0.3">
      <c r="A335" s="66"/>
    </row>
    <row r="336" spans="1:1" x14ac:dyDescent="0.3">
      <c r="A336" s="66"/>
    </row>
    <row r="337" spans="1:1" x14ac:dyDescent="0.3">
      <c r="A337" s="66"/>
    </row>
    <row r="338" spans="1:1" x14ac:dyDescent="0.3">
      <c r="A338" s="66"/>
    </row>
    <row r="339" spans="1:1" x14ac:dyDescent="0.3">
      <c r="A339" s="66"/>
    </row>
    <row r="340" spans="1:1" x14ac:dyDescent="0.3">
      <c r="A340" s="66"/>
    </row>
    <row r="341" spans="1:1" x14ac:dyDescent="0.3">
      <c r="A341" s="66"/>
    </row>
    <row r="342" spans="1:1" x14ac:dyDescent="0.3">
      <c r="A342" s="66"/>
    </row>
    <row r="343" spans="1:1" x14ac:dyDescent="0.3">
      <c r="A343" s="66"/>
    </row>
    <row r="344" spans="1:1" x14ac:dyDescent="0.3">
      <c r="A344" s="66"/>
    </row>
    <row r="345" spans="1:1" x14ac:dyDescent="0.3">
      <c r="A345" s="66"/>
    </row>
    <row r="346" spans="1:1" x14ac:dyDescent="0.3">
      <c r="A346" s="66"/>
    </row>
    <row r="347" spans="1:1" x14ac:dyDescent="0.3">
      <c r="A347" s="66"/>
    </row>
    <row r="348" spans="1:1" x14ac:dyDescent="0.3">
      <c r="A348" s="66"/>
    </row>
    <row r="349" spans="1:1" x14ac:dyDescent="0.3">
      <c r="A349" s="66"/>
    </row>
    <row r="350" spans="1:1" x14ac:dyDescent="0.3">
      <c r="A350" s="66"/>
    </row>
    <row r="351" spans="1:1" x14ac:dyDescent="0.3">
      <c r="A351" s="66"/>
    </row>
    <row r="352" spans="1:1" x14ac:dyDescent="0.3">
      <c r="A352" s="66"/>
    </row>
    <row r="353" spans="1:1" x14ac:dyDescent="0.3">
      <c r="A353" s="66"/>
    </row>
    <row r="354" spans="1:1" x14ac:dyDescent="0.3">
      <c r="A354" s="66"/>
    </row>
    <row r="355" spans="1:1" x14ac:dyDescent="0.3">
      <c r="A355" s="66"/>
    </row>
    <row r="356" spans="1:1" x14ac:dyDescent="0.3">
      <c r="A356" s="66"/>
    </row>
    <row r="357" spans="1:1" x14ac:dyDescent="0.3">
      <c r="A357" s="66"/>
    </row>
    <row r="358" spans="1:1" x14ac:dyDescent="0.3">
      <c r="A358" s="66"/>
    </row>
    <row r="359" spans="1:1" x14ac:dyDescent="0.3">
      <c r="A359" s="66"/>
    </row>
    <row r="360" spans="1:1" x14ac:dyDescent="0.3">
      <c r="A360" s="66"/>
    </row>
    <row r="361" spans="1:1" x14ac:dyDescent="0.3">
      <c r="A361" s="66"/>
    </row>
    <row r="362" spans="1:1" x14ac:dyDescent="0.3">
      <c r="A362" s="66"/>
    </row>
    <row r="363" spans="1:1" x14ac:dyDescent="0.3">
      <c r="A363" s="66"/>
    </row>
    <row r="364" spans="1:1" x14ac:dyDescent="0.3">
      <c r="A364" s="66"/>
    </row>
    <row r="365" spans="1:1" x14ac:dyDescent="0.3">
      <c r="A365" s="66"/>
    </row>
    <row r="366" spans="1:1" x14ac:dyDescent="0.3">
      <c r="A366" s="66"/>
    </row>
    <row r="367" spans="1:1" x14ac:dyDescent="0.3">
      <c r="A367" s="66"/>
    </row>
    <row r="368" spans="1:1" x14ac:dyDescent="0.3">
      <c r="A368" s="66"/>
    </row>
    <row r="369" spans="1:1" x14ac:dyDescent="0.3">
      <c r="A369" s="66"/>
    </row>
    <row r="370" spans="1:1" x14ac:dyDescent="0.3">
      <c r="A370" s="66"/>
    </row>
    <row r="371" spans="1:1" x14ac:dyDescent="0.3">
      <c r="A371" s="66"/>
    </row>
    <row r="372" spans="1:1" x14ac:dyDescent="0.3">
      <c r="A372" s="66"/>
    </row>
    <row r="373" spans="1:1" x14ac:dyDescent="0.3">
      <c r="A373" s="66"/>
    </row>
    <row r="374" spans="1:1" x14ac:dyDescent="0.3">
      <c r="A374" s="66"/>
    </row>
    <row r="375" spans="1:1" x14ac:dyDescent="0.3">
      <c r="A375" s="66"/>
    </row>
    <row r="376" spans="1:1" x14ac:dyDescent="0.3">
      <c r="A376" s="66"/>
    </row>
    <row r="377" spans="1:1" x14ac:dyDescent="0.3">
      <c r="A377" s="66"/>
    </row>
    <row r="378" spans="1:1" x14ac:dyDescent="0.3">
      <c r="A378" s="66"/>
    </row>
    <row r="379" spans="1:1" x14ac:dyDescent="0.3">
      <c r="A379" s="66"/>
    </row>
    <row r="380" spans="1:1" x14ac:dyDescent="0.3">
      <c r="A380" s="66"/>
    </row>
    <row r="381" spans="1:1" x14ac:dyDescent="0.3">
      <c r="A381" s="66"/>
    </row>
    <row r="382" spans="1:1" x14ac:dyDescent="0.3">
      <c r="A382" s="66"/>
    </row>
    <row r="383" spans="1:1" x14ac:dyDescent="0.3">
      <c r="A383" s="66"/>
    </row>
    <row r="384" spans="1:1" x14ac:dyDescent="0.3">
      <c r="A384" s="66"/>
    </row>
    <row r="385" spans="1:1" x14ac:dyDescent="0.3">
      <c r="A385" s="66"/>
    </row>
    <row r="386" spans="1:1" x14ac:dyDescent="0.3">
      <c r="A386" s="66"/>
    </row>
    <row r="387" spans="1:1" x14ac:dyDescent="0.3">
      <c r="A387" s="66"/>
    </row>
    <row r="388" spans="1:1" x14ac:dyDescent="0.3">
      <c r="A388" s="66"/>
    </row>
    <row r="389" spans="1:1" x14ac:dyDescent="0.3">
      <c r="A389" s="66"/>
    </row>
    <row r="390" spans="1:1" x14ac:dyDescent="0.3">
      <c r="A390" s="66"/>
    </row>
    <row r="391" spans="1:1" x14ac:dyDescent="0.3">
      <c r="A391" s="66"/>
    </row>
    <row r="392" spans="1:1" x14ac:dyDescent="0.3">
      <c r="A392" s="66"/>
    </row>
    <row r="393" spans="1:1" x14ac:dyDescent="0.3">
      <c r="A393" s="66"/>
    </row>
    <row r="394" spans="1:1" x14ac:dyDescent="0.3">
      <c r="A394" s="66"/>
    </row>
    <row r="395" spans="1:1" x14ac:dyDescent="0.3">
      <c r="A395" s="66"/>
    </row>
    <row r="396" spans="1:1" x14ac:dyDescent="0.3">
      <c r="A396" s="66"/>
    </row>
    <row r="397" spans="1:1" x14ac:dyDescent="0.3">
      <c r="A397" s="66"/>
    </row>
    <row r="398" spans="1:1" x14ac:dyDescent="0.3">
      <c r="A398" s="66"/>
    </row>
    <row r="399" spans="1:1" x14ac:dyDescent="0.3">
      <c r="A399" s="66"/>
    </row>
    <row r="400" spans="1:1" x14ac:dyDescent="0.3">
      <c r="A400" s="66"/>
    </row>
    <row r="401" spans="1:1" x14ac:dyDescent="0.3">
      <c r="A401" s="66"/>
    </row>
    <row r="402" spans="1:1" x14ac:dyDescent="0.3">
      <c r="A402" s="66"/>
    </row>
    <row r="403" spans="1:1" x14ac:dyDescent="0.3">
      <c r="A403" s="66"/>
    </row>
    <row r="404" spans="1:1" x14ac:dyDescent="0.3">
      <c r="A404" s="66"/>
    </row>
    <row r="405" spans="1:1" x14ac:dyDescent="0.3">
      <c r="A405" s="66"/>
    </row>
    <row r="406" spans="1:1" x14ac:dyDescent="0.3">
      <c r="A406" s="66"/>
    </row>
    <row r="407" spans="1:1" x14ac:dyDescent="0.3">
      <c r="A407" s="66"/>
    </row>
    <row r="408" spans="1:1" x14ac:dyDescent="0.3">
      <c r="A408" s="66"/>
    </row>
    <row r="409" spans="1:1" x14ac:dyDescent="0.3">
      <c r="A409" s="66"/>
    </row>
    <row r="410" spans="1:1" x14ac:dyDescent="0.3">
      <c r="A410" s="66"/>
    </row>
    <row r="411" spans="1:1" x14ac:dyDescent="0.3">
      <c r="A411" s="66"/>
    </row>
    <row r="412" spans="1:1" x14ac:dyDescent="0.3">
      <c r="A412" s="66"/>
    </row>
    <row r="413" spans="1:1" x14ac:dyDescent="0.3">
      <c r="A413" s="66"/>
    </row>
    <row r="414" spans="1:1" x14ac:dyDescent="0.3">
      <c r="A414" s="66"/>
    </row>
    <row r="415" spans="1:1" x14ac:dyDescent="0.3">
      <c r="A415" s="66"/>
    </row>
    <row r="416" spans="1:1" x14ac:dyDescent="0.3">
      <c r="A416" s="66"/>
    </row>
    <row r="417" spans="1:1" x14ac:dyDescent="0.3">
      <c r="A417" s="66"/>
    </row>
    <row r="418" spans="1:1" x14ac:dyDescent="0.3">
      <c r="A418" s="66"/>
    </row>
    <row r="419" spans="1:1" x14ac:dyDescent="0.3">
      <c r="A419" s="66"/>
    </row>
    <row r="420" spans="1:1" x14ac:dyDescent="0.3">
      <c r="A420" s="66"/>
    </row>
    <row r="421" spans="1:1" x14ac:dyDescent="0.3">
      <c r="A421" s="66"/>
    </row>
    <row r="422" spans="1:1" x14ac:dyDescent="0.3">
      <c r="A422" s="66"/>
    </row>
    <row r="423" spans="1:1" x14ac:dyDescent="0.3">
      <c r="A423" s="66"/>
    </row>
    <row r="424" spans="1:1" x14ac:dyDescent="0.3">
      <c r="A424" s="66"/>
    </row>
    <row r="425" spans="1:1" x14ac:dyDescent="0.3">
      <c r="A425" s="66"/>
    </row>
    <row r="426" spans="1:1" x14ac:dyDescent="0.3">
      <c r="A426" s="66"/>
    </row>
    <row r="427" spans="1:1" x14ac:dyDescent="0.3">
      <c r="A427" s="66"/>
    </row>
    <row r="428" spans="1:1" x14ac:dyDescent="0.3">
      <c r="A428" s="66"/>
    </row>
    <row r="429" spans="1:1" x14ac:dyDescent="0.3">
      <c r="A429" s="66"/>
    </row>
    <row r="430" spans="1:1" x14ac:dyDescent="0.3">
      <c r="A430" s="66"/>
    </row>
    <row r="431" spans="1:1" x14ac:dyDescent="0.3">
      <c r="A431" s="66"/>
    </row>
    <row r="432" spans="1:1" x14ac:dyDescent="0.3">
      <c r="A432" s="66"/>
    </row>
    <row r="433" spans="1:1" x14ac:dyDescent="0.3">
      <c r="A433" s="66"/>
    </row>
    <row r="434" spans="1:1" x14ac:dyDescent="0.3">
      <c r="A434" s="66"/>
    </row>
    <row r="435" spans="1:1" x14ac:dyDescent="0.3">
      <c r="A435" s="66"/>
    </row>
    <row r="436" spans="1:1" x14ac:dyDescent="0.3">
      <c r="A436" s="66"/>
    </row>
    <row r="437" spans="1:1" x14ac:dyDescent="0.3">
      <c r="A437" s="66"/>
    </row>
    <row r="438" spans="1:1" x14ac:dyDescent="0.3">
      <c r="A438" s="66"/>
    </row>
    <row r="439" spans="1:1" x14ac:dyDescent="0.3">
      <c r="A439" s="66"/>
    </row>
    <row r="440" spans="1:1" x14ac:dyDescent="0.3">
      <c r="A440" s="66"/>
    </row>
    <row r="441" spans="1:1" x14ac:dyDescent="0.3">
      <c r="A441" s="66"/>
    </row>
    <row r="442" spans="1:1" x14ac:dyDescent="0.3">
      <c r="A442" s="66"/>
    </row>
    <row r="443" spans="1:1" x14ac:dyDescent="0.3">
      <c r="A443" s="66"/>
    </row>
    <row r="444" spans="1:1" x14ac:dyDescent="0.3">
      <c r="A444" s="66"/>
    </row>
    <row r="445" spans="1:1" x14ac:dyDescent="0.3">
      <c r="A445" s="66"/>
    </row>
    <row r="446" spans="1:1" x14ac:dyDescent="0.3">
      <c r="A446" s="66"/>
    </row>
    <row r="447" spans="1:1" x14ac:dyDescent="0.3">
      <c r="A447" s="66"/>
    </row>
    <row r="448" spans="1:1" x14ac:dyDescent="0.3">
      <c r="A448" s="66"/>
    </row>
    <row r="449" spans="1:1" x14ac:dyDescent="0.3">
      <c r="A449" s="66"/>
    </row>
    <row r="450" spans="1:1" x14ac:dyDescent="0.3">
      <c r="A450" s="66"/>
    </row>
    <row r="451" spans="1:1" x14ac:dyDescent="0.3">
      <c r="A451" s="66"/>
    </row>
    <row r="452" spans="1:1" x14ac:dyDescent="0.3">
      <c r="A452" s="66"/>
    </row>
    <row r="453" spans="1:1" x14ac:dyDescent="0.3">
      <c r="A453" s="66"/>
    </row>
    <row r="454" spans="1:1" x14ac:dyDescent="0.3">
      <c r="A454" s="66"/>
    </row>
    <row r="455" spans="1:1" x14ac:dyDescent="0.3">
      <c r="A455" s="66"/>
    </row>
    <row r="456" spans="1:1" x14ac:dyDescent="0.3">
      <c r="A456" s="66"/>
    </row>
    <row r="457" spans="1:1" x14ac:dyDescent="0.3">
      <c r="A457" s="66"/>
    </row>
    <row r="458" spans="1:1" x14ac:dyDescent="0.3">
      <c r="A458" s="66"/>
    </row>
    <row r="459" spans="1:1" x14ac:dyDescent="0.3">
      <c r="A459" s="66"/>
    </row>
    <row r="460" spans="1:1" x14ac:dyDescent="0.3">
      <c r="A460" s="66"/>
    </row>
    <row r="461" spans="1:1" x14ac:dyDescent="0.3">
      <c r="A461" s="66"/>
    </row>
    <row r="462" spans="1:1" x14ac:dyDescent="0.3">
      <c r="A462" s="66"/>
    </row>
    <row r="463" spans="1:1" x14ac:dyDescent="0.3">
      <c r="A463" s="66"/>
    </row>
    <row r="464" spans="1:1" x14ac:dyDescent="0.3">
      <c r="A464" s="66"/>
    </row>
    <row r="465" spans="1:1" x14ac:dyDescent="0.3">
      <c r="A465" s="66"/>
    </row>
    <row r="466" spans="1:1" x14ac:dyDescent="0.3">
      <c r="A466" s="66"/>
    </row>
    <row r="467" spans="1:1" x14ac:dyDescent="0.3">
      <c r="A467" s="66"/>
    </row>
    <row r="468" spans="1:1" x14ac:dyDescent="0.3">
      <c r="A468" s="66"/>
    </row>
    <row r="469" spans="1:1" x14ac:dyDescent="0.3">
      <c r="A469" s="66"/>
    </row>
    <row r="470" spans="1:1" x14ac:dyDescent="0.3">
      <c r="A470" s="66"/>
    </row>
    <row r="471" spans="1:1" x14ac:dyDescent="0.3">
      <c r="A471" s="66"/>
    </row>
    <row r="472" spans="1:1" x14ac:dyDescent="0.3">
      <c r="A472" s="66"/>
    </row>
    <row r="473" spans="1:1" x14ac:dyDescent="0.3">
      <c r="A473" s="66"/>
    </row>
    <row r="474" spans="1:1" x14ac:dyDescent="0.3">
      <c r="A474" s="66"/>
    </row>
    <row r="475" spans="1:1" x14ac:dyDescent="0.3">
      <c r="A475" s="66"/>
    </row>
    <row r="476" spans="1:1" x14ac:dyDescent="0.3">
      <c r="A476" s="66"/>
    </row>
    <row r="477" spans="1:1" x14ac:dyDescent="0.3">
      <c r="A477" s="66"/>
    </row>
    <row r="478" spans="1:1" x14ac:dyDescent="0.3">
      <c r="A478" s="66"/>
    </row>
    <row r="479" spans="1:1" x14ac:dyDescent="0.3">
      <c r="A479" s="66"/>
    </row>
    <row r="480" spans="1:1" x14ac:dyDescent="0.3">
      <c r="A480" s="66"/>
    </row>
    <row r="481" spans="1:1" x14ac:dyDescent="0.3">
      <c r="A481" s="66"/>
    </row>
    <row r="482" spans="1:1" x14ac:dyDescent="0.3">
      <c r="A482" s="66"/>
    </row>
    <row r="483" spans="1:1" x14ac:dyDescent="0.3">
      <c r="A483" s="66"/>
    </row>
    <row r="484" spans="1:1" x14ac:dyDescent="0.3">
      <c r="A484" s="66"/>
    </row>
    <row r="485" spans="1:1" x14ac:dyDescent="0.3">
      <c r="A485" s="66"/>
    </row>
    <row r="486" spans="1:1" x14ac:dyDescent="0.3">
      <c r="A486" s="66"/>
    </row>
    <row r="487" spans="1:1" x14ac:dyDescent="0.3">
      <c r="A487" s="66"/>
    </row>
    <row r="488" spans="1:1" x14ac:dyDescent="0.3">
      <c r="A488" s="66"/>
    </row>
    <row r="489" spans="1:1" x14ac:dyDescent="0.3">
      <c r="A489" s="66"/>
    </row>
    <row r="490" spans="1:1" x14ac:dyDescent="0.3">
      <c r="A490" s="66"/>
    </row>
    <row r="491" spans="1:1" x14ac:dyDescent="0.3">
      <c r="A491" s="66"/>
    </row>
    <row r="492" spans="1:1" x14ac:dyDescent="0.3">
      <c r="A492" s="66"/>
    </row>
    <row r="493" spans="1:1" x14ac:dyDescent="0.3">
      <c r="A493" s="66"/>
    </row>
    <row r="494" spans="1:1" x14ac:dyDescent="0.3">
      <c r="A494" s="66"/>
    </row>
    <row r="495" spans="1:1" x14ac:dyDescent="0.3">
      <c r="A495" s="66"/>
    </row>
    <row r="496" spans="1:1" x14ac:dyDescent="0.3">
      <c r="A496" s="66"/>
    </row>
    <row r="497" spans="1:1" x14ac:dyDescent="0.3">
      <c r="A497" s="66"/>
    </row>
    <row r="498" spans="1:1" x14ac:dyDescent="0.3">
      <c r="A498" s="66"/>
    </row>
    <row r="499" spans="1:1" x14ac:dyDescent="0.3">
      <c r="A499" s="66"/>
    </row>
    <row r="500" spans="1:1" x14ac:dyDescent="0.3">
      <c r="A500" s="66"/>
    </row>
    <row r="501" spans="1:1" x14ac:dyDescent="0.3">
      <c r="A501" s="66"/>
    </row>
    <row r="502" spans="1:1" x14ac:dyDescent="0.3">
      <c r="A502" s="66"/>
    </row>
    <row r="503" spans="1:1" x14ac:dyDescent="0.3">
      <c r="A503" s="66"/>
    </row>
    <row r="504" spans="1:1" x14ac:dyDescent="0.3">
      <c r="A504" s="66"/>
    </row>
    <row r="505" spans="1:1" x14ac:dyDescent="0.3">
      <c r="A505" s="66"/>
    </row>
    <row r="506" spans="1:1" x14ac:dyDescent="0.3">
      <c r="A506" s="66"/>
    </row>
    <row r="507" spans="1:1" x14ac:dyDescent="0.3">
      <c r="A507" s="66"/>
    </row>
    <row r="508" spans="1:1" x14ac:dyDescent="0.3">
      <c r="A508" s="66"/>
    </row>
    <row r="509" spans="1:1" x14ac:dyDescent="0.3">
      <c r="A509" s="66"/>
    </row>
    <row r="510" spans="1:1" x14ac:dyDescent="0.3">
      <c r="A510" s="66"/>
    </row>
    <row r="511" spans="1:1" x14ac:dyDescent="0.3">
      <c r="A511" s="66"/>
    </row>
    <row r="512" spans="1:1" x14ac:dyDescent="0.3">
      <c r="A512" s="66"/>
    </row>
    <row r="513" spans="1:1" x14ac:dyDescent="0.3">
      <c r="A513" s="66"/>
    </row>
    <row r="514" spans="1:1" x14ac:dyDescent="0.3">
      <c r="A514" s="66"/>
    </row>
    <row r="515" spans="1:1" x14ac:dyDescent="0.3">
      <c r="A515" s="66"/>
    </row>
    <row r="516" spans="1:1" x14ac:dyDescent="0.3">
      <c r="A516" s="66"/>
    </row>
    <row r="517" spans="1:1" x14ac:dyDescent="0.3">
      <c r="A517" s="66"/>
    </row>
    <row r="518" spans="1:1" x14ac:dyDescent="0.3">
      <c r="A518" s="66"/>
    </row>
    <row r="519" spans="1:1" x14ac:dyDescent="0.3">
      <c r="A519" s="66"/>
    </row>
    <row r="520" spans="1:1" x14ac:dyDescent="0.3">
      <c r="A520" s="66"/>
    </row>
    <row r="521" spans="1:1" x14ac:dyDescent="0.3">
      <c r="A521" s="66"/>
    </row>
    <row r="522" spans="1:1" x14ac:dyDescent="0.3">
      <c r="A522" s="66"/>
    </row>
    <row r="523" spans="1:1" x14ac:dyDescent="0.3">
      <c r="A523" s="66"/>
    </row>
    <row r="524" spans="1:1" x14ac:dyDescent="0.3">
      <c r="A524" s="66"/>
    </row>
    <row r="525" spans="1:1" x14ac:dyDescent="0.3">
      <c r="A525" s="66"/>
    </row>
    <row r="526" spans="1:1" x14ac:dyDescent="0.3">
      <c r="A526" s="66"/>
    </row>
    <row r="527" spans="1:1" x14ac:dyDescent="0.3">
      <c r="A527" s="66"/>
    </row>
    <row r="528" spans="1:1" x14ac:dyDescent="0.3">
      <c r="A528" s="66"/>
    </row>
    <row r="529" spans="1:1" x14ac:dyDescent="0.3">
      <c r="A529" s="66"/>
    </row>
    <row r="530" spans="1:1" x14ac:dyDescent="0.3">
      <c r="A530" s="66"/>
    </row>
    <row r="531" spans="1:1" x14ac:dyDescent="0.3">
      <c r="A531" s="66"/>
    </row>
    <row r="532" spans="1:1" x14ac:dyDescent="0.3">
      <c r="A532" s="66"/>
    </row>
    <row r="533" spans="1:1" x14ac:dyDescent="0.3">
      <c r="A533" s="66"/>
    </row>
    <row r="534" spans="1:1" x14ac:dyDescent="0.3">
      <c r="A534" s="66"/>
    </row>
    <row r="535" spans="1:1" x14ac:dyDescent="0.3">
      <c r="A535" s="66"/>
    </row>
    <row r="536" spans="1:1" x14ac:dyDescent="0.3">
      <c r="A536" s="66"/>
    </row>
    <row r="537" spans="1:1" x14ac:dyDescent="0.3">
      <c r="A537" s="66"/>
    </row>
    <row r="538" spans="1:1" x14ac:dyDescent="0.3">
      <c r="A538" s="66"/>
    </row>
    <row r="539" spans="1:1" x14ac:dyDescent="0.3">
      <c r="A539" s="66"/>
    </row>
    <row r="540" spans="1:1" x14ac:dyDescent="0.3">
      <c r="A540" s="66"/>
    </row>
    <row r="541" spans="1:1" x14ac:dyDescent="0.3">
      <c r="A541" s="66"/>
    </row>
    <row r="542" spans="1:1" x14ac:dyDescent="0.3">
      <c r="A542" s="66"/>
    </row>
    <row r="543" spans="1:1" x14ac:dyDescent="0.3">
      <c r="A543" s="66"/>
    </row>
    <row r="544" spans="1:1" x14ac:dyDescent="0.3">
      <c r="A544" s="66"/>
    </row>
    <row r="545" spans="1:1" x14ac:dyDescent="0.3">
      <c r="A545" s="66"/>
    </row>
    <row r="546" spans="1:1" x14ac:dyDescent="0.3">
      <c r="A546" s="66"/>
    </row>
    <row r="547" spans="1:1" x14ac:dyDescent="0.3">
      <c r="A547" s="66"/>
    </row>
    <row r="548" spans="1:1" x14ac:dyDescent="0.3">
      <c r="A548" s="66"/>
    </row>
    <row r="549" spans="1:1" x14ac:dyDescent="0.3">
      <c r="A549" s="66"/>
    </row>
    <row r="550" spans="1:1" x14ac:dyDescent="0.3">
      <c r="A550" s="66"/>
    </row>
    <row r="551" spans="1:1" x14ac:dyDescent="0.3">
      <c r="A551" s="66"/>
    </row>
    <row r="552" spans="1:1" x14ac:dyDescent="0.3">
      <c r="A552" s="66"/>
    </row>
    <row r="553" spans="1:1" x14ac:dyDescent="0.3">
      <c r="A553" s="66"/>
    </row>
    <row r="554" spans="1:1" x14ac:dyDescent="0.3">
      <c r="A554" s="66"/>
    </row>
    <row r="555" spans="1:1" x14ac:dyDescent="0.3">
      <c r="A555" s="66"/>
    </row>
    <row r="556" spans="1:1" x14ac:dyDescent="0.3">
      <c r="A556" s="66"/>
    </row>
    <row r="557" spans="1:1" x14ac:dyDescent="0.3">
      <c r="A557" s="66"/>
    </row>
    <row r="558" spans="1:1" x14ac:dyDescent="0.3">
      <c r="A558" s="66"/>
    </row>
    <row r="559" spans="1:1" x14ac:dyDescent="0.3">
      <c r="A559" s="66"/>
    </row>
    <row r="560" spans="1:1" x14ac:dyDescent="0.3">
      <c r="A560" s="66"/>
    </row>
    <row r="561" spans="1:1" x14ac:dyDescent="0.3">
      <c r="A561" s="66"/>
    </row>
    <row r="562" spans="1:1" x14ac:dyDescent="0.3">
      <c r="A562" s="66"/>
    </row>
    <row r="563" spans="1:1" x14ac:dyDescent="0.3">
      <c r="A563" s="66"/>
    </row>
    <row r="564" spans="1:1" x14ac:dyDescent="0.3">
      <c r="A564" s="66"/>
    </row>
    <row r="565" spans="1:1" x14ac:dyDescent="0.3">
      <c r="A565" s="66"/>
    </row>
    <row r="566" spans="1:1" x14ac:dyDescent="0.3">
      <c r="A566" s="66"/>
    </row>
    <row r="567" spans="1:1" x14ac:dyDescent="0.3">
      <c r="A567" s="66"/>
    </row>
    <row r="568" spans="1:1" x14ac:dyDescent="0.3">
      <c r="A568" s="66"/>
    </row>
    <row r="569" spans="1:1" x14ac:dyDescent="0.3">
      <c r="A569" s="66"/>
    </row>
    <row r="570" spans="1:1" x14ac:dyDescent="0.3">
      <c r="A570" s="66"/>
    </row>
    <row r="571" spans="1:1" x14ac:dyDescent="0.3">
      <c r="A571" s="66"/>
    </row>
    <row r="572" spans="1:1" x14ac:dyDescent="0.3">
      <c r="A572" s="66"/>
    </row>
    <row r="573" spans="1:1" x14ac:dyDescent="0.3">
      <c r="A573" s="66"/>
    </row>
    <row r="574" spans="1:1" x14ac:dyDescent="0.3">
      <c r="A574" s="66"/>
    </row>
    <row r="575" spans="1:1" x14ac:dyDescent="0.3">
      <c r="A575" s="66"/>
    </row>
    <row r="576" spans="1:1" x14ac:dyDescent="0.3">
      <c r="A576" s="66"/>
    </row>
    <row r="577" spans="1:1" x14ac:dyDescent="0.3">
      <c r="A577" s="66"/>
    </row>
    <row r="578" spans="1:1" x14ac:dyDescent="0.3">
      <c r="A578" s="66"/>
    </row>
    <row r="579" spans="1:1" x14ac:dyDescent="0.3">
      <c r="A579" s="66"/>
    </row>
    <row r="580" spans="1:1" x14ac:dyDescent="0.3">
      <c r="A580" s="66"/>
    </row>
    <row r="581" spans="1:1" x14ac:dyDescent="0.3">
      <c r="A581" s="66"/>
    </row>
    <row r="582" spans="1:1" x14ac:dyDescent="0.3">
      <c r="A582" s="66"/>
    </row>
    <row r="583" spans="1:1" x14ac:dyDescent="0.3">
      <c r="A583" s="66"/>
    </row>
    <row r="584" spans="1:1" x14ac:dyDescent="0.3">
      <c r="A584" s="66"/>
    </row>
    <row r="585" spans="1:1" x14ac:dyDescent="0.3">
      <c r="A585" s="66"/>
    </row>
    <row r="586" spans="1:1" x14ac:dyDescent="0.3">
      <c r="A586" s="66"/>
    </row>
    <row r="587" spans="1:1" x14ac:dyDescent="0.3">
      <c r="A587" s="66"/>
    </row>
    <row r="588" spans="1:1" x14ac:dyDescent="0.3">
      <c r="A588" s="66"/>
    </row>
    <row r="589" spans="1:1" x14ac:dyDescent="0.3">
      <c r="A589" s="66"/>
    </row>
    <row r="590" spans="1:1" x14ac:dyDescent="0.3">
      <c r="A590" s="66"/>
    </row>
    <row r="591" spans="1:1" x14ac:dyDescent="0.3">
      <c r="A591" s="66"/>
    </row>
    <row r="592" spans="1:1" x14ac:dyDescent="0.3">
      <c r="A592" s="66"/>
    </row>
    <row r="593" spans="1:1" x14ac:dyDescent="0.3">
      <c r="A593" s="66"/>
    </row>
    <row r="594" spans="1:1" x14ac:dyDescent="0.3">
      <c r="A594" s="66"/>
    </row>
    <row r="595" spans="1:1" x14ac:dyDescent="0.3">
      <c r="A595" s="66"/>
    </row>
    <row r="596" spans="1:1" x14ac:dyDescent="0.3">
      <c r="A596" s="66"/>
    </row>
    <row r="597" spans="1:1" x14ac:dyDescent="0.3">
      <c r="A597" s="66"/>
    </row>
    <row r="598" spans="1:1" x14ac:dyDescent="0.3">
      <c r="A598" s="66"/>
    </row>
    <row r="599" spans="1:1" x14ac:dyDescent="0.3">
      <c r="A599" s="66"/>
    </row>
    <row r="600" spans="1:1" x14ac:dyDescent="0.3">
      <c r="A600" s="66"/>
    </row>
    <row r="601" spans="1:1" x14ac:dyDescent="0.3">
      <c r="A601" s="66"/>
    </row>
    <row r="602" spans="1:1" x14ac:dyDescent="0.3">
      <c r="A602" s="66"/>
    </row>
    <row r="603" spans="1:1" x14ac:dyDescent="0.3">
      <c r="A603" s="66"/>
    </row>
    <row r="604" spans="1:1" x14ac:dyDescent="0.3">
      <c r="A604" s="66"/>
    </row>
    <row r="605" spans="1:1" x14ac:dyDescent="0.3">
      <c r="A605" s="66"/>
    </row>
    <row r="606" spans="1:1" x14ac:dyDescent="0.3">
      <c r="A606" s="66"/>
    </row>
    <row r="607" spans="1:1" x14ac:dyDescent="0.3">
      <c r="A607" s="66"/>
    </row>
    <row r="608" spans="1:1" x14ac:dyDescent="0.3">
      <c r="A608" s="66"/>
    </row>
    <row r="609" spans="1:1" x14ac:dyDescent="0.3">
      <c r="A609" s="66"/>
    </row>
    <row r="610" spans="1:1" x14ac:dyDescent="0.3">
      <c r="A610" s="66"/>
    </row>
    <row r="611" spans="1:1" x14ac:dyDescent="0.3">
      <c r="A611" s="66"/>
    </row>
    <row r="612" spans="1:1" x14ac:dyDescent="0.3">
      <c r="A612" s="66"/>
    </row>
    <row r="613" spans="1:1" x14ac:dyDescent="0.3">
      <c r="A613" s="66"/>
    </row>
    <row r="614" spans="1:1" x14ac:dyDescent="0.3">
      <c r="A614" s="66"/>
    </row>
    <row r="615" spans="1:1" x14ac:dyDescent="0.3">
      <c r="A615" s="66"/>
    </row>
    <row r="616" spans="1:1" x14ac:dyDescent="0.3">
      <c r="A616" s="66"/>
    </row>
    <row r="617" spans="1:1" x14ac:dyDescent="0.3">
      <c r="A617" s="66"/>
    </row>
    <row r="618" spans="1:1" x14ac:dyDescent="0.3">
      <c r="A618" s="66"/>
    </row>
    <row r="619" spans="1:1" x14ac:dyDescent="0.3">
      <c r="A619" s="66"/>
    </row>
    <row r="620" spans="1:1" x14ac:dyDescent="0.3">
      <c r="A620" s="66"/>
    </row>
    <row r="621" spans="1:1" x14ac:dyDescent="0.3">
      <c r="A621" s="66"/>
    </row>
    <row r="622" spans="1:1" x14ac:dyDescent="0.3">
      <c r="A622" s="66"/>
    </row>
    <row r="623" spans="1:1" x14ac:dyDescent="0.3">
      <c r="A623" s="66"/>
    </row>
    <row r="624" spans="1:1" x14ac:dyDescent="0.3">
      <c r="A624" s="66"/>
    </row>
    <row r="625" spans="1:1" x14ac:dyDescent="0.3">
      <c r="A625" s="66"/>
    </row>
    <row r="626" spans="1:1" x14ac:dyDescent="0.3">
      <c r="A626" s="66"/>
    </row>
    <row r="627" spans="1:1" x14ac:dyDescent="0.3">
      <c r="A627" s="66"/>
    </row>
    <row r="628" spans="1:1" x14ac:dyDescent="0.3">
      <c r="A628" s="66"/>
    </row>
    <row r="629" spans="1:1" x14ac:dyDescent="0.3">
      <c r="A629" s="66"/>
    </row>
    <row r="630" spans="1:1" x14ac:dyDescent="0.3">
      <c r="A630" s="66"/>
    </row>
    <row r="631" spans="1:1" x14ac:dyDescent="0.3">
      <c r="A631" s="66"/>
    </row>
    <row r="632" spans="1:1" x14ac:dyDescent="0.3">
      <c r="A632" s="66"/>
    </row>
    <row r="633" spans="1:1" x14ac:dyDescent="0.3">
      <c r="A633" s="66"/>
    </row>
    <row r="634" spans="1:1" x14ac:dyDescent="0.3">
      <c r="A634" s="66"/>
    </row>
    <row r="635" spans="1:1" x14ac:dyDescent="0.3">
      <c r="A635" s="66"/>
    </row>
    <row r="636" spans="1:1" x14ac:dyDescent="0.3">
      <c r="A636" s="66"/>
    </row>
    <row r="637" spans="1:1" x14ac:dyDescent="0.3">
      <c r="A637" s="66"/>
    </row>
    <row r="638" spans="1:1" x14ac:dyDescent="0.3">
      <c r="A638" s="66"/>
    </row>
    <row r="639" spans="1:1" x14ac:dyDescent="0.3">
      <c r="A639" s="66"/>
    </row>
    <row r="640" spans="1:1" x14ac:dyDescent="0.3">
      <c r="A640" s="66"/>
    </row>
    <row r="641" spans="1:1" x14ac:dyDescent="0.3">
      <c r="A641" s="66"/>
    </row>
    <row r="642" spans="1:1" x14ac:dyDescent="0.3">
      <c r="A642" s="66"/>
    </row>
    <row r="643" spans="1:1" x14ac:dyDescent="0.3">
      <c r="A643" s="66"/>
    </row>
    <row r="644" spans="1:1" x14ac:dyDescent="0.3">
      <c r="A644" s="66"/>
    </row>
    <row r="645" spans="1:1" x14ac:dyDescent="0.3">
      <c r="A645" s="66"/>
    </row>
    <row r="646" spans="1:1" x14ac:dyDescent="0.3">
      <c r="A646" s="66"/>
    </row>
    <row r="647" spans="1:1" x14ac:dyDescent="0.3">
      <c r="A647" s="66"/>
    </row>
    <row r="648" spans="1:1" x14ac:dyDescent="0.3">
      <c r="A648" s="66"/>
    </row>
    <row r="649" spans="1:1" x14ac:dyDescent="0.3">
      <c r="A649" s="66"/>
    </row>
    <row r="650" spans="1:1" x14ac:dyDescent="0.3">
      <c r="A650" s="66"/>
    </row>
    <row r="651" spans="1:1" x14ac:dyDescent="0.3">
      <c r="A651" s="66"/>
    </row>
    <row r="652" spans="1:1" x14ac:dyDescent="0.3">
      <c r="A652" s="66"/>
    </row>
    <row r="653" spans="1:1" x14ac:dyDescent="0.3">
      <c r="A653" s="66"/>
    </row>
    <row r="654" spans="1:1" x14ac:dyDescent="0.3">
      <c r="A654" s="66"/>
    </row>
    <row r="655" spans="1:1" x14ac:dyDescent="0.3">
      <c r="A655" s="66"/>
    </row>
    <row r="656" spans="1:1" x14ac:dyDescent="0.3">
      <c r="A656" s="66"/>
    </row>
    <row r="657" spans="1:1" x14ac:dyDescent="0.3">
      <c r="A657" s="66"/>
    </row>
    <row r="658" spans="1:1" x14ac:dyDescent="0.3">
      <c r="A658" s="66"/>
    </row>
    <row r="659" spans="1:1" x14ac:dyDescent="0.3">
      <c r="A659" s="66"/>
    </row>
    <row r="660" spans="1:1" x14ac:dyDescent="0.3">
      <c r="A660" s="66"/>
    </row>
    <row r="661" spans="1:1" x14ac:dyDescent="0.3">
      <c r="A661" s="66"/>
    </row>
    <row r="662" spans="1:1" x14ac:dyDescent="0.3">
      <c r="A662" s="66"/>
    </row>
    <row r="663" spans="1:1" x14ac:dyDescent="0.3">
      <c r="A663" s="66"/>
    </row>
    <row r="664" spans="1:1" x14ac:dyDescent="0.3">
      <c r="A664" s="66"/>
    </row>
    <row r="665" spans="1:1" x14ac:dyDescent="0.3">
      <c r="A665" s="66"/>
    </row>
    <row r="666" spans="1:1" x14ac:dyDescent="0.3">
      <c r="A666" s="66"/>
    </row>
    <row r="667" spans="1:1" x14ac:dyDescent="0.3">
      <c r="A667" s="66"/>
    </row>
    <row r="668" spans="1:1" x14ac:dyDescent="0.3">
      <c r="A668" s="66"/>
    </row>
    <row r="669" spans="1:1" x14ac:dyDescent="0.3">
      <c r="A669" s="66"/>
    </row>
    <row r="670" spans="1:1" x14ac:dyDescent="0.3">
      <c r="A670" s="66"/>
    </row>
    <row r="671" spans="1:1" x14ac:dyDescent="0.3">
      <c r="A671" s="66"/>
    </row>
    <row r="672" spans="1:1" x14ac:dyDescent="0.3">
      <c r="A672" s="66"/>
    </row>
    <row r="673" spans="1:1" x14ac:dyDescent="0.3">
      <c r="A673" s="66"/>
    </row>
    <row r="674" spans="1:1" x14ac:dyDescent="0.3">
      <c r="A674" s="66"/>
    </row>
    <row r="675" spans="1:1" x14ac:dyDescent="0.3">
      <c r="A675" s="66"/>
    </row>
    <row r="676" spans="1:1" x14ac:dyDescent="0.3">
      <c r="A676" s="66"/>
    </row>
    <row r="677" spans="1:1" x14ac:dyDescent="0.3">
      <c r="A677" s="66"/>
    </row>
    <row r="678" spans="1:1" x14ac:dyDescent="0.3">
      <c r="A678" s="66"/>
    </row>
    <row r="679" spans="1:1" x14ac:dyDescent="0.3">
      <c r="A679" s="66"/>
    </row>
    <row r="680" spans="1:1" x14ac:dyDescent="0.3">
      <c r="A680" s="66"/>
    </row>
    <row r="681" spans="1:1" x14ac:dyDescent="0.3">
      <c r="A681" s="66"/>
    </row>
    <row r="682" spans="1:1" x14ac:dyDescent="0.3">
      <c r="A682" s="66"/>
    </row>
    <row r="683" spans="1:1" x14ac:dyDescent="0.3">
      <c r="A683" s="66"/>
    </row>
    <row r="684" spans="1:1" x14ac:dyDescent="0.3">
      <c r="A684" s="66"/>
    </row>
    <row r="685" spans="1:1" x14ac:dyDescent="0.3">
      <c r="A685" s="66"/>
    </row>
    <row r="686" spans="1:1" x14ac:dyDescent="0.3">
      <c r="A686" s="66"/>
    </row>
    <row r="687" spans="1:1" x14ac:dyDescent="0.3">
      <c r="A687" s="66"/>
    </row>
    <row r="688" spans="1:1" x14ac:dyDescent="0.3">
      <c r="A688" s="66"/>
    </row>
    <row r="689" spans="1:1" x14ac:dyDescent="0.3">
      <c r="A689" s="66"/>
    </row>
    <row r="690" spans="1:1" x14ac:dyDescent="0.3">
      <c r="A690" s="66"/>
    </row>
    <row r="691" spans="1:1" x14ac:dyDescent="0.3">
      <c r="A691" s="66"/>
    </row>
    <row r="692" spans="1:1" x14ac:dyDescent="0.3">
      <c r="A692" s="66"/>
    </row>
    <row r="693" spans="1:1" x14ac:dyDescent="0.3">
      <c r="A693" s="66"/>
    </row>
    <row r="694" spans="1:1" x14ac:dyDescent="0.3">
      <c r="A694" s="66"/>
    </row>
    <row r="695" spans="1:1" x14ac:dyDescent="0.3">
      <c r="A695" s="66"/>
    </row>
    <row r="696" spans="1:1" x14ac:dyDescent="0.3">
      <c r="A696" s="66"/>
    </row>
    <row r="697" spans="1:1" x14ac:dyDescent="0.3">
      <c r="A697" s="66"/>
    </row>
    <row r="698" spans="1:1" x14ac:dyDescent="0.3">
      <c r="A698" s="66"/>
    </row>
    <row r="699" spans="1:1" x14ac:dyDescent="0.3">
      <c r="A699" s="66"/>
    </row>
    <row r="700" spans="1:1" x14ac:dyDescent="0.3">
      <c r="A700" s="66"/>
    </row>
    <row r="701" spans="1:1" x14ac:dyDescent="0.3">
      <c r="A701" s="66"/>
    </row>
    <row r="702" spans="1:1" x14ac:dyDescent="0.3">
      <c r="A702" s="66"/>
    </row>
    <row r="703" spans="1:1" x14ac:dyDescent="0.3">
      <c r="A703" s="66"/>
    </row>
    <row r="704" spans="1:1" x14ac:dyDescent="0.3">
      <c r="A704" s="66"/>
    </row>
    <row r="705" spans="1:1" x14ac:dyDescent="0.3">
      <c r="A705" s="66"/>
    </row>
    <row r="706" spans="1:1" x14ac:dyDescent="0.3">
      <c r="A706" s="66"/>
    </row>
    <row r="707" spans="1:1" x14ac:dyDescent="0.3">
      <c r="A707" s="66"/>
    </row>
    <row r="708" spans="1:1" x14ac:dyDescent="0.3">
      <c r="A708" s="66"/>
    </row>
    <row r="709" spans="1:1" x14ac:dyDescent="0.3">
      <c r="A709" s="66"/>
    </row>
    <row r="710" spans="1:1" x14ac:dyDescent="0.3">
      <c r="A710" s="66"/>
    </row>
    <row r="711" spans="1:1" x14ac:dyDescent="0.3">
      <c r="A711" s="66"/>
    </row>
    <row r="712" spans="1:1" x14ac:dyDescent="0.3">
      <c r="A712" s="66"/>
    </row>
    <row r="713" spans="1:1" x14ac:dyDescent="0.3">
      <c r="A713" s="66"/>
    </row>
    <row r="714" spans="1:1" x14ac:dyDescent="0.3">
      <c r="A714" s="66"/>
    </row>
    <row r="715" spans="1:1" x14ac:dyDescent="0.3">
      <c r="A715" s="66"/>
    </row>
    <row r="716" spans="1:1" x14ac:dyDescent="0.3">
      <c r="A716" s="66"/>
    </row>
    <row r="717" spans="1:1" x14ac:dyDescent="0.3">
      <c r="A717" s="66"/>
    </row>
    <row r="718" spans="1:1" x14ac:dyDescent="0.3">
      <c r="A718" s="66"/>
    </row>
    <row r="719" spans="1:1" x14ac:dyDescent="0.3">
      <c r="A719" s="66"/>
    </row>
    <row r="720" spans="1:1" x14ac:dyDescent="0.3">
      <c r="A720" s="66"/>
    </row>
    <row r="721" spans="1:1" x14ac:dyDescent="0.3">
      <c r="A721" s="66"/>
    </row>
    <row r="722" spans="1:1" x14ac:dyDescent="0.3">
      <c r="A722" s="66"/>
    </row>
    <row r="723" spans="1:1" x14ac:dyDescent="0.3">
      <c r="A723" s="66"/>
    </row>
    <row r="724" spans="1:1" x14ac:dyDescent="0.3">
      <c r="A724" s="66"/>
    </row>
    <row r="725" spans="1:1" x14ac:dyDescent="0.3">
      <c r="A725" s="66"/>
    </row>
    <row r="726" spans="1:1" x14ac:dyDescent="0.3">
      <c r="A726" s="66"/>
    </row>
    <row r="727" spans="1:1" x14ac:dyDescent="0.3">
      <c r="A727" s="66"/>
    </row>
    <row r="728" spans="1:1" x14ac:dyDescent="0.3">
      <c r="A728" s="66"/>
    </row>
    <row r="729" spans="1:1" x14ac:dyDescent="0.3">
      <c r="A729" s="66"/>
    </row>
    <row r="730" spans="1:1" x14ac:dyDescent="0.3">
      <c r="A730" s="66"/>
    </row>
    <row r="731" spans="1:1" x14ac:dyDescent="0.3">
      <c r="A731" s="66"/>
    </row>
    <row r="732" spans="1:1" x14ac:dyDescent="0.3">
      <c r="A732" s="66"/>
    </row>
    <row r="733" spans="1:1" x14ac:dyDescent="0.3">
      <c r="A733" s="66"/>
    </row>
    <row r="734" spans="1:1" x14ac:dyDescent="0.3">
      <c r="A734" s="66"/>
    </row>
    <row r="735" spans="1:1" x14ac:dyDescent="0.3">
      <c r="A735" s="66"/>
    </row>
    <row r="736" spans="1:1" x14ac:dyDescent="0.3">
      <c r="A736" s="66"/>
    </row>
    <row r="737" spans="1:1" x14ac:dyDescent="0.3">
      <c r="A737" s="66"/>
    </row>
    <row r="738" spans="1:1" x14ac:dyDescent="0.3">
      <c r="A738" s="66"/>
    </row>
    <row r="739" spans="1:1" x14ac:dyDescent="0.3">
      <c r="A739" s="66"/>
    </row>
    <row r="740" spans="1:1" x14ac:dyDescent="0.3">
      <c r="A740" s="66"/>
    </row>
    <row r="741" spans="1:1" x14ac:dyDescent="0.3">
      <c r="A741" s="66"/>
    </row>
    <row r="742" spans="1:1" x14ac:dyDescent="0.3">
      <c r="A742" s="66"/>
    </row>
    <row r="743" spans="1:1" x14ac:dyDescent="0.3">
      <c r="A743" s="66"/>
    </row>
    <row r="744" spans="1:1" x14ac:dyDescent="0.3">
      <c r="A744" s="66"/>
    </row>
    <row r="745" spans="1:1" x14ac:dyDescent="0.3">
      <c r="A745" s="66"/>
    </row>
    <row r="746" spans="1:1" x14ac:dyDescent="0.3">
      <c r="A746" s="66"/>
    </row>
    <row r="747" spans="1:1" x14ac:dyDescent="0.3">
      <c r="A747" s="66"/>
    </row>
    <row r="748" spans="1:1" x14ac:dyDescent="0.3">
      <c r="A748" s="66"/>
    </row>
    <row r="749" spans="1:1" x14ac:dyDescent="0.3">
      <c r="A749" s="66"/>
    </row>
    <row r="750" spans="1:1" x14ac:dyDescent="0.3">
      <c r="A750" s="66"/>
    </row>
    <row r="751" spans="1:1" x14ac:dyDescent="0.3">
      <c r="A751" s="66"/>
    </row>
    <row r="752" spans="1:1" x14ac:dyDescent="0.3">
      <c r="A752" s="66"/>
    </row>
    <row r="753" spans="1:1" x14ac:dyDescent="0.3">
      <c r="A753" s="66"/>
    </row>
    <row r="754" spans="1:1" x14ac:dyDescent="0.3">
      <c r="A754" s="66"/>
    </row>
    <row r="755" spans="1:1" x14ac:dyDescent="0.3">
      <c r="A755" s="66"/>
    </row>
    <row r="756" spans="1:1" x14ac:dyDescent="0.3">
      <c r="A756" s="66"/>
    </row>
    <row r="757" spans="1:1" x14ac:dyDescent="0.3">
      <c r="A757" s="66"/>
    </row>
    <row r="758" spans="1:1" x14ac:dyDescent="0.3">
      <c r="A758" s="66"/>
    </row>
    <row r="759" spans="1:1" x14ac:dyDescent="0.3">
      <c r="A759" s="66"/>
    </row>
    <row r="760" spans="1:1" x14ac:dyDescent="0.3">
      <c r="A760" s="66"/>
    </row>
    <row r="761" spans="1:1" x14ac:dyDescent="0.3">
      <c r="A761" s="66"/>
    </row>
    <row r="762" spans="1:1" x14ac:dyDescent="0.3">
      <c r="A762" s="66"/>
    </row>
    <row r="763" spans="1:1" x14ac:dyDescent="0.3">
      <c r="A763" s="66"/>
    </row>
    <row r="764" spans="1:1" x14ac:dyDescent="0.3">
      <c r="A764" s="66"/>
    </row>
    <row r="765" spans="1:1" x14ac:dyDescent="0.3">
      <c r="A765" s="66"/>
    </row>
    <row r="766" spans="1:1" x14ac:dyDescent="0.3">
      <c r="A766" s="66"/>
    </row>
    <row r="767" spans="1:1" x14ac:dyDescent="0.3">
      <c r="A767" s="66"/>
    </row>
    <row r="768" spans="1:1" x14ac:dyDescent="0.3">
      <c r="A768" s="66"/>
    </row>
    <row r="769" spans="1:1" x14ac:dyDescent="0.3">
      <c r="A769" s="66"/>
    </row>
    <row r="770" spans="1:1" x14ac:dyDescent="0.3">
      <c r="A770" s="66"/>
    </row>
    <row r="771" spans="1:1" x14ac:dyDescent="0.3">
      <c r="A771" s="66"/>
    </row>
    <row r="772" spans="1:1" x14ac:dyDescent="0.3">
      <c r="A772" s="66"/>
    </row>
    <row r="773" spans="1:1" x14ac:dyDescent="0.3">
      <c r="A773" s="66"/>
    </row>
    <row r="774" spans="1:1" x14ac:dyDescent="0.3">
      <c r="A774" s="66"/>
    </row>
    <row r="775" spans="1:1" x14ac:dyDescent="0.3">
      <c r="A775" s="66"/>
    </row>
    <row r="776" spans="1:1" x14ac:dyDescent="0.3">
      <c r="A776" s="66"/>
    </row>
    <row r="777" spans="1:1" x14ac:dyDescent="0.3">
      <c r="A777" s="66"/>
    </row>
    <row r="778" spans="1:1" x14ac:dyDescent="0.3">
      <c r="A778" s="66"/>
    </row>
    <row r="779" spans="1:1" x14ac:dyDescent="0.3">
      <c r="A779" s="66"/>
    </row>
    <row r="780" spans="1:1" x14ac:dyDescent="0.3">
      <c r="A780" s="66"/>
    </row>
    <row r="781" spans="1:1" x14ac:dyDescent="0.3">
      <c r="A781" s="66"/>
    </row>
    <row r="782" spans="1:1" x14ac:dyDescent="0.3">
      <c r="A782" s="66"/>
    </row>
    <row r="783" spans="1:1" x14ac:dyDescent="0.3">
      <c r="A783" s="66"/>
    </row>
    <row r="784" spans="1:1" x14ac:dyDescent="0.3">
      <c r="A784" s="66"/>
    </row>
    <row r="785" spans="1:1" x14ac:dyDescent="0.3">
      <c r="A785" s="66"/>
    </row>
    <row r="786" spans="1:1" x14ac:dyDescent="0.3">
      <c r="A786" s="66"/>
    </row>
    <row r="787" spans="1:1" x14ac:dyDescent="0.3">
      <c r="A787" s="66"/>
    </row>
    <row r="788" spans="1:1" x14ac:dyDescent="0.3">
      <c r="A788" s="66"/>
    </row>
    <row r="789" spans="1:1" x14ac:dyDescent="0.3">
      <c r="A789" s="66"/>
    </row>
    <row r="790" spans="1:1" x14ac:dyDescent="0.3">
      <c r="A790" s="66"/>
    </row>
    <row r="791" spans="1:1" x14ac:dyDescent="0.3">
      <c r="A791" s="66"/>
    </row>
    <row r="792" spans="1:1" x14ac:dyDescent="0.3">
      <c r="A792" s="66"/>
    </row>
    <row r="793" spans="1:1" x14ac:dyDescent="0.3">
      <c r="A793" s="66"/>
    </row>
    <row r="794" spans="1:1" x14ac:dyDescent="0.3">
      <c r="A794" s="66"/>
    </row>
    <row r="795" spans="1:1" x14ac:dyDescent="0.3">
      <c r="A795" s="66"/>
    </row>
    <row r="796" spans="1:1" x14ac:dyDescent="0.3">
      <c r="A796" s="66"/>
    </row>
    <row r="797" spans="1:1" x14ac:dyDescent="0.3">
      <c r="A797" s="66"/>
    </row>
    <row r="798" spans="1:1" x14ac:dyDescent="0.3">
      <c r="A798" s="66"/>
    </row>
    <row r="799" spans="1:1" x14ac:dyDescent="0.3">
      <c r="A799" s="66"/>
    </row>
    <row r="800" spans="1:1" x14ac:dyDescent="0.3">
      <c r="A800" s="66"/>
    </row>
    <row r="801" spans="1:1" x14ac:dyDescent="0.3">
      <c r="A801" s="66"/>
    </row>
    <row r="802" spans="1:1" x14ac:dyDescent="0.3">
      <c r="A802" s="66"/>
    </row>
    <row r="803" spans="1:1" x14ac:dyDescent="0.3">
      <c r="A803" s="66"/>
    </row>
    <row r="804" spans="1:1" x14ac:dyDescent="0.3">
      <c r="A804" s="66"/>
    </row>
    <row r="805" spans="1:1" x14ac:dyDescent="0.3">
      <c r="A805" s="66"/>
    </row>
    <row r="806" spans="1:1" x14ac:dyDescent="0.3">
      <c r="A806" s="66"/>
    </row>
    <row r="807" spans="1:1" x14ac:dyDescent="0.3">
      <c r="A807" s="66"/>
    </row>
    <row r="808" spans="1:1" x14ac:dyDescent="0.3">
      <c r="A808" s="66"/>
    </row>
    <row r="809" spans="1:1" x14ac:dyDescent="0.3">
      <c r="A809" s="66"/>
    </row>
    <row r="810" spans="1:1" x14ac:dyDescent="0.3">
      <c r="A810" s="66"/>
    </row>
    <row r="811" spans="1:1" x14ac:dyDescent="0.3">
      <c r="A811" s="66"/>
    </row>
    <row r="812" spans="1:1" x14ac:dyDescent="0.3">
      <c r="A812" s="66"/>
    </row>
    <row r="813" spans="1:1" x14ac:dyDescent="0.3">
      <c r="A813" s="66"/>
    </row>
    <row r="814" spans="1:1" x14ac:dyDescent="0.3">
      <c r="A814" s="66"/>
    </row>
    <row r="815" spans="1:1" x14ac:dyDescent="0.3">
      <c r="A815" s="66"/>
    </row>
    <row r="816" spans="1:1" x14ac:dyDescent="0.3">
      <c r="A816" s="66"/>
    </row>
    <row r="817" spans="1:1" x14ac:dyDescent="0.3">
      <c r="A817" s="66"/>
    </row>
    <row r="818" spans="1:1" x14ac:dyDescent="0.3">
      <c r="A818" s="66"/>
    </row>
    <row r="819" spans="1:1" x14ac:dyDescent="0.3">
      <c r="A819" s="66"/>
    </row>
    <row r="820" spans="1:1" x14ac:dyDescent="0.3">
      <c r="A820" s="66"/>
    </row>
    <row r="821" spans="1:1" x14ac:dyDescent="0.3">
      <c r="A821" s="66"/>
    </row>
    <row r="822" spans="1:1" x14ac:dyDescent="0.3">
      <c r="A822" s="66"/>
    </row>
    <row r="823" spans="1:1" x14ac:dyDescent="0.3">
      <c r="A823" s="66"/>
    </row>
    <row r="824" spans="1:1" x14ac:dyDescent="0.3">
      <c r="A824" s="66"/>
    </row>
    <row r="825" spans="1:1" x14ac:dyDescent="0.3">
      <c r="A825" s="66"/>
    </row>
    <row r="826" spans="1:1" x14ac:dyDescent="0.3">
      <c r="A826" s="66"/>
    </row>
    <row r="827" spans="1:1" x14ac:dyDescent="0.3">
      <c r="A827" s="66"/>
    </row>
    <row r="828" spans="1:1" x14ac:dyDescent="0.3">
      <c r="A828" s="66"/>
    </row>
    <row r="829" spans="1:1" x14ac:dyDescent="0.3">
      <c r="A829" s="66"/>
    </row>
    <row r="830" spans="1:1" x14ac:dyDescent="0.3">
      <c r="A830" s="66"/>
    </row>
    <row r="831" spans="1:1" x14ac:dyDescent="0.3">
      <c r="A831" s="66"/>
    </row>
    <row r="832" spans="1:1" x14ac:dyDescent="0.3">
      <c r="A832" s="66"/>
    </row>
    <row r="833" spans="1:1" x14ac:dyDescent="0.3">
      <c r="A833" s="66"/>
    </row>
    <row r="834" spans="1:1" x14ac:dyDescent="0.3">
      <c r="A834" s="66"/>
    </row>
    <row r="835" spans="1:1" x14ac:dyDescent="0.3">
      <c r="A835" s="66"/>
    </row>
    <row r="836" spans="1:1" x14ac:dyDescent="0.3">
      <c r="A836" s="66"/>
    </row>
    <row r="837" spans="1:1" x14ac:dyDescent="0.3">
      <c r="A837" s="66"/>
    </row>
    <row r="838" spans="1:1" x14ac:dyDescent="0.3">
      <c r="A838" s="66"/>
    </row>
    <row r="839" spans="1:1" x14ac:dyDescent="0.3">
      <c r="A839" s="66"/>
    </row>
    <row r="840" spans="1:1" x14ac:dyDescent="0.3">
      <c r="A840" s="66"/>
    </row>
    <row r="841" spans="1:1" x14ac:dyDescent="0.3">
      <c r="A841" s="66"/>
    </row>
    <row r="842" spans="1:1" x14ac:dyDescent="0.3">
      <c r="A842" s="66"/>
    </row>
    <row r="843" spans="1:1" x14ac:dyDescent="0.3">
      <c r="A843" s="66"/>
    </row>
    <row r="844" spans="1:1" x14ac:dyDescent="0.3">
      <c r="A844" s="66"/>
    </row>
    <row r="845" spans="1:1" x14ac:dyDescent="0.3">
      <c r="A845" s="66"/>
    </row>
    <row r="846" spans="1:1" x14ac:dyDescent="0.3">
      <c r="A846" s="66"/>
    </row>
    <row r="847" spans="1:1" x14ac:dyDescent="0.3">
      <c r="A847" s="66"/>
    </row>
    <row r="848" spans="1:1" x14ac:dyDescent="0.3">
      <c r="A848" s="66"/>
    </row>
    <row r="849" spans="1:1" x14ac:dyDescent="0.3">
      <c r="A849" s="66"/>
    </row>
    <row r="850" spans="1:1" x14ac:dyDescent="0.3">
      <c r="A850" s="66"/>
    </row>
    <row r="851" spans="1:1" x14ac:dyDescent="0.3">
      <c r="A851" s="66"/>
    </row>
    <row r="852" spans="1:1" x14ac:dyDescent="0.3">
      <c r="A852" s="66"/>
    </row>
    <row r="853" spans="1:1" x14ac:dyDescent="0.3">
      <c r="A853" s="66"/>
    </row>
    <row r="854" spans="1:1" x14ac:dyDescent="0.3">
      <c r="A854" s="66"/>
    </row>
    <row r="855" spans="1:1" x14ac:dyDescent="0.3">
      <c r="A855" s="66"/>
    </row>
    <row r="856" spans="1:1" x14ac:dyDescent="0.3">
      <c r="A856" s="66"/>
    </row>
    <row r="857" spans="1:1" x14ac:dyDescent="0.3">
      <c r="A857" s="66"/>
    </row>
    <row r="858" spans="1:1" x14ac:dyDescent="0.3">
      <c r="A858" s="66"/>
    </row>
    <row r="859" spans="1:1" x14ac:dyDescent="0.3">
      <c r="A859" s="66"/>
    </row>
    <row r="860" spans="1:1" x14ac:dyDescent="0.3">
      <c r="A860" s="66"/>
    </row>
    <row r="861" spans="1:1" x14ac:dyDescent="0.3">
      <c r="A861" s="66"/>
    </row>
    <row r="862" spans="1:1" x14ac:dyDescent="0.3">
      <c r="A862" s="66"/>
    </row>
    <row r="863" spans="1:1" x14ac:dyDescent="0.3">
      <c r="A863" s="66"/>
    </row>
    <row r="864" spans="1:1" x14ac:dyDescent="0.3">
      <c r="A864" s="66"/>
    </row>
    <row r="865" spans="1:1" x14ac:dyDescent="0.3">
      <c r="A865" s="66"/>
    </row>
    <row r="866" spans="1:1" x14ac:dyDescent="0.3">
      <c r="A866" s="66"/>
    </row>
    <row r="867" spans="1:1" x14ac:dyDescent="0.3">
      <c r="A867" s="66"/>
    </row>
    <row r="868" spans="1:1" x14ac:dyDescent="0.3">
      <c r="A868" s="66"/>
    </row>
    <row r="869" spans="1:1" x14ac:dyDescent="0.3">
      <c r="A869" s="66"/>
    </row>
    <row r="870" spans="1:1" x14ac:dyDescent="0.3">
      <c r="A870" s="66"/>
    </row>
    <row r="871" spans="1:1" x14ac:dyDescent="0.3">
      <c r="A871" s="66"/>
    </row>
    <row r="872" spans="1:1" x14ac:dyDescent="0.3">
      <c r="A872" s="66"/>
    </row>
    <row r="873" spans="1:1" x14ac:dyDescent="0.3">
      <c r="A873" s="66"/>
    </row>
    <row r="874" spans="1:1" x14ac:dyDescent="0.3">
      <c r="A874" s="66"/>
    </row>
    <row r="875" spans="1:1" x14ac:dyDescent="0.3">
      <c r="A875" s="66"/>
    </row>
    <row r="876" spans="1:1" x14ac:dyDescent="0.3">
      <c r="A876" s="66"/>
    </row>
    <row r="877" spans="1:1" x14ac:dyDescent="0.3">
      <c r="A877" s="66"/>
    </row>
    <row r="878" spans="1:1" x14ac:dyDescent="0.3">
      <c r="A878" s="66"/>
    </row>
    <row r="879" spans="1:1" x14ac:dyDescent="0.3">
      <c r="A879" s="66"/>
    </row>
    <row r="880" spans="1:1" x14ac:dyDescent="0.3">
      <c r="A880" s="66"/>
    </row>
    <row r="881" spans="1:1" x14ac:dyDescent="0.3">
      <c r="A881" s="66"/>
    </row>
    <row r="882" spans="1:1" x14ac:dyDescent="0.3">
      <c r="A882" s="66"/>
    </row>
    <row r="883" spans="1:1" x14ac:dyDescent="0.3">
      <c r="A883" s="66"/>
    </row>
    <row r="884" spans="1:1" x14ac:dyDescent="0.3">
      <c r="A884" s="66"/>
    </row>
    <row r="885" spans="1:1" x14ac:dyDescent="0.3">
      <c r="A885" s="66"/>
    </row>
    <row r="886" spans="1:1" x14ac:dyDescent="0.3">
      <c r="A886" s="66"/>
    </row>
    <row r="887" spans="1:1" x14ac:dyDescent="0.3">
      <c r="A887" s="66"/>
    </row>
    <row r="888" spans="1:1" x14ac:dyDescent="0.3">
      <c r="A888" s="66"/>
    </row>
    <row r="889" spans="1:1" x14ac:dyDescent="0.3">
      <c r="A889" s="66"/>
    </row>
    <row r="890" spans="1:1" x14ac:dyDescent="0.3">
      <c r="A890" s="66"/>
    </row>
    <row r="891" spans="1:1" x14ac:dyDescent="0.3">
      <c r="A891" s="66"/>
    </row>
    <row r="892" spans="1:1" x14ac:dyDescent="0.3">
      <c r="A892" s="66"/>
    </row>
    <row r="893" spans="1:1" x14ac:dyDescent="0.3">
      <c r="A893" s="66"/>
    </row>
    <row r="894" spans="1:1" x14ac:dyDescent="0.3">
      <c r="A894" s="66"/>
    </row>
    <row r="895" spans="1:1" x14ac:dyDescent="0.3">
      <c r="A895" s="66"/>
    </row>
    <row r="896" spans="1:1" x14ac:dyDescent="0.3">
      <c r="A896" s="66"/>
    </row>
    <row r="897" spans="1:1" x14ac:dyDescent="0.3">
      <c r="A897" s="66"/>
    </row>
    <row r="898" spans="1:1" x14ac:dyDescent="0.3">
      <c r="A898" s="66"/>
    </row>
    <row r="899" spans="1:1" x14ac:dyDescent="0.3">
      <c r="A899" s="66"/>
    </row>
    <row r="900" spans="1:1" x14ac:dyDescent="0.3">
      <c r="A900" s="66"/>
    </row>
    <row r="901" spans="1:1" x14ac:dyDescent="0.3">
      <c r="A901" s="66"/>
    </row>
    <row r="902" spans="1:1" x14ac:dyDescent="0.3">
      <c r="A902" s="66"/>
    </row>
    <row r="903" spans="1:1" x14ac:dyDescent="0.3">
      <c r="A903" s="66"/>
    </row>
    <row r="904" spans="1:1" x14ac:dyDescent="0.3">
      <c r="A904" s="66"/>
    </row>
    <row r="905" spans="1:1" x14ac:dyDescent="0.3">
      <c r="A905" s="66"/>
    </row>
    <row r="906" spans="1:1" x14ac:dyDescent="0.3">
      <c r="A906" s="66"/>
    </row>
    <row r="907" spans="1:1" x14ac:dyDescent="0.3">
      <c r="A907" s="66"/>
    </row>
    <row r="908" spans="1:1" x14ac:dyDescent="0.3">
      <c r="A908" s="66"/>
    </row>
    <row r="909" spans="1:1" x14ac:dyDescent="0.3">
      <c r="A909" s="66"/>
    </row>
    <row r="910" spans="1:1" x14ac:dyDescent="0.3">
      <c r="A910" s="66"/>
    </row>
    <row r="911" spans="1:1" x14ac:dyDescent="0.3">
      <c r="A911" s="66"/>
    </row>
    <row r="912" spans="1:1" x14ac:dyDescent="0.3">
      <c r="A912" s="66"/>
    </row>
    <row r="913" spans="1:1" x14ac:dyDescent="0.3">
      <c r="A913" s="66"/>
    </row>
    <row r="914" spans="1:1" x14ac:dyDescent="0.3">
      <c r="A914" s="66"/>
    </row>
    <row r="915" spans="1:1" x14ac:dyDescent="0.3">
      <c r="A915" s="66"/>
    </row>
    <row r="916" spans="1:1" x14ac:dyDescent="0.3">
      <c r="A916" s="66"/>
    </row>
    <row r="917" spans="1:1" x14ac:dyDescent="0.3">
      <c r="A917" s="66"/>
    </row>
    <row r="918" spans="1:1" x14ac:dyDescent="0.3">
      <c r="A918" s="66"/>
    </row>
    <row r="919" spans="1:1" x14ac:dyDescent="0.3">
      <c r="A919" s="66"/>
    </row>
    <row r="920" spans="1:1" x14ac:dyDescent="0.3">
      <c r="A920" s="66"/>
    </row>
    <row r="921" spans="1:1" x14ac:dyDescent="0.3">
      <c r="A921" s="66"/>
    </row>
    <row r="922" spans="1:1" x14ac:dyDescent="0.3">
      <c r="A922" s="66"/>
    </row>
    <row r="923" spans="1:1" x14ac:dyDescent="0.3">
      <c r="A923" s="66"/>
    </row>
    <row r="924" spans="1:1" x14ac:dyDescent="0.3">
      <c r="A924" s="66"/>
    </row>
    <row r="925" spans="1:1" x14ac:dyDescent="0.3">
      <c r="A925" s="66"/>
    </row>
    <row r="926" spans="1:1" x14ac:dyDescent="0.3">
      <c r="A926" s="66"/>
    </row>
    <row r="927" spans="1:1" x14ac:dyDescent="0.3">
      <c r="A927" s="66"/>
    </row>
    <row r="928" spans="1:1" x14ac:dyDescent="0.3">
      <c r="A928" s="66"/>
    </row>
    <row r="929" spans="1:1" x14ac:dyDescent="0.3">
      <c r="A929" s="66"/>
    </row>
    <row r="930" spans="1:1" x14ac:dyDescent="0.3">
      <c r="A930" s="66"/>
    </row>
    <row r="931" spans="1:1" x14ac:dyDescent="0.3">
      <c r="A931" s="66"/>
    </row>
    <row r="932" spans="1:1" x14ac:dyDescent="0.3">
      <c r="A932" s="66"/>
    </row>
    <row r="933" spans="1:1" x14ac:dyDescent="0.3">
      <c r="A933" s="66"/>
    </row>
    <row r="934" spans="1:1" x14ac:dyDescent="0.3">
      <c r="A934" s="66"/>
    </row>
    <row r="935" spans="1:1" x14ac:dyDescent="0.3">
      <c r="A935" s="66"/>
    </row>
    <row r="936" spans="1:1" x14ac:dyDescent="0.3">
      <c r="A936" s="66"/>
    </row>
    <row r="937" spans="1:1" x14ac:dyDescent="0.3">
      <c r="A937" s="66"/>
    </row>
    <row r="938" spans="1:1" x14ac:dyDescent="0.3">
      <c r="A938" s="66"/>
    </row>
    <row r="939" spans="1:1" x14ac:dyDescent="0.3">
      <c r="A939" s="66"/>
    </row>
    <row r="940" spans="1:1" x14ac:dyDescent="0.3">
      <c r="A940" s="66"/>
    </row>
    <row r="941" spans="1:1" x14ac:dyDescent="0.3">
      <c r="A941" s="66"/>
    </row>
    <row r="942" spans="1:1" x14ac:dyDescent="0.3">
      <c r="A942" s="66"/>
    </row>
    <row r="943" spans="1:1" x14ac:dyDescent="0.3">
      <c r="A943" s="66"/>
    </row>
    <row r="944" spans="1:1" x14ac:dyDescent="0.3">
      <c r="A944" s="66"/>
    </row>
    <row r="945" spans="1:1" x14ac:dyDescent="0.3">
      <c r="A945" s="66"/>
    </row>
    <row r="946" spans="1:1" x14ac:dyDescent="0.3">
      <c r="A946" s="66"/>
    </row>
    <row r="947" spans="1:1" x14ac:dyDescent="0.3">
      <c r="A947" s="66"/>
    </row>
    <row r="948" spans="1:1" x14ac:dyDescent="0.3">
      <c r="A948" s="66"/>
    </row>
    <row r="949" spans="1:1" x14ac:dyDescent="0.3">
      <c r="A949" s="66"/>
    </row>
    <row r="950" spans="1:1" x14ac:dyDescent="0.3">
      <c r="A950" s="66"/>
    </row>
    <row r="951" spans="1:1" x14ac:dyDescent="0.3">
      <c r="A951" s="66"/>
    </row>
    <row r="952" spans="1:1" x14ac:dyDescent="0.3">
      <c r="A952" s="66"/>
    </row>
    <row r="953" spans="1:1" x14ac:dyDescent="0.3">
      <c r="A953" s="66"/>
    </row>
    <row r="954" spans="1:1" x14ac:dyDescent="0.3">
      <c r="A954" s="66"/>
    </row>
    <row r="955" spans="1:1" x14ac:dyDescent="0.3">
      <c r="A955" s="66"/>
    </row>
    <row r="956" spans="1:1" x14ac:dyDescent="0.3">
      <c r="A956" s="66"/>
    </row>
    <row r="957" spans="1:1" x14ac:dyDescent="0.3">
      <c r="A957" s="66"/>
    </row>
    <row r="958" spans="1:1" x14ac:dyDescent="0.3">
      <c r="A958" s="66"/>
    </row>
    <row r="959" spans="1:1" x14ac:dyDescent="0.3">
      <c r="A959" s="66"/>
    </row>
    <row r="960" spans="1:1" x14ac:dyDescent="0.3">
      <c r="A960" s="66"/>
    </row>
    <row r="961" spans="1:1" x14ac:dyDescent="0.3">
      <c r="A961" s="66"/>
    </row>
    <row r="962" spans="1:1" x14ac:dyDescent="0.3">
      <c r="A962" s="66"/>
    </row>
    <row r="963" spans="1:1" x14ac:dyDescent="0.3">
      <c r="A963" s="66"/>
    </row>
    <row r="964" spans="1:1" x14ac:dyDescent="0.3">
      <c r="A964" s="66"/>
    </row>
    <row r="965" spans="1:1" x14ac:dyDescent="0.3">
      <c r="A965" s="66"/>
    </row>
    <row r="966" spans="1:1" x14ac:dyDescent="0.3">
      <c r="A966" s="66"/>
    </row>
    <row r="967" spans="1:1" x14ac:dyDescent="0.3">
      <c r="A967" s="66"/>
    </row>
    <row r="968" spans="1:1" x14ac:dyDescent="0.3">
      <c r="A968" s="66"/>
    </row>
    <row r="969" spans="1:1" x14ac:dyDescent="0.3">
      <c r="A969" s="66"/>
    </row>
    <row r="970" spans="1:1" x14ac:dyDescent="0.3">
      <c r="A970" s="66"/>
    </row>
    <row r="971" spans="1:1" x14ac:dyDescent="0.3">
      <c r="A971" s="66"/>
    </row>
    <row r="972" spans="1:1" x14ac:dyDescent="0.3">
      <c r="A972" s="66"/>
    </row>
    <row r="973" spans="1:1" x14ac:dyDescent="0.3">
      <c r="A973" s="66"/>
    </row>
    <row r="974" spans="1:1" x14ac:dyDescent="0.3">
      <c r="A974" s="66"/>
    </row>
    <row r="975" spans="1:1" x14ac:dyDescent="0.3">
      <c r="A975" s="66"/>
    </row>
    <row r="976" spans="1:1" x14ac:dyDescent="0.3">
      <c r="A976" s="66"/>
    </row>
    <row r="977" spans="1:1" x14ac:dyDescent="0.3">
      <c r="A977" s="66"/>
    </row>
    <row r="978" spans="1:1" x14ac:dyDescent="0.3">
      <c r="A978" s="66"/>
    </row>
    <row r="979" spans="1:1" x14ac:dyDescent="0.3">
      <c r="A979" s="66"/>
    </row>
    <row r="980" spans="1:1" x14ac:dyDescent="0.3">
      <c r="A980" s="66"/>
    </row>
    <row r="981" spans="1:1" x14ac:dyDescent="0.3">
      <c r="A981" s="66"/>
    </row>
    <row r="982" spans="1:1" x14ac:dyDescent="0.3">
      <c r="A982" s="66"/>
    </row>
    <row r="983" spans="1:1" x14ac:dyDescent="0.3">
      <c r="A983" s="66"/>
    </row>
    <row r="984" spans="1:1" x14ac:dyDescent="0.3">
      <c r="A984" s="66"/>
    </row>
    <row r="985" spans="1:1" x14ac:dyDescent="0.3">
      <c r="A985" s="66"/>
    </row>
    <row r="986" spans="1:1" x14ac:dyDescent="0.3">
      <c r="A986" s="66"/>
    </row>
    <row r="987" spans="1:1" x14ac:dyDescent="0.3">
      <c r="A987" s="66"/>
    </row>
    <row r="988" spans="1:1" x14ac:dyDescent="0.3">
      <c r="A988" s="66"/>
    </row>
    <row r="989" spans="1:1" x14ac:dyDescent="0.3">
      <c r="A989" s="66"/>
    </row>
    <row r="990" spans="1:1" x14ac:dyDescent="0.3">
      <c r="A990" s="66"/>
    </row>
    <row r="991" spans="1:1" x14ac:dyDescent="0.3">
      <c r="A991" s="66"/>
    </row>
    <row r="992" spans="1:1" x14ac:dyDescent="0.3">
      <c r="A992" s="66"/>
    </row>
    <row r="993" spans="1:1" x14ac:dyDescent="0.3">
      <c r="A993" s="66"/>
    </row>
    <row r="994" spans="1:1" x14ac:dyDescent="0.3">
      <c r="A994" s="66"/>
    </row>
    <row r="995" spans="1:1" x14ac:dyDescent="0.3">
      <c r="A995" s="66"/>
    </row>
    <row r="996" spans="1:1" x14ac:dyDescent="0.3">
      <c r="A996" s="66"/>
    </row>
    <row r="997" spans="1:1" x14ac:dyDescent="0.3">
      <c r="A997" s="66"/>
    </row>
    <row r="998" spans="1:1" x14ac:dyDescent="0.3">
      <c r="A998" s="66"/>
    </row>
    <row r="999" spans="1:1" x14ac:dyDescent="0.3">
      <c r="A999" s="66"/>
    </row>
    <row r="1000" spans="1:1" x14ac:dyDescent="0.3">
      <c r="A1000" s="66"/>
    </row>
  </sheetData>
  <mergeCells count="2">
    <mergeCell ref="A1:B1"/>
    <mergeCell ref="A2:B2"/>
  </mergeCells>
  <printOptions horizontalCentered="1" verticalCentered="1"/>
  <pageMargins left="0.7" right="0.7" top="0.75" bottom="0.75" header="0" footer="0"/>
  <pageSetup paperSize="9" fitToHeight="0" pageOrder="overThenDown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Pacientes Não-Incluídos</vt:lpstr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Vinicius de Paula</dc:creator>
  <cp:lastModifiedBy>edwin mayr</cp:lastModifiedBy>
  <dcterms:created xsi:type="dcterms:W3CDTF">2022-07-28T14:34:36Z</dcterms:created>
  <dcterms:modified xsi:type="dcterms:W3CDTF">2025-10-06T13:16:50Z</dcterms:modified>
</cp:coreProperties>
</file>