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3\Sec.36\"/>
    </mc:Choice>
  </mc:AlternateContent>
  <bookViews>
    <workbookView xWindow="0" yWindow="0" windowWidth="15330" windowHeight="8295"/>
  </bookViews>
  <sheets>
    <sheet name="VALUE" sheetId="4" r:id="rId1"/>
    <sheet name="###" sheetId="7" r:id="rId2"/>
    <sheet name="NAME" sheetId="5" r:id="rId3"/>
    <sheet name="DIV" sheetId="13" r:id="rId4"/>
    <sheet name="NA" sheetId="14" r:id="rId5"/>
    <sheet name="検証" sheetId="18" r:id="rId6"/>
    <sheet name="循環参照" sheetId="16" r:id="rId7"/>
    <sheet name="検証02" sheetId="15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8" l="1"/>
  <c r="D6" i="18"/>
  <c r="D5" i="18"/>
  <c r="D4" i="18"/>
  <c r="D3" i="18"/>
  <c r="E4" i="15" l="1"/>
  <c r="E5" i="15"/>
  <c r="E6" i="15"/>
  <c r="E3" i="15"/>
  <c r="E7" i="15"/>
  <c r="E8" i="15" s="1"/>
  <c r="E9" i="15"/>
  <c r="B12" i="14"/>
  <c r="B8" i="5"/>
  <c r="D4" i="4" l="1"/>
  <c r="D5" i="4"/>
  <c r="D6" i="4"/>
  <c r="D7" i="4"/>
  <c r="D8" i="4"/>
  <c r="D3" i="4"/>
  <c r="D4" i="13" l="1"/>
  <c r="D5" i="13"/>
  <c r="D6" i="13"/>
  <c r="C7" i="13"/>
  <c r="D7" i="13" s="1"/>
  <c r="D3" i="13" l="1"/>
  <c r="D9" i="7" l="1"/>
  <c r="C9" i="7"/>
  <c r="B9" i="7"/>
  <c r="E8" i="7"/>
  <c r="E7" i="7"/>
  <c r="E6" i="7"/>
  <c r="E5" i="7"/>
  <c r="E4" i="7"/>
  <c r="E9" i="7" s="1"/>
  <c r="E3" i="7"/>
</calcChain>
</file>

<file path=xl/sharedStrings.xml><?xml version="1.0" encoding="utf-8"?>
<sst xmlns="http://schemas.openxmlformats.org/spreadsheetml/2006/main" count="85" uniqueCount="65">
  <si>
    <t>商品別売上表</t>
    <rPh sb="0" eb="2">
      <t>ショウヒン</t>
    </rPh>
    <rPh sb="2" eb="3">
      <t>ベツ</t>
    </rPh>
    <rPh sb="3" eb="5">
      <t>ウリアゲ</t>
    </rPh>
    <rPh sb="5" eb="6">
      <t>ヒョウ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</si>
  <si>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</si>
  <si>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</si>
  <si>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</si>
  <si>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合計</t>
    <rPh sb="0" eb="2">
      <t>ゴウケイ</t>
    </rPh>
    <phoneticPr fontId="3"/>
  </si>
  <si>
    <t>金額</t>
    <rPh sb="0" eb="2">
      <t>キンガク</t>
    </rPh>
    <phoneticPr fontId="3"/>
  </si>
  <si>
    <t>クリーナー</t>
    <phoneticPr fontId="3"/>
  </si>
  <si>
    <t>浄水器</t>
    <rPh sb="0" eb="3">
      <t>ジョウスイキ</t>
    </rPh>
    <phoneticPr fontId="3"/>
  </si>
  <si>
    <t>空気清浄機</t>
    <rPh sb="0" eb="2">
      <t>クウキ</t>
    </rPh>
    <rPh sb="2" eb="5">
      <t>セイジョウキ</t>
    </rPh>
    <phoneticPr fontId="3"/>
  </si>
  <si>
    <t>炊飯器</t>
    <rPh sb="0" eb="3">
      <t>スイハンキ</t>
    </rPh>
    <phoneticPr fontId="3"/>
  </si>
  <si>
    <t>国語</t>
    <rPh sb="0" eb="2">
      <t>コクゴ</t>
    </rPh>
    <phoneticPr fontId="3"/>
  </si>
  <si>
    <t>数学</t>
    <rPh sb="0" eb="2">
      <t>スウガク</t>
    </rPh>
    <phoneticPr fontId="3"/>
  </si>
  <si>
    <t>英語</t>
    <rPh sb="0" eb="2">
      <t>エイゴ</t>
    </rPh>
    <phoneticPr fontId="3"/>
  </si>
  <si>
    <t>佐々木夏</t>
    <rPh sb="0" eb="3">
      <t>ササキ</t>
    </rPh>
    <rPh sb="3" eb="4">
      <t>ナツ</t>
    </rPh>
    <phoneticPr fontId="3"/>
  </si>
  <si>
    <t>中西吉城</t>
    <rPh sb="0" eb="2">
      <t>ナカニシ</t>
    </rPh>
    <rPh sb="2" eb="4">
      <t>ヨシキ</t>
    </rPh>
    <phoneticPr fontId="3"/>
  </si>
  <si>
    <t>橋本眞子</t>
    <rPh sb="0" eb="2">
      <t>ハシモト</t>
    </rPh>
    <rPh sb="2" eb="4">
      <t>マコ</t>
    </rPh>
    <phoneticPr fontId="3"/>
  </si>
  <si>
    <t>ホームベーカリー</t>
    <phoneticPr fontId="3"/>
  </si>
  <si>
    <t>オーブン</t>
    <phoneticPr fontId="3"/>
  </si>
  <si>
    <t>名古屋</t>
    <rPh sb="0" eb="3">
      <t>ナゴヤ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</si>
  <si>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</si>
  <si>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</si>
  <si>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7月</t>
    <rPh sb="1" eb="2">
      <t>ガツ</t>
    </rPh>
    <phoneticPr fontId="3"/>
  </si>
  <si>
    <t>8月</t>
  </si>
  <si>
    <t>9月</t>
  </si>
  <si>
    <t>10月</t>
  </si>
  <si>
    <t>11月</t>
  </si>
  <si>
    <t>12月</t>
  </si>
  <si>
    <t>平均</t>
    <rPh sb="0" eb="2">
      <t>ヘイキン</t>
    </rPh>
    <phoneticPr fontId="3"/>
  </si>
  <si>
    <t>札幌</t>
    <rPh sb="0" eb="2">
      <t>サッポロ</t>
    </rPh>
    <phoneticPr fontId="3"/>
  </si>
  <si>
    <t>仙台</t>
    <rPh sb="0" eb="2">
      <t>センダイ</t>
    </rPh>
    <phoneticPr fontId="3"/>
  </si>
  <si>
    <t>東京</t>
    <rPh sb="0" eb="2">
      <t>トウキョウ</t>
    </rPh>
    <phoneticPr fontId="3"/>
  </si>
  <si>
    <t>神奈川</t>
    <rPh sb="0" eb="3">
      <t>カナガワ</t>
    </rPh>
    <phoneticPr fontId="3"/>
  </si>
  <si>
    <t>売上目標</t>
    <rPh sb="0" eb="2">
      <t>ウリアゲ</t>
    </rPh>
    <rPh sb="2" eb="4">
      <t>モクヒョウ</t>
    </rPh>
    <phoneticPr fontId="3"/>
  </si>
  <si>
    <t>達成率</t>
    <rPh sb="0" eb="3">
      <t>タッセイリツ</t>
    </rPh>
    <phoneticPr fontId="3"/>
  </si>
  <si>
    <t>売上実績</t>
    <rPh sb="0" eb="2">
      <t>ウリアゲ</t>
    </rPh>
    <rPh sb="2" eb="4">
      <t>ジッセキ</t>
    </rPh>
    <phoneticPr fontId="3"/>
  </si>
  <si>
    <t>商品名</t>
    <rPh sb="0" eb="2">
      <t>ショウヒン</t>
    </rPh>
    <rPh sb="2" eb="3">
      <t>メイ</t>
    </rPh>
    <phoneticPr fontId="3"/>
  </si>
  <si>
    <t>商品番号</t>
    <rPh sb="0" eb="2">
      <t>ショウヒン</t>
    </rPh>
    <rPh sb="2" eb="4">
      <t>バンゴウ</t>
    </rPh>
    <phoneticPr fontId="3"/>
  </si>
  <si>
    <t>カメラアクセサリー</t>
    <phoneticPr fontId="3"/>
  </si>
  <si>
    <t>三脚</t>
    <rPh sb="0" eb="2">
      <t>サンキャク</t>
    </rPh>
    <phoneticPr fontId="3"/>
  </si>
  <si>
    <t>ビデオカメラ</t>
    <phoneticPr fontId="3"/>
  </si>
  <si>
    <t>コンパクトカメラ</t>
    <phoneticPr fontId="3"/>
  </si>
  <si>
    <t>ミラーレス一眼</t>
    <rPh sb="5" eb="7">
      <t>イチガン</t>
    </rPh>
    <phoneticPr fontId="3"/>
  </si>
  <si>
    <t>デジタル一眼レフ</t>
    <rPh sb="4" eb="6">
      <t>イチガン</t>
    </rPh>
    <phoneticPr fontId="3"/>
  </si>
  <si>
    <t>商品リスト</t>
    <rPh sb="0" eb="2">
      <t>ショウヒン</t>
    </rPh>
    <phoneticPr fontId="3"/>
  </si>
  <si>
    <t>合計金額</t>
    <rPh sb="0" eb="2">
      <t>ゴウケイ</t>
    </rPh>
    <rPh sb="2" eb="4">
      <t>キンガク</t>
    </rPh>
    <phoneticPr fontId="3"/>
  </si>
  <si>
    <t>消費税（5%）</t>
    <rPh sb="0" eb="3">
      <t>ショウヒゼイ</t>
    </rPh>
    <phoneticPr fontId="3"/>
  </si>
  <si>
    <t>小計</t>
    <rPh sb="0" eb="2">
      <t>ショウケイ</t>
    </rPh>
    <phoneticPr fontId="3"/>
  </si>
  <si>
    <t>クリーナー</t>
    <phoneticPr fontId="3"/>
  </si>
  <si>
    <t>明細書</t>
    <rPh sb="0" eb="3">
      <t>メイサイショ</t>
    </rPh>
    <phoneticPr fontId="3"/>
  </si>
  <si>
    <t>下半期西地区売上</t>
    <rPh sb="0" eb="3">
      <t>シモハンキ</t>
    </rPh>
    <rPh sb="3" eb="4">
      <t>ニシ</t>
    </rPh>
    <rPh sb="4" eb="6">
      <t>チク</t>
    </rPh>
    <rPh sb="6" eb="8">
      <t>ウリアゲ</t>
    </rPh>
    <phoneticPr fontId="3"/>
  </si>
  <si>
    <t>青木 冬実</t>
    <rPh sb="0" eb="2">
      <t>アオキ</t>
    </rPh>
    <rPh sb="3" eb="5">
      <t>フユミ</t>
    </rPh>
    <phoneticPr fontId="3"/>
  </si>
  <si>
    <t>加藤 昭利</t>
    <rPh sb="0" eb="2">
      <t>カトウ</t>
    </rPh>
    <rPh sb="3" eb="5">
      <t>アキトシ</t>
    </rPh>
    <phoneticPr fontId="3"/>
  </si>
  <si>
    <t>佐々木 夏</t>
    <rPh sb="0" eb="3">
      <t>ササキ</t>
    </rPh>
    <rPh sb="4" eb="5">
      <t>ナツ</t>
    </rPh>
    <phoneticPr fontId="3"/>
  </si>
  <si>
    <t>沢　 真史</t>
    <rPh sb="0" eb="1">
      <t>サワ</t>
    </rPh>
    <rPh sb="3" eb="5">
      <t>マフミ</t>
    </rPh>
    <phoneticPr fontId="3"/>
  </si>
  <si>
    <t>中西 吉城</t>
    <rPh sb="0" eb="2">
      <t>ナカニシ</t>
    </rPh>
    <rPh sb="3" eb="5">
      <t>ヨシキ</t>
    </rPh>
    <phoneticPr fontId="3"/>
  </si>
  <si>
    <t>楢島 未知</t>
    <rPh sb="0" eb="2">
      <t>ナラシマ</t>
    </rPh>
    <rPh sb="3" eb="5">
      <t>ミチ</t>
    </rPh>
    <phoneticPr fontId="3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</si>
  <si>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3"/>
  </si>
  <si>
    <t>第4四半期東地区売上達成率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rPh sb="10" eb="13">
      <t>タッセイリツ</t>
    </rPh>
    <phoneticPr fontId="3"/>
  </si>
  <si>
    <t>試験結果</t>
    <rPh sb="0" eb="2">
      <t>シケン</t>
    </rPh>
    <rPh sb="2" eb="4">
      <t>ケッカ</t>
    </rPh>
    <phoneticPr fontId="3"/>
  </si>
  <si>
    <t>名前</t>
    <rPh sb="0" eb="2">
      <t>ナマエ</t>
    </rPh>
    <phoneticPr fontId="3"/>
  </si>
  <si>
    <t>前期</t>
    <rPh sb="0" eb="2">
      <t>ゼンキ</t>
    </rPh>
    <phoneticPr fontId="3"/>
  </si>
  <si>
    <t>後期</t>
    <rPh sb="0" eb="2">
      <t>コウキ</t>
    </rPh>
    <phoneticPr fontId="3"/>
  </si>
  <si>
    <t>評価</t>
    <rPh sb="0" eb="2">
      <t>ヒョウカ</t>
    </rPh>
    <phoneticPr fontId="3"/>
  </si>
  <si>
    <t>新田冬実</t>
    <rPh sb="0" eb="2">
      <t>ニッタ</t>
    </rPh>
    <rPh sb="2" eb="4">
      <t>フユミ</t>
    </rPh>
    <phoneticPr fontId="3"/>
  </si>
  <si>
    <t>神崎昭利</t>
    <rPh sb="0" eb="2">
      <t>カンザキ</t>
    </rPh>
    <rPh sb="2" eb="4">
      <t>アキトシ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</si>
</sst>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;[Red]\-&quot;¥&quot;#,##0"/>
  </numFmts>
  <fonts count="12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1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b/>
      <sz val="11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4" fillId="0" borderId="0" xfId="0" applyFont="1">
      <alignment vertical="center"/>
    </xf>
    <xf numFmtId="2" fontId="0" fillId="0" borderId="1" xfId="0" applyNumberFormat="1" applyBorder="1">
      <alignment vertical="center"/>
    </xf>
    <xf numFmtId="38" fontId="0" fillId="0" borderId="4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0" xfId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38" fontId="0" fillId="0" borderId="1" xfId="1" applyFont="1" applyFill="1" applyBorder="1">
      <alignment vertical="center"/>
    </xf>
    <xf numFmtId="0" fontId="8" fillId="0" borderId="1" xfId="5" applyNumberFormat="1" applyFont="1" applyBorder="1">
      <alignment vertical="center"/>
    </xf>
    <xf numFmtId="38" fontId="8" fillId="0" borderId="1" xfId="1" applyFont="1" applyBorder="1">
      <alignment vertical="center"/>
    </xf>
    <xf numFmtId="0" fontId="5" fillId="5" borderId="1" xfId="3" applyFont="1" applyFill="1" applyBorder="1">
      <alignment vertical="center"/>
    </xf>
    <xf numFmtId="0" fontId="4" fillId="5" borderId="1" xfId="4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7" fillId="5" borderId="1" xfId="3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6" fillId="5" borderId="1" xfId="2" applyFont="1" applyFill="1" applyBorder="1" applyAlignment="1">
      <alignment horizontal="center" vertical="center"/>
    </xf>
    <xf numFmtId="0" fontId="6" fillId="5" borderId="2" xfId="2" applyFont="1" applyFill="1" applyBorder="1" applyAlignment="1">
      <alignment horizontal="center" vertical="center"/>
    </xf>
    <xf numFmtId="0" fontId="6" fillId="5" borderId="4" xfId="3" applyFont="1" applyFill="1" applyBorder="1" applyAlignment="1">
      <alignment horizontal="center" vertical="center"/>
    </xf>
    <xf numFmtId="2" fontId="0" fillId="0" borderId="4" xfId="0" applyNumberFormat="1" applyBorder="1">
      <alignment vertical="center"/>
    </xf>
    <xf numFmtId="0" fontId="6" fillId="5" borderId="3" xfId="3" applyFont="1" applyFill="1" applyBorder="1" applyAlignment="1">
      <alignment horizontal="center" vertical="center"/>
    </xf>
    <xf numFmtId="2" fontId="0" fillId="0" borderId="3" xfId="0" applyNumberFormat="1" applyBorder="1">
      <alignment vertical="center"/>
    </xf>
    <xf numFmtId="0" fontId="6" fillId="2" borderId="1" xfId="2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1" fillId="5" borderId="1" xfId="3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8" fillId="0" borderId="0" xfId="0" applyFont="1">
      <alignment vertical="center"/>
    </xf>
  </cellXfs>
  <cellStyles count="6">
    <cellStyle name="40% - アクセント 6" xfId="4" builtinId="51"/>
    <cellStyle name="アクセント 1" xfId="2" builtinId="29"/>
    <cellStyle name="アクセント 6" xfId="3" builtinId="49"/>
    <cellStyle name="桁区切り" xfId="1" builtinId="6"/>
    <cellStyle name="通貨" xfId="5" builtinId="7"/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A2" sqref="A2"/>
    </sheetView>
  </sheetViews>
  <sheetFormatPr defaultRowHeight="13.5"/>
  <cols>
    <col min="1" max="1" width="17" customWidth="1"/>
    <col min="2" max="3" width="8.25" customWidth="1"/>
    <col min="4" max="4" width="10.875" customWidth="1"/>
    <col min="5" max="5" width="2.375" customWidth="1"/>
    <col min="6" max="6" width="12.75" customWidth="1"/>
  </cols>
  <sheetData>
    <row r="1" spans="1:4">
      <c r="A1" s="11" t="s">
        <v>0</v>
      </c>
    </row>
    <row r="2" spans="1:4">
      <c r="A2" s="23" t="s">
        <v>1</v>
      </c>
      <c r="B2" s="23" t="s">
        <v>2</v>
      </c>
      <c r="C2" s="23" t="s">
        <v>3</v>
      </c>
      <c r="D2" s="23" t="s">
        <v>5</v>
      </c>
    </row>
    <row r="3" spans="1:4">
      <c r="A3" s="1" t="s">
        <v>9</v>
      </c>
      <c r="B3" s="2">
        <v>23980</v>
      </c>
      <c r="C3" s="4">
        <v>8</v>
      </c>
      <c r="D3" s="2" t="e">
        <f>A3*C3</f>
        <v>#VALUE!</v>
      </c>
    </row>
    <row r="4" spans="1:4">
      <c r="A4" s="1" t="s">
        <v>6</v>
      </c>
      <c r="B4" s="2">
        <v>12650</v>
      </c>
      <c r="C4" s="4">
        <v>5</v>
      </c>
      <c r="D4" s="2" t="e">
        <f t="shared" ref="D4:D8" si="0">A4*C4</f>
        <v>#VALUE!</v>
      </c>
    </row>
    <row r="5" spans="1:4">
      <c r="A5" s="1" t="s">
        <v>16</v>
      </c>
      <c r="B5" s="2">
        <v>6500</v>
      </c>
      <c r="C5" s="4">
        <v>7</v>
      </c>
      <c r="D5" s="2" t="e">
        <f t="shared" si="0"/>
        <v>#VALUE!</v>
      </c>
    </row>
    <row r="6" spans="1:4">
      <c r="A6" s="1" t="s">
        <v>17</v>
      </c>
      <c r="B6" s="2">
        <v>18500</v>
      </c>
      <c r="C6" s="4">
        <v>10</v>
      </c>
      <c r="D6" s="2" t="e">
        <f t="shared" si="0"/>
        <v>#VALUE!</v>
      </c>
    </row>
    <row r="7" spans="1:4">
      <c r="A7" s="1" t="s">
        <v>7</v>
      </c>
      <c r="B7" s="2">
        <v>2945</v>
      </c>
      <c r="C7" s="4">
        <v>15</v>
      </c>
      <c r="D7" s="2" t="e">
        <f t="shared" si="0"/>
        <v>#VALUE!</v>
      </c>
    </row>
    <row r="8" spans="1:4">
      <c r="A8" s="1" t="s">
        <v>8</v>
      </c>
      <c r="B8" s="2">
        <v>18450</v>
      </c>
      <c r="C8" s="4">
        <v>20</v>
      </c>
      <c r="D8" s="2" t="e">
        <f t="shared" si="0"/>
        <v>#VALUE!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2" sqref="A2"/>
    </sheetView>
  </sheetViews>
  <sheetFormatPr defaultRowHeight="13.5"/>
  <cols>
    <col min="2" max="5" width="9.125" customWidth="1"/>
  </cols>
  <sheetData>
    <row r="1" spans="1:5">
      <c r="A1" s="11" t="s">
        <v>49</v>
      </c>
    </row>
    <row r="2" spans="1:5">
      <c r="A2" s="25"/>
      <c r="B2" s="26" t="s">
        <v>18</v>
      </c>
      <c r="C2" s="26" t="s">
        <v>19</v>
      </c>
      <c r="D2" s="26" t="s">
        <v>20</v>
      </c>
      <c r="E2" s="26" t="s">
        <v>4</v>
      </c>
    </row>
    <row r="3" spans="1:5">
      <c r="A3" s="26" t="s">
        <v>21</v>
      </c>
      <c r="B3" s="2">
        <v>2548610</v>
      </c>
      <c r="C3" s="2">
        <v>1156610</v>
      </c>
      <c r="D3" s="2">
        <v>1826820</v>
      </c>
      <c r="E3" s="2">
        <f>SUM(B3:D3)</f>
        <v>5532040</v>
      </c>
    </row>
    <row r="4" spans="1:5">
      <c r="A4" s="26" t="s">
        <v>22</v>
      </c>
      <c r="B4" s="2">
        <v>3241370</v>
      </c>
      <c r="C4" s="2">
        <v>1355800</v>
      </c>
      <c r="D4" s="2">
        <v>1910100</v>
      </c>
      <c r="E4" s="2">
        <f t="shared" ref="E4:E8" si="0">SUM(B4:D4)</f>
        <v>6507270</v>
      </c>
    </row>
    <row r="5" spans="1:5">
      <c r="A5" s="26" t="s">
        <v>23</v>
      </c>
      <c r="B5" s="2">
        <v>2458680</v>
      </c>
      <c r="C5" s="2">
        <v>1504130</v>
      </c>
      <c r="D5" s="2">
        <v>2093030</v>
      </c>
      <c r="E5" s="2">
        <f t="shared" si="0"/>
        <v>6055840</v>
      </c>
    </row>
    <row r="6" spans="1:5">
      <c r="A6" s="26" t="s">
        <v>24</v>
      </c>
      <c r="B6" s="2">
        <v>2177610</v>
      </c>
      <c r="C6" s="2">
        <v>1706610</v>
      </c>
      <c r="D6" s="2">
        <v>1905310</v>
      </c>
      <c r="E6" s="2">
        <f t="shared" si="0"/>
        <v>5789530</v>
      </c>
    </row>
    <row r="7" spans="1:5">
      <c r="A7" s="26" t="s">
        <v>25</v>
      </c>
      <c r="B7" s="2">
        <v>2654470</v>
      </c>
      <c r="C7" s="2">
        <v>2060800</v>
      </c>
      <c r="D7" s="2">
        <v>2118800</v>
      </c>
      <c r="E7" s="2">
        <f t="shared" si="0"/>
        <v>6834070</v>
      </c>
    </row>
    <row r="8" spans="1:5" ht="14.25" thickBot="1">
      <c r="A8" s="27" t="s">
        <v>26</v>
      </c>
      <c r="B8" s="14">
        <v>2798180</v>
      </c>
      <c r="C8" s="14">
        <v>2281030</v>
      </c>
      <c r="D8" s="14">
        <v>2213030</v>
      </c>
      <c r="E8" s="14">
        <f t="shared" si="0"/>
        <v>7292240</v>
      </c>
    </row>
    <row r="9" spans="1:5">
      <c r="A9" s="28" t="s">
        <v>4</v>
      </c>
      <c r="B9" s="13">
        <f>SUM(B3:B8)</f>
        <v>15878920</v>
      </c>
      <c r="C9" s="13">
        <f t="shared" ref="C9:E9" si="1">SUM(C3:C8)</f>
        <v>10064980</v>
      </c>
      <c r="D9" s="13">
        <f t="shared" si="1"/>
        <v>12067090</v>
      </c>
      <c r="E9" s="13">
        <f t="shared" si="1"/>
        <v>38010990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8" sqref="B8"/>
    </sheetView>
  </sheetViews>
  <sheetFormatPr defaultRowHeight="13.5"/>
  <cols>
    <col min="1" max="1" width="10.125" customWidth="1"/>
    <col min="2" max="4" width="8.625" customWidth="1"/>
  </cols>
  <sheetData>
    <row r="1" spans="1:4">
      <c r="A1" s="29"/>
      <c r="B1" s="30" t="s">
        <v>10</v>
      </c>
      <c r="C1" s="29" t="s">
        <v>11</v>
      </c>
      <c r="D1" s="29" t="s">
        <v>12</v>
      </c>
    </row>
    <row r="2" spans="1:4">
      <c r="A2" s="3" t="s">
        <v>50</v>
      </c>
      <c r="B2" s="1">
        <v>85</v>
      </c>
      <c r="C2" s="1">
        <v>90</v>
      </c>
      <c r="D2" s="1">
        <v>92</v>
      </c>
    </row>
    <row r="3" spans="1:4">
      <c r="A3" s="5" t="s">
        <v>51</v>
      </c>
      <c r="B3" s="6">
        <v>52</v>
      </c>
      <c r="C3" s="6">
        <v>66</v>
      </c>
      <c r="D3" s="6">
        <v>70</v>
      </c>
    </row>
    <row r="4" spans="1:4">
      <c r="A4" s="5" t="s">
        <v>52</v>
      </c>
      <c r="B4" s="6">
        <v>78</v>
      </c>
      <c r="C4" s="6">
        <v>82</v>
      </c>
      <c r="D4" s="6">
        <v>80</v>
      </c>
    </row>
    <row r="5" spans="1:4">
      <c r="A5" s="5" t="s">
        <v>53</v>
      </c>
      <c r="B5" s="6">
        <v>80</v>
      </c>
      <c r="C5" s="6">
        <v>85</v>
      </c>
      <c r="D5" s="6">
        <v>90</v>
      </c>
    </row>
    <row r="6" spans="1:4">
      <c r="A6" s="5" t="s">
        <v>54</v>
      </c>
      <c r="B6" s="6">
        <v>92</v>
      </c>
      <c r="C6" s="6">
        <v>90</v>
      </c>
      <c r="D6" s="6">
        <v>100</v>
      </c>
    </row>
    <row r="7" spans="1:4" ht="14.25" thickBot="1">
      <c r="A7" s="9" t="s">
        <v>55</v>
      </c>
      <c r="B7" s="10">
        <v>60</v>
      </c>
      <c r="C7" s="10">
        <v>65</v>
      </c>
      <c r="D7" s="10">
        <v>70</v>
      </c>
    </row>
    <row r="8" spans="1:4">
      <c r="A8" s="7" t="s">
        <v>27</v>
      </c>
      <c r="B8" s="8" t="e">
        <f ca="1">ABERAGE(B2:B7)</f>
        <v>#NAME?</v>
      </c>
      <c r="C8" s="8"/>
      <c r="D8" s="8"/>
    </row>
  </sheetData>
  <phoneticPr fontId="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"/>
    </sheetView>
  </sheetViews>
  <sheetFormatPr defaultRowHeight="13.5"/>
  <cols>
    <col min="2" max="4" width="10.5" customWidth="1"/>
  </cols>
  <sheetData>
    <row r="1" spans="1:4">
      <c r="A1" s="11" t="s">
        <v>57</v>
      </c>
    </row>
    <row r="2" spans="1:4">
      <c r="A2" s="21"/>
      <c r="B2" s="22" t="s">
        <v>34</v>
      </c>
      <c r="C2" s="22" t="s">
        <v>32</v>
      </c>
      <c r="D2" s="22" t="s">
        <v>33</v>
      </c>
    </row>
    <row r="3" spans="1:4">
      <c r="A3" s="23" t="s">
        <v>28</v>
      </c>
      <c r="B3" s="2">
        <v>4450</v>
      </c>
      <c r="C3" s="2">
        <v>4500</v>
      </c>
      <c r="D3" s="12">
        <f>B3/C3</f>
        <v>0.98888888888888893</v>
      </c>
    </row>
    <row r="4" spans="1:4">
      <c r="A4" s="23" t="s">
        <v>29</v>
      </c>
      <c r="B4" s="2">
        <v>6300</v>
      </c>
      <c r="C4" s="2">
        <v>6200</v>
      </c>
      <c r="D4" s="12">
        <f>B4/C4</f>
        <v>1.0161290322580645</v>
      </c>
    </row>
    <row r="5" spans="1:4">
      <c r="A5" s="23" t="s">
        <v>30</v>
      </c>
      <c r="B5" s="2">
        <v>9230</v>
      </c>
      <c r="C5" s="2">
        <v>0</v>
      </c>
      <c r="D5" s="12" t="e">
        <f>B5/C5</f>
        <v>#DIV/0!</v>
      </c>
    </row>
    <row r="6" spans="1:4" ht="14.25" thickBot="1">
      <c r="A6" s="33" t="s">
        <v>31</v>
      </c>
      <c r="B6" s="14">
        <v>7560</v>
      </c>
      <c r="C6" s="14">
        <v>7500</v>
      </c>
      <c r="D6" s="34">
        <f>B6/C6</f>
        <v>1.008</v>
      </c>
    </row>
    <row r="7" spans="1:4">
      <c r="A7" s="31" t="s">
        <v>4</v>
      </c>
      <c r="B7" s="13">
        <v>27540</v>
      </c>
      <c r="C7" s="13">
        <f>SUM(C3:C6)</f>
        <v>18200</v>
      </c>
      <c r="D7" s="32">
        <f>B7/C7</f>
        <v>1.5131868131868131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3.5"/>
  <cols>
    <col min="2" max="2" width="20.875" customWidth="1"/>
  </cols>
  <sheetData>
    <row r="1" spans="1:3">
      <c r="A1" s="11" t="s">
        <v>43</v>
      </c>
    </row>
    <row r="2" spans="1:3">
      <c r="A2" s="23" t="s">
        <v>36</v>
      </c>
      <c r="B2" s="23" t="s">
        <v>1</v>
      </c>
      <c r="C2" s="23" t="s">
        <v>2</v>
      </c>
    </row>
    <row r="3" spans="1:3">
      <c r="A3" s="3">
        <v>101</v>
      </c>
      <c r="B3" s="1" t="s">
        <v>42</v>
      </c>
      <c r="C3" s="2">
        <v>45000</v>
      </c>
    </row>
    <row r="4" spans="1:3">
      <c r="A4" s="3">
        <v>102</v>
      </c>
      <c r="B4" s="1" t="s">
        <v>41</v>
      </c>
      <c r="C4" s="2">
        <v>34500</v>
      </c>
    </row>
    <row r="5" spans="1:3">
      <c r="A5" s="3">
        <v>103</v>
      </c>
      <c r="B5" s="1" t="s">
        <v>40</v>
      </c>
      <c r="C5" s="2">
        <v>12500</v>
      </c>
    </row>
    <row r="6" spans="1:3">
      <c r="A6" s="3">
        <v>104</v>
      </c>
      <c r="B6" s="1" t="s">
        <v>39</v>
      </c>
      <c r="C6" s="2">
        <v>15400</v>
      </c>
    </row>
    <row r="7" spans="1:3">
      <c r="A7" s="3">
        <v>601</v>
      </c>
      <c r="B7" s="1" t="s">
        <v>38</v>
      </c>
      <c r="C7" s="2">
        <v>3500</v>
      </c>
    </row>
    <row r="8" spans="1:3">
      <c r="A8" s="5">
        <v>602</v>
      </c>
      <c r="B8" s="6" t="s">
        <v>37</v>
      </c>
      <c r="C8" s="18">
        <v>1800</v>
      </c>
    </row>
    <row r="9" spans="1:3">
      <c r="A9" s="17"/>
      <c r="B9" s="16"/>
      <c r="C9" s="15"/>
    </row>
    <row r="11" spans="1:3">
      <c r="A11" s="35" t="s">
        <v>36</v>
      </c>
      <c r="B11" s="35" t="s">
        <v>35</v>
      </c>
    </row>
    <row r="12" spans="1:3">
      <c r="A12" s="3">
        <v>105</v>
      </c>
      <c r="B12" s="1" t="e">
        <f>VLOOKUP(A12,A3:C7,2,0)</f>
        <v>#N/A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3" sqref="D3"/>
    </sheetView>
  </sheetViews>
  <sheetFormatPr defaultRowHeight="13.5"/>
  <cols>
    <col min="1" max="1" width="10.125" customWidth="1"/>
  </cols>
  <sheetData>
    <row r="1" spans="1:4">
      <c r="A1" s="36" t="s">
        <v>58</v>
      </c>
      <c r="B1" s="37"/>
      <c r="C1" s="37"/>
      <c r="D1" s="37"/>
    </row>
    <row r="2" spans="1:4">
      <c r="A2" s="40" t="s">
        <v>59</v>
      </c>
      <c r="B2" s="40" t="s">
        <v>60</v>
      </c>
      <c r="C2" s="40" t="s">
        <v>61</v>
      </c>
      <c r="D2" s="40" t="s">
        <v>62</v>
      </c>
    </row>
    <row r="3" spans="1:4">
      <c r="A3" s="38" t="s">
        <v>63</v>
      </c>
      <c r="B3" s="39">
        <v>85</v>
      </c>
      <c r="C3" s="39">
        <v>90</v>
      </c>
      <c r="D3" s="38" t="e">
        <f>IF(AVERAGE($A$3:$A$7)&lt;=70,"A","B")</f>
        <v>#DIV/0!</v>
      </c>
    </row>
    <row r="4" spans="1:4">
      <c r="A4" s="38" t="s">
        <v>64</v>
      </c>
      <c r="B4" s="39">
        <v>52</v>
      </c>
      <c r="C4" s="39">
        <v>66</v>
      </c>
      <c r="D4" s="38" t="e">
        <f t="shared" ref="D4:D7" si="0">IF(AVERAGE($A$3:$A$7)&lt;=70,"A","B")</f>
        <v>#DIV/0!</v>
      </c>
    </row>
    <row r="5" spans="1:4">
      <c r="A5" s="38" t="s">
        <v>13</v>
      </c>
      <c r="B5" s="39">
        <v>79</v>
      </c>
      <c r="C5" s="39">
        <v>82</v>
      </c>
      <c r="D5" s="38" t="e">
        <f t="shared" si="0"/>
        <v>#DIV/0!</v>
      </c>
    </row>
    <row r="6" spans="1:4">
      <c r="A6" s="38" t="s">
        <v>14</v>
      </c>
      <c r="B6" s="39">
        <v>92</v>
      </c>
      <c r="C6" s="39">
        <v>90</v>
      </c>
      <c r="D6" s="38" t="e">
        <f t="shared" si="0"/>
        <v>#DIV/0!</v>
      </c>
    </row>
    <row r="7" spans="1:4">
      <c r="A7" s="38" t="s">
        <v>15</v>
      </c>
      <c r="B7" s="39">
        <v>58</v>
      </c>
      <c r="C7" s="39">
        <v>65</v>
      </c>
      <c r="D7" s="38" t="e">
        <f t="shared" si="0"/>
        <v>#DIV/0!</v>
      </c>
    </row>
  </sheetData>
  <phoneticPr fontId="3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3" sqref="A3"/>
    </sheetView>
  </sheetViews>
  <sheetFormatPr defaultRowHeight="13.5"/>
  <cols>
    <col min="1" max="1" width="10.875" customWidth="1"/>
    <col min="2" max="3" width="11.5" customWidth="1"/>
  </cols>
  <sheetData>
    <row r="1" spans="1:3">
      <c r="A1" s="11" t="s">
        <v>56</v>
      </c>
    </row>
    <row r="2" spans="1:3">
      <c r="A2" s="11"/>
    </row>
    <row r="3" spans="1:3">
      <c r="A3" s="21"/>
      <c r="B3" s="22" t="s">
        <v>34</v>
      </c>
      <c r="C3" s="22" t="s">
        <v>32</v>
      </c>
    </row>
    <row r="4" spans="1:3">
      <c r="A4" s="23" t="s">
        <v>28</v>
      </c>
      <c r="B4" s="2">
        <v>4450</v>
      </c>
      <c r="C4" s="2">
        <v>4500</v>
      </c>
    </row>
    <row r="5" spans="1:3">
      <c r="A5" s="23" t="s">
        <v>29</v>
      </c>
      <c r="B5" s="2">
        <v>6300</v>
      </c>
      <c r="C5" s="2">
        <v>6200</v>
      </c>
    </row>
    <row r="6" spans="1:3">
      <c r="A6" s="23" t="s">
        <v>30</v>
      </c>
      <c r="B6" s="2">
        <v>9230</v>
      </c>
      <c r="C6" s="2">
        <v>9200</v>
      </c>
    </row>
    <row r="7" spans="1:3">
      <c r="A7" s="23" t="s">
        <v>31</v>
      </c>
      <c r="B7" s="2">
        <v>7560</v>
      </c>
      <c r="C7" s="2">
        <v>7500</v>
      </c>
    </row>
    <row r="8" spans="1:3">
      <c r="A8" s="23" t="s">
        <v>4</v>
      </c>
      <c r="B8" s="2"/>
      <c r="C8" s="2"/>
    </row>
  </sheetData>
  <phoneticPr fontId="3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/>
  </sheetViews>
  <sheetFormatPr defaultRowHeight="13.5"/>
  <cols>
    <col min="1" max="1" width="10.75" customWidth="1"/>
    <col min="2" max="2" width="12.125" customWidth="1"/>
    <col min="3" max="4" width="8.25" customWidth="1"/>
    <col min="5" max="5" width="10.875" customWidth="1"/>
    <col min="6" max="6" width="2.375" customWidth="1"/>
    <col min="7" max="7" width="12.75" customWidth="1"/>
  </cols>
  <sheetData>
    <row r="1" spans="1:5">
      <c r="A1" s="43" t="s">
        <v>48</v>
      </c>
    </row>
    <row r="2" spans="1:5">
      <c r="A2" s="24" t="s">
        <v>36</v>
      </c>
      <c r="B2" s="24" t="s">
        <v>1</v>
      </c>
      <c r="C2" s="24" t="s">
        <v>2</v>
      </c>
      <c r="D2" s="24" t="s">
        <v>3</v>
      </c>
      <c r="E2" s="24" t="s">
        <v>5</v>
      </c>
    </row>
    <row r="3" spans="1:5">
      <c r="A3" s="3">
        <v>501</v>
      </c>
      <c r="B3" s="1" t="s">
        <v>9</v>
      </c>
      <c r="C3" s="2">
        <v>23980</v>
      </c>
      <c r="D3" s="4">
        <v>1</v>
      </c>
      <c r="E3" s="2">
        <f>C3*D3</f>
        <v>23980</v>
      </c>
    </row>
    <row r="4" spans="1:5">
      <c r="A4" s="3">
        <v>502</v>
      </c>
      <c r="B4" s="1" t="s">
        <v>47</v>
      </c>
      <c r="C4" s="2">
        <v>12650</v>
      </c>
      <c r="D4" s="4">
        <v>3</v>
      </c>
      <c r="E4" s="2" t="e">
        <f>B4*D4</f>
        <v>#VALUE!</v>
      </c>
    </row>
    <row r="5" spans="1:5">
      <c r="A5" s="3">
        <v>505</v>
      </c>
      <c r="B5" s="1" t="s">
        <v>7</v>
      </c>
      <c r="C5" s="2">
        <v>2945</v>
      </c>
      <c r="D5" s="4">
        <v>3</v>
      </c>
      <c r="E5" s="2">
        <f>C5*D5</f>
        <v>8835</v>
      </c>
    </row>
    <row r="6" spans="1:5">
      <c r="A6" s="3">
        <v>506</v>
      </c>
      <c r="B6" s="1" t="s">
        <v>8</v>
      </c>
      <c r="C6" s="2">
        <v>18450</v>
      </c>
      <c r="D6" s="4">
        <v>2</v>
      </c>
      <c r="E6" s="2">
        <f>C6*D6</f>
        <v>36900</v>
      </c>
    </row>
    <row r="7" spans="1:5">
      <c r="C7" s="41" t="s">
        <v>46</v>
      </c>
      <c r="D7" s="41"/>
      <c r="E7" s="20" t="e">
        <f>SUM(E4:E6)</f>
        <v>#VALUE!</v>
      </c>
    </row>
    <row r="8" spans="1:5">
      <c r="C8" s="41" t="s">
        <v>45</v>
      </c>
      <c r="D8" s="41"/>
      <c r="E8" s="19" t="e">
        <f>E7*0.05</f>
        <v>#VALUE!</v>
      </c>
    </row>
    <row r="9" spans="1:5">
      <c r="C9" s="42" t="s">
        <v>44</v>
      </c>
      <c r="D9" s="42"/>
      <c r="E9" s="2" t="e">
        <f>SUM(E7:E8)</f>
        <v>#VALUE!</v>
      </c>
    </row>
  </sheetData>
  <mergeCells count="3">
    <mergeCell ref="C7:D7"/>
    <mergeCell ref="C8:D8"/>
    <mergeCell ref="C9:D9"/>
  </mergeCells>
  <phoneticPr fontId="3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VALUE</vt:lpstr>
      <vt:lpstr>###</vt:lpstr>
      <vt:lpstr>NAME</vt:lpstr>
      <vt:lpstr>DIV</vt:lpstr>
      <vt:lpstr>NA</vt:lpstr>
      <vt:lpstr>検証</vt:lpstr>
      <vt:lpstr>循環参照</vt:lpstr>
      <vt:lpstr>検証02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2012-10-15T01:31:43Z</cp:lastPrinted>
  <dcterms:created xsi:type="dcterms:W3CDTF">2012-10-11T08:21:17Z</dcterms:created>
  <dcterms:modified xsi:type="dcterms:W3CDTF">2013-01-10T02:40:32Z</dcterms:modified>
</cp:coreProperties>
</file>