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5\Sec.56\"/>
    </mc:Choice>
  </mc:AlternateContent>
  <bookViews>
    <workbookView xWindow="0" yWindow="0" windowWidth="15330" windowHeight="829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C90" i="2" l="1"/>
  <c r="C94" i="2" s="1"/>
  <c r="G107" i="2"/>
  <c r="F107" i="2"/>
  <c r="E107" i="2"/>
  <c r="D107" i="2"/>
  <c r="C107" i="2"/>
  <c r="B107" i="2"/>
  <c r="G106" i="2"/>
  <c r="G110" i="2" s="1"/>
  <c r="F106" i="2"/>
  <c r="F110" i="2" s="1"/>
  <c r="E106" i="2"/>
  <c r="E110" i="2" s="1"/>
  <c r="D106" i="2"/>
  <c r="D110" i="2" s="1"/>
  <c r="C106" i="2"/>
  <c r="C110" i="2" s="1"/>
  <c r="B106" i="2"/>
  <c r="B110" i="2" s="1"/>
  <c r="G91" i="2"/>
  <c r="F91" i="2"/>
  <c r="E91" i="2"/>
  <c r="D91" i="2"/>
  <c r="C91" i="2"/>
  <c r="B91" i="2"/>
  <c r="G90" i="2"/>
  <c r="G94" i="2" s="1"/>
  <c r="F90" i="2"/>
  <c r="F94" i="2" s="1"/>
  <c r="E90" i="2"/>
  <c r="E94" i="2" s="1"/>
  <c r="D90" i="2"/>
  <c r="D94" i="2" s="1"/>
  <c r="B90" i="2"/>
  <c r="B94" i="2" s="1"/>
  <c r="G75" i="2"/>
  <c r="F75" i="2"/>
  <c r="E75" i="2"/>
  <c r="D75" i="2"/>
  <c r="C75" i="2"/>
  <c r="B75" i="2"/>
  <c r="G74" i="2"/>
  <c r="G78" i="2" s="1"/>
  <c r="F74" i="2"/>
  <c r="F78" i="2" s="1"/>
  <c r="E74" i="2"/>
  <c r="E78" i="2" s="1"/>
  <c r="D74" i="2"/>
  <c r="D78" i="2" s="1"/>
  <c r="C74" i="2"/>
  <c r="C78" i="2" s="1"/>
  <c r="B74" i="2"/>
  <c r="B78" i="2" s="1"/>
  <c r="G59" i="2"/>
  <c r="F59" i="2"/>
  <c r="E59" i="2"/>
  <c r="D59" i="2"/>
  <c r="C59" i="2"/>
  <c r="B59" i="2"/>
  <c r="G58" i="2"/>
  <c r="G62" i="2" s="1"/>
  <c r="F58" i="2"/>
  <c r="F62" i="2" s="1"/>
  <c r="E58" i="2"/>
  <c r="E62" i="2" s="1"/>
  <c r="D58" i="2"/>
  <c r="D62" i="2" s="1"/>
  <c r="C58" i="2"/>
  <c r="C62" i="2" s="1"/>
  <c r="B58" i="2"/>
  <c r="B62" i="2" s="1"/>
  <c r="G43" i="2"/>
  <c r="F43" i="2"/>
  <c r="E43" i="2"/>
  <c r="D43" i="2"/>
  <c r="C43" i="2"/>
  <c r="B43" i="2"/>
  <c r="G42" i="2"/>
  <c r="G46" i="2" s="1"/>
  <c r="F42" i="2"/>
  <c r="F46" i="2" s="1"/>
  <c r="E42" i="2"/>
  <c r="E46" i="2" s="1"/>
  <c r="D42" i="2"/>
  <c r="D46" i="2" s="1"/>
  <c r="C42" i="2"/>
  <c r="C46" i="2" s="1"/>
  <c r="B42" i="2"/>
  <c r="B46" i="2" s="1"/>
  <c r="G27" i="2"/>
  <c r="F27" i="2"/>
  <c r="E27" i="2"/>
  <c r="D27" i="2"/>
  <c r="C27" i="2"/>
  <c r="B27" i="2"/>
  <c r="G26" i="2"/>
  <c r="G30" i="2" s="1"/>
  <c r="F26" i="2"/>
  <c r="F30" i="2" s="1"/>
  <c r="E26" i="2"/>
  <c r="E30" i="2" s="1"/>
  <c r="D26" i="2"/>
  <c r="D30" i="2" s="1"/>
  <c r="C26" i="2"/>
  <c r="C30" i="2" s="1"/>
  <c r="B26" i="2"/>
  <c r="B30" i="2" s="1"/>
  <c r="G11" i="2"/>
  <c r="F11" i="2"/>
  <c r="E11" i="2"/>
  <c r="D11" i="2"/>
  <c r="C11" i="2"/>
  <c r="B11" i="2"/>
  <c r="G10" i="2"/>
  <c r="G14" i="2" s="1"/>
  <c r="F10" i="2"/>
  <c r="F14" i="2" s="1"/>
  <c r="E10" i="2"/>
  <c r="E14" i="2" s="1"/>
  <c r="D10" i="2"/>
  <c r="D14" i="2" s="1"/>
  <c r="C10" i="2"/>
  <c r="C14" i="2" s="1"/>
  <c r="B10" i="2"/>
  <c r="B14" i="2" s="1"/>
  <c r="B13" i="2" l="1"/>
  <c r="D13" i="2"/>
  <c r="F13" i="2"/>
  <c r="B29" i="2"/>
  <c r="D29" i="2"/>
  <c r="F29" i="2"/>
  <c r="B45" i="2"/>
  <c r="D45" i="2"/>
  <c r="F45" i="2"/>
  <c r="B61" i="2"/>
  <c r="D61" i="2"/>
  <c r="F61" i="2"/>
  <c r="B77" i="2"/>
  <c r="D77" i="2"/>
  <c r="F77" i="2"/>
  <c r="B93" i="2"/>
  <c r="D93" i="2"/>
  <c r="F93" i="2"/>
  <c r="B109" i="2"/>
  <c r="D109" i="2"/>
  <c r="F109" i="2"/>
  <c r="C13" i="2"/>
  <c r="E13" i="2"/>
  <c r="G13" i="2"/>
  <c r="C29" i="2"/>
  <c r="E29" i="2"/>
  <c r="G29" i="2"/>
  <c r="C45" i="2"/>
  <c r="E45" i="2"/>
  <c r="G45" i="2"/>
  <c r="C61" i="2"/>
  <c r="E61" i="2"/>
  <c r="G61" i="2"/>
  <c r="C77" i="2"/>
  <c r="E77" i="2"/>
  <c r="G77" i="2"/>
  <c r="C93" i="2"/>
  <c r="E93" i="2"/>
  <c r="G93" i="2"/>
  <c r="C109" i="2"/>
  <c r="E109" i="2"/>
  <c r="G109" i="2"/>
</calcChain>
</file>

<file path=xl/sharedStrings.xml><?xml version="1.0" encoding="utf-8"?>
<sst xmlns="http://schemas.openxmlformats.org/spreadsheetml/2006/main" count="126" uniqueCount="28">
  <si>
    <t>売上平均</t>
    <rPh sb="0" eb="2">
      <t>ウリアゲ</t>
    </rPh>
    <rPh sb="2" eb="4">
      <t>ヘイキン</t>
    </rPh>
    <phoneticPr fontId="4"/>
  </si>
  <si>
    <t>売上目標</t>
    <rPh sb="0" eb="1">
      <t>ウ</t>
    </rPh>
    <rPh sb="1" eb="2">
      <t>ア</t>
    </rPh>
    <rPh sb="2" eb="4">
      <t>モクヒョウ</t>
    </rPh>
    <phoneticPr fontId="4"/>
  </si>
  <si>
    <t>差額</t>
    <rPh sb="0" eb="2">
      <t>サガク</t>
    </rPh>
    <phoneticPr fontId="4"/>
  </si>
  <si>
    <t>達成率</t>
    <rPh sb="0" eb="3">
      <t>タッセイリツ</t>
    </rPh>
    <phoneticPr fontId="4"/>
  </si>
  <si>
    <t>売上目標</t>
  </si>
  <si>
    <t>差額</t>
  </si>
  <si>
    <t>達成率</t>
  </si>
  <si>
    <t>7月</t>
    <rPh sb="1" eb="2">
      <t>ガツ</t>
    </rPh>
    <phoneticPr fontId="4"/>
  </si>
  <si>
    <t>8月</t>
    <rPh sb="1" eb="2">
      <t>ガツ</t>
    </rPh>
    <phoneticPr fontId="4"/>
  </si>
  <si>
    <t>9月</t>
  </si>
  <si>
    <t>10月</t>
  </si>
  <si>
    <t>11月</t>
  </si>
  <si>
    <t>12月</t>
  </si>
  <si>
    <t>テレビ</t>
    <phoneticPr fontId="4"/>
  </si>
  <si>
    <t>携帯電話</t>
    <rPh sb="0" eb="2">
      <t>ケイタイ</t>
    </rPh>
    <rPh sb="2" eb="4">
      <t>デンワ</t>
    </rPh>
    <phoneticPr fontId="4"/>
  </si>
  <si>
    <t>オーディオ</t>
    <phoneticPr fontId="4"/>
  </si>
  <si>
    <t>家電</t>
    <rPh sb="0" eb="2">
      <t>カデン</t>
    </rPh>
    <phoneticPr fontId="4"/>
  </si>
  <si>
    <t>その他</t>
    <rPh sb="2" eb="3">
      <t>タ</t>
    </rPh>
    <phoneticPr fontId="4"/>
  </si>
  <si>
    <t>下半期計</t>
    <rPh sb="0" eb="1">
      <t>シモ</t>
    </rPh>
    <rPh sb="3" eb="4">
      <t>ケイ</t>
    </rPh>
    <phoneticPr fontId="4"/>
  </si>
  <si>
    <t>デジカメ</t>
    <phoneticPr fontId="4"/>
  </si>
  <si>
    <t>デジカメ</t>
    <phoneticPr fontId="4"/>
  </si>
  <si>
    <t>下半期商品区分別売上（札幌地区）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サッポロ</t>
    </rPh>
    <rPh sb="13" eb="15">
      <t>チク</t>
    </rPh>
    <phoneticPr fontId="4"/>
  </si>
  <si>
    <t>下半期商品区分別売上（仙台地区）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センダイ</t>
    </rPh>
    <rPh sb="13" eb="15">
      <t>チク</t>
    </rPh>
    <phoneticPr fontId="4"/>
  </si>
  <si>
    <t>下半期商品区分別売上（東京地区）</t>
    <rPh sb="0" eb="1">
      <t>シモ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トウキョウ</t>
    </rPh>
    <rPh sb="13" eb="15">
      <t>チク</t>
    </rPh>
    <phoneticPr fontId="4"/>
  </si>
  <si>
    <t>下半期商品区分別売上（神奈川地区）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4">
      <t>カナガワ</t>
    </rPh>
    <rPh sb="14" eb="16">
      <t>チク</t>
    </rPh>
    <phoneticPr fontId="4"/>
  </si>
  <si>
    <t>下半期商品区分別売上（名古屋地区）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4">
      <t>ナゴヤ</t>
    </rPh>
    <rPh sb="14" eb="16">
      <t>チク</t>
    </rPh>
    <phoneticPr fontId="4"/>
  </si>
  <si>
    <t>下半期商品区分別売上（大阪地区）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オオサカ</t>
    </rPh>
    <rPh sb="13" eb="15">
      <t>チク</t>
    </rPh>
    <phoneticPr fontId="4"/>
  </si>
  <si>
    <t>下半期商品区分別売上（福岡地区）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フクオカ</t>
    </rPh>
    <rPh sb="13" eb="15">
      <t>チク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</si>
</sst>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3" borderId="1" xfId="3" applyFont="1" applyFill="1" applyBorder="1">
      <alignment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 wrapText="1"/>
    </xf>
    <xf numFmtId="38" fontId="0" fillId="0" borderId="2" xfId="1" applyFont="1" applyBorder="1">
      <alignment vertical="center"/>
    </xf>
    <xf numFmtId="38" fontId="0" fillId="0" borderId="2" xfId="1" applyFont="1" applyBorder="1" applyAlignment="1">
      <alignment vertical="center" wrapText="1"/>
    </xf>
    <xf numFmtId="0" fontId="5" fillId="3" borderId="3" xfId="3" applyFont="1" applyFill="1" applyBorder="1" applyAlignment="1">
      <alignment horizontal="center" vertical="center"/>
    </xf>
    <xf numFmtId="38" fontId="0" fillId="0" borderId="3" xfId="0" applyNumberFormat="1" applyBorder="1">
      <alignment vertical="center"/>
    </xf>
    <xf numFmtId="38" fontId="0" fillId="0" borderId="3" xfId="0" applyNumberFormat="1" applyBorder="1" applyAlignment="1">
      <alignment vertical="center" wrapText="1"/>
    </xf>
    <xf numFmtId="0" fontId="5" fillId="3" borderId="4" xfId="3" applyFont="1" applyFill="1" applyBorder="1" applyAlignment="1">
      <alignment horizontal="center" vertical="center"/>
    </xf>
    <xf numFmtId="38" fontId="0" fillId="0" borderId="4" xfId="0" applyNumberFormat="1" applyBorder="1">
      <alignment vertical="center"/>
    </xf>
    <xf numFmtId="38" fontId="0" fillId="0" borderId="4" xfId="0" applyNumberFormat="1" applyBorder="1" applyAlignment="1">
      <alignment vertical="center" wrapText="1"/>
    </xf>
    <xf numFmtId="38" fontId="0" fillId="0" borderId="2" xfId="0" applyNumberFormat="1" applyBorder="1">
      <alignment vertical="center"/>
    </xf>
    <xf numFmtId="38" fontId="0" fillId="0" borderId="2" xfId="0" applyNumberFormat="1" applyBorder="1" applyAlignment="1">
      <alignment vertical="center" wrapText="1"/>
    </xf>
    <xf numFmtId="10" fontId="0" fillId="0" borderId="2" xfId="2" applyNumberFormat="1" applyFont="1" applyBorder="1">
      <alignment vertical="center"/>
    </xf>
    <xf numFmtId="10" fontId="0" fillId="0" borderId="2" xfId="2" applyNumberFormat="1" applyFont="1" applyBorder="1" applyAlignment="1">
      <alignment vertical="center" wrapText="1"/>
    </xf>
    <xf numFmtId="0" fontId="0" fillId="3" borderId="2" xfId="0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38" fontId="0" fillId="0" borderId="3" xfId="1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38" fontId="0" fillId="0" borderId="5" xfId="1" applyFont="1" applyBorder="1" applyAlignment="1">
      <alignment vertical="center" wrapText="1"/>
    </xf>
    <xf numFmtId="38" fontId="0" fillId="0" borderId="6" xfId="0" applyNumberFormat="1" applyBorder="1" applyAlignment="1">
      <alignment vertical="center" wrapText="1"/>
    </xf>
    <xf numFmtId="38" fontId="0" fillId="0" borderId="7" xfId="0" applyNumberFormat="1" applyBorder="1" applyAlignment="1">
      <alignment vertical="center" wrapText="1"/>
    </xf>
    <xf numFmtId="38" fontId="0" fillId="0" borderId="6" xfId="1" applyFont="1" applyBorder="1" applyAlignment="1">
      <alignment vertical="center" wrapText="1"/>
    </xf>
    <xf numFmtId="10" fontId="0" fillId="0" borderId="5" xfId="2" applyNumberFormat="1" applyFont="1" applyBorder="1" applyAlignment="1">
      <alignment vertical="center" wrapText="1"/>
    </xf>
    <xf numFmtId="0" fontId="0" fillId="0" borderId="3" xfId="0" applyBorder="1">
      <alignment vertical="center"/>
    </xf>
    <xf numFmtId="38" fontId="0" fillId="0" borderId="4" xfId="1" applyFont="1" applyBorder="1" applyAlignment="1">
      <alignment vertical="center" wrapText="1"/>
    </xf>
    <xf numFmtId="38" fontId="0" fillId="0" borderId="2" xfId="1" applyFont="1" applyFill="1" applyBorder="1">
      <alignment vertical="center"/>
    </xf>
    <xf numFmtId="38" fontId="0" fillId="0" borderId="2" xfId="1" applyFont="1" applyFill="1" applyBorder="1" applyAlignment="1">
      <alignment vertical="center" wrapText="1"/>
    </xf>
    <xf numFmtId="38" fontId="0" fillId="0" borderId="5" xfId="1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38" fontId="0" fillId="0" borderId="2" xfId="0" applyNumberFormat="1" applyFill="1" applyBorder="1">
      <alignment vertical="center"/>
    </xf>
    <xf numFmtId="38" fontId="0" fillId="0" borderId="5" xfId="0" applyNumberFormat="1" applyFill="1" applyBorder="1" applyAlignment="1">
      <alignment vertical="center" wrapText="1"/>
    </xf>
    <xf numFmtId="38" fontId="0" fillId="0" borderId="2" xfId="0" applyNumberFormat="1" applyFill="1" applyBorder="1" applyAlignment="1">
      <alignment vertical="center" wrapText="1"/>
    </xf>
    <xf numFmtId="38" fontId="6" fillId="0" borderId="3" xfId="0" applyNumberFormat="1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4">
    <cellStyle name="アクセント 5" xfId="3" builtinId="45"/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zoomScaleNormal="100" workbookViewId="0">
      <selection sqref="A1:G1"/>
    </sheetView>
  </sheetViews>
  <sheetFormatPr defaultRowHeight="13.5"/>
  <cols>
    <col min="1" max="1" width="10.375" customWidth="1"/>
    <col min="2" max="3" width="11.875" customWidth="1"/>
    <col min="4" max="4" width="12.5" customWidth="1"/>
    <col min="5" max="5" width="11.875" customWidth="1"/>
    <col min="6" max="6" width="11.875" style="1" customWidth="1"/>
    <col min="7" max="7" width="11.875" customWidth="1"/>
  </cols>
  <sheetData>
    <row r="1" spans="1:7" ht="15.75" customHeight="1">
      <c r="A1" s="37" t="s">
        <v>21</v>
      </c>
      <c r="B1" s="37"/>
      <c r="C1" s="37"/>
      <c r="D1" s="37"/>
      <c r="E1" s="37"/>
      <c r="F1" s="37"/>
      <c r="G1" s="37"/>
    </row>
    <row r="2" spans="1:7" ht="15.75" customHeight="1"/>
    <row r="3" spans="1:7">
      <c r="A3" s="2"/>
      <c r="B3" s="3" t="s">
        <v>13</v>
      </c>
      <c r="C3" s="3" t="s">
        <v>14</v>
      </c>
      <c r="D3" s="3" t="s">
        <v>20</v>
      </c>
      <c r="E3" s="3" t="s">
        <v>15</v>
      </c>
      <c r="F3" s="4" t="s">
        <v>16</v>
      </c>
      <c r="G3" s="3" t="s">
        <v>17</v>
      </c>
    </row>
    <row r="4" spans="1:7" ht="15.75" customHeight="1">
      <c r="A4" s="3" t="s">
        <v>7</v>
      </c>
      <c r="B4" s="29">
        <v>431350</v>
      </c>
      <c r="C4" s="29">
        <v>335360</v>
      </c>
      <c r="D4" s="29">
        <v>151500</v>
      </c>
      <c r="E4" s="29">
        <v>75400</v>
      </c>
      <c r="F4" s="30">
        <v>56000</v>
      </c>
      <c r="G4" s="29">
        <v>12000</v>
      </c>
    </row>
    <row r="5" spans="1:7" ht="15.75" customHeight="1">
      <c r="A5" s="3" t="s">
        <v>8</v>
      </c>
      <c r="B5" s="29">
        <v>492960</v>
      </c>
      <c r="C5" s="29">
        <v>357620</v>
      </c>
      <c r="D5" s="29">
        <v>120080</v>
      </c>
      <c r="E5" s="29">
        <v>170060</v>
      </c>
      <c r="F5" s="30">
        <v>90080</v>
      </c>
      <c r="G5" s="29">
        <v>121000</v>
      </c>
    </row>
    <row r="6" spans="1:7" ht="15.75" customHeight="1">
      <c r="A6" s="3" t="s">
        <v>9</v>
      </c>
      <c r="B6" s="29">
        <v>592350</v>
      </c>
      <c r="C6" s="29">
        <v>465780</v>
      </c>
      <c r="D6" s="29">
        <v>121200</v>
      </c>
      <c r="E6" s="29">
        <v>68500</v>
      </c>
      <c r="F6" s="30">
        <v>101200</v>
      </c>
      <c r="G6" s="29">
        <v>132100</v>
      </c>
    </row>
    <row r="7" spans="1:7" ht="15.75" customHeight="1">
      <c r="A7" s="3" t="s">
        <v>10</v>
      </c>
      <c r="B7" s="29">
        <v>413350</v>
      </c>
      <c r="C7" s="29">
        <v>345360</v>
      </c>
      <c r="D7" s="29">
        <v>223500</v>
      </c>
      <c r="E7" s="29">
        <v>185400</v>
      </c>
      <c r="F7" s="30">
        <v>95000</v>
      </c>
      <c r="G7" s="29">
        <v>102000</v>
      </c>
    </row>
    <row r="8" spans="1:7" ht="15.75" customHeight="1">
      <c r="A8" s="3" t="s">
        <v>11</v>
      </c>
      <c r="B8" s="29">
        <v>492960</v>
      </c>
      <c r="C8" s="29">
        <v>327620</v>
      </c>
      <c r="D8" s="29">
        <v>190080</v>
      </c>
      <c r="E8" s="29">
        <v>190060</v>
      </c>
      <c r="F8" s="30">
        <v>100080</v>
      </c>
      <c r="G8" s="29">
        <v>123000</v>
      </c>
    </row>
    <row r="9" spans="1:7" ht="15.75" customHeight="1">
      <c r="A9" s="3" t="s">
        <v>12</v>
      </c>
      <c r="B9" s="29">
        <v>722350</v>
      </c>
      <c r="C9" s="29">
        <v>445780</v>
      </c>
      <c r="D9" s="29">
        <v>181200</v>
      </c>
      <c r="E9" s="29">
        <v>78500</v>
      </c>
      <c r="F9" s="30">
        <v>131200</v>
      </c>
      <c r="G9" s="29">
        <v>142000</v>
      </c>
    </row>
    <row r="10" spans="1:7" ht="15.75" customHeight="1">
      <c r="A10" s="7" t="s">
        <v>18</v>
      </c>
      <c r="B10" s="8">
        <f>SUM(B4:B9)</f>
        <v>3145320</v>
      </c>
      <c r="C10" s="8">
        <f t="shared" ref="C10:F10" si="0">SUM(C4:C9)</f>
        <v>2277520</v>
      </c>
      <c r="D10" s="8">
        <f t="shared" si="0"/>
        <v>987560</v>
      </c>
      <c r="E10" s="8">
        <f t="shared" si="0"/>
        <v>767920</v>
      </c>
      <c r="F10" s="9">
        <f t="shared" si="0"/>
        <v>573560</v>
      </c>
      <c r="G10" s="19">
        <f>SUM(G4:G9)</f>
        <v>632100</v>
      </c>
    </row>
    <row r="11" spans="1:7" ht="15.75" customHeight="1" thickBot="1">
      <c r="A11" s="10" t="s">
        <v>0</v>
      </c>
      <c r="B11" s="11">
        <f>AVERAGE(B4:B9)</f>
        <v>524220</v>
      </c>
      <c r="C11" s="11">
        <f t="shared" ref="C11:G11" si="1">AVERAGE(C4:C9)</f>
        <v>379586.66666666669</v>
      </c>
      <c r="D11" s="11">
        <f t="shared" si="1"/>
        <v>164593.33333333334</v>
      </c>
      <c r="E11" s="11">
        <f t="shared" si="1"/>
        <v>127986.66666666667</v>
      </c>
      <c r="F11" s="12">
        <f t="shared" si="1"/>
        <v>95593.333333333328</v>
      </c>
      <c r="G11" s="28">
        <f t="shared" si="1"/>
        <v>105350</v>
      </c>
    </row>
    <row r="12" spans="1:7" ht="15.75" customHeight="1" thickTop="1">
      <c r="A12" s="7" t="s">
        <v>1</v>
      </c>
      <c r="B12" s="8">
        <v>3000000</v>
      </c>
      <c r="C12" s="8">
        <v>2300000</v>
      </c>
      <c r="D12" s="8">
        <v>1000000</v>
      </c>
      <c r="E12" s="8">
        <v>750000</v>
      </c>
      <c r="F12" s="9">
        <v>550000</v>
      </c>
      <c r="G12" s="5">
        <v>630000</v>
      </c>
    </row>
    <row r="13" spans="1:7" ht="15.75" customHeight="1">
      <c r="A13" s="3" t="s">
        <v>2</v>
      </c>
      <c r="B13" s="13">
        <f>B10-B12</f>
        <v>145320</v>
      </c>
      <c r="C13" s="13">
        <f t="shared" ref="C13:E13" si="2">C10-C12</f>
        <v>-22480</v>
      </c>
      <c r="D13" s="13">
        <f t="shared" si="2"/>
        <v>-12440</v>
      </c>
      <c r="E13" s="13">
        <f t="shared" si="2"/>
        <v>17920</v>
      </c>
      <c r="F13" s="14">
        <f>F10-F12</f>
        <v>23560</v>
      </c>
      <c r="G13" s="14">
        <f>G10-G12</f>
        <v>2100</v>
      </c>
    </row>
    <row r="14" spans="1:7" ht="15.75" customHeight="1">
      <c r="A14" s="3" t="s">
        <v>3</v>
      </c>
      <c r="B14" s="15">
        <f>B10/B12</f>
        <v>1.04844</v>
      </c>
      <c r="C14" s="15">
        <f t="shared" ref="C14:G14" si="3">C10/C12</f>
        <v>0.9902260869565217</v>
      </c>
      <c r="D14" s="15">
        <f t="shared" si="3"/>
        <v>0.98755999999999999</v>
      </c>
      <c r="E14" s="15">
        <f t="shared" si="3"/>
        <v>1.0238933333333333</v>
      </c>
      <c r="F14" s="16">
        <f t="shared" si="3"/>
        <v>1.0428363636363636</v>
      </c>
      <c r="G14" s="16">
        <f t="shared" si="3"/>
        <v>1.0033333333333334</v>
      </c>
    </row>
    <row r="17" spans="1:7">
      <c r="A17" s="37" t="s">
        <v>22</v>
      </c>
      <c r="B17" s="37"/>
      <c r="C17" s="37"/>
      <c r="D17" s="37"/>
      <c r="E17" s="37"/>
      <c r="F17" s="37"/>
      <c r="G17" s="37"/>
    </row>
    <row r="19" spans="1:7">
      <c r="A19" s="17"/>
      <c r="B19" s="3" t="s">
        <v>13</v>
      </c>
      <c r="C19" s="3" t="s">
        <v>14</v>
      </c>
      <c r="D19" s="3" t="s">
        <v>20</v>
      </c>
      <c r="E19" s="3" t="s">
        <v>15</v>
      </c>
      <c r="F19" s="4" t="s">
        <v>16</v>
      </c>
      <c r="G19" s="3" t="s">
        <v>17</v>
      </c>
    </row>
    <row r="20" spans="1:7">
      <c r="A20" s="3" t="s">
        <v>7</v>
      </c>
      <c r="B20" s="29">
        <v>692960</v>
      </c>
      <c r="C20" s="29">
        <v>405360</v>
      </c>
      <c r="D20" s="29">
        <v>353500</v>
      </c>
      <c r="E20" s="29">
        <v>190000</v>
      </c>
      <c r="F20" s="31">
        <v>106000</v>
      </c>
      <c r="G20" s="32">
        <v>113000</v>
      </c>
    </row>
    <row r="21" spans="1:7">
      <c r="A21" s="3" t="s">
        <v>8</v>
      </c>
      <c r="B21" s="29">
        <v>445620</v>
      </c>
      <c r="C21" s="29">
        <v>589960</v>
      </c>
      <c r="D21" s="29">
        <v>515080</v>
      </c>
      <c r="E21" s="29">
        <v>165060</v>
      </c>
      <c r="F21" s="31">
        <v>90080</v>
      </c>
      <c r="G21" s="32">
        <v>12300</v>
      </c>
    </row>
    <row r="22" spans="1:7">
      <c r="A22" s="3" t="s">
        <v>9</v>
      </c>
      <c r="B22" s="29">
        <v>750350</v>
      </c>
      <c r="C22" s="29">
        <v>575780</v>
      </c>
      <c r="D22" s="29">
        <v>445200</v>
      </c>
      <c r="E22" s="29">
        <v>125500</v>
      </c>
      <c r="F22" s="31">
        <v>91200</v>
      </c>
      <c r="G22" s="32">
        <v>106000</v>
      </c>
    </row>
    <row r="23" spans="1:7">
      <c r="A23" s="3" t="s">
        <v>10</v>
      </c>
      <c r="B23" s="29">
        <v>715450</v>
      </c>
      <c r="C23" s="29">
        <v>455360</v>
      </c>
      <c r="D23" s="29">
        <v>353500</v>
      </c>
      <c r="E23" s="29">
        <v>180000</v>
      </c>
      <c r="F23" s="31">
        <v>96000</v>
      </c>
      <c r="G23" s="32">
        <v>114000</v>
      </c>
    </row>
    <row r="24" spans="1:7">
      <c r="A24" s="3" t="s">
        <v>11</v>
      </c>
      <c r="B24" s="29">
        <v>545620</v>
      </c>
      <c r="C24" s="29">
        <v>589960</v>
      </c>
      <c r="D24" s="29">
        <v>585080</v>
      </c>
      <c r="E24" s="29">
        <v>175060</v>
      </c>
      <c r="F24" s="30">
        <v>100080</v>
      </c>
      <c r="G24" s="32">
        <v>123000</v>
      </c>
    </row>
    <row r="25" spans="1:7">
      <c r="A25" s="3" t="s">
        <v>12</v>
      </c>
      <c r="B25" s="29">
        <v>750350</v>
      </c>
      <c r="C25" s="29">
        <v>545780</v>
      </c>
      <c r="D25" s="29">
        <v>485200</v>
      </c>
      <c r="E25" s="29">
        <v>177500</v>
      </c>
      <c r="F25" s="30">
        <v>131200</v>
      </c>
      <c r="G25" s="32">
        <v>143000</v>
      </c>
    </row>
    <row r="26" spans="1:7">
      <c r="A26" s="7" t="s">
        <v>18</v>
      </c>
      <c r="B26" s="8">
        <f>SUM(B20:B25)</f>
        <v>3900350</v>
      </c>
      <c r="C26" s="8">
        <f t="shared" ref="C26:F26" si="4">SUM(C20:C25)</f>
        <v>3162200</v>
      </c>
      <c r="D26" s="8">
        <f t="shared" si="4"/>
        <v>2737560</v>
      </c>
      <c r="E26" s="8">
        <f t="shared" si="4"/>
        <v>1013120</v>
      </c>
      <c r="F26" s="23">
        <f t="shared" si="4"/>
        <v>614560</v>
      </c>
      <c r="G26" s="27">
        <f>SUM(G20:G25)</f>
        <v>611300</v>
      </c>
    </row>
    <row r="27" spans="1:7" ht="14.25" thickBot="1">
      <c r="A27" s="10" t="s">
        <v>0</v>
      </c>
      <c r="B27" s="11">
        <f>AVERAGE(B20:B25)</f>
        <v>650058.33333333337</v>
      </c>
      <c r="C27" s="11">
        <f t="shared" ref="C27:G27" si="5">AVERAGE(C20:C25)</f>
        <v>527033.33333333337</v>
      </c>
      <c r="D27" s="11">
        <f t="shared" si="5"/>
        <v>456260</v>
      </c>
      <c r="E27" s="11">
        <f t="shared" si="5"/>
        <v>168853.33333333334</v>
      </c>
      <c r="F27" s="24">
        <f t="shared" si="5"/>
        <v>102426.66666666667</v>
      </c>
      <c r="G27" s="12">
        <f t="shared" si="5"/>
        <v>101883.33333333333</v>
      </c>
    </row>
    <row r="28" spans="1:7" ht="14.25" thickTop="1">
      <c r="A28" s="7" t="s">
        <v>1</v>
      </c>
      <c r="B28" s="19">
        <v>4000000</v>
      </c>
      <c r="C28" s="19">
        <v>3000000</v>
      </c>
      <c r="D28" s="19">
        <v>2550000</v>
      </c>
      <c r="E28" s="19">
        <v>1000000</v>
      </c>
      <c r="F28" s="25">
        <v>610000</v>
      </c>
      <c r="G28" s="19">
        <v>600000</v>
      </c>
    </row>
    <row r="29" spans="1:7">
      <c r="A29" s="3" t="s">
        <v>2</v>
      </c>
      <c r="B29" s="5">
        <f>B26-B28</f>
        <v>-99650</v>
      </c>
      <c r="C29" s="5">
        <f t="shared" ref="C29:G29" si="6">C26-C28</f>
        <v>162200</v>
      </c>
      <c r="D29" s="5">
        <f t="shared" si="6"/>
        <v>187560</v>
      </c>
      <c r="E29" s="5">
        <f t="shared" si="6"/>
        <v>13120</v>
      </c>
      <c r="F29" s="22">
        <f t="shared" si="6"/>
        <v>4560</v>
      </c>
      <c r="G29" s="6">
        <f t="shared" si="6"/>
        <v>11300</v>
      </c>
    </row>
    <row r="30" spans="1:7">
      <c r="A30" s="3" t="s">
        <v>3</v>
      </c>
      <c r="B30" s="15">
        <f>B26/B28</f>
        <v>0.9750875</v>
      </c>
      <c r="C30" s="15">
        <f t="shared" ref="C30:G30" si="7">C26/C28</f>
        <v>1.0540666666666667</v>
      </c>
      <c r="D30" s="15">
        <f t="shared" si="7"/>
        <v>1.0735529411764706</v>
      </c>
      <c r="E30" s="15">
        <f t="shared" si="7"/>
        <v>1.01312</v>
      </c>
      <c r="F30" s="26">
        <f t="shared" si="7"/>
        <v>1.0074754098360656</v>
      </c>
      <c r="G30" s="16">
        <f t="shared" si="7"/>
        <v>1.0188333333333333</v>
      </c>
    </row>
    <row r="33" spans="1:7">
      <c r="A33" s="37" t="s">
        <v>23</v>
      </c>
      <c r="B33" s="37"/>
      <c r="C33" s="37"/>
      <c r="D33" s="37"/>
      <c r="E33" s="37"/>
      <c r="F33" s="37"/>
      <c r="G33" s="37"/>
    </row>
    <row r="35" spans="1:7">
      <c r="A35" s="20"/>
      <c r="B35" s="3" t="s">
        <v>13</v>
      </c>
      <c r="C35" s="3" t="s">
        <v>14</v>
      </c>
      <c r="D35" s="3" t="s">
        <v>20</v>
      </c>
      <c r="E35" s="3" t="s">
        <v>15</v>
      </c>
      <c r="F35" s="4" t="s">
        <v>16</v>
      </c>
      <c r="G35" s="3" t="s">
        <v>17</v>
      </c>
    </row>
    <row r="36" spans="1:7">
      <c r="A36" s="3" t="s">
        <v>7</v>
      </c>
      <c r="B36" s="33">
        <v>953350</v>
      </c>
      <c r="C36" s="33">
        <v>745360</v>
      </c>
      <c r="D36" s="33">
        <v>523500</v>
      </c>
      <c r="E36" s="33">
        <v>205400</v>
      </c>
      <c r="F36" s="34">
        <v>105000</v>
      </c>
      <c r="G36" s="33">
        <v>115000</v>
      </c>
    </row>
    <row r="37" spans="1:7">
      <c r="A37" s="3" t="s">
        <v>8</v>
      </c>
      <c r="B37" s="33">
        <v>909290</v>
      </c>
      <c r="C37" s="33">
        <v>775620</v>
      </c>
      <c r="D37" s="33">
        <v>509000</v>
      </c>
      <c r="E37" s="33">
        <v>180060</v>
      </c>
      <c r="F37" s="34">
        <v>80500</v>
      </c>
      <c r="G37" s="33">
        <v>100900</v>
      </c>
    </row>
    <row r="38" spans="1:7">
      <c r="A38" s="3" t="s">
        <v>9</v>
      </c>
      <c r="B38" s="33">
        <v>985000</v>
      </c>
      <c r="C38" s="33">
        <v>765780</v>
      </c>
      <c r="D38" s="33">
        <v>591200</v>
      </c>
      <c r="E38" s="33">
        <v>78500</v>
      </c>
      <c r="F38" s="34">
        <v>111200</v>
      </c>
      <c r="G38" s="33">
        <v>134000</v>
      </c>
    </row>
    <row r="39" spans="1:7">
      <c r="A39" s="3" t="s">
        <v>10</v>
      </c>
      <c r="B39" s="33">
        <v>903350</v>
      </c>
      <c r="C39" s="33">
        <v>615360</v>
      </c>
      <c r="D39" s="33">
        <v>523500</v>
      </c>
      <c r="E39" s="33">
        <v>95400</v>
      </c>
      <c r="F39" s="34">
        <v>95000</v>
      </c>
      <c r="G39" s="33">
        <v>93000</v>
      </c>
    </row>
    <row r="40" spans="1:7">
      <c r="A40" s="3" t="s">
        <v>11</v>
      </c>
      <c r="B40" s="33">
        <v>1009290</v>
      </c>
      <c r="C40" s="33">
        <v>775620</v>
      </c>
      <c r="D40" s="33">
        <v>699000</v>
      </c>
      <c r="E40" s="33">
        <v>200060</v>
      </c>
      <c r="F40" s="35">
        <v>90500</v>
      </c>
      <c r="G40" s="33">
        <v>123000</v>
      </c>
    </row>
    <row r="41" spans="1:7">
      <c r="A41" s="3" t="s">
        <v>12</v>
      </c>
      <c r="B41" s="33">
        <v>1035000</v>
      </c>
      <c r="C41" s="33">
        <v>835780</v>
      </c>
      <c r="D41" s="33">
        <v>781200</v>
      </c>
      <c r="E41" s="33">
        <v>98500</v>
      </c>
      <c r="F41" s="35">
        <v>131200</v>
      </c>
      <c r="G41" s="33">
        <v>145000</v>
      </c>
    </row>
    <row r="42" spans="1:7">
      <c r="A42" s="7" t="s">
        <v>18</v>
      </c>
      <c r="B42" s="8">
        <f>SUM(B36:B41)</f>
        <v>5795280</v>
      </c>
      <c r="C42" s="8">
        <f t="shared" ref="C42:F42" si="8">SUM(C36:C41)</f>
        <v>4513520</v>
      </c>
      <c r="D42" s="8">
        <f t="shared" si="8"/>
        <v>3627400</v>
      </c>
      <c r="E42" s="8">
        <f t="shared" si="8"/>
        <v>857920</v>
      </c>
      <c r="F42" s="23">
        <f t="shared" si="8"/>
        <v>613400</v>
      </c>
      <c r="G42" s="8">
        <f>SUM(G36:G41)</f>
        <v>710900</v>
      </c>
    </row>
    <row r="43" spans="1:7" ht="14.25" thickBot="1">
      <c r="A43" s="10" t="s">
        <v>0</v>
      </c>
      <c r="B43" s="11">
        <f>AVERAGE(B36:B41)</f>
        <v>965880</v>
      </c>
      <c r="C43" s="11">
        <f t="shared" ref="C43:G43" si="9">AVERAGE(C36:C41)</f>
        <v>752253.33333333337</v>
      </c>
      <c r="D43" s="11">
        <f t="shared" si="9"/>
        <v>604566.66666666663</v>
      </c>
      <c r="E43" s="11">
        <f t="shared" si="9"/>
        <v>142986.66666666666</v>
      </c>
      <c r="F43" s="24">
        <f t="shared" si="9"/>
        <v>102233.33333333333</v>
      </c>
      <c r="G43" s="12">
        <f t="shared" si="9"/>
        <v>118483.33333333333</v>
      </c>
    </row>
    <row r="44" spans="1:7" ht="14.25" thickTop="1">
      <c r="A44" s="21" t="s">
        <v>4</v>
      </c>
      <c r="B44" s="19">
        <v>5750000</v>
      </c>
      <c r="C44" s="19">
        <v>4500000</v>
      </c>
      <c r="D44" s="19">
        <v>3655000</v>
      </c>
      <c r="E44" s="19">
        <v>850000</v>
      </c>
      <c r="F44" s="25">
        <v>610000</v>
      </c>
      <c r="G44" s="19">
        <v>720000</v>
      </c>
    </row>
    <row r="45" spans="1:7">
      <c r="A45" s="18" t="s">
        <v>5</v>
      </c>
      <c r="B45" s="5">
        <f>B42-B44</f>
        <v>45280</v>
      </c>
      <c r="C45" s="5">
        <f t="shared" ref="C45:G45" si="10">C42-C44</f>
        <v>13520</v>
      </c>
      <c r="D45" s="5">
        <f t="shared" si="10"/>
        <v>-27600</v>
      </c>
      <c r="E45" s="5">
        <f t="shared" si="10"/>
        <v>7920</v>
      </c>
      <c r="F45" s="22">
        <f t="shared" si="10"/>
        <v>3400</v>
      </c>
      <c r="G45" s="6">
        <f t="shared" si="10"/>
        <v>-9100</v>
      </c>
    </row>
    <row r="46" spans="1:7">
      <c r="A46" s="18" t="s">
        <v>6</v>
      </c>
      <c r="B46" s="15">
        <f>B42/B44</f>
        <v>1.0078747826086956</v>
      </c>
      <c r="C46" s="15">
        <f t="shared" ref="C46:G46" si="11">C42/C44</f>
        <v>1.0030044444444444</v>
      </c>
      <c r="D46" s="15">
        <f t="shared" si="11"/>
        <v>0.99244870041039668</v>
      </c>
      <c r="E46" s="15">
        <f t="shared" si="11"/>
        <v>1.0093176470588234</v>
      </c>
      <c r="F46" s="26">
        <f t="shared" si="11"/>
        <v>1.0055737704918033</v>
      </c>
      <c r="G46" s="16">
        <f t="shared" si="11"/>
        <v>0.98736111111111113</v>
      </c>
    </row>
    <row r="49" spans="1:7">
      <c r="A49" s="37" t="s">
        <v>24</v>
      </c>
      <c r="B49" s="37"/>
      <c r="C49" s="37"/>
      <c r="D49" s="37"/>
      <c r="E49" s="37"/>
      <c r="F49" s="37"/>
      <c r="G49" s="37"/>
    </row>
    <row r="51" spans="1:7">
      <c r="A51" s="20"/>
      <c r="B51" s="3" t="s">
        <v>13</v>
      </c>
      <c r="C51" s="3" t="s">
        <v>14</v>
      </c>
      <c r="D51" s="3" t="s">
        <v>19</v>
      </c>
      <c r="E51" s="3" t="s">
        <v>15</v>
      </c>
      <c r="F51" s="4" t="s">
        <v>16</v>
      </c>
      <c r="G51" s="3" t="s">
        <v>17</v>
      </c>
    </row>
    <row r="52" spans="1:7">
      <c r="A52" s="3" t="s">
        <v>7</v>
      </c>
      <c r="B52" s="33">
        <v>903350</v>
      </c>
      <c r="C52" s="33">
        <v>705360</v>
      </c>
      <c r="D52" s="33">
        <v>503500</v>
      </c>
      <c r="E52" s="33">
        <v>185400</v>
      </c>
      <c r="F52" s="34">
        <v>95000</v>
      </c>
      <c r="G52" s="33">
        <v>105000</v>
      </c>
    </row>
    <row r="53" spans="1:7">
      <c r="A53" s="3" t="s">
        <v>8</v>
      </c>
      <c r="B53" s="33">
        <v>859290</v>
      </c>
      <c r="C53" s="33">
        <v>705620</v>
      </c>
      <c r="D53" s="33">
        <v>489000</v>
      </c>
      <c r="E53" s="33">
        <v>150060</v>
      </c>
      <c r="F53" s="34">
        <v>75500</v>
      </c>
      <c r="G53" s="33">
        <v>900900</v>
      </c>
    </row>
    <row r="54" spans="1:7">
      <c r="A54" s="3" t="s">
        <v>9</v>
      </c>
      <c r="B54" s="33">
        <v>905000</v>
      </c>
      <c r="C54" s="33">
        <v>705780</v>
      </c>
      <c r="D54" s="33">
        <v>501200</v>
      </c>
      <c r="E54" s="33">
        <v>70500</v>
      </c>
      <c r="F54" s="34">
        <v>101200</v>
      </c>
      <c r="G54" s="33">
        <v>104000</v>
      </c>
    </row>
    <row r="55" spans="1:7">
      <c r="A55" s="3" t="s">
        <v>10</v>
      </c>
      <c r="B55" s="33">
        <v>803350</v>
      </c>
      <c r="C55" s="33">
        <v>605360</v>
      </c>
      <c r="D55" s="33">
        <v>403500</v>
      </c>
      <c r="E55" s="33">
        <v>90400</v>
      </c>
      <c r="F55" s="34">
        <v>90000</v>
      </c>
      <c r="G55" s="33">
        <v>113000</v>
      </c>
    </row>
    <row r="56" spans="1:7">
      <c r="A56" s="3" t="s">
        <v>11</v>
      </c>
      <c r="B56" s="33">
        <v>900290</v>
      </c>
      <c r="C56" s="33">
        <v>705620</v>
      </c>
      <c r="D56" s="33">
        <v>609000</v>
      </c>
      <c r="E56" s="33">
        <v>180060</v>
      </c>
      <c r="F56" s="35">
        <v>85500</v>
      </c>
      <c r="G56" s="33">
        <v>123000</v>
      </c>
    </row>
    <row r="57" spans="1:7">
      <c r="A57" s="3" t="s">
        <v>12</v>
      </c>
      <c r="B57" s="33">
        <v>903500</v>
      </c>
      <c r="C57" s="33">
        <v>805780</v>
      </c>
      <c r="D57" s="33">
        <v>701200</v>
      </c>
      <c r="E57" s="33">
        <v>90500</v>
      </c>
      <c r="F57" s="35">
        <v>101200</v>
      </c>
      <c r="G57" s="33">
        <v>105000</v>
      </c>
    </row>
    <row r="58" spans="1:7">
      <c r="A58" s="7" t="s">
        <v>18</v>
      </c>
      <c r="B58" s="8">
        <f>SUM(B52:B57)</f>
        <v>5274780</v>
      </c>
      <c r="C58" s="8">
        <f t="shared" ref="C58:F58" si="12">SUM(C52:C57)</f>
        <v>4233520</v>
      </c>
      <c r="D58" s="8">
        <f t="shared" si="12"/>
        <v>3207400</v>
      </c>
      <c r="E58" s="8">
        <f t="shared" si="12"/>
        <v>766920</v>
      </c>
      <c r="F58" s="23">
        <f t="shared" si="12"/>
        <v>548400</v>
      </c>
      <c r="G58" s="8">
        <f>SUM(G52:G57)</f>
        <v>1450900</v>
      </c>
    </row>
    <row r="59" spans="1:7" ht="14.25" thickBot="1">
      <c r="A59" s="10" t="s">
        <v>0</v>
      </c>
      <c r="B59" s="11">
        <f>AVERAGE(B52:B57)</f>
        <v>879130</v>
      </c>
      <c r="C59" s="11">
        <f t="shared" ref="C59:G59" si="13">AVERAGE(C52:C57)</f>
        <v>705586.66666666663</v>
      </c>
      <c r="D59" s="11">
        <f t="shared" si="13"/>
        <v>534566.66666666663</v>
      </c>
      <c r="E59" s="11">
        <f t="shared" si="13"/>
        <v>127820</v>
      </c>
      <c r="F59" s="24">
        <f t="shared" si="13"/>
        <v>91400</v>
      </c>
      <c r="G59" s="12">
        <f t="shared" si="13"/>
        <v>241816.66666666666</v>
      </c>
    </row>
    <row r="60" spans="1:7" ht="14.25" thickTop="1">
      <c r="A60" s="21" t="s">
        <v>4</v>
      </c>
      <c r="B60" s="19">
        <v>5300000</v>
      </c>
      <c r="C60" s="19">
        <v>4300000</v>
      </c>
      <c r="D60" s="19">
        <v>3300000</v>
      </c>
      <c r="E60" s="19">
        <v>800000</v>
      </c>
      <c r="F60" s="25">
        <v>600000</v>
      </c>
      <c r="G60" s="19">
        <v>1500000</v>
      </c>
    </row>
    <row r="61" spans="1:7">
      <c r="A61" s="18" t="s">
        <v>5</v>
      </c>
      <c r="B61" s="5">
        <f>B58-B60</f>
        <v>-25220</v>
      </c>
      <c r="C61" s="5">
        <f t="shared" ref="C61:G61" si="14">C58-C60</f>
        <v>-66480</v>
      </c>
      <c r="D61" s="5">
        <f t="shared" si="14"/>
        <v>-92600</v>
      </c>
      <c r="E61" s="5">
        <f t="shared" si="14"/>
        <v>-33080</v>
      </c>
      <c r="F61" s="22">
        <f t="shared" si="14"/>
        <v>-51600</v>
      </c>
      <c r="G61" s="6">
        <f t="shared" si="14"/>
        <v>-49100</v>
      </c>
    </row>
    <row r="62" spans="1:7">
      <c r="A62" s="18" t="s">
        <v>6</v>
      </c>
      <c r="B62" s="15">
        <f>B58/B60</f>
        <v>0.99524150943396228</v>
      </c>
      <c r="C62" s="15">
        <f t="shared" ref="C62:G62" si="15">C58/C60</f>
        <v>0.98453953488372092</v>
      </c>
      <c r="D62" s="15">
        <f t="shared" si="15"/>
        <v>0.97193939393939399</v>
      </c>
      <c r="E62" s="15">
        <f t="shared" si="15"/>
        <v>0.95865</v>
      </c>
      <c r="F62" s="26">
        <f t="shared" si="15"/>
        <v>0.91400000000000003</v>
      </c>
      <c r="G62" s="16">
        <f t="shared" si="15"/>
        <v>0.96726666666666672</v>
      </c>
    </row>
    <row r="65" spans="1:7">
      <c r="A65" s="37" t="s">
        <v>25</v>
      </c>
      <c r="B65" s="37"/>
      <c r="C65" s="37"/>
      <c r="D65" s="37"/>
      <c r="E65" s="37"/>
      <c r="F65" s="37"/>
      <c r="G65" s="37"/>
    </row>
    <row r="67" spans="1:7">
      <c r="A67" s="20"/>
      <c r="B67" s="3" t="s">
        <v>13</v>
      </c>
      <c r="C67" s="3" t="s">
        <v>14</v>
      </c>
      <c r="D67" s="3" t="s">
        <v>19</v>
      </c>
      <c r="E67" s="3" t="s">
        <v>15</v>
      </c>
      <c r="F67" s="4" t="s">
        <v>16</v>
      </c>
      <c r="G67" s="3" t="s">
        <v>17</v>
      </c>
    </row>
    <row r="68" spans="1:7">
      <c r="A68" s="3" t="s">
        <v>7</v>
      </c>
      <c r="B68" s="33">
        <v>913350</v>
      </c>
      <c r="C68" s="33">
        <v>715360</v>
      </c>
      <c r="D68" s="33">
        <v>513500</v>
      </c>
      <c r="E68" s="33">
        <v>195400</v>
      </c>
      <c r="F68" s="34">
        <v>96000</v>
      </c>
      <c r="G68" s="33">
        <v>115000</v>
      </c>
    </row>
    <row r="69" spans="1:7">
      <c r="A69" s="3" t="s">
        <v>8</v>
      </c>
      <c r="B69" s="33">
        <v>869290</v>
      </c>
      <c r="C69" s="33">
        <v>725620</v>
      </c>
      <c r="D69" s="33">
        <v>499000</v>
      </c>
      <c r="E69" s="33">
        <v>160060</v>
      </c>
      <c r="F69" s="34">
        <v>76500</v>
      </c>
      <c r="G69" s="33">
        <v>910900</v>
      </c>
    </row>
    <row r="70" spans="1:7">
      <c r="A70" s="3" t="s">
        <v>9</v>
      </c>
      <c r="B70" s="33">
        <v>915000</v>
      </c>
      <c r="C70" s="33">
        <v>715780</v>
      </c>
      <c r="D70" s="33">
        <v>521200</v>
      </c>
      <c r="E70" s="33">
        <v>71500</v>
      </c>
      <c r="F70" s="34">
        <v>111200</v>
      </c>
      <c r="G70" s="33">
        <v>124000</v>
      </c>
    </row>
    <row r="71" spans="1:7">
      <c r="A71" s="3" t="s">
        <v>10</v>
      </c>
      <c r="B71" s="33">
        <v>813350</v>
      </c>
      <c r="C71" s="33">
        <v>615360</v>
      </c>
      <c r="D71" s="33">
        <v>433500</v>
      </c>
      <c r="E71" s="33">
        <v>91400</v>
      </c>
      <c r="F71" s="34">
        <v>91000</v>
      </c>
      <c r="G71" s="33">
        <v>133000</v>
      </c>
    </row>
    <row r="72" spans="1:7">
      <c r="A72" s="3" t="s">
        <v>11</v>
      </c>
      <c r="B72" s="33">
        <v>910290</v>
      </c>
      <c r="C72" s="33">
        <v>735620</v>
      </c>
      <c r="D72" s="33">
        <v>619000</v>
      </c>
      <c r="E72" s="33">
        <v>190060</v>
      </c>
      <c r="F72" s="35">
        <v>86500</v>
      </c>
      <c r="G72" s="33">
        <v>113000</v>
      </c>
    </row>
    <row r="73" spans="1:7">
      <c r="A73" s="3" t="s">
        <v>12</v>
      </c>
      <c r="B73" s="33">
        <v>923500</v>
      </c>
      <c r="C73" s="33">
        <v>825780</v>
      </c>
      <c r="D73" s="33">
        <v>721200</v>
      </c>
      <c r="E73" s="33">
        <v>91500</v>
      </c>
      <c r="F73" s="35">
        <v>111200</v>
      </c>
      <c r="G73" s="33">
        <v>125000</v>
      </c>
    </row>
    <row r="74" spans="1:7">
      <c r="A74" s="7" t="s">
        <v>18</v>
      </c>
      <c r="B74" s="8">
        <f>SUM(B68:B73)</f>
        <v>5344780</v>
      </c>
      <c r="C74" s="8">
        <f t="shared" ref="C74:F74" si="16">SUM(C68:C73)</f>
        <v>4333520</v>
      </c>
      <c r="D74" s="8">
        <f t="shared" si="16"/>
        <v>3307400</v>
      </c>
      <c r="E74" s="8">
        <f t="shared" si="16"/>
        <v>799920</v>
      </c>
      <c r="F74" s="23">
        <f t="shared" si="16"/>
        <v>572400</v>
      </c>
      <c r="G74" s="8">
        <f>SUM(G68:G73)</f>
        <v>1520900</v>
      </c>
    </row>
    <row r="75" spans="1:7" ht="14.25" thickBot="1">
      <c r="A75" s="10" t="s">
        <v>0</v>
      </c>
      <c r="B75" s="11">
        <f>AVERAGE(B68:B73)</f>
        <v>890796.66666666663</v>
      </c>
      <c r="C75" s="11">
        <f t="shared" ref="C75:G75" si="17">AVERAGE(C68:C73)</f>
        <v>722253.33333333337</v>
      </c>
      <c r="D75" s="11">
        <f t="shared" si="17"/>
        <v>551233.33333333337</v>
      </c>
      <c r="E75" s="11">
        <f t="shared" si="17"/>
        <v>133320</v>
      </c>
      <c r="F75" s="24">
        <f t="shared" si="17"/>
        <v>95400</v>
      </c>
      <c r="G75" s="12">
        <f t="shared" si="17"/>
        <v>253483.33333333334</v>
      </c>
    </row>
    <row r="76" spans="1:7" ht="14.25" thickTop="1">
      <c r="A76" s="21" t="s">
        <v>4</v>
      </c>
      <c r="B76" s="19">
        <v>5500000</v>
      </c>
      <c r="C76" s="19">
        <v>4200000</v>
      </c>
      <c r="D76" s="19">
        <v>3400000</v>
      </c>
      <c r="E76" s="19">
        <v>800000</v>
      </c>
      <c r="F76" s="25">
        <v>610000</v>
      </c>
      <c r="G76" s="27">
        <v>1500000</v>
      </c>
    </row>
    <row r="77" spans="1:7">
      <c r="A77" s="18" t="s">
        <v>5</v>
      </c>
      <c r="B77" s="5">
        <f>B74-B76</f>
        <v>-155220</v>
      </c>
      <c r="C77" s="5">
        <f t="shared" ref="C77:G77" si="18">C74-C76</f>
        <v>133520</v>
      </c>
      <c r="D77" s="5">
        <f t="shared" si="18"/>
        <v>-92600</v>
      </c>
      <c r="E77" s="5">
        <f t="shared" si="18"/>
        <v>-80</v>
      </c>
      <c r="F77" s="22">
        <f t="shared" si="18"/>
        <v>-37600</v>
      </c>
      <c r="G77" s="6">
        <f t="shared" si="18"/>
        <v>20900</v>
      </c>
    </row>
    <row r="78" spans="1:7">
      <c r="A78" s="18" t="s">
        <v>6</v>
      </c>
      <c r="B78" s="15">
        <f>B74/B76</f>
        <v>0.97177818181818176</v>
      </c>
      <c r="C78" s="15">
        <f t="shared" ref="C78:G78" si="19">C74/C76</f>
        <v>1.0317904761904761</v>
      </c>
      <c r="D78" s="15">
        <f t="shared" si="19"/>
        <v>0.97276470588235298</v>
      </c>
      <c r="E78" s="15">
        <f t="shared" si="19"/>
        <v>0.99990000000000001</v>
      </c>
      <c r="F78" s="26">
        <f t="shared" si="19"/>
        <v>0.93836065573770489</v>
      </c>
      <c r="G78" s="16">
        <f t="shared" si="19"/>
        <v>1.0139333333333334</v>
      </c>
    </row>
    <row r="81" spans="1:7">
      <c r="A81" s="37" t="s">
        <v>26</v>
      </c>
      <c r="B81" s="37"/>
      <c r="C81" s="37"/>
      <c r="D81" s="37"/>
      <c r="E81" s="37"/>
      <c r="F81" s="37"/>
      <c r="G81" s="37"/>
    </row>
    <row r="83" spans="1:7">
      <c r="A83" s="20"/>
      <c r="B83" s="3" t="s">
        <v>13</v>
      </c>
      <c r="C83" s="3" t="s">
        <v>14</v>
      </c>
      <c r="D83" s="3" t="s">
        <v>19</v>
      </c>
      <c r="E83" s="3" t="s">
        <v>15</v>
      </c>
      <c r="F83" s="4" t="s">
        <v>16</v>
      </c>
      <c r="G83" s="3" t="s">
        <v>17</v>
      </c>
    </row>
    <row r="84" spans="1:7">
      <c r="A84" s="3" t="s">
        <v>7</v>
      </c>
      <c r="B84" s="29">
        <v>430350</v>
      </c>
      <c r="C84" s="29">
        <v>331360</v>
      </c>
      <c r="D84" s="29">
        <v>151500</v>
      </c>
      <c r="E84" s="29">
        <v>74400</v>
      </c>
      <c r="F84" s="30">
        <v>57000</v>
      </c>
      <c r="G84" s="29">
        <v>112000</v>
      </c>
    </row>
    <row r="85" spans="1:7">
      <c r="A85" s="3" t="s">
        <v>8</v>
      </c>
      <c r="B85" s="29">
        <v>490960</v>
      </c>
      <c r="C85" s="29">
        <v>351620</v>
      </c>
      <c r="D85" s="29">
        <v>120080</v>
      </c>
      <c r="E85" s="29">
        <v>171060</v>
      </c>
      <c r="F85" s="30">
        <v>91080</v>
      </c>
      <c r="G85" s="29">
        <v>131000</v>
      </c>
    </row>
    <row r="86" spans="1:7">
      <c r="A86" s="3" t="s">
        <v>9</v>
      </c>
      <c r="B86" s="29">
        <v>590350</v>
      </c>
      <c r="C86" s="29">
        <v>462780</v>
      </c>
      <c r="D86" s="29">
        <v>121200</v>
      </c>
      <c r="E86" s="29">
        <v>66500</v>
      </c>
      <c r="F86" s="30">
        <v>121200</v>
      </c>
      <c r="G86" s="29">
        <v>142100</v>
      </c>
    </row>
    <row r="87" spans="1:7">
      <c r="A87" s="3" t="s">
        <v>10</v>
      </c>
      <c r="B87" s="29">
        <v>660350</v>
      </c>
      <c r="C87" s="29">
        <v>503360</v>
      </c>
      <c r="D87" s="29">
        <v>223500</v>
      </c>
      <c r="E87" s="29">
        <v>186400</v>
      </c>
      <c r="F87" s="30">
        <v>11000</v>
      </c>
      <c r="G87" s="29">
        <v>122000</v>
      </c>
    </row>
    <row r="88" spans="1:7">
      <c r="A88" s="3" t="s">
        <v>11</v>
      </c>
      <c r="B88" s="29">
        <v>790960</v>
      </c>
      <c r="C88" s="29">
        <v>545620</v>
      </c>
      <c r="D88" s="29">
        <v>230080</v>
      </c>
      <c r="E88" s="29">
        <v>201060</v>
      </c>
      <c r="F88" s="30">
        <v>150080</v>
      </c>
      <c r="G88" s="29">
        <v>143000</v>
      </c>
    </row>
    <row r="89" spans="1:7">
      <c r="A89" s="3" t="s">
        <v>12</v>
      </c>
      <c r="B89" s="29">
        <v>820350</v>
      </c>
      <c r="C89" s="29">
        <v>646780</v>
      </c>
      <c r="D89" s="29">
        <v>241200</v>
      </c>
      <c r="E89" s="29">
        <v>219500</v>
      </c>
      <c r="F89" s="30">
        <v>161200</v>
      </c>
      <c r="G89" s="29">
        <v>192000</v>
      </c>
    </row>
    <row r="90" spans="1:7">
      <c r="A90" s="7" t="s">
        <v>18</v>
      </c>
      <c r="B90" s="8">
        <f>SUM(B84:B89)</f>
        <v>3783320</v>
      </c>
      <c r="C90" s="36">
        <f>SUM(C84:C89)</f>
        <v>2841520</v>
      </c>
      <c r="D90" s="8">
        <f t="shared" ref="D90:F90" si="20">SUM(D84:D89)</f>
        <v>1087560</v>
      </c>
      <c r="E90" s="8">
        <f t="shared" si="20"/>
        <v>918920</v>
      </c>
      <c r="F90" s="23">
        <f t="shared" si="20"/>
        <v>591560</v>
      </c>
      <c r="G90" s="8">
        <f>SUM(G84:G89)</f>
        <v>842100</v>
      </c>
    </row>
    <row r="91" spans="1:7" ht="14.25" thickBot="1">
      <c r="A91" s="10" t="s">
        <v>0</v>
      </c>
      <c r="B91" s="11">
        <f>AVERAGE(B84:B89)</f>
        <v>630553.33333333337</v>
      </c>
      <c r="C91" s="11">
        <f t="shared" ref="C91:G91" si="21">AVERAGE(C84:C89)</f>
        <v>473586.66666666669</v>
      </c>
      <c r="D91" s="11">
        <f t="shared" si="21"/>
        <v>181260</v>
      </c>
      <c r="E91" s="11">
        <f t="shared" si="21"/>
        <v>153153.33333333334</v>
      </c>
      <c r="F91" s="24">
        <f t="shared" si="21"/>
        <v>98593.333333333328</v>
      </c>
      <c r="G91" s="12">
        <f t="shared" si="21"/>
        <v>140350</v>
      </c>
    </row>
    <row r="92" spans="1:7" ht="14.25" thickTop="1">
      <c r="A92" s="21" t="s">
        <v>4</v>
      </c>
      <c r="B92" s="19">
        <v>3150000</v>
      </c>
      <c r="C92" s="19">
        <v>2340000</v>
      </c>
      <c r="D92" s="19">
        <v>1005000</v>
      </c>
      <c r="E92" s="19">
        <v>800000</v>
      </c>
      <c r="F92" s="25">
        <v>610000</v>
      </c>
      <c r="G92" s="27">
        <v>800000</v>
      </c>
    </row>
    <row r="93" spans="1:7">
      <c r="A93" s="18" t="s">
        <v>5</v>
      </c>
      <c r="B93" s="5">
        <f>B90-B92</f>
        <v>633320</v>
      </c>
      <c r="C93" s="5">
        <f t="shared" ref="C93:G93" si="22">C90-C92</f>
        <v>501520</v>
      </c>
      <c r="D93" s="5">
        <f t="shared" si="22"/>
        <v>82560</v>
      </c>
      <c r="E93" s="5">
        <f t="shared" si="22"/>
        <v>118920</v>
      </c>
      <c r="F93" s="22">
        <f t="shared" si="22"/>
        <v>-18440</v>
      </c>
      <c r="G93" s="6">
        <f t="shared" si="22"/>
        <v>42100</v>
      </c>
    </row>
    <row r="94" spans="1:7">
      <c r="A94" s="18" t="s">
        <v>6</v>
      </c>
      <c r="B94" s="15">
        <f>B90/B92</f>
        <v>1.2010539682539683</v>
      </c>
      <c r="C94" s="15">
        <f t="shared" ref="C94:G94" si="23">C90/C92</f>
        <v>1.2143247863247864</v>
      </c>
      <c r="D94" s="15">
        <f t="shared" si="23"/>
        <v>1.0821492537313433</v>
      </c>
      <c r="E94" s="15">
        <f t="shared" si="23"/>
        <v>1.1486499999999999</v>
      </c>
      <c r="F94" s="26">
        <f t="shared" si="23"/>
        <v>0.96977049180327868</v>
      </c>
      <c r="G94" s="16">
        <f t="shared" si="23"/>
        <v>1.0526249999999999</v>
      </c>
    </row>
    <row r="97" spans="1:7">
      <c r="A97" s="37" t="s">
        <v>27</v>
      </c>
      <c r="B97" s="37"/>
      <c r="C97" s="37"/>
      <c r="D97" s="37"/>
      <c r="E97" s="37"/>
      <c r="F97" s="37"/>
      <c r="G97" s="37"/>
    </row>
    <row r="99" spans="1:7">
      <c r="A99" s="20"/>
      <c r="B99" s="3" t="s">
        <v>13</v>
      </c>
      <c r="C99" s="3" t="s">
        <v>14</v>
      </c>
      <c r="D99" s="3" t="s">
        <v>19</v>
      </c>
      <c r="E99" s="3" t="s">
        <v>15</v>
      </c>
      <c r="F99" s="4" t="s">
        <v>16</v>
      </c>
      <c r="G99" s="3" t="s">
        <v>17</v>
      </c>
    </row>
    <row r="100" spans="1:7">
      <c r="A100" s="3" t="s">
        <v>7</v>
      </c>
      <c r="B100" s="29">
        <v>672960</v>
      </c>
      <c r="C100" s="29">
        <v>385360</v>
      </c>
      <c r="D100" s="29">
        <v>333500</v>
      </c>
      <c r="E100" s="29">
        <v>196000</v>
      </c>
      <c r="F100" s="31">
        <v>116000</v>
      </c>
      <c r="G100" s="32">
        <v>123000</v>
      </c>
    </row>
    <row r="101" spans="1:7">
      <c r="A101" s="3" t="s">
        <v>8</v>
      </c>
      <c r="B101" s="29">
        <v>425620</v>
      </c>
      <c r="C101" s="29">
        <v>579960</v>
      </c>
      <c r="D101" s="29">
        <v>505080</v>
      </c>
      <c r="E101" s="29">
        <v>175060</v>
      </c>
      <c r="F101" s="31">
        <v>92080</v>
      </c>
      <c r="G101" s="32">
        <v>132300</v>
      </c>
    </row>
    <row r="102" spans="1:7">
      <c r="A102" s="3" t="s">
        <v>9</v>
      </c>
      <c r="B102" s="29">
        <v>748350</v>
      </c>
      <c r="C102" s="29">
        <v>565780</v>
      </c>
      <c r="D102" s="29">
        <v>425200</v>
      </c>
      <c r="E102" s="29">
        <v>145500</v>
      </c>
      <c r="F102" s="31">
        <v>92200</v>
      </c>
      <c r="G102" s="32">
        <v>116000</v>
      </c>
    </row>
    <row r="103" spans="1:7">
      <c r="A103" s="3" t="s">
        <v>10</v>
      </c>
      <c r="B103" s="29">
        <v>705450</v>
      </c>
      <c r="C103" s="29">
        <v>445360</v>
      </c>
      <c r="D103" s="29">
        <v>343500</v>
      </c>
      <c r="E103" s="29">
        <v>190000</v>
      </c>
      <c r="F103" s="31">
        <v>97000</v>
      </c>
      <c r="G103" s="32">
        <v>124000</v>
      </c>
    </row>
    <row r="104" spans="1:7">
      <c r="A104" s="3" t="s">
        <v>11</v>
      </c>
      <c r="B104" s="29">
        <v>525620</v>
      </c>
      <c r="C104" s="29">
        <v>579960</v>
      </c>
      <c r="D104" s="29">
        <v>575080</v>
      </c>
      <c r="E104" s="29">
        <v>185060</v>
      </c>
      <c r="F104" s="30">
        <v>120080</v>
      </c>
      <c r="G104" s="32">
        <v>133000</v>
      </c>
    </row>
    <row r="105" spans="1:7">
      <c r="A105" s="3" t="s">
        <v>12</v>
      </c>
      <c r="B105" s="29">
        <v>740350</v>
      </c>
      <c r="C105" s="29">
        <v>525780</v>
      </c>
      <c r="D105" s="29">
        <v>465200</v>
      </c>
      <c r="E105" s="29">
        <v>187500</v>
      </c>
      <c r="F105" s="30">
        <v>141200</v>
      </c>
      <c r="G105" s="32">
        <v>153000</v>
      </c>
    </row>
    <row r="106" spans="1:7">
      <c r="A106" s="7" t="s">
        <v>18</v>
      </c>
      <c r="B106" s="8">
        <f>SUM(B100:B105)</f>
        <v>3818350</v>
      </c>
      <c r="C106" s="8">
        <f t="shared" ref="C106:F106" si="24">SUM(C100:C105)</f>
        <v>3082200</v>
      </c>
      <c r="D106" s="8">
        <f t="shared" si="24"/>
        <v>2647560</v>
      </c>
      <c r="E106" s="8">
        <f t="shared" si="24"/>
        <v>1079120</v>
      </c>
      <c r="F106" s="23">
        <f t="shared" si="24"/>
        <v>658560</v>
      </c>
      <c r="G106" s="27">
        <f>SUM(G100:G105)</f>
        <v>781300</v>
      </c>
    </row>
    <row r="107" spans="1:7" ht="14.25" thickBot="1">
      <c r="A107" s="10" t="s">
        <v>0</v>
      </c>
      <c r="B107" s="11">
        <f>AVERAGE(B100:B105)</f>
        <v>636391.66666666663</v>
      </c>
      <c r="C107" s="11">
        <f t="shared" ref="C107:G107" si="25">AVERAGE(C100:C105)</f>
        <v>513700</v>
      </c>
      <c r="D107" s="11">
        <f t="shared" si="25"/>
        <v>441260</v>
      </c>
      <c r="E107" s="11">
        <f t="shared" si="25"/>
        <v>179853.33333333334</v>
      </c>
      <c r="F107" s="24">
        <f t="shared" si="25"/>
        <v>109760</v>
      </c>
      <c r="G107" s="12">
        <f t="shared" si="25"/>
        <v>130216.66666666667</v>
      </c>
    </row>
    <row r="108" spans="1:7" ht="14.25" thickTop="1">
      <c r="A108" s="21" t="s">
        <v>4</v>
      </c>
      <c r="B108" s="19">
        <v>4000000</v>
      </c>
      <c r="C108" s="19">
        <v>3200000</v>
      </c>
      <c r="D108" s="19">
        <v>2705000</v>
      </c>
      <c r="E108" s="19">
        <v>1000000</v>
      </c>
      <c r="F108" s="25">
        <v>660000</v>
      </c>
      <c r="G108" s="27">
        <v>800000</v>
      </c>
    </row>
    <row r="109" spans="1:7">
      <c r="A109" s="18" t="s">
        <v>5</v>
      </c>
      <c r="B109" s="5">
        <f>B106-B108</f>
        <v>-181650</v>
      </c>
      <c r="C109" s="5">
        <f t="shared" ref="C109:G109" si="26">C106-C108</f>
        <v>-117800</v>
      </c>
      <c r="D109" s="5">
        <f t="shared" si="26"/>
        <v>-57440</v>
      </c>
      <c r="E109" s="5">
        <f t="shared" si="26"/>
        <v>79120</v>
      </c>
      <c r="F109" s="22">
        <f t="shared" si="26"/>
        <v>-1440</v>
      </c>
      <c r="G109" s="6">
        <f t="shared" si="26"/>
        <v>-18700</v>
      </c>
    </row>
    <row r="110" spans="1:7">
      <c r="A110" s="18" t="s">
        <v>6</v>
      </c>
      <c r="B110" s="15">
        <f>B106/B108</f>
        <v>0.95458750000000003</v>
      </c>
      <c r="C110" s="15">
        <f t="shared" ref="C110:G110" si="27">C106/C108</f>
        <v>0.96318749999999997</v>
      </c>
      <c r="D110" s="15">
        <f t="shared" si="27"/>
        <v>0.97876524953789279</v>
      </c>
      <c r="E110" s="15">
        <f t="shared" si="27"/>
        <v>1.0791200000000001</v>
      </c>
      <c r="F110" s="26">
        <f t="shared" si="27"/>
        <v>0.99781818181818183</v>
      </c>
      <c r="G110" s="16">
        <f t="shared" si="27"/>
        <v>0.97662499999999997</v>
      </c>
    </row>
  </sheetData>
  <mergeCells count="7">
    <mergeCell ref="A97:G97"/>
    <mergeCell ref="A1:G1"/>
    <mergeCell ref="A17:G17"/>
    <mergeCell ref="A33:G33"/>
    <mergeCell ref="A49:G49"/>
    <mergeCell ref="A65:G65"/>
    <mergeCell ref="A81:G81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2012-10-10T06:56:09Z</cp:lastPrinted>
  <dcterms:created xsi:type="dcterms:W3CDTF">2012-07-23T09:59:37Z</dcterms:created>
  <dcterms:modified xsi:type="dcterms:W3CDTF">2013-01-17T07:21:40Z</dcterms:modified>
</cp:coreProperties>
</file>