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Maestria finanzas\S3_PySql rent fij\Trabajo02\"/>
    </mc:Choice>
  </mc:AlternateContent>
  <xr:revisionPtr revIDLastSave="0" documentId="13_ncr:1_{B1D7D2CB-5BAA-47E2-B39C-E45FE7D3424F}" xr6:coauthVersionLast="45" xr6:coauthVersionMax="47" xr10:uidLastSave="{00000000-0000-0000-0000-000000000000}"/>
  <bookViews>
    <workbookView xWindow="-120" yWindow="-120" windowWidth="29040" windowHeight="16440" firstSheet="1" activeTab="7" xr2:uid="{D5259B74-2449-42C9-9DBC-5B1D8B2A1F6F}"/>
  </bookViews>
  <sheets>
    <sheet name="LLAVES" sheetId="2" r:id="rId1"/>
    <sheet name="1TITULOS SEMESTRALES" sheetId="3" r:id="rId2"/>
    <sheet name="2TITULOS INDEXADOS" sheetId="4" r:id="rId3"/>
    <sheet name="3TITULOS TRIMESTRALES " sheetId="5" r:id="rId4"/>
    <sheet name="4TITULOS MENSUALES" sheetId="7" r:id="rId5"/>
    <sheet name="5TITULOS TASA REAL 360" sheetId="6" r:id="rId6"/>
    <sheet name="Hoja1" sheetId="8" r:id="rId7"/>
    <sheet name="Hoja2" sheetId="9" r:id="rId8"/>
  </sheets>
  <definedNames>
    <definedName name="_xlnm._FilterDatabase" localSheetId="1" hidden="1">'1TITULOS SEMESTRALES'!$A$1:$AH$101</definedName>
    <definedName name="_xlnm._FilterDatabase" localSheetId="2" hidden="1">'2TITULOS INDEXADOS'!$A$1:$K$101</definedName>
    <definedName name="_xlnm._FilterDatabase" localSheetId="3" hidden="1">'3TITULOS TRIMESTRALES '!$A$1:$K$101</definedName>
    <definedName name="_xlnm._FilterDatabase" localSheetId="4" hidden="1">'4TITULOS MENSUALES'!$A$1:$K$101</definedName>
    <definedName name="_xlnm._FilterDatabase" localSheetId="5" hidden="1">'5TITULOS TASA REAL 360'!$A$1:$K$101</definedName>
    <definedName name="_xlnm._FilterDatabase" localSheetId="0" hidden="1">LLAVES!$A$1:$G$121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6" l="1"/>
  <c r="S3" i="6" l="1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T2" i="6"/>
  <c r="S2" i="6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2" i="7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T2" i="7"/>
  <c r="S2" i="7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T2" i="5"/>
  <c r="S2" i="5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2" i="4"/>
  <c r="S101" i="3" l="1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 l="1"/>
  <c r="T14" i="3"/>
  <c r="T13" i="3"/>
  <c r="T12" i="3"/>
  <c r="T11" i="3"/>
  <c r="T10" i="3"/>
  <c r="T9" i="3"/>
  <c r="T8" i="3"/>
  <c r="T7" i="3"/>
  <c r="T6" i="3"/>
  <c r="T5" i="3"/>
  <c r="T4" i="3"/>
  <c r="T3" i="3"/>
  <c r="T2" i="3"/>
  <c r="N3" i="6" l="1"/>
  <c r="N2" i="6"/>
  <c r="M2" i="6"/>
  <c r="N2" i="7"/>
  <c r="M2" i="7"/>
  <c r="N2" i="5"/>
  <c r="M2" i="5"/>
  <c r="M100" i="4"/>
  <c r="M98" i="4"/>
  <c r="M96" i="4"/>
  <c r="M94" i="4"/>
  <c r="M92" i="4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50" i="4"/>
  <c r="M48" i="4"/>
  <c r="M46" i="4"/>
  <c r="M44" i="4"/>
  <c r="M42" i="4"/>
  <c r="M40" i="4"/>
  <c r="M38" i="4"/>
  <c r="M36" i="4"/>
  <c r="M34" i="4"/>
  <c r="M32" i="4"/>
  <c r="M30" i="4"/>
  <c r="M28" i="4"/>
  <c r="M26" i="4"/>
  <c r="M24" i="4"/>
  <c r="M22" i="4"/>
  <c r="M20" i="4"/>
  <c r="M18" i="4"/>
  <c r="M16" i="4"/>
  <c r="M14" i="4"/>
  <c r="M12" i="4"/>
  <c r="M10" i="4"/>
  <c r="M8" i="4"/>
  <c r="M6" i="4"/>
  <c r="M4" i="4"/>
  <c r="N2" i="4"/>
  <c r="M2" i="4"/>
  <c r="N2" i="3"/>
  <c r="M2" i="3"/>
  <c r="B3" i="6"/>
  <c r="B4" i="6" s="1"/>
  <c r="A3" i="6"/>
  <c r="B3" i="7"/>
  <c r="A3" i="7"/>
  <c r="B3" i="5"/>
  <c r="A3" i="5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M101" i="4" s="1"/>
  <c r="A3" i="3"/>
  <c r="B3" i="3"/>
  <c r="W101" i="7"/>
  <c r="V101" i="7"/>
  <c r="U101" i="7"/>
  <c r="R101" i="7"/>
  <c r="Q101" i="7"/>
  <c r="P101" i="7"/>
  <c r="W100" i="7"/>
  <c r="V100" i="7"/>
  <c r="U100" i="7"/>
  <c r="R100" i="7"/>
  <c r="Q100" i="7"/>
  <c r="P100" i="7"/>
  <c r="W99" i="7"/>
  <c r="V99" i="7"/>
  <c r="U99" i="7"/>
  <c r="R99" i="7"/>
  <c r="Q99" i="7"/>
  <c r="P99" i="7"/>
  <c r="W98" i="7"/>
  <c r="V98" i="7"/>
  <c r="U98" i="7"/>
  <c r="R98" i="7"/>
  <c r="Q98" i="7"/>
  <c r="P98" i="7"/>
  <c r="W97" i="7"/>
  <c r="V97" i="7"/>
  <c r="U97" i="7"/>
  <c r="R97" i="7"/>
  <c r="Q97" i="7"/>
  <c r="P97" i="7"/>
  <c r="W96" i="7"/>
  <c r="V96" i="7"/>
  <c r="U96" i="7"/>
  <c r="R96" i="7"/>
  <c r="Q96" i="7"/>
  <c r="P96" i="7"/>
  <c r="W95" i="7"/>
  <c r="V95" i="7"/>
  <c r="U95" i="7"/>
  <c r="R95" i="7"/>
  <c r="Q95" i="7"/>
  <c r="P95" i="7"/>
  <c r="W94" i="7"/>
  <c r="V94" i="7"/>
  <c r="U94" i="7"/>
  <c r="R94" i="7"/>
  <c r="Q94" i="7"/>
  <c r="P94" i="7"/>
  <c r="W93" i="7"/>
  <c r="V93" i="7"/>
  <c r="U93" i="7"/>
  <c r="R93" i="7"/>
  <c r="Q93" i="7"/>
  <c r="P93" i="7"/>
  <c r="W92" i="7"/>
  <c r="V92" i="7"/>
  <c r="U92" i="7"/>
  <c r="R92" i="7"/>
  <c r="Q92" i="7"/>
  <c r="P92" i="7"/>
  <c r="W91" i="7"/>
  <c r="V91" i="7"/>
  <c r="U91" i="7"/>
  <c r="R91" i="7"/>
  <c r="Q91" i="7"/>
  <c r="P91" i="7"/>
  <c r="W90" i="7"/>
  <c r="V90" i="7"/>
  <c r="U90" i="7"/>
  <c r="R90" i="7"/>
  <c r="Q90" i="7"/>
  <c r="P90" i="7"/>
  <c r="W89" i="7"/>
  <c r="V89" i="7"/>
  <c r="U89" i="7"/>
  <c r="R89" i="7"/>
  <c r="Q89" i="7"/>
  <c r="P89" i="7"/>
  <c r="W88" i="7"/>
  <c r="V88" i="7"/>
  <c r="U88" i="7"/>
  <c r="R88" i="7"/>
  <c r="Q88" i="7"/>
  <c r="P88" i="7"/>
  <c r="W87" i="7"/>
  <c r="V87" i="7"/>
  <c r="U87" i="7"/>
  <c r="R87" i="7"/>
  <c r="Q87" i="7"/>
  <c r="P87" i="7"/>
  <c r="W86" i="7"/>
  <c r="V86" i="7"/>
  <c r="U86" i="7"/>
  <c r="R86" i="7"/>
  <c r="Q86" i="7"/>
  <c r="P86" i="7"/>
  <c r="W85" i="7"/>
  <c r="V85" i="7"/>
  <c r="U85" i="7"/>
  <c r="R85" i="7"/>
  <c r="Q85" i="7"/>
  <c r="P85" i="7"/>
  <c r="W84" i="7"/>
  <c r="V84" i="7"/>
  <c r="U84" i="7"/>
  <c r="R84" i="7"/>
  <c r="Q84" i="7"/>
  <c r="P84" i="7"/>
  <c r="W83" i="7"/>
  <c r="V83" i="7"/>
  <c r="U83" i="7"/>
  <c r="R83" i="7"/>
  <c r="Q83" i="7"/>
  <c r="P83" i="7"/>
  <c r="W82" i="7"/>
  <c r="V82" i="7"/>
  <c r="U82" i="7"/>
  <c r="R82" i="7"/>
  <c r="Q82" i="7"/>
  <c r="P82" i="7"/>
  <c r="W81" i="7"/>
  <c r="V81" i="7"/>
  <c r="U81" i="7"/>
  <c r="R81" i="7"/>
  <c r="Q81" i="7"/>
  <c r="P81" i="7"/>
  <c r="W80" i="7"/>
  <c r="V80" i="7"/>
  <c r="U80" i="7"/>
  <c r="R80" i="7"/>
  <c r="Q80" i="7"/>
  <c r="P80" i="7"/>
  <c r="W79" i="7"/>
  <c r="V79" i="7"/>
  <c r="U79" i="7"/>
  <c r="R79" i="7"/>
  <c r="Q79" i="7"/>
  <c r="P79" i="7"/>
  <c r="W78" i="7"/>
  <c r="V78" i="7"/>
  <c r="U78" i="7"/>
  <c r="R78" i="7"/>
  <c r="Q78" i="7"/>
  <c r="P78" i="7"/>
  <c r="W77" i="7"/>
  <c r="V77" i="7"/>
  <c r="U77" i="7"/>
  <c r="R77" i="7"/>
  <c r="Q77" i="7"/>
  <c r="P77" i="7"/>
  <c r="W76" i="7"/>
  <c r="V76" i="7"/>
  <c r="U76" i="7"/>
  <c r="R76" i="7"/>
  <c r="Q76" i="7"/>
  <c r="P76" i="7"/>
  <c r="W75" i="7"/>
  <c r="V75" i="7"/>
  <c r="U75" i="7"/>
  <c r="R75" i="7"/>
  <c r="Q75" i="7"/>
  <c r="P75" i="7"/>
  <c r="W74" i="7"/>
  <c r="V74" i="7"/>
  <c r="U74" i="7"/>
  <c r="R74" i="7"/>
  <c r="Q74" i="7"/>
  <c r="P74" i="7"/>
  <c r="W73" i="7"/>
  <c r="V73" i="7"/>
  <c r="U73" i="7"/>
  <c r="R73" i="7"/>
  <c r="Q73" i="7"/>
  <c r="P73" i="7"/>
  <c r="W72" i="7"/>
  <c r="V72" i="7"/>
  <c r="U72" i="7"/>
  <c r="R72" i="7"/>
  <c r="Q72" i="7"/>
  <c r="P72" i="7"/>
  <c r="W71" i="7"/>
  <c r="V71" i="7"/>
  <c r="U71" i="7"/>
  <c r="R71" i="7"/>
  <c r="Q71" i="7"/>
  <c r="P71" i="7"/>
  <c r="W70" i="7"/>
  <c r="V70" i="7"/>
  <c r="U70" i="7"/>
  <c r="R70" i="7"/>
  <c r="Q70" i="7"/>
  <c r="P70" i="7"/>
  <c r="W69" i="7"/>
  <c r="V69" i="7"/>
  <c r="U69" i="7"/>
  <c r="R69" i="7"/>
  <c r="Q69" i="7"/>
  <c r="P69" i="7"/>
  <c r="W68" i="7"/>
  <c r="V68" i="7"/>
  <c r="U68" i="7"/>
  <c r="R68" i="7"/>
  <c r="Q68" i="7"/>
  <c r="P68" i="7"/>
  <c r="W67" i="7"/>
  <c r="V67" i="7"/>
  <c r="U67" i="7"/>
  <c r="R67" i="7"/>
  <c r="Q67" i="7"/>
  <c r="P67" i="7"/>
  <c r="W66" i="7"/>
  <c r="V66" i="7"/>
  <c r="U66" i="7"/>
  <c r="R66" i="7"/>
  <c r="Q66" i="7"/>
  <c r="P66" i="7"/>
  <c r="W65" i="7"/>
  <c r="V65" i="7"/>
  <c r="U65" i="7"/>
  <c r="R65" i="7"/>
  <c r="Q65" i="7"/>
  <c r="P65" i="7"/>
  <c r="W64" i="7"/>
  <c r="V64" i="7"/>
  <c r="U64" i="7"/>
  <c r="R64" i="7"/>
  <c r="Q64" i="7"/>
  <c r="P64" i="7"/>
  <c r="W63" i="7"/>
  <c r="V63" i="7"/>
  <c r="U63" i="7"/>
  <c r="R63" i="7"/>
  <c r="Q63" i="7"/>
  <c r="P63" i="7"/>
  <c r="W62" i="7"/>
  <c r="V62" i="7"/>
  <c r="U62" i="7"/>
  <c r="R62" i="7"/>
  <c r="Q62" i="7"/>
  <c r="P62" i="7"/>
  <c r="W61" i="7"/>
  <c r="V61" i="7"/>
  <c r="U61" i="7"/>
  <c r="R61" i="7"/>
  <c r="Q61" i="7"/>
  <c r="P61" i="7"/>
  <c r="W60" i="7"/>
  <c r="V60" i="7"/>
  <c r="U60" i="7"/>
  <c r="R60" i="7"/>
  <c r="Q60" i="7"/>
  <c r="P60" i="7"/>
  <c r="W59" i="7"/>
  <c r="V59" i="7"/>
  <c r="U59" i="7"/>
  <c r="R59" i="7"/>
  <c r="Q59" i="7"/>
  <c r="P59" i="7"/>
  <c r="W58" i="7"/>
  <c r="V58" i="7"/>
  <c r="U58" i="7"/>
  <c r="R58" i="7"/>
  <c r="Q58" i="7"/>
  <c r="P58" i="7"/>
  <c r="W57" i="7"/>
  <c r="V57" i="7"/>
  <c r="U57" i="7"/>
  <c r="R57" i="7"/>
  <c r="Q57" i="7"/>
  <c r="P57" i="7"/>
  <c r="W56" i="7"/>
  <c r="V56" i="7"/>
  <c r="U56" i="7"/>
  <c r="R56" i="7"/>
  <c r="Q56" i="7"/>
  <c r="P56" i="7"/>
  <c r="W55" i="7"/>
  <c r="V55" i="7"/>
  <c r="U55" i="7"/>
  <c r="R55" i="7"/>
  <c r="Q55" i="7"/>
  <c r="P55" i="7"/>
  <c r="W54" i="7"/>
  <c r="V54" i="7"/>
  <c r="U54" i="7"/>
  <c r="R54" i="7"/>
  <c r="Q54" i="7"/>
  <c r="P54" i="7"/>
  <c r="W53" i="7"/>
  <c r="V53" i="7"/>
  <c r="U53" i="7"/>
  <c r="R53" i="7"/>
  <c r="Q53" i="7"/>
  <c r="P53" i="7"/>
  <c r="W52" i="7"/>
  <c r="V52" i="7"/>
  <c r="U52" i="7"/>
  <c r="R52" i="7"/>
  <c r="Q52" i="7"/>
  <c r="P52" i="7"/>
  <c r="W51" i="7"/>
  <c r="V51" i="7"/>
  <c r="U51" i="7"/>
  <c r="R51" i="7"/>
  <c r="Q51" i="7"/>
  <c r="P51" i="7"/>
  <c r="W50" i="7"/>
  <c r="V50" i="7"/>
  <c r="U50" i="7"/>
  <c r="R50" i="7"/>
  <c r="Q50" i="7"/>
  <c r="P50" i="7"/>
  <c r="W49" i="7"/>
  <c r="V49" i="7"/>
  <c r="U49" i="7"/>
  <c r="R49" i="7"/>
  <c r="Q49" i="7"/>
  <c r="P49" i="7"/>
  <c r="W48" i="7"/>
  <c r="V48" i="7"/>
  <c r="U48" i="7"/>
  <c r="R48" i="7"/>
  <c r="Q48" i="7"/>
  <c r="P48" i="7"/>
  <c r="W47" i="7"/>
  <c r="V47" i="7"/>
  <c r="U47" i="7"/>
  <c r="R47" i="7"/>
  <c r="Q47" i="7"/>
  <c r="P47" i="7"/>
  <c r="W46" i="7"/>
  <c r="V46" i="7"/>
  <c r="U46" i="7"/>
  <c r="R46" i="7"/>
  <c r="Q46" i="7"/>
  <c r="P46" i="7"/>
  <c r="W45" i="7"/>
  <c r="V45" i="7"/>
  <c r="U45" i="7"/>
  <c r="R45" i="7"/>
  <c r="Q45" i="7"/>
  <c r="P45" i="7"/>
  <c r="W44" i="7"/>
  <c r="V44" i="7"/>
  <c r="U44" i="7"/>
  <c r="R44" i="7"/>
  <c r="Q44" i="7"/>
  <c r="P44" i="7"/>
  <c r="W43" i="7"/>
  <c r="V43" i="7"/>
  <c r="U43" i="7"/>
  <c r="R43" i="7"/>
  <c r="Q43" i="7"/>
  <c r="P43" i="7"/>
  <c r="W42" i="7"/>
  <c r="V42" i="7"/>
  <c r="U42" i="7"/>
  <c r="R42" i="7"/>
  <c r="Q42" i="7"/>
  <c r="P42" i="7"/>
  <c r="W41" i="7"/>
  <c r="V41" i="7"/>
  <c r="U41" i="7"/>
  <c r="R41" i="7"/>
  <c r="Q41" i="7"/>
  <c r="P41" i="7"/>
  <c r="W40" i="7"/>
  <c r="V40" i="7"/>
  <c r="U40" i="7"/>
  <c r="R40" i="7"/>
  <c r="Q40" i="7"/>
  <c r="P40" i="7"/>
  <c r="W39" i="7"/>
  <c r="V39" i="7"/>
  <c r="U39" i="7"/>
  <c r="R39" i="7"/>
  <c r="Q39" i="7"/>
  <c r="P39" i="7"/>
  <c r="W38" i="7"/>
  <c r="V38" i="7"/>
  <c r="U38" i="7"/>
  <c r="R38" i="7"/>
  <c r="Q38" i="7"/>
  <c r="P38" i="7"/>
  <c r="W37" i="7"/>
  <c r="V37" i="7"/>
  <c r="U37" i="7"/>
  <c r="R37" i="7"/>
  <c r="Q37" i="7"/>
  <c r="P37" i="7"/>
  <c r="W36" i="7"/>
  <c r="V36" i="7"/>
  <c r="U36" i="7"/>
  <c r="R36" i="7"/>
  <c r="Q36" i="7"/>
  <c r="P36" i="7"/>
  <c r="W35" i="7"/>
  <c r="V35" i="7"/>
  <c r="U35" i="7"/>
  <c r="R35" i="7"/>
  <c r="Q35" i="7"/>
  <c r="P35" i="7"/>
  <c r="W34" i="7"/>
  <c r="V34" i="7"/>
  <c r="U34" i="7"/>
  <c r="R34" i="7"/>
  <c r="Q34" i="7"/>
  <c r="P34" i="7"/>
  <c r="W33" i="7"/>
  <c r="V33" i="7"/>
  <c r="U33" i="7"/>
  <c r="R33" i="7"/>
  <c r="Q33" i="7"/>
  <c r="P33" i="7"/>
  <c r="W32" i="7"/>
  <c r="V32" i="7"/>
  <c r="U32" i="7"/>
  <c r="R32" i="7"/>
  <c r="Q32" i="7"/>
  <c r="P32" i="7"/>
  <c r="W31" i="7"/>
  <c r="V31" i="7"/>
  <c r="U31" i="7"/>
  <c r="R31" i="7"/>
  <c r="Q31" i="7"/>
  <c r="P31" i="7"/>
  <c r="W30" i="7"/>
  <c r="V30" i="7"/>
  <c r="U30" i="7"/>
  <c r="R30" i="7"/>
  <c r="Q30" i="7"/>
  <c r="P30" i="7"/>
  <c r="W29" i="7"/>
  <c r="V29" i="7"/>
  <c r="U29" i="7"/>
  <c r="R29" i="7"/>
  <c r="Q29" i="7"/>
  <c r="P29" i="7"/>
  <c r="W28" i="7"/>
  <c r="V28" i="7"/>
  <c r="U28" i="7"/>
  <c r="R28" i="7"/>
  <c r="Q28" i="7"/>
  <c r="P28" i="7"/>
  <c r="W27" i="7"/>
  <c r="V27" i="7"/>
  <c r="U27" i="7"/>
  <c r="R27" i="7"/>
  <c r="Q27" i="7"/>
  <c r="P27" i="7"/>
  <c r="W26" i="7"/>
  <c r="V26" i="7"/>
  <c r="U26" i="7"/>
  <c r="R26" i="7"/>
  <c r="Q26" i="7"/>
  <c r="P26" i="7"/>
  <c r="W25" i="7"/>
  <c r="V25" i="7"/>
  <c r="U25" i="7"/>
  <c r="R25" i="7"/>
  <c r="Q25" i="7"/>
  <c r="P25" i="7"/>
  <c r="W24" i="7"/>
  <c r="V24" i="7"/>
  <c r="U24" i="7"/>
  <c r="R24" i="7"/>
  <c r="Q24" i="7"/>
  <c r="P24" i="7"/>
  <c r="W23" i="7"/>
  <c r="V23" i="7"/>
  <c r="U23" i="7"/>
  <c r="R23" i="7"/>
  <c r="Q23" i="7"/>
  <c r="P23" i="7"/>
  <c r="W22" i="7"/>
  <c r="V22" i="7"/>
  <c r="U22" i="7"/>
  <c r="R22" i="7"/>
  <c r="Q22" i="7"/>
  <c r="P22" i="7"/>
  <c r="W21" i="7"/>
  <c r="V21" i="7"/>
  <c r="U21" i="7"/>
  <c r="R21" i="7"/>
  <c r="Q21" i="7"/>
  <c r="P21" i="7"/>
  <c r="W20" i="7"/>
  <c r="V20" i="7"/>
  <c r="U20" i="7"/>
  <c r="R20" i="7"/>
  <c r="Q20" i="7"/>
  <c r="P20" i="7"/>
  <c r="W19" i="7"/>
  <c r="V19" i="7"/>
  <c r="U19" i="7"/>
  <c r="R19" i="7"/>
  <c r="Q19" i="7"/>
  <c r="P19" i="7"/>
  <c r="W18" i="7"/>
  <c r="V18" i="7"/>
  <c r="U18" i="7"/>
  <c r="R18" i="7"/>
  <c r="Q18" i="7"/>
  <c r="P18" i="7"/>
  <c r="W17" i="7"/>
  <c r="V17" i="7"/>
  <c r="U17" i="7"/>
  <c r="R17" i="7"/>
  <c r="Q17" i="7"/>
  <c r="P17" i="7"/>
  <c r="W16" i="7"/>
  <c r="V16" i="7"/>
  <c r="U16" i="7"/>
  <c r="R16" i="7"/>
  <c r="Q16" i="7"/>
  <c r="P16" i="7"/>
  <c r="W15" i="7"/>
  <c r="V15" i="7"/>
  <c r="U15" i="7"/>
  <c r="R15" i="7"/>
  <c r="Q15" i="7"/>
  <c r="P15" i="7"/>
  <c r="W14" i="7"/>
  <c r="V14" i="7"/>
  <c r="U14" i="7"/>
  <c r="R14" i="7"/>
  <c r="Q14" i="7"/>
  <c r="P14" i="7"/>
  <c r="W13" i="7"/>
  <c r="V13" i="7"/>
  <c r="U13" i="7"/>
  <c r="R13" i="7"/>
  <c r="Q13" i="7"/>
  <c r="P13" i="7"/>
  <c r="W12" i="7"/>
  <c r="V12" i="7"/>
  <c r="U12" i="7"/>
  <c r="R12" i="7"/>
  <c r="Q12" i="7"/>
  <c r="P12" i="7"/>
  <c r="W11" i="7"/>
  <c r="V11" i="7"/>
  <c r="U11" i="7"/>
  <c r="R11" i="7"/>
  <c r="Q11" i="7"/>
  <c r="P11" i="7"/>
  <c r="W10" i="7"/>
  <c r="V10" i="7"/>
  <c r="U10" i="7"/>
  <c r="R10" i="7"/>
  <c r="Q10" i="7"/>
  <c r="P10" i="7"/>
  <c r="W9" i="7"/>
  <c r="V9" i="7"/>
  <c r="U9" i="7"/>
  <c r="R9" i="7"/>
  <c r="Q9" i="7"/>
  <c r="P9" i="7"/>
  <c r="W8" i="7"/>
  <c r="V8" i="7"/>
  <c r="U8" i="7"/>
  <c r="R8" i="7"/>
  <c r="Q8" i="7"/>
  <c r="P8" i="7"/>
  <c r="W7" i="7"/>
  <c r="V7" i="7"/>
  <c r="U7" i="7"/>
  <c r="R7" i="7"/>
  <c r="Q7" i="7"/>
  <c r="P7" i="7"/>
  <c r="W6" i="7"/>
  <c r="V6" i="7"/>
  <c r="U6" i="7"/>
  <c r="R6" i="7"/>
  <c r="Q6" i="7"/>
  <c r="P6" i="7"/>
  <c r="W5" i="7"/>
  <c r="V5" i="7"/>
  <c r="U5" i="7"/>
  <c r="R5" i="7"/>
  <c r="Q5" i="7"/>
  <c r="P5" i="7"/>
  <c r="W4" i="7"/>
  <c r="V4" i="7"/>
  <c r="U4" i="7"/>
  <c r="R4" i="7"/>
  <c r="Q4" i="7"/>
  <c r="P4" i="7"/>
  <c r="W3" i="7"/>
  <c r="V3" i="7"/>
  <c r="U3" i="7"/>
  <c r="R3" i="7"/>
  <c r="Q3" i="7"/>
  <c r="P3" i="7"/>
  <c r="W101" i="5"/>
  <c r="V101" i="5"/>
  <c r="U101" i="5"/>
  <c r="R101" i="5"/>
  <c r="Q101" i="5"/>
  <c r="P101" i="5"/>
  <c r="W100" i="5"/>
  <c r="V100" i="5"/>
  <c r="U100" i="5"/>
  <c r="R100" i="5"/>
  <c r="Q100" i="5"/>
  <c r="P100" i="5"/>
  <c r="W99" i="5"/>
  <c r="V99" i="5"/>
  <c r="U99" i="5"/>
  <c r="R99" i="5"/>
  <c r="Q99" i="5"/>
  <c r="P99" i="5"/>
  <c r="W98" i="5"/>
  <c r="V98" i="5"/>
  <c r="U98" i="5"/>
  <c r="R98" i="5"/>
  <c r="Q98" i="5"/>
  <c r="P98" i="5"/>
  <c r="W97" i="5"/>
  <c r="V97" i="5"/>
  <c r="U97" i="5"/>
  <c r="R97" i="5"/>
  <c r="Q97" i="5"/>
  <c r="P97" i="5"/>
  <c r="W96" i="5"/>
  <c r="V96" i="5"/>
  <c r="U96" i="5"/>
  <c r="R96" i="5"/>
  <c r="Q96" i="5"/>
  <c r="P96" i="5"/>
  <c r="W95" i="5"/>
  <c r="V95" i="5"/>
  <c r="U95" i="5"/>
  <c r="R95" i="5"/>
  <c r="Q95" i="5"/>
  <c r="P95" i="5"/>
  <c r="W94" i="5"/>
  <c r="V94" i="5"/>
  <c r="U94" i="5"/>
  <c r="R94" i="5"/>
  <c r="Q94" i="5"/>
  <c r="P94" i="5"/>
  <c r="W93" i="5"/>
  <c r="V93" i="5"/>
  <c r="U93" i="5"/>
  <c r="R93" i="5"/>
  <c r="Q93" i="5"/>
  <c r="P93" i="5"/>
  <c r="W92" i="5"/>
  <c r="V92" i="5"/>
  <c r="U92" i="5"/>
  <c r="R92" i="5"/>
  <c r="Q92" i="5"/>
  <c r="P92" i="5"/>
  <c r="W91" i="5"/>
  <c r="V91" i="5"/>
  <c r="U91" i="5"/>
  <c r="R91" i="5"/>
  <c r="Q91" i="5"/>
  <c r="P91" i="5"/>
  <c r="W90" i="5"/>
  <c r="V90" i="5"/>
  <c r="U90" i="5"/>
  <c r="R90" i="5"/>
  <c r="Q90" i="5"/>
  <c r="P90" i="5"/>
  <c r="W89" i="5"/>
  <c r="V89" i="5"/>
  <c r="U89" i="5"/>
  <c r="R89" i="5"/>
  <c r="Q89" i="5"/>
  <c r="P89" i="5"/>
  <c r="W88" i="5"/>
  <c r="V88" i="5"/>
  <c r="U88" i="5"/>
  <c r="R88" i="5"/>
  <c r="Q88" i="5"/>
  <c r="P88" i="5"/>
  <c r="W87" i="5"/>
  <c r="V87" i="5"/>
  <c r="U87" i="5"/>
  <c r="R87" i="5"/>
  <c r="Q87" i="5"/>
  <c r="P87" i="5"/>
  <c r="W86" i="5"/>
  <c r="V86" i="5"/>
  <c r="U86" i="5"/>
  <c r="R86" i="5"/>
  <c r="Q86" i="5"/>
  <c r="P86" i="5"/>
  <c r="W85" i="5"/>
  <c r="V85" i="5"/>
  <c r="U85" i="5"/>
  <c r="R85" i="5"/>
  <c r="Q85" i="5"/>
  <c r="P85" i="5"/>
  <c r="W84" i="5"/>
  <c r="V84" i="5"/>
  <c r="U84" i="5"/>
  <c r="R84" i="5"/>
  <c r="Q84" i="5"/>
  <c r="P84" i="5"/>
  <c r="W83" i="5"/>
  <c r="V83" i="5"/>
  <c r="U83" i="5"/>
  <c r="R83" i="5"/>
  <c r="Q83" i="5"/>
  <c r="P83" i="5"/>
  <c r="W82" i="5"/>
  <c r="V82" i="5"/>
  <c r="U82" i="5"/>
  <c r="R82" i="5"/>
  <c r="Q82" i="5"/>
  <c r="P82" i="5"/>
  <c r="W81" i="5"/>
  <c r="V81" i="5"/>
  <c r="U81" i="5"/>
  <c r="R81" i="5"/>
  <c r="Q81" i="5"/>
  <c r="P81" i="5"/>
  <c r="W80" i="5"/>
  <c r="V80" i="5"/>
  <c r="U80" i="5"/>
  <c r="R80" i="5"/>
  <c r="Q80" i="5"/>
  <c r="P80" i="5"/>
  <c r="W79" i="5"/>
  <c r="V79" i="5"/>
  <c r="U79" i="5"/>
  <c r="R79" i="5"/>
  <c r="Q79" i="5"/>
  <c r="P79" i="5"/>
  <c r="W78" i="5"/>
  <c r="V78" i="5"/>
  <c r="U78" i="5"/>
  <c r="R78" i="5"/>
  <c r="Q78" i="5"/>
  <c r="P78" i="5"/>
  <c r="W77" i="5"/>
  <c r="V77" i="5"/>
  <c r="U77" i="5"/>
  <c r="R77" i="5"/>
  <c r="Q77" i="5"/>
  <c r="P77" i="5"/>
  <c r="W76" i="5"/>
  <c r="V76" i="5"/>
  <c r="U76" i="5"/>
  <c r="R76" i="5"/>
  <c r="Q76" i="5"/>
  <c r="P76" i="5"/>
  <c r="W75" i="5"/>
  <c r="V75" i="5"/>
  <c r="U75" i="5"/>
  <c r="R75" i="5"/>
  <c r="Q75" i="5"/>
  <c r="P75" i="5"/>
  <c r="W74" i="5"/>
  <c r="V74" i="5"/>
  <c r="U74" i="5"/>
  <c r="R74" i="5"/>
  <c r="Q74" i="5"/>
  <c r="P74" i="5"/>
  <c r="W73" i="5"/>
  <c r="V73" i="5"/>
  <c r="U73" i="5"/>
  <c r="R73" i="5"/>
  <c r="Q73" i="5"/>
  <c r="P73" i="5"/>
  <c r="W72" i="5"/>
  <c r="V72" i="5"/>
  <c r="U72" i="5"/>
  <c r="R72" i="5"/>
  <c r="Q72" i="5"/>
  <c r="P72" i="5"/>
  <c r="W71" i="5"/>
  <c r="V71" i="5"/>
  <c r="U71" i="5"/>
  <c r="R71" i="5"/>
  <c r="Q71" i="5"/>
  <c r="P71" i="5"/>
  <c r="W70" i="5"/>
  <c r="V70" i="5"/>
  <c r="U70" i="5"/>
  <c r="R70" i="5"/>
  <c r="Q70" i="5"/>
  <c r="P70" i="5"/>
  <c r="W69" i="5"/>
  <c r="V69" i="5"/>
  <c r="U69" i="5"/>
  <c r="R69" i="5"/>
  <c r="Q69" i="5"/>
  <c r="P69" i="5"/>
  <c r="W68" i="5"/>
  <c r="V68" i="5"/>
  <c r="U68" i="5"/>
  <c r="R68" i="5"/>
  <c r="Q68" i="5"/>
  <c r="P68" i="5"/>
  <c r="W67" i="5"/>
  <c r="V67" i="5"/>
  <c r="U67" i="5"/>
  <c r="R67" i="5"/>
  <c r="Q67" i="5"/>
  <c r="P67" i="5"/>
  <c r="W66" i="5"/>
  <c r="V66" i="5"/>
  <c r="U66" i="5"/>
  <c r="R66" i="5"/>
  <c r="Q66" i="5"/>
  <c r="P66" i="5"/>
  <c r="W65" i="5"/>
  <c r="V65" i="5"/>
  <c r="U65" i="5"/>
  <c r="R65" i="5"/>
  <c r="Q65" i="5"/>
  <c r="P65" i="5"/>
  <c r="W64" i="5"/>
  <c r="V64" i="5"/>
  <c r="U64" i="5"/>
  <c r="R64" i="5"/>
  <c r="Q64" i="5"/>
  <c r="P64" i="5"/>
  <c r="W63" i="5"/>
  <c r="V63" i="5"/>
  <c r="U63" i="5"/>
  <c r="R63" i="5"/>
  <c r="Q63" i="5"/>
  <c r="P63" i="5"/>
  <c r="W62" i="5"/>
  <c r="V62" i="5"/>
  <c r="U62" i="5"/>
  <c r="R62" i="5"/>
  <c r="Q62" i="5"/>
  <c r="P62" i="5"/>
  <c r="W61" i="5"/>
  <c r="V61" i="5"/>
  <c r="U61" i="5"/>
  <c r="R61" i="5"/>
  <c r="Q61" i="5"/>
  <c r="P61" i="5"/>
  <c r="W60" i="5"/>
  <c r="V60" i="5"/>
  <c r="U60" i="5"/>
  <c r="R60" i="5"/>
  <c r="Q60" i="5"/>
  <c r="P60" i="5"/>
  <c r="W59" i="5"/>
  <c r="V59" i="5"/>
  <c r="U59" i="5"/>
  <c r="R59" i="5"/>
  <c r="Q59" i="5"/>
  <c r="P59" i="5"/>
  <c r="W58" i="5"/>
  <c r="V58" i="5"/>
  <c r="U58" i="5"/>
  <c r="R58" i="5"/>
  <c r="Q58" i="5"/>
  <c r="P58" i="5"/>
  <c r="W57" i="5"/>
  <c r="V57" i="5"/>
  <c r="U57" i="5"/>
  <c r="R57" i="5"/>
  <c r="Q57" i="5"/>
  <c r="P57" i="5"/>
  <c r="W56" i="5"/>
  <c r="V56" i="5"/>
  <c r="U56" i="5"/>
  <c r="R56" i="5"/>
  <c r="Q56" i="5"/>
  <c r="P56" i="5"/>
  <c r="W55" i="5"/>
  <c r="V55" i="5"/>
  <c r="U55" i="5"/>
  <c r="R55" i="5"/>
  <c r="Q55" i="5"/>
  <c r="P55" i="5"/>
  <c r="W54" i="5"/>
  <c r="V54" i="5"/>
  <c r="U54" i="5"/>
  <c r="R54" i="5"/>
  <c r="Q54" i="5"/>
  <c r="P54" i="5"/>
  <c r="W53" i="5"/>
  <c r="V53" i="5"/>
  <c r="U53" i="5"/>
  <c r="R53" i="5"/>
  <c r="Q53" i="5"/>
  <c r="P53" i="5"/>
  <c r="W52" i="5"/>
  <c r="V52" i="5"/>
  <c r="U52" i="5"/>
  <c r="R52" i="5"/>
  <c r="Q52" i="5"/>
  <c r="P52" i="5"/>
  <c r="W51" i="5"/>
  <c r="V51" i="5"/>
  <c r="U51" i="5"/>
  <c r="R51" i="5"/>
  <c r="Q51" i="5"/>
  <c r="P51" i="5"/>
  <c r="W50" i="5"/>
  <c r="V50" i="5"/>
  <c r="U50" i="5"/>
  <c r="R50" i="5"/>
  <c r="Q50" i="5"/>
  <c r="P50" i="5"/>
  <c r="W49" i="5"/>
  <c r="V49" i="5"/>
  <c r="U49" i="5"/>
  <c r="R49" i="5"/>
  <c r="Q49" i="5"/>
  <c r="P49" i="5"/>
  <c r="W48" i="5"/>
  <c r="V48" i="5"/>
  <c r="U48" i="5"/>
  <c r="R48" i="5"/>
  <c r="Q48" i="5"/>
  <c r="P48" i="5"/>
  <c r="W47" i="5"/>
  <c r="V47" i="5"/>
  <c r="U47" i="5"/>
  <c r="R47" i="5"/>
  <c r="Q47" i="5"/>
  <c r="P47" i="5"/>
  <c r="W46" i="5"/>
  <c r="V46" i="5"/>
  <c r="U46" i="5"/>
  <c r="R46" i="5"/>
  <c r="Q46" i="5"/>
  <c r="P46" i="5"/>
  <c r="W45" i="5"/>
  <c r="V45" i="5"/>
  <c r="U45" i="5"/>
  <c r="R45" i="5"/>
  <c r="Q45" i="5"/>
  <c r="P45" i="5"/>
  <c r="W44" i="5"/>
  <c r="V44" i="5"/>
  <c r="U44" i="5"/>
  <c r="R44" i="5"/>
  <c r="Q44" i="5"/>
  <c r="P44" i="5"/>
  <c r="W43" i="5"/>
  <c r="V43" i="5"/>
  <c r="U43" i="5"/>
  <c r="R43" i="5"/>
  <c r="Q43" i="5"/>
  <c r="P43" i="5"/>
  <c r="W42" i="5"/>
  <c r="V42" i="5"/>
  <c r="U42" i="5"/>
  <c r="R42" i="5"/>
  <c r="Q42" i="5"/>
  <c r="P42" i="5"/>
  <c r="W41" i="5"/>
  <c r="V41" i="5"/>
  <c r="U41" i="5"/>
  <c r="R41" i="5"/>
  <c r="Q41" i="5"/>
  <c r="P41" i="5"/>
  <c r="W40" i="5"/>
  <c r="V40" i="5"/>
  <c r="U40" i="5"/>
  <c r="R40" i="5"/>
  <c r="Q40" i="5"/>
  <c r="P40" i="5"/>
  <c r="W39" i="5"/>
  <c r="V39" i="5"/>
  <c r="U39" i="5"/>
  <c r="R39" i="5"/>
  <c r="Q39" i="5"/>
  <c r="P39" i="5"/>
  <c r="W38" i="5"/>
  <c r="V38" i="5"/>
  <c r="U38" i="5"/>
  <c r="R38" i="5"/>
  <c r="Q38" i="5"/>
  <c r="P38" i="5"/>
  <c r="W37" i="5"/>
  <c r="V37" i="5"/>
  <c r="U37" i="5"/>
  <c r="R37" i="5"/>
  <c r="Q37" i="5"/>
  <c r="P37" i="5"/>
  <c r="W36" i="5"/>
  <c r="V36" i="5"/>
  <c r="U36" i="5"/>
  <c r="R36" i="5"/>
  <c r="Q36" i="5"/>
  <c r="P36" i="5"/>
  <c r="W35" i="5"/>
  <c r="V35" i="5"/>
  <c r="U35" i="5"/>
  <c r="R35" i="5"/>
  <c r="Q35" i="5"/>
  <c r="P35" i="5"/>
  <c r="W34" i="5"/>
  <c r="V34" i="5"/>
  <c r="U34" i="5"/>
  <c r="R34" i="5"/>
  <c r="Q34" i="5"/>
  <c r="P34" i="5"/>
  <c r="W33" i="5"/>
  <c r="V33" i="5"/>
  <c r="U33" i="5"/>
  <c r="R33" i="5"/>
  <c r="Q33" i="5"/>
  <c r="P33" i="5"/>
  <c r="W32" i="5"/>
  <c r="V32" i="5"/>
  <c r="U32" i="5"/>
  <c r="R32" i="5"/>
  <c r="Q32" i="5"/>
  <c r="P32" i="5"/>
  <c r="W31" i="5"/>
  <c r="V31" i="5"/>
  <c r="U31" i="5"/>
  <c r="R31" i="5"/>
  <c r="Q31" i="5"/>
  <c r="P31" i="5"/>
  <c r="W30" i="5"/>
  <c r="V30" i="5"/>
  <c r="U30" i="5"/>
  <c r="R30" i="5"/>
  <c r="Q30" i="5"/>
  <c r="P30" i="5"/>
  <c r="W29" i="5"/>
  <c r="V29" i="5"/>
  <c r="U29" i="5"/>
  <c r="R29" i="5"/>
  <c r="Q29" i="5"/>
  <c r="P29" i="5"/>
  <c r="W28" i="5"/>
  <c r="V28" i="5"/>
  <c r="U28" i="5"/>
  <c r="R28" i="5"/>
  <c r="Q28" i="5"/>
  <c r="P28" i="5"/>
  <c r="W27" i="5"/>
  <c r="V27" i="5"/>
  <c r="U27" i="5"/>
  <c r="R27" i="5"/>
  <c r="Q27" i="5"/>
  <c r="P27" i="5"/>
  <c r="W26" i="5"/>
  <c r="V26" i="5"/>
  <c r="U26" i="5"/>
  <c r="R26" i="5"/>
  <c r="Q26" i="5"/>
  <c r="P26" i="5"/>
  <c r="W25" i="5"/>
  <c r="V25" i="5"/>
  <c r="U25" i="5"/>
  <c r="R25" i="5"/>
  <c r="Q25" i="5"/>
  <c r="P25" i="5"/>
  <c r="W24" i="5"/>
  <c r="V24" i="5"/>
  <c r="U24" i="5"/>
  <c r="R24" i="5"/>
  <c r="Q24" i="5"/>
  <c r="P24" i="5"/>
  <c r="W23" i="5"/>
  <c r="V23" i="5"/>
  <c r="U23" i="5"/>
  <c r="R23" i="5"/>
  <c r="Q23" i="5"/>
  <c r="P23" i="5"/>
  <c r="W22" i="5"/>
  <c r="V22" i="5"/>
  <c r="U22" i="5"/>
  <c r="R22" i="5"/>
  <c r="Q22" i="5"/>
  <c r="P22" i="5"/>
  <c r="W21" i="5"/>
  <c r="V21" i="5"/>
  <c r="U21" i="5"/>
  <c r="R21" i="5"/>
  <c r="Q21" i="5"/>
  <c r="P21" i="5"/>
  <c r="W20" i="5"/>
  <c r="V20" i="5"/>
  <c r="U20" i="5"/>
  <c r="R20" i="5"/>
  <c r="Q20" i="5"/>
  <c r="P20" i="5"/>
  <c r="W19" i="5"/>
  <c r="V19" i="5"/>
  <c r="U19" i="5"/>
  <c r="R19" i="5"/>
  <c r="Q19" i="5"/>
  <c r="P19" i="5"/>
  <c r="W18" i="5"/>
  <c r="V18" i="5"/>
  <c r="U18" i="5"/>
  <c r="R18" i="5"/>
  <c r="Q18" i="5"/>
  <c r="P18" i="5"/>
  <c r="W17" i="5"/>
  <c r="V17" i="5"/>
  <c r="U17" i="5"/>
  <c r="R17" i="5"/>
  <c r="Q17" i="5"/>
  <c r="P17" i="5"/>
  <c r="W16" i="5"/>
  <c r="V16" i="5"/>
  <c r="U16" i="5"/>
  <c r="R16" i="5"/>
  <c r="Q16" i="5"/>
  <c r="P16" i="5"/>
  <c r="W15" i="5"/>
  <c r="V15" i="5"/>
  <c r="U15" i="5"/>
  <c r="R15" i="5"/>
  <c r="Q15" i="5"/>
  <c r="P15" i="5"/>
  <c r="W14" i="5"/>
  <c r="V14" i="5"/>
  <c r="U14" i="5"/>
  <c r="R14" i="5"/>
  <c r="Q14" i="5"/>
  <c r="P14" i="5"/>
  <c r="W13" i="5"/>
  <c r="V13" i="5"/>
  <c r="U13" i="5"/>
  <c r="R13" i="5"/>
  <c r="Q13" i="5"/>
  <c r="P13" i="5"/>
  <c r="W12" i="5"/>
  <c r="V12" i="5"/>
  <c r="U12" i="5"/>
  <c r="R12" i="5"/>
  <c r="Q12" i="5"/>
  <c r="P12" i="5"/>
  <c r="W11" i="5"/>
  <c r="V11" i="5"/>
  <c r="U11" i="5"/>
  <c r="R11" i="5"/>
  <c r="Q11" i="5"/>
  <c r="P11" i="5"/>
  <c r="W10" i="5"/>
  <c r="V10" i="5"/>
  <c r="U10" i="5"/>
  <c r="R10" i="5"/>
  <c r="Q10" i="5"/>
  <c r="P10" i="5"/>
  <c r="W9" i="5"/>
  <c r="V9" i="5"/>
  <c r="U9" i="5"/>
  <c r="R9" i="5"/>
  <c r="Q9" i="5"/>
  <c r="P9" i="5"/>
  <c r="W8" i="5"/>
  <c r="V8" i="5"/>
  <c r="U8" i="5"/>
  <c r="R8" i="5"/>
  <c r="Q8" i="5"/>
  <c r="P8" i="5"/>
  <c r="W7" i="5"/>
  <c r="V7" i="5"/>
  <c r="U7" i="5"/>
  <c r="R7" i="5"/>
  <c r="Q7" i="5"/>
  <c r="P7" i="5"/>
  <c r="W6" i="5"/>
  <c r="V6" i="5"/>
  <c r="U6" i="5"/>
  <c r="R6" i="5"/>
  <c r="Q6" i="5"/>
  <c r="P6" i="5"/>
  <c r="W5" i="5"/>
  <c r="V5" i="5"/>
  <c r="U5" i="5"/>
  <c r="R5" i="5"/>
  <c r="Q5" i="5"/>
  <c r="P5" i="5"/>
  <c r="W4" i="5"/>
  <c r="V4" i="5"/>
  <c r="U4" i="5"/>
  <c r="R4" i="5"/>
  <c r="Q4" i="5"/>
  <c r="P4" i="5"/>
  <c r="W3" i="5"/>
  <c r="V3" i="5"/>
  <c r="U3" i="5"/>
  <c r="R3" i="5"/>
  <c r="Q3" i="5"/>
  <c r="P3" i="5"/>
  <c r="W101" i="4"/>
  <c r="V101" i="4"/>
  <c r="U101" i="4"/>
  <c r="R101" i="4"/>
  <c r="Q101" i="4"/>
  <c r="P101" i="4"/>
  <c r="W100" i="4"/>
  <c r="V100" i="4"/>
  <c r="U100" i="4"/>
  <c r="R100" i="4"/>
  <c r="Q100" i="4"/>
  <c r="P100" i="4"/>
  <c r="W99" i="4"/>
  <c r="V99" i="4"/>
  <c r="U99" i="4"/>
  <c r="R99" i="4"/>
  <c r="Q99" i="4"/>
  <c r="P99" i="4"/>
  <c r="W98" i="4"/>
  <c r="V98" i="4"/>
  <c r="U98" i="4"/>
  <c r="R98" i="4"/>
  <c r="Q98" i="4"/>
  <c r="P98" i="4"/>
  <c r="W97" i="4"/>
  <c r="V97" i="4"/>
  <c r="U97" i="4"/>
  <c r="R97" i="4"/>
  <c r="Q97" i="4"/>
  <c r="P97" i="4"/>
  <c r="W96" i="4"/>
  <c r="V96" i="4"/>
  <c r="U96" i="4"/>
  <c r="R96" i="4"/>
  <c r="Q96" i="4"/>
  <c r="P96" i="4"/>
  <c r="W95" i="4"/>
  <c r="V95" i="4"/>
  <c r="U95" i="4"/>
  <c r="R95" i="4"/>
  <c r="Q95" i="4"/>
  <c r="P95" i="4"/>
  <c r="W94" i="4"/>
  <c r="V94" i="4"/>
  <c r="U94" i="4"/>
  <c r="R94" i="4"/>
  <c r="Q94" i="4"/>
  <c r="P94" i="4"/>
  <c r="W93" i="4"/>
  <c r="V93" i="4"/>
  <c r="U93" i="4"/>
  <c r="R93" i="4"/>
  <c r="Q93" i="4"/>
  <c r="P93" i="4"/>
  <c r="W92" i="4"/>
  <c r="V92" i="4"/>
  <c r="U92" i="4"/>
  <c r="R92" i="4"/>
  <c r="Q92" i="4"/>
  <c r="P92" i="4"/>
  <c r="W91" i="4"/>
  <c r="V91" i="4"/>
  <c r="U91" i="4"/>
  <c r="R91" i="4"/>
  <c r="Q91" i="4"/>
  <c r="P91" i="4"/>
  <c r="W90" i="4"/>
  <c r="V90" i="4"/>
  <c r="U90" i="4"/>
  <c r="R90" i="4"/>
  <c r="Q90" i="4"/>
  <c r="P90" i="4"/>
  <c r="W89" i="4"/>
  <c r="V89" i="4"/>
  <c r="U89" i="4"/>
  <c r="R89" i="4"/>
  <c r="Q89" i="4"/>
  <c r="P89" i="4"/>
  <c r="W88" i="4"/>
  <c r="V88" i="4"/>
  <c r="U88" i="4"/>
  <c r="R88" i="4"/>
  <c r="Q88" i="4"/>
  <c r="P88" i="4"/>
  <c r="W87" i="4"/>
  <c r="V87" i="4"/>
  <c r="U87" i="4"/>
  <c r="R87" i="4"/>
  <c r="Q87" i="4"/>
  <c r="P87" i="4"/>
  <c r="W86" i="4"/>
  <c r="V86" i="4"/>
  <c r="U86" i="4"/>
  <c r="R86" i="4"/>
  <c r="Q86" i="4"/>
  <c r="P86" i="4"/>
  <c r="W85" i="4"/>
  <c r="V85" i="4"/>
  <c r="U85" i="4"/>
  <c r="R85" i="4"/>
  <c r="Q85" i="4"/>
  <c r="P85" i="4"/>
  <c r="W84" i="4"/>
  <c r="V84" i="4"/>
  <c r="U84" i="4"/>
  <c r="R84" i="4"/>
  <c r="Q84" i="4"/>
  <c r="P84" i="4"/>
  <c r="W83" i="4"/>
  <c r="V83" i="4"/>
  <c r="U83" i="4"/>
  <c r="R83" i="4"/>
  <c r="Q83" i="4"/>
  <c r="P83" i="4"/>
  <c r="W82" i="4"/>
  <c r="V82" i="4"/>
  <c r="U82" i="4"/>
  <c r="R82" i="4"/>
  <c r="Q82" i="4"/>
  <c r="P82" i="4"/>
  <c r="W81" i="4"/>
  <c r="V81" i="4"/>
  <c r="U81" i="4"/>
  <c r="R81" i="4"/>
  <c r="Q81" i="4"/>
  <c r="P81" i="4"/>
  <c r="W80" i="4"/>
  <c r="V80" i="4"/>
  <c r="U80" i="4"/>
  <c r="R80" i="4"/>
  <c r="Q80" i="4"/>
  <c r="P80" i="4"/>
  <c r="W79" i="4"/>
  <c r="V79" i="4"/>
  <c r="U79" i="4"/>
  <c r="R79" i="4"/>
  <c r="Q79" i="4"/>
  <c r="P79" i="4"/>
  <c r="W78" i="4"/>
  <c r="V78" i="4"/>
  <c r="U78" i="4"/>
  <c r="R78" i="4"/>
  <c r="Q78" i="4"/>
  <c r="P78" i="4"/>
  <c r="W77" i="4"/>
  <c r="V77" i="4"/>
  <c r="U77" i="4"/>
  <c r="R77" i="4"/>
  <c r="Q77" i="4"/>
  <c r="P77" i="4"/>
  <c r="W76" i="4"/>
  <c r="V76" i="4"/>
  <c r="U76" i="4"/>
  <c r="R76" i="4"/>
  <c r="Q76" i="4"/>
  <c r="P76" i="4"/>
  <c r="W75" i="4"/>
  <c r="V75" i="4"/>
  <c r="U75" i="4"/>
  <c r="R75" i="4"/>
  <c r="Q75" i="4"/>
  <c r="P75" i="4"/>
  <c r="W74" i="4"/>
  <c r="V74" i="4"/>
  <c r="U74" i="4"/>
  <c r="R74" i="4"/>
  <c r="Q74" i="4"/>
  <c r="P74" i="4"/>
  <c r="W73" i="4"/>
  <c r="V73" i="4"/>
  <c r="U73" i="4"/>
  <c r="R73" i="4"/>
  <c r="Q73" i="4"/>
  <c r="P73" i="4"/>
  <c r="W72" i="4"/>
  <c r="V72" i="4"/>
  <c r="U72" i="4"/>
  <c r="R72" i="4"/>
  <c r="Q72" i="4"/>
  <c r="P72" i="4"/>
  <c r="W71" i="4"/>
  <c r="V71" i="4"/>
  <c r="U71" i="4"/>
  <c r="R71" i="4"/>
  <c r="Q71" i="4"/>
  <c r="P71" i="4"/>
  <c r="W70" i="4"/>
  <c r="V70" i="4"/>
  <c r="U70" i="4"/>
  <c r="R70" i="4"/>
  <c r="Q70" i="4"/>
  <c r="P70" i="4"/>
  <c r="W69" i="4"/>
  <c r="V69" i="4"/>
  <c r="U69" i="4"/>
  <c r="R69" i="4"/>
  <c r="Q69" i="4"/>
  <c r="P69" i="4"/>
  <c r="W68" i="4"/>
  <c r="V68" i="4"/>
  <c r="U68" i="4"/>
  <c r="R68" i="4"/>
  <c r="Q68" i="4"/>
  <c r="P68" i="4"/>
  <c r="W67" i="4"/>
  <c r="V67" i="4"/>
  <c r="U67" i="4"/>
  <c r="R67" i="4"/>
  <c r="Q67" i="4"/>
  <c r="P67" i="4"/>
  <c r="W66" i="4"/>
  <c r="V66" i="4"/>
  <c r="U66" i="4"/>
  <c r="R66" i="4"/>
  <c r="Q66" i="4"/>
  <c r="P66" i="4"/>
  <c r="W65" i="4"/>
  <c r="V65" i="4"/>
  <c r="U65" i="4"/>
  <c r="R65" i="4"/>
  <c r="Q65" i="4"/>
  <c r="P65" i="4"/>
  <c r="W64" i="4"/>
  <c r="V64" i="4"/>
  <c r="U64" i="4"/>
  <c r="R64" i="4"/>
  <c r="Q64" i="4"/>
  <c r="P64" i="4"/>
  <c r="W63" i="4"/>
  <c r="V63" i="4"/>
  <c r="U63" i="4"/>
  <c r="R63" i="4"/>
  <c r="Q63" i="4"/>
  <c r="P63" i="4"/>
  <c r="W62" i="4"/>
  <c r="V62" i="4"/>
  <c r="U62" i="4"/>
  <c r="R62" i="4"/>
  <c r="Q62" i="4"/>
  <c r="P62" i="4"/>
  <c r="W61" i="4"/>
  <c r="V61" i="4"/>
  <c r="U61" i="4"/>
  <c r="R61" i="4"/>
  <c r="Q61" i="4"/>
  <c r="P61" i="4"/>
  <c r="W60" i="4"/>
  <c r="V60" i="4"/>
  <c r="U60" i="4"/>
  <c r="R60" i="4"/>
  <c r="Q60" i="4"/>
  <c r="P60" i="4"/>
  <c r="W59" i="4"/>
  <c r="V59" i="4"/>
  <c r="U59" i="4"/>
  <c r="R59" i="4"/>
  <c r="Q59" i="4"/>
  <c r="P59" i="4"/>
  <c r="W58" i="4"/>
  <c r="V58" i="4"/>
  <c r="U58" i="4"/>
  <c r="R58" i="4"/>
  <c r="Q58" i="4"/>
  <c r="P58" i="4"/>
  <c r="W57" i="4"/>
  <c r="V57" i="4"/>
  <c r="U57" i="4"/>
  <c r="R57" i="4"/>
  <c r="Q57" i="4"/>
  <c r="P57" i="4"/>
  <c r="W56" i="4"/>
  <c r="V56" i="4"/>
  <c r="U56" i="4"/>
  <c r="R56" i="4"/>
  <c r="Q56" i="4"/>
  <c r="P56" i="4"/>
  <c r="W55" i="4"/>
  <c r="V55" i="4"/>
  <c r="U55" i="4"/>
  <c r="R55" i="4"/>
  <c r="Q55" i="4"/>
  <c r="P55" i="4"/>
  <c r="W54" i="4"/>
  <c r="V54" i="4"/>
  <c r="U54" i="4"/>
  <c r="R54" i="4"/>
  <c r="Q54" i="4"/>
  <c r="P54" i="4"/>
  <c r="W53" i="4"/>
  <c r="V53" i="4"/>
  <c r="U53" i="4"/>
  <c r="R53" i="4"/>
  <c r="Q53" i="4"/>
  <c r="P53" i="4"/>
  <c r="W52" i="4"/>
  <c r="V52" i="4"/>
  <c r="U52" i="4"/>
  <c r="R52" i="4"/>
  <c r="Q52" i="4"/>
  <c r="P52" i="4"/>
  <c r="W51" i="4"/>
  <c r="V51" i="4"/>
  <c r="U51" i="4"/>
  <c r="R51" i="4"/>
  <c r="Q51" i="4"/>
  <c r="P51" i="4"/>
  <c r="W50" i="4"/>
  <c r="V50" i="4"/>
  <c r="U50" i="4"/>
  <c r="R50" i="4"/>
  <c r="Q50" i="4"/>
  <c r="P50" i="4"/>
  <c r="W49" i="4"/>
  <c r="V49" i="4"/>
  <c r="U49" i="4"/>
  <c r="R49" i="4"/>
  <c r="Q49" i="4"/>
  <c r="P49" i="4"/>
  <c r="W48" i="4"/>
  <c r="V48" i="4"/>
  <c r="U48" i="4"/>
  <c r="R48" i="4"/>
  <c r="Q48" i="4"/>
  <c r="P48" i="4"/>
  <c r="W47" i="4"/>
  <c r="V47" i="4"/>
  <c r="U47" i="4"/>
  <c r="R47" i="4"/>
  <c r="Q47" i="4"/>
  <c r="P47" i="4"/>
  <c r="W46" i="4"/>
  <c r="V46" i="4"/>
  <c r="U46" i="4"/>
  <c r="R46" i="4"/>
  <c r="Q46" i="4"/>
  <c r="P46" i="4"/>
  <c r="W45" i="4"/>
  <c r="V45" i="4"/>
  <c r="U45" i="4"/>
  <c r="R45" i="4"/>
  <c r="Q45" i="4"/>
  <c r="P45" i="4"/>
  <c r="W44" i="4"/>
  <c r="V44" i="4"/>
  <c r="U44" i="4"/>
  <c r="R44" i="4"/>
  <c r="Q44" i="4"/>
  <c r="P44" i="4"/>
  <c r="W43" i="4"/>
  <c r="V43" i="4"/>
  <c r="U43" i="4"/>
  <c r="R43" i="4"/>
  <c r="Q43" i="4"/>
  <c r="P43" i="4"/>
  <c r="W42" i="4"/>
  <c r="V42" i="4"/>
  <c r="U42" i="4"/>
  <c r="R42" i="4"/>
  <c r="Q42" i="4"/>
  <c r="P42" i="4"/>
  <c r="W41" i="4"/>
  <c r="V41" i="4"/>
  <c r="U41" i="4"/>
  <c r="R41" i="4"/>
  <c r="Q41" i="4"/>
  <c r="P41" i="4"/>
  <c r="W40" i="4"/>
  <c r="V40" i="4"/>
  <c r="U40" i="4"/>
  <c r="R40" i="4"/>
  <c r="Q40" i="4"/>
  <c r="P40" i="4"/>
  <c r="W39" i="4"/>
  <c r="V39" i="4"/>
  <c r="U39" i="4"/>
  <c r="R39" i="4"/>
  <c r="Q39" i="4"/>
  <c r="P39" i="4"/>
  <c r="W38" i="4"/>
  <c r="V38" i="4"/>
  <c r="U38" i="4"/>
  <c r="R38" i="4"/>
  <c r="Q38" i="4"/>
  <c r="P38" i="4"/>
  <c r="W37" i="4"/>
  <c r="V37" i="4"/>
  <c r="U37" i="4"/>
  <c r="R37" i="4"/>
  <c r="Q37" i="4"/>
  <c r="P37" i="4"/>
  <c r="W36" i="4"/>
  <c r="V36" i="4"/>
  <c r="U36" i="4"/>
  <c r="R36" i="4"/>
  <c r="Q36" i="4"/>
  <c r="P36" i="4"/>
  <c r="W35" i="4"/>
  <c r="V35" i="4"/>
  <c r="U35" i="4"/>
  <c r="R35" i="4"/>
  <c r="Q35" i="4"/>
  <c r="P35" i="4"/>
  <c r="W34" i="4"/>
  <c r="V34" i="4"/>
  <c r="U34" i="4"/>
  <c r="R34" i="4"/>
  <c r="Q34" i="4"/>
  <c r="P34" i="4"/>
  <c r="W33" i="4"/>
  <c r="V33" i="4"/>
  <c r="U33" i="4"/>
  <c r="R33" i="4"/>
  <c r="Q33" i="4"/>
  <c r="P33" i="4"/>
  <c r="W32" i="4"/>
  <c r="V32" i="4"/>
  <c r="U32" i="4"/>
  <c r="R32" i="4"/>
  <c r="Q32" i="4"/>
  <c r="P32" i="4"/>
  <c r="W31" i="4"/>
  <c r="V31" i="4"/>
  <c r="U31" i="4"/>
  <c r="R31" i="4"/>
  <c r="Q31" i="4"/>
  <c r="P31" i="4"/>
  <c r="W30" i="4"/>
  <c r="V30" i="4"/>
  <c r="U30" i="4"/>
  <c r="R30" i="4"/>
  <c r="Q30" i="4"/>
  <c r="P30" i="4"/>
  <c r="W29" i="4"/>
  <c r="V29" i="4"/>
  <c r="U29" i="4"/>
  <c r="R29" i="4"/>
  <c r="Q29" i="4"/>
  <c r="P29" i="4"/>
  <c r="W28" i="4"/>
  <c r="V28" i="4"/>
  <c r="U28" i="4"/>
  <c r="R28" i="4"/>
  <c r="Q28" i="4"/>
  <c r="P28" i="4"/>
  <c r="W27" i="4"/>
  <c r="V27" i="4"/>
  <c r="U27" i="4"/>
  <c r="R27" i="4"/>
  <c r="Q27" i="4"/>
  <c r="P27" i="4"/>
  <c r="W26" i="4"/>
  <c r="V26" i="4"/>
  <c r="U26" i="4"/>
  <c r="R26" i="4"/>
  <c r="Q26" i="4"/>
  <c r="P26" i="4"/>
  <c r="W25" i="4"/>
  <c r="V25" i="4"/>
  <c r="U25" i="4"/>
  <c r="R25" i="4"/>
  <c r="Q25" i="4"/>
  <c r="P25" i="4"/>
  <c r="W24" i="4"/>
  <c r="V24" i="4"/>
  <c r="U24" i="4"/>
  <c r="R24" i="4"/>
  <c r="Q24" i="4"/>
  <c r="P24" i="4"/>
  <c r="W23" i="4"/>
  <c r="V23" i="4"/>
  <c r="U23" i="4"/>
  <c r="R23" i="4"/>
  <c r="Q23" i="4"/>
  <c r="P23" i="4"/>
  <c r="W22" i="4"/>
  <c r="V22" i="4"/>
  <c r="U22" i="4"/>
  <c r="R22" i="4"/>
  <c r="Q22" i="4"/>
  <c r="P22" i="4"/>
  <c r="W21" i="4"/>
  <c r="V21" i="4"/>
  <c r="U21" i="4"/>
  <c r="R21" i="4"/>
  <c r="Q21" i="4"/>
  <c r="P21" i="4"/>
  <c r="W20" i="4"/>
  <c r="V20" i="4"/>
  <c r="U20" i="4"/>
  <c r="R20" i="4"/>
  <c r="Q20" i="4"/>
  <c r="P20" i="4"/>
  <c r="W19" i="4"/>
  <c r="V19" i="4"/>
  <c r="U19" i="4"/>
  <c r="R19" i="4"/>
  <c r="Q19" i="4"/>
  <c r="P19" i="4"/>
  <c r="W18" i="4"/>
  <c r="V18" i="4"/>
  <c r="U18" i="4"/>
  <c r="R18" i="4"/>
  <c r="Q18" i="4"/>
  <c r="P18" i="4"/>
  <c r="W17" i="4"/>
  <c r="V17" i="4"/>
  <c r="U17" i="4"/>
  <c r="R17" i="4"/>
  <c r="Q17" i="4"/>
  <c r="P17" i="4"/>
  <c r="W16" i="4"/>
  <c r="V16" i="4"/>
  <c r="U16" i="4"/>
  <c r="R16" i="4"/>
  <c r="Q16" i="4"/>
  <c r="P16" i="4"/>
  <c r="W15" i="4"/>
  <c r="V15" i="4"/>
  <c r="U15" i="4"/>
  <c r="R15" i="4"/>
  <c r="Q15" i="4"/>
  <c r="P15" i="4"/>
  <c r="W14" i="4"/>
  <c r="V14" i="4"/>
  <c r="U14" i="4"/>
  <c r="R14" i="4"/>
  <c r="Q14" i="4"/>
  <c r="P14" i="4"/>
  <c r="W13" i="4"/>
  <c r="V13" i="4"/>
  <c r="U13" i="4"/>
  <c r="R13" i="4"/>
  <c r="Q13" i="4"/>
  <c r="P13" i="4"/>
  <c r="W12" i="4"/>
  <c r="V12" i="4"/>
  <c r="U12" i="4"/>
  <c r="R12" i="4"/>
  <c r="Q12" i="4"/>
  <c r="P12" i="4"/>
  <c r="W11" i="4"/>
  <c r="V11" i="4"/>
  <c r="U11" i="4"/>
  <c r="R11" i="4"/>
  <c r="Q11" i="4"/>
  <c r="P11" i="4"/>
  <c r="W10" i="4"/>
  <c r="V10" i="4"/>
  <c r="U10" i="4"/>
  <c r="R10" i="4"/>
  <c r="Q10" i="4"/>
  <c r="P10" i="4"/>
  <c r="W9" i="4"/>
  <c r="V9" i="4"/>
  <c r="U9" i="4"/>
  <c r="R9" i="4"/>
  <c r="Q9" i="4"/>
  <c r="P9" i="4"/>
  <c r="W8" i="4"/>
  <c r="V8" i="4"/>
  <c r="U8" i="4"/>
  <c r="R8" i="4"/>
  <c r="Q8" i="4"/>
  <c r="P8" i="4"/>
  <c r="W7" i="4"/>
  <c r="V7" i="4"/>
  <c r="U7" i="4"/>
  <c r="R7" i="4"/>
  <c r="Q7" i="4"/>
  <c r="P7" i="4"/>
  <c r="W6" i="4"/>
  <c r="V6" i="4"/>
  <c r="U6" i="4"/>
  <c r="R6" i="4"/>
  <c r="Q6" i="4"/>
  <c r="P6" i="4"/>
  <c r="W5" i="4"/>
  <c r="V5" i="4"/>
  <c r="U5" i="4"/>
  <c r="R5" i="4"/>
  <c r="Q5" i="4"/>
  <c r="P5" i="4"/>
  <c r="W4" i="4"/>
  <c r="V4" i="4"/>
  <c r="U4" i="4"/>
  <c r="R4" i="4"/>
  <c r="Q4" i="4"/>
  <c r="P4" i="4"/>
  <c r="W3" i="4"/>
  <c r="V3" i="4"/>
  <c r="U3" i="4"/>
  <c r="R3" i="4"/>
  <c r="Q3" i="4"/>
  <c r="P3" i="4"/>
  <c r="W101" i="6"/>
  <c r="V101" i="6"/>
  <c r="U101" i="6"/>
  <c r="R101" i="6"/>
  <c r="Q101" i="6"/>
  <c r="P101" i="6"/>
  <c r="W100" i="6"/>
  <c r="V100" i="6"/>
  <c r="U100" i="6"/>
  <c r="R100" i="6"/>
  <c r="Q100" i="6"/>
  <c r="P100" i="6"/>
  <c r="W99" i="6"/>
  <c r="V99" i="6"/>
  <c r="U99" i="6"/>
  <c r="R99" i="6"/>
  <c r="Q99" i="6"/>
  <c r="P99" i="6"/>
  <c r="W98" i="6"/>
  <c r="V98" i="6"/>
  <c r="U98" i="6"/>
  <c r="R98" i="6"/>
  <c r="Q98" i="6"/>
  <c r="P98" i="6"/>
  <c r="W97" i="6"/>
  <c r="V97" i="6"/>
  <c r="U97" i="6"/>
  <c r="R97" i="6"/>
  <c r="Q97" i="6"/>
  <c r="P97" i="6"/>
  <c r="W96" i="6"/>
  <c r="V96" i="6"/>
  <c r="U96" i="6"/>
  <c r="R96" i="6"/>
  <c r="Q96" i="6"/>
  <c r="P96" i="6"/>
  <c r="W95" i="6"/>
  <c r="V95" i="6"/>
  <c r="U95" i="6"/>
  <c r="R95" i="6"/>
  <c r="Q95" i="6"/>
  <c r="P95" i="6"/>
  <c r="W94" i="6"/>
  <c r="V94" i="6"/>
  <c r="U94" i="6"/>
  <c r="R94" i="6"/>
  <c r="Q94" i="6"/>
  <c r="P94" i="6"/>
  <c r="W93" i="6"/>
  <c r="V93" i="6"/>
  <c r="U93" i="6"/>
  <c r="R93" i="6"/>
  <c r="Q93" i="6"/>
  <c r="P93" i="6"/>
  <c r="W92" i="6"/>
  <c r="V92" i="6"/>
  <c r="U92" i="6"/>
  <c r="R92" i="6"/>
  <c r="Q92" i="6"/>
  <c r="P92" i="6"/>
  <c r="W91" i="6"/>
  <c r="V91" i="6"/>
  <c r="U91" i="6"/>
  <c r="R91" i="6"/>
  <c r="Q91" i="6"/>
  <c r="P91" i="6"/>
  <c r="W90" i="6"/>
  <c r="V90" i="6"/>
  <c r="U90" i="6"/>
  <c r="R90" i="6"/>
  <c r="Q90" i="6"/>
  <c r="P90" i="6"/>
  <c r="W89" i="6"/>
  <c r="V89" i="6"/>
  <c r="U89" i="6"/>
  <c r="R89" i="6"/>
  <c r="Q89" i="6"/>
  <c r="P89" i="6"/>
  <c r="W88" i="6"/>
  <c r="V88" i="6"/>
  <c r="U88" i="6"/>
  <c r="R88" i="6"/>
  <c r="Q88" i="6"/>
  <c r="P88" i="6"/>
  <c r="W87" i="6"/>
  <c r="V87" i="6"/>
  <c r="U87" i="6"/>
  <c r="R87" i="6"/>
  <c r="Q87" i="6"/>
  <c r="P87" i="6"/>
  <c r="W86" i="6"/>
  <c r="V86" i="6"/>
  <c r="U86" i="6"/>
  <c r="R86" i="6"/>
  <c r="Q86" i="6"/>
  <c r="P86" i="6"/>
  <c r="W85" i="6"/>
  <c r="V85" i="6"/>
  <c r="U85" i="6"/>
  <c r="R85" i="6"/>
  <c r="Q85" i="6"/>
  <c r="P85" i="6"/>
  <c r="W84" i="6"/>
  <c r="V84" i="6"/>
  <c r="U84" i="6"/>
  <c r="R84" i="6"/>
  <c r="Q84" i="6"/>
  <c r="P84" i="6"/>
  <c r="W83" i="6"/>
  <c r="V83" i="6"/>
  <c r="U83" i="6"/>
  <c r="R83" i="6"/>
  <c r="Q83" i="6"/>
  <c r="P83" i="6"/>
  <c r="W82" i="6"/>
  <c r="V82" i="6"/>
  <c r="U82" i="6"/>
  <c r="R82" i="6"/>
  <c r="Q82" i="6"/>
  <c r="P82" i="6"/>
  <c r="W81" i="6"/>
  <c r="V81" i="6"/>
  <c r="U81" i="6"/>
  <c r="R81" i="6"/>
  <c r="Q81" i="6"/>
  <c r="P81" i="6"/>
  <c r="W80" i="6"/>
  <c r="V80" i="6"/>
  <c r="U80" i="6"/>
  <c r="R80" i="6"/>
  <c r="Q80" i="6"/>
  <c r="P80" i="6"/>
  <c r="W79" i="6"/>
  <c r="V79" i="6"/>
  <c r="U79" i="6"/>
  <c r="R79" i="6"/>
  <c r="Q79" i="6"/>
  <c r="P79" i="6"/>
  <c r="W78" i="6"/>
  <c r="V78" i="6"/>
  <c r="U78" i="6"/>
  <c r="R78" i="6"/>
  <c r="Q78" i="6"/>
  <c r="P78" i="6"/>
  <c r="W77" i="6"/>
  <c r="V77" i="6"/>
  <c r="U77" i="6"/>
  <c r="R77" i="6"/>
  <c r="Q77" i="6"/>
  <c r="P77" i="6"/>
  <c r="W76" i="6"/>
  <c r="V76" i="6"/>
  <c r="U76" i="6"/>
  <c r="R76" i="6"/>
  <c r="Q76" i="6"/>
  <c r="P76" i="6"/>
  <c r="W75" i="6"/>
  <c r="V75" i="6"/>
  <c r="U75" i="6"/>
  <c r="R75" i="6"/>
  <c r="Q75" i="6"/>
  <c r="P75" i="6"/>
  <c r="W74" i="6"/>
  <c r="V74" i="6"/>
  <c r="U74" i="6"/>
  <c r="R74" i="6"/>
  <c r="Q74" i="6"/>
  <c r="P74" i="6"/>
  <c r="W73" i="6"/>
  <c r="V73" i="6"/>
  <c r="U73" i="6"/>
  <c r="R73" i="6"/>
  <c r="Q73" i="6"/>
  <c r="P73" i="6"/>
  <c r="W72" i="6"/>
  <c r="V72" i="6"/>
  <c r="U72" i="6"/>
  <c r="R72" i="6"/>
  <c r="Q72" i="6"/>
  <c r="P72" i="6"/>
  <c r="W71" i="6"/>
  <c r="V71" i="6"/>
  <c r="U71" i="6"/>
  <c r="R71" i="6"/>
  <c r="Q71" i="6"/>
  <c r="P71" i="6"/>
  <c r="W70" i="6"/>
  <c r="V70" i="6"/>
  <c r="U70" i="6"/>
  <c r="R70" i="6"/>
  <c r="Q70" i="6"/>
  <c r="P70" i="6"/>
  <c r="W69" i="6"/>
  <c r="V69" i="6"/>
  <c r="U69" i="6"/>
  <c r="R69" i="6"/>
  <c r="Q69" i="6"/>
  <c r="P69" i="6"/>
  <c r="W68" i="6"/>
  <c r="V68" i="6"/>
  <c r="U68" i="6"/>
  <c r="R68" i="6"/>
  <c r="Q68" i="6"/>
  <c r="P68" i="6"/>
  <c r="W67" i="6"/>
  <c r="V67" i="6"/>
  <c r="U67" i="6"/>
  <c r="R67" i="6"/>
  <c r="Q67" i="6"/>
  <c r="P67" i="6"/>
  <c r="W66" i="6"/>
  <c r="V66" i="6"/>
  <c r="U66" i="6"/>
  <c r="R66" i="6"/>
  <c r="Q66" i="6"/>
  <c r="P66" i="6"/>
  <c r="W65" i="6"/>
  <c r="V65" i="6"/>
  <c r="U65" i="6"/>
  <c r="R65" i="6"/>
  <c r="Q65" i="6"/>
  <c r="P65" i="6"/>
  <c r="W64" i="6"/>
  <c r="V64" i="6"/>
  <c r="U64" i="6"/>
  <c r="R64" i="6"/>
  <c r="Q64" i="6"/>
  <c r="P64" i="6"/>
  <c r="W63" i="6"/>
  <c r="V63" i="6"/>
  <c r="U63" i="6"/>
  <c r="R63" i="6"/>
  <c r="Q63" i="6"/>
  <c r="P63" i="6"/>
  <c r="W62" i="6"/>
  <c r="V62" i="6"/>
  <c r="U62" i="6"/>
  <c r="R62" i="6"/>
  <c r="Q62" i="6"/>
  <c r="P62" i="6"/>
  <c r="W61" i="6"/>
  <c r="V61" i="6"/>
  <c r="U61" i="6"/>
  <c r="R61" i="6"/>
  <c r="Q61" i="6"/>
  <c r="P61" i="6"/>
  <c r="W60" i="6"/>
  <c r="V60" i="6"/>
  <c r="U60" i="6"/>
  <c r="R60" i="6"/>
  <c r="Q60" i="6"/>
  <c r="P60" i="6"/>
  <c r="W59" i="6"/>
  <c r="V59" i="6"/>
  <c r="U59" i="6"/>
  <c r="R59" i="6"/>
  <c r="Q59" i="6"/>
  <c r="P59" i="6"/>
  <c r="W58" i="6"/>
  <c r="V58" i="6"/>
  <c r="U58" i="6"/>
  <c r="R58" i="6"/>
  <c r="Q58" i="6"/>
  <c r="P58" i="6"/>
  <c r="W57" i="6"/>
  <c r="V57" i="6"/>
  <c r="U57" i="6"/>
  <c r="R57" i="6"/>
  <c r="Q57" i="6"/>
  <c r="P57" i="6"/>
  <c r="W56" i="6"/>
  <c r="V56" i="6"/>
  <c r="U56" i="6"/>
  <c r="R56" i="6"/>
  <c r="Q56" i="6"/>
  <c r="P56" i="6"/>
  <c r="W55" i="6"/>
  <c r="V55" i="6"/>
  <c r="U55" i="6"/>
  <c r="R55" i="6"/>
  <c r="Q55" i="6"/>
  <c r="P55" i="6"/>
  <c r="W54" i="6"/>
  <c r="V54" i="6"/>
  <c r="U54" i="6"/>
  <c r="R54" i="6"/>
  <c r="Q54" i="6"/>
  <c r="P54" i="6"/>
  <c r="W53" i="6"/>
  <c r="V53" i="6"/>
  <c r="U53" i="6"/>
  <c r="R53" i="6"/>
  <c r="Q53" i="6"/>
  <c r="P53" i="6"/>
  <c r="W52" i="6"/>
  <c r="V52" i="6"/>
  <c r="U52" i="6"/>
  <c r="R52" i="6"/>
  <c r="Q52" i="6"/>
  <c r="P52" i="6"/>
  <c r="W51" i="6"/>
  <c r="V51" i="6"/>
  <c r="U51" i="6"/>
  <c r="R51" i="6"/>
  <c r="Q51" i="6"/>
  <c r="P51" i="6"/>
  <c r="W50" i="6"/>
  <c r="V50" i="6"/>
  <c r="U50" i="6"/>
  <c r="R50" i="6"/>
  <c r="Q50" i="6"/>
  <c r="P50" i="6"/>
  <c r="W49" i="6"/>
  <c r="V49" i="6"/>
  <c r="U49" i="6"/>
  <c r="R49" i="6"/>
  <c r="Q49" i="6"/>
  <c r="P49" i="6"/>
  <c r="W48" i="6"/>
  <c r="V48" i="6"/>
  <c r="U48" i="6"/>
  <c r="R48" i="6"/>
  <c r="Q48" i="6"/>
  <c r="P48" i="6"/>
  <c r="W47" i="6"/>
  <c r="V47" i="6"/>
  <c r="U47" i="6"/>
  <c r="R47" i="6"/>
  <c r="Q47" i="6"/>
  <c r="P47" i="6"/>
  <c r="W46" i="6"/>
  <c r="V46" i="6"/>
  <c r="U46" i="6"/>
  <c r="R46" i="6"/>
  <c r="Q46" i="6"/>
  <c r="P46" i="6"/>
  <c r="W45" i="6"/>
  <c r="V45" i="6"/>
  <c r="U45" i="6"/>
  <c r="R45" i="6"/>
  <c r="Q45" i="6"/>
  <c r="P45" i="6"/>
  <c r="W44" i="6"/>
  <c r="V44" i="6"/>
  <c r="U44" i="6"/>
  <c r="R44" i="6"/>
  <c r="Q44" i="6"/>
  <c r="P44" i="6"/>
  <c r="W43" i="6"/>
  <c r="V43" i="6"/>
  <c r="U43" i="6"/>
  <c r="R43" i="6"/>
  <c r="Q43" i="6"/>
  <c r="P43" i="6"/>
  <c r="W42" i="6"/>
  <c r="V42" i="6"/>
  <c r="U42" i="6"/>
  <c r="R42" i="6"/>
  <c r="Q42" i="6"/>
  <c r="P42" i="6"/>
  <c r="W41" i="6"/>
  <c r="V41" i="6"/>
  <c r="U41" i="6"/>
  <c r="R41" i="6"/>
  <c r="Q41" i="6"/>
  <c r="P41" i="6"/>
  <c r="W40" i="6"/>
  <c r="V40" i="6"/>
  <c r="U40" i="6"/>
  <c r="R40" i="6"/>
  <c r="Q40" i="6"/>
  <c r="P40" i="6"/>
  <c r="W39" i="6"/>
  <c r="V39" i="6"/>
  <c r="U39" i="6"/>
  <c r="R39" i="6"/>
  <c r="Q39" i="6"/>
  <c r="P39" i="6"/>
  <c r="W38" i="6"/>
  <c r="V38" i="6"/>
  <c r="U38" i="6"/>
  <c r="R38" i="6"/>
  <c r="Q38" i="6"/>
  <c r="P38" i="6"/>
  <c r="W37" i="6"/>
  <c r="V37" i="6"/>
  <c r="U37" i="6"/>
  <c r="R37" i="6"/>
  <c r="Q37" i="6"/>
  <c r="P37" i="6"/>
  <c r="W36" i="6"/>
  <c r="V36" i="6"/>
  <c r="U36" i="6"/>
  <c r="R36" i="6"/>
  <c r="Q36" i="6"/>
  <c r="P36" i="6"/>
  <c r="W35" i="6"/>
  <c r="V35" i="6"/>
  <c r="U35" i="6"/>
  <c r="R35" i="6"/>
  <c r="Q35" i="6"/>
  <c r="P35" i="6"/>
  <c r="W34" i="6"/>
  <c r="V34" i="6"/>
  <c r="U34" i="6"/>
  <c r="R34" i="6"/>
  <c r="Q34" i="6"/>
  <c r="P34" i="6"/>
  <c r="W33" i="6"/>
  <c r="V33" i="6"/>
  <c r="U33" i="6"/>
  <c r="R33" i="6"/>
  <c r="Q33" i="6"/>
  <c r="P33" i="6"/>
  <c r="W32" i="6"/>
  <c r="V32" i="6"/>
  <c r="U32" i="6"/>
  <c r="R32" i="6"/>
  <c r="Q32" i="6"/>
  <c r="P32" i="6"/>
  <c r="W31" i="6"/>
  <c r="V31" i="6"/>
  <c r="U31" i="6"/>
  <c r="R31" i="6"/>
  <c r="Q31" i="6"/>
  <c r="P31" i="6"/>
  <c r="W30" i="6"/>
  <c r="V30" i="6"/>
  <c r="U30" i="6"/>
  <c r="R30" i="6"/>
  <c r="Q30" i="6"/>
  <c r="P30" i="6"/>
  <c r="W29" i="6"/>
  <c r="V29" i="6"/>
  <c r="U29" i="6"/>
  <c r="R29" i="6"/>
  <c r="Q29" i="6"/>
  <c r="P29" i="6"/>
  <c r="W28" i="6"/>
  <c r="V28" i="6"/>
  <c r="U28" i="6"/>
  <c r="R28" i="6"/>
  <c r="Q28" i="6"/>
  <c r="P28" i="6"/>
  <c r="W27" i="6"/>
  <c r="V27" i="6"/>
  <c r="U27" i="6"/>
  <c r="R27" i="6"/>
  <c r="Q27" i="6"/>
  <c r="P27" i="6"/>
  <c r="W26" i="6"/>
  <c r="V26" i="6"/>
  <c r="U26" i="6"/>
  <c r="R26" i="6"/>
  <c r="Q26" i="6"/>
  <c r="P26" i="6"/>
  <c r="W25" i="6"/>
  <c r="V25" i="6"/>
  <c r="U25" i="6"/>
  <c r="R25" i="6"/>
  <c r="Q25" i="6"/>
  <c r="P25" i="6"/>
  <c r="W24" i="6"/>
  <c r="V24" i="6"/>
  <c r="U24" i="6"/>
  <c r="R24" i="6"/>
  <c r="Q24" i="6"/>
  <c r="P24" i="6"/>
  <c r="W23" i="6"/>
  <c r="V23" i="6"/>
  <c r="U23" i="6"/>
  <c r="R23" i="6"/>
  <c r="Q23" i="6"/>
  <c r="P23" i="6"/>
  <c r="W22" i="6"/>
  <c r="V22" i="6"/>
  <c r="U22" i="6"/>
  <c r="R22" i="6"/>
  <c r="Q22" i="6"/>
  <c r="P22" i="6"/>
  <c r="W21" i="6"/>
  <c r="V21" i="6"/>
  <c r="U21" i="6"/>
  <c r="R21" i="6"/>
  <c r="Q21" i="6"/>
  <c r="P21" i="6"/>
  <c r="W20" i="6"/>
  <c r="V20" i="6"/>
  <c r="U20" i="6"/>
  <c r="R20" i="6"/>
  <c r="Q20" i="6"/>
  <c r="P20" i="6"/>
  <c r="W19" i="6"/>
  <c r="V19" i="6"/>
  <c r="U19" i="6"/>
  <c r="R19" i="6"/>
  <c r="Q19" i="6"/>
  <c r="P19" i="6"/>
  <c r="W18" i="6"/>
  <c r="V18" i="6"/>
  <c r="U18" i="6"/>
  <c r="R18" i="6"/>
  <c r="Q18" i="6"/>
  <c r="P18" i="6"/>
  <c r="W17" i="6"/>
  <c r="V17" i="6"/>
  <c r="U17" i="6"/>
  <c r="R17" i="6"/>
  <c r="Q17" i="6"/>
  <c r="P17" i="6"/>
  <c r="W16" i="6"/>
  <c r="V16" i="6"/>
  <c r="U16" i="6"/>
  <c r="R16" i="6"/>
  <c r="Q16" i="6"/>
  <c r="P16" i="6"/>
  <c r="W15" i="6"/>
  <c r="V15" i="6"/>
  <c r="U15" i="6"/>
  <c r="R15" i="6"/>
  <c r="Q15" i="6"/>
  <c r="P15" i="6"/>
  <c r="W14" i="6"/>
  <c r="V14" i="6"/>
  <c r="U14" i="6"/>
  <c r="R14" i="6"/>
  <c r="Q14" i="6"/>
  <c r="P14" i="6"/>
  <c r="W13" i="6"/>
  <c r="V13" i="6"/>
  <c r="U13" i="6"/>
  <c r="R13" i="6"/>
  <c r="Q13" i="6"/>
  <c r="P13" i="6"/>
  <c r="W12" i="6"/>
  <c r="V12" i="6"/>
  <c r="U12" i="6"/>
  <c r="R12" i="6"/>
  <c r="Q12" i="6"/>
  <c r="P12" i="6"/>
  <c r="W11" i="6"/>
  <c r="V11" i="6"/>
  <c r="U11" i="6"/>
  <c r="R11" i="6"/>
  <c r="Q11" i="6"/>
  <c r="P11" i="6"/>
  <c r="W10" i="6"/>
  <c r="V10" i="6"/>
  <c r="U10" i="6"/>
  <c r="R10" i="6"/>
  <c r="Q10" i="6"/>
  <c r="P10" i="6"/>
  <c r="W9" i="6"/>
  <c r="V9" i="6"/>
  <c r="U9" i="6"/>
  <c r="R9" i="6"/>
  <c r="Q9" i="6"/>
  <c r="P9" i="6"/>
  <c r="W8" i="6"/>
  <c r="V8" i="6"/>
  <c r="U8" i="6"/>
  <c r="R8" i="6"/>
  <c r="Q8" i="6"/>
  <c r="P8" i="6"/>
  <c r="W7" i="6"/>
  <c r="V7" i="6"/>
  <c r="U7" i="6"/>
  <c r="R7" i="6"/>
  <c r="Q7" i="6"/>
  <c r="P7" i="6"/>
  <c r="W6" i="6"/>
  <c r="V6" i="6"/>
  <c r="U6" i="6"/>
  <c r="R6" i="6"/>
  <c r="Q6" i="6"/>
  <c r="P6" i="6"/>
  <c r="W5" i="6"/>
  <c r="V5" i="6"/>
  <c r="U5" i="6"/>
  <c r="R5" i="6"/>
  <c r="Q5" i="6"/>
  <c r="P5" i="6"/>
  <c r="W4" i="6"/>
  <c r="V4" i="6"/>
  <c r="U4" i="6"/>
  <c r="R4" i="6"/>
  <c r="Q4" i="6"/>
  <c r="P4" i="6"/>
  <c r="W3" i="6"/>
  <c r="V3" i="6"/>
  <c r="U3" i="6"/>
  <c r="R3" i="6"/>
  <c r="Q3" i="6"/>
  <c r="P3" i="6"/>
  <c r="W2" i="7"/>
  <c r="V2" i="7"/>
  <c r="U2" i="7"/>
  <c r="R2" i="7"/>
  <c r="Q2" i="7"/>
  <c r="P2" i="7"/>
  <c r="W2" i="5"/>
  <c r="V2" i="5"/>
  <c r="U2" i="5"/>
  <c r="R2" i="5"/>
  <c r="Q2" i="5"/>
  <c r="P2" i="5"/>
  <c r="W2" i="4"/>
  <c r="V2" i="4"/>
  <c r="U2" i="4"/>
  <c r="R2" i="4"/>
  <c r="Q2" i="4"/>
  <c r="P2" i="4"/>
  <c r="W2" i="6"/>
  <c r="V2" i="6"/>
  <c r="U2" i="6"/>
  <c r="R2" i="6"/>
  <c r="Q2" i="6"/>
  <c r="P2" i="6"/>
  <c r="W101" i="3"/>
  <c r="V101" i="3"/>
  <c r="U101" i="3"/>
  <c r="R101" i="3"/>
  <c r="Q101" i="3"/>
  <c r="P101" i="3"/>
  <c r="W100" i="3"/>
  <c r="V100" i="3"/>
  <c r="U100" i="3"/>
  <c r="R100" i="3"/>
  <c r="Q100" i="3"/>
  <c r="P100" i="3"/>
  <c r="W99" i="3"/>
  <c r="V99" i="3"/>
  <c r="U99" i="3"/>
  <c r="R99" i="3"/>
  <c r="Q99" i="3"/>
  <c r="P99" i="3"/>
  <c r="W98" i="3"/>
  <c r="V98" i="3"/>
  <c r="U98" i="3"/>
  <c r="R98" i="3"/>
  <c r="Q98" i="3"/>
  <c r="P98" i="3"/>
  <c r="W97" i="3"/>
  <c r="V97" i="3"/>
  <c r="U97" i="3"/>
  <c r="R97" i="3"/>
  <c r="Q97" i="3"/>
  <c r="P97" i="3"/>
  <c r="W96" i="3"/>
  <c r="V96" i="3"/>
  <c r="U96" i="3"/>
  <c r="R96" i="3"/>
  <c r="Q96" i="3"/>
  <c r="P96" i="3"/>
  <c r="W95" i="3"/>
  <c r="V95" i="3"/>
  <c r="U95" i="3"/>
  <c r="R95" i="3"/>
  <c r="Q95" i="3"/>
  <c r="P95" i="3"/>
  <c r="W94" i="3"/>
  <c r="V94" i="3"/>
  <c r="U94" i="3"/>
  <c r="R94" i="3"/>
  <c r="Q94" i="3"/>
  <c r="P94" i="3"/>
  <c r="W93" i="3"/>
  <c r="V93" i="3"/>
  <c r="U93" i="3"/>
  <c r="R93" i="3"/>
  <c r="Q93" i="3"/>
  <c r="P93" i="3"/>
  <c r="W92" i="3"/>
  <c r="V92" i="3"/>
  <c r="U92" i="3"/>
  <c r="R92" i="3"/>
  <c r="Q92" i="3"/>
  <c r="P92" i="3"/>
  <c r="W91" i="3"/>
  <c r="V91" i="3"/>
  <c r="U91" i="3"/>
  <c r="R91" i="3"/>
  <c r="Q91" i="3"/>
  <c r="P91" i="3"/>
  <c r="W90" i="3"/>
  <c r="V90" i="3"/>
  <c r="U90" i="3"/>
  <c r="R90" i="3"/>
  <c r="Q90" i="3"/>
  <c r="P90" i="3"/>
  <c r="W89" i="3"/>
  <c r="V89" i="3"/>
  <c r="U89" i="3"/>
  <c r="R89" i="3"/>
  <c r="Q89" i="3"/>
  <c r="P89" i="3"/>
  <c r="W88" i="3"/>
  <c r="V88" i="3"/>
  <c r="U88" i="3"/>
  <c r="R88" i="3"/>
  <c r="Q88" i="3"/>
  <c r="P88" i="3"/>
  <c r="W87" i="3"/>
  <c r="V87" i="3"/>
  <c r="U87" i="3"/>
  <c r="R87" i="3"/>
  <c r="Q87" i="3"/>
  <c r="P87" i="3"/>
  <c r="W86" i="3"/>
  <c r="V86" i="3"/>
  <c r="U86" i="3"/>
  <c r="R86" i="3"/>
  <c r="Q86" i="3"/>
  <c r="P86" i="3"/>
  <c r="W85" i="3"/>
  <c r="V85" i="3"/>
  <c r="U85" i="3"/>
  <c r="R85" i="3"/>
  <c r="Q85" i="3"/>
  <c r="P85" i="3"/>
  <c r="W84" i="3"/>
  <c r="V84" i="3"/>
  <c r="U84" i="3"/>
  <c r="R84" i="3"/>
  <c r="Q84" i="3"/>
  <c r="P84" i="3"/>
  <c r="W83" i="3"/>
  <c r="V83" i="3"/>
  <c r="U83" i="3"/>
  <c r="R83" i="3"/>
  <c r="Q83" i="3"/>
  <c r="P83" i="3"/>
  <c r="W82" i="3"/>
  <c r="V82" i="3"/>
  <c r="U82" i="3"/>
  <c r="R82" i="3"/>
  <c r="Q82" i="3"/>
  <c r="P82" i="3"/>
  <c r="W81" i="3"/>
  <c r="V81" i="3"/>
  <c r="U81" i="3"/>
  <c r="R81" i="3"/>
  <c r="Q81" i="3"/>
  <c r="P81" i="3"/>
  <c r="W80" i="3"/>
  <c r="V80" i="3"/>
  <c r="U80" i="3"/>
  <c r="R80" i="3"/>
  <c r="Q80" i="3"/>
  <c r="P80" i="3"/>
  <c r="W79" i="3"/>
  <c r="V79" i="3"/>
  <c r="U79" i="3"/>
  <c r="R79" i="3"/>
  <c r="Q79" i="3"/>
  <c r="P79" i="3"/>
  <c r="W78" i="3"/>
  <c r="V78" i="3"/>
  <c r="U78" i="3"/>
  <c r="R78" i="3"/>
  <c r="Q78" i="3"/>
  <c r="P78" i="3"/>
  <c r="W77" i="3"/>
  <c r="V77" i="3"/>
  <c r="U77" i="3"/>
  <c r="R77" i="3"/>
  <c r="Q77" i="3"/>
  <c r="P77" i="3"/>
  <c r="W76" i="3"/>
  <c r="V76" i="3"/>
  <c r="U76" i="3"/>
  <c r="R76" i="3"/>
  <c r="Q76" i="3"/>
  <c r="P76" i="3"/>
  <c r="W75" i="3"/>
  <c r="V75" i="3"/>
  <c r="U75" i="3"/>
  <c r="R75" i="3"/>
  <c r="Q75" i="3"/>
  <c r="P75" i="3"/>
  <c r="W74" i="3"/>
  <c r="V74" i="3"/>
  <c r="U74" i="3"/>
  <c r="R74" i="3"/>
  <c r="Q74" i="3"/>
  <c r="P74" i="3"/>
  <c r="W73" i="3"/>
  <c r="V73" i="3"/>
  <c r="U73" i="3"/>
  <c r="R73" i="3"/>
  <c r="Q73" i="3"/>
  <c r="P73" i="3"/>
  <c r="W72" i="3"/>
  <c r="V72" i="3"/>
  <c r="U72" i="3"/>
  <c r="R72" i="3"/>
  <c r="Q72" i="3"/>
  <c r="P72" i="3"/>
  <c r="W71" i="3"/>
  <c r="V71" i="3"/>
  <c r="U71" i="3"/>
  <c r="R71" i="3"/>
  <c r="Q71" i="3"/>
  <c r="P71" i="3"/>
  <c r="W70" i="3"/>
  <c r="V70" i="3"/>
  <c r="U70" i="3"/>
  <c r="R70" i="3"/>
  <c r="Q70" i="3"/>
  <c r="P70" i="3"/>
  <c r="W69" i="3"/>
  <c r="V69" i="3"/>
  <c r="U69" i="3"/>
  <c r="R69" i="3"/>
  <c r="Q69" i="3"/>
  <c r="P69" i="3"/>
  <c r="W68" i="3"/>
  <c r="V68" i="3"/>
  <c r="U68" i="3"/>
  <c r="R68" i="3"/>
  <c r="Q68" i="3"/>
  <c r="P68" i="3"/>
  <c r="W67" i="3"/>
  <c r="V67" i="3"/>
  <c r="U67" i="3"/>
  <c r="R67" i="3"/>
  <c r="Q67" i="3"/>
  <c r="P67" i="3"/>
  <c r="W66" i="3"/>
  <c r="V66" i="3"/>
  <c r="U66" i="3"/>
  <c r="R66" i="3"/>
  <c r="Q66" i="3"/>
  <c r="P66" i="3"/>
  <c r="W65" i="3"/>
  <c r="V65" i="3"/>
  <c r="U65" i="3"/>
  <c r="R65" i="3"/>
  <c r="Q65" i="3"/>
  <c r="P65" i="3"/>
  <c r="W64" i="3"/>
  <c r="V64" i="3"/>
  <c r="U64" i="3"/>
  <c r="R64" i="3"/>
  <c r="Q64" i="3"/>
  <c r="P64" i="3"/>
  <c r="W63" i="3"/>
  <c r="V63" i="3"/>
  <c r="U63" i="3"/>
  <c r="R63" i="3"/>
  <c r="Q63" i="3"/>
  <c r="P63" i="3"/>
  <c r="W62" i="3"/>
  <c r="V62" i="3"/>
  <c r="U62" i="3"/>
  <c r="R62" i="3"/>
  <c r="Q62" i="3"/>
  <c r="P62" i="3"/>
  <c r="W61" i="3"/>
  <c r="V61" i="3"/>
  <c r="U61" i="3"/>
  <c r="R61" i="3"/>
  <c r="Q61" i="3"/>
  <c r="P61" i="3"/>
  <c r="W60" i="3"/>
  <c r="V60" i="3"/>
  <c r="U60" i="3"/>
  <c r="R60" i="3"/>
  <c r="Q60" i="3"/>
  <c r="P60" i="3"/>
  <c r="W59" i="3"/>
  <c r="V59" i="3"/>
  <c r="U59" i="3"/>
  <c r="R59" i="3"/>
  <c r="Q59" i="3"/>
  <c r="P59" i="3"/>
  <c r="W58" i="3"/>
  <c r="V58" i="3"/>
  <c r="U58" i="3"/>
  <c r="R58" i="3"/>
  <c r="Q58" i="3"/>
  <c r="P58" i="3"/>
  <c r="W57" i="3"/>
  <c r="V57" i="3"/>
  <c r="U57" i="3"/>
  <c r="R57" i="3"/>
  <c r="Q57" i="3"/>
  <c r="P57" i="3"/>
  <c r="W56" i="3"/>
  <c r="V56" i="3"/>
  <c r="U56" i="3"/>
  <c r="R56" i="3"/>
  <c r="Q56" i="3"/>
  <c r="P56" i="3"/>
  <c r="W55" i="3"/>
  <c r="V55" i="3"/>
  <c r="U55" i="3"/>
  <c r="R55" i="3"/>
  <c r="Q55" i="3"/>
  <c r="P55" i="3"/>
  <c r="W54" i="3"/>
  <c r="V54" i="3"/>
  <c r="U54" i="3"/>
  <c r="R54" i="3"/>
  <c r="Q54" i="3"/>
  <c r="P54" i="3"/>
  <c r="W53" i="3"/>
  <c r="V53" i="3"/>
  <c r="U53" i="3"/>
  <c r="R53" i="3"/>
  <c r="Q53" i="3"/>
  <c r="P53" i="3"/>
  <c r="W52" i="3"/>
  <c r="V52" i="3"/>
  <c r="U52" i="3"/>
  <c r="R52" i="3"/>
  <c r="Q52" i="3"/>
  <c r="P52" i="3"/>
  <c r="W51" i="3"/>
  <c r="V51" i="3"/>
  <c r="U51" i="3"/>
  <c r="R51" i="3"/>
  <c r="Q51" i="3"/>
  <c r="P51" i="3"/>
  <c r="W50" i="3"/>
  <c r="V50" i="3"/>
  <c r="U50" i="3"/>
  <c r="R50" i="3"/>
  <c r="Q50" i="3"/>
  <c r="P50" i="3"/>
  <c r="W49" i="3"/>
  <c r="V49" i="3"/>
  <c r="U49" i="3"/>
  <c r="R49" i="3"/>
  <c r="Q49" i="3"/>
  <c r="P49" i="3"/>
  <c r="W48" i="3"/>
  <c r="V48" i="3"/>
  <c r="U48" i="3"/>
  <c r="R48" i="3"/>
  <c r="Q48" i="3"/>
  <c r="P48" i="3"/>
  <c r="W47" i="3"/>
  <c r="V47" i="3"/>
  <c r="U47" i="3"/>
  <c r="R47" i="3"/>
  <c r="Q47" i="3"/>
  <c r="P47" i="3"/>
  <c r="W46" i="3"/>
  <c r="V46" i="3"/>
  <c r="U46" i="3"/>
  <c r="R46" i="3"/>
  <c r="Q46" i="3"/>
  <c r="P46" i="3"/>
  <c r="W45" i="3"/>
  <c r="V45" i="3"/>
  <c r="U45" i="3"/>
  <c r="R45" i="3"/>
  <c r="Q45" i="3"/>
  <c r="P45" i="3"/>
  <c r="W44" i="3"/>
  <c r="V44" i="3"/>
  <c r="U44" i="3"/>
  <c r="R44" i="3"/>
  <c r="Q44" i="3"/>
  <c r="P44" i="3"/>
  <c r="W43" i="3"/>
  <c r="V43" i="3"/>
  <c r="U43" i="3"/>
  <c r="R43" i="3"/>
  <c r="Q43" i="3"/>
  <c r="P43" i="3"/>
  <c r="W42" i="3"/>
  <c r="V42" i="3"/>
  <c r="U42" i="3"/>
  <c r="R42" i="3"/>
  <c r="Q42" i="3"/>
  <c r="P42" i="3"/>
  <c r="W41" i="3"/>
  <c r="V41" i="3"/>
  <c r="U41" i="3"/>
  <c r="R41" i="3"/>
  <c r="Q41" i="3"/>
  <c r="P41" i="3"/>
  <c r="W40" i="3"/>
  <c r="V40" i="3"/>
  <c r="U40" i="3"/>
  <c r="R40" i="3"/>
  <c r="Q40" i="3"/>
  <c r="P40" i="3"/>
  <c r="W39" i="3"/>
  <c r="V39" i="3"/>
  <c r="U39" i="3"/>
  <c r="R39" i="3"/>
  <c r="Q39" i="3"/>
  <c r="P39" i="3"/>
  <c r="W38" i="3"/>
  <c r="V38" i="3"/>
  <c r="U38" i="3"/>
  <c r="R38" i="3"/>
  <c r="Q38" i="3"/>
  <c r="P38" i="3"/>
  <c r="W37" i="3"/>
  <c r="V37" i="3"/>
  <c r="U37" i="3"/>
  <c r="R37" i="3"/>
  <c r="Q37" i="3"/>
  <c r="P37" i="3"/>
  <c r="W36" i="3"/>
  <c r="V36" i="3"/>
  <c r="U36" i="3"/>
  <c r="R36" i="3"/>
  <c r="Q36" i="3"/>
  <c r="P36" i="3"/>
  <c r="W35" i="3"/>
  <c r="V35" i="3"/>
  <c r="U35" i="3"/>
  <c r="R35" i="3"/>
  <c r="Q35" i="3"/>
  <c r="P35" i="3"/>
  <c r="W34" i="3"/>
  <c r="V34" i="3"/>
  <c r="U34" i="3"/>
  <c r="R34" i="3"/>
  <c r="Q34" i="3"/>
  <c r="P34" i="3"/>
  <c r="W33" i="3"/>
  <c r="V33" i="3"/>
  <c r="U33" i="3"/>
  <c r="R33" i="3"/>
  <c r="Q33" i="3"/>
  <c r="P33" i="3"/>
  <c r="W32" i="3"/>
  <c r="V32" i="3"/>
  <c r="U32" i="3"/>
  <c r="R32" i="3"/>
  <c r="Q32" i="3"/>
  <c r="P32" i="3"/>
  <c r="W31" i="3"/>
  <c r="V31" i="3"/>
  <c r="U31" i="3"/>
  <c r="R31" i="3"/>
  <c r="Q31" i="3"/>
  <c r="P31" i="3"/>
  <c r="W30" i="3"/>
  <c r="V30" i="3"/>
  <c r="U30" i="3"/>
  <c r="R30" i="3"/>
  <c r="Q30" i="3"/>
  <c r="P30" i="3"/>
  <c r="W29" i="3"/>
  <c r="V29" i="3"/>
  <c r="U29" i="3"/>
  <c r="R29" i="3"/>
  <c r="Q29" i="3"/>
  <c r="P29" i="3"/>
  <c r="W28" i="3"/>
  <c r="V28" i="3"/>
  <c r="U28" i="3"/>
  <c r="R28" i="3"/>
  <c r="Q28" i="3"/>
  <c r="P28" i="3"/>
  <c r="W27" i="3"/>
  <c r="V27" i="3"/>
  <c r="U27" i="3"/>
  <c r="R27" i="3"/>
  <c r="Q27" i="3"/>
  <c r="P27" i="3"/>
  <c r="W26" i="3"/>
  <c r="V26" i="3"/>
  <c r="U26" i="3"/>
  <c r="R26" i="3"/>
  <c r="Q26" i="3"/>
  <c r="P26" i="3"/>
  <c r="W25" i="3"/>
  <c r="V25" i="3"/>
  <c r="U25" i="3"/>
  <c r="R25" i="3"/>
  <c r="Q25" i="3"/>
  <c r="P25" i="3"/>
  <c r="W24" i="3"/>
  <c r="V24" i="3"/>
  <c r="U24" i="3"/>
  <c r="R24" i="3"/>
  <c r="Q24" i="3"/>
  <c r="P24" i="3"/>
  <c r="W23" i="3"/>
  <c r="V23" i="3"/>
  <c r="U23" i="3"/>
  <c r="R23" i="3"/>
  <c r="Q23" i="3"/>
  <c r="P23" i="3"/>
  <c r="W22" i="3"/>
  <c r="V22" i="3"/>
  <c r="U22" i="3"/>
  <c r="R22" i="3"/>
  <c r="Q22" i="3"/>
  <c r="P22" i="3"/>
  <c r="W21" i="3"/>
  <c r="V21" i="3"/>
  <c r="U21" i="3"/>
  <c r="R21" i="3"/>
  <c r="Q21" i="3"/>
  <c r="P21" i="3"/>
  <c r="W20" i="3"/>
  <c r="V20" i="3"/>
  <c r="U20" i="3"/>
  <c r="R20" i="3"/>
  <c r="Q20" i="3"/>
  <c r="P20" i="3"/>
  <c r="W19" i="3"/>
  <c r="V19" i="3"/>
  <c r="U19" i="3"/>
  <c r="R19" i="3"/>
  <c r="Q19" i="3"/>
  <c r="P19" i="3"/>
  <c r="W18" i="3"/>
  <c r="V18" i="3"/>
  <c r="U18" i="3"/>
  <c r="R18" i="3"/>
  <c r="Q18" i="3"/>
  <c r="P18" i="3"/>
  <c r="W17" i="3"/>
  <c r="V17" i="3"/>
  <c r="U17" i="3"/>
  <c r="R17" i="3"/>
  <c r="Q17" i="3"/>
  <c r="P17" i="3"/>
  <c r="W16" i="3"/>
  <c r="V16" i="3"/>
  <c r="U16" i="3"/>
  <c r="R16" i="3"/>
  <c r="Q16" i="3"/>
  <c r="P16" i="3"/>
  <c r="W15" i="3"/>
  <c r="V15" i="3"/>
  <c r="U15" i="3"/>
  <c r="R15" i="3"/>
  <c r="Q15" i="3"/>
  <c r="P15" i="3"/>
  <c r="W14" i="3"/>
  <c r="V14" i="3"/>
  <c r="U14" i="3"/>
  <c r="R14" i="3"/>
  <c r="Q14" i="3"/>
  <c r="P14" i="3"/>
  <c r="W13" i="3"/>
  <c r="V13" i="3"/>
  <c r="U13" i="3"/>
  <c r="R13" i="3"/>
  <c r="Q13" i="3"/>
  <c r="P13" i="3"/>
  <c r="W12" i="3"/>
  <c r="V12" i="3"/>
  <c r="U12" i="3"/>
  <c r="R12" i="3"/>
  <c r="Q12" i="3"/>
  <c r="P12" i="3"/>
  <c r="W11" i="3"/>
  <c r="V11" i="3"/>
  <c r="U11" i="3"/>
  <c r="R11" i="3"/>
  <c r="Q11" i="3"/>
  <c r="P11" i="3"/>
  <c r="W10" i="3"/>
  <c r="V10" i="3"/>
  <c r="U10" i="3"/>
  <c r="R10" i="3"/>
  <c r="Q10" i="3"/>
  <c r="P10" i="3"/>
  <c r="W9" i="3"/>
  <c r="V9" i="3"/>
  <c r="U9" i="3"/>
  <c r="R9" i="3"/>
  <c r="Q9" i="3"/>
  <c r="P9" i="3"/>
  <c r="W8" i="3"/>
  <c r="V8" i="3"/>
  <c r="U8" i="3"/>
  <c r="R8" i="3"/>
  <c r="Q8" i="3"/>
  <c r="P8" i="3"/>
  <c r="W7" i="3"/>
  <c r="V7" i="3"/>
  <c r="U7" i="3"/>
  <c r="R7" i="3"/>
  <c r="Q7" i="3"/>
  <c r="P7" i="3"/>
  <c r="W6" i="3"/>
  <c r="V6" i="3"/>
  <c r="U6" i="3"/>
  <c r="R6" i="3"/>
  <c r="Q6" i="3"/>
  <c r="P6" i="3"/>
  <c r="W5" i="3"/>
  <c r="V5" i="3"/>
  <c r="U5" i="3"/>
  <c r="R5" i="3"/>
  <c r="Q5" i="3"/>
  <c r="P5" i="3"/>
  <c r="W4" i="3"/>
  <c r="V4" i="3"/>
  <c r="U4" i="3"/>
  <c r="R4" i="3"/>
  <c r="Q4" i="3"/>
  <c r="P4" i="3"/>
  <c r="W3" i="3"/>
  <c r="V3" i="3"/>
  <c r="U3" i="3"/>
  <c r="R3" i="3"/>
  <c r="Q3" i="3"/>
  <c r="P3" i="3"/>
  <c r="V2" i="3"/>
  <c r="W2" i="3"/>
  <c r="U2" i="3"/>
  <c r="R2" i="3"/>
  <c r="Q2" i="3"/>
  <c r="P2" i="3"/>
  <c r="Y3" i="4" l="1"/>
  <c r="Y8" i="4"/>
  <c r="Y11" i="4"/>
  <c r="Y2" i="4"/>
  <c r="Y6" i="4"/>
  <c r="Y14" i="4"/>
  <c r="Y10" i="4"/>
  <c r="Y5" i="4"/>
  <c r="Y13" i="4"/>
  <c r="Y9" i="4"/>
  <c r="Y7" i="4"/>
  <c r="Y4" i="4"/>
  <c r="Y12" i="4"/>
  <c r="A4" i="3"/>
  <c r="M3" i="3"/>
  <c r="B4" i="5"/>
  <c r="N3" i="5"/>
  <c r="A4" i="7"/>
  <c r="M3" i="7"/>
  <c r="B4" i="4"/>
  <c r="N3" i="4"/>
  <c r="B4" i="7"/>
  <c r="N3" i="7"/>
  <c r="X2" i="3"/>
  <c r="B4" i="3"/>
  <c r="N3" i="3"/>
  <c r="A4" i="5"/>
  <c r="M3" i="5"/>
  <c r="A4" i="6"/>
  <c r="M3" i="6"/>
  <c r="X3" i="6" s="1"/>
  <c r="X2" i="7"/>
  <c r="X2" i="4"/>
  <c r="X2" i="5"/>
  <c r="X2" i="6"/>
  <c r="B5" i="6"/>
  <c r="N4" i="6"/>
  <c r="M3" i="4"/>
  <c r="X3" i="4" s="1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M57" i="4"/>
  <c r="M59" i="4"/>
  <c r="M61" i="4"/>
  <c r="M63" i="4"/>
  <c r="M65" i="4"/>
  <c r="M67" i="4"/>
  <c r="M69" i="4"/>
  <c r="M71" i="4"/>
  <c r="M73" i="4"/>
  <c r="M75" i="4"/>
  <c r="M77" i="4"/>
  <c r="M79" i="4"/>
  <c r="M81" i="4"/>
  <c r="M83" i="4"/>
  <c r="M85" i="4"/>
  <c r="M87" i="4"/>
  <c r="M89" i="4"/>
  <c r="M91" i="4"/>
  <c r="M93" i="4"/>
  <c r="M95" i="4"/>
  <c r="M97" i="4"/>
  <c r="M99" i="4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2" i="7"/>
  <c r="O13" i="4"/>
  <c r="O70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43" i="3"/>
  <c r="O44" i="3"/>
  <c r="O45" i="3"/>
  <c r="O46" i="3"/>
  <c r="O3" i="6"/>
  <c r="Y3" i="6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2" i="6"/>
  <c r="B6" i="6" l="1"/>
  <c r="N5" i="6"/>
  <c r="A5" i="5"/>
  <c r="M4" i="5"/>
  <c r="B5" i="4"/>
  <c r="N4" i="4"/>
  <c r="X4" i="4" s="1"/>
  <c r="A5" i="7"/>
  <c r="M4" i="7"/>
  <c r="B5" i="5"/>
  <c r="N4" i="5"/>
  <c r="Y4" i="6"/>
  <c r="M4" i="6"/>
  <c r="X4" i="6" s="1"/>
  <c r="A5" i="6"/>
  <c r="B5" i="3"/>
  <c r="N4" i="3"/>
  <c r="B5" i="7"/>
  <c r="N4" i="7"/>
  <c r="X3" i="3"/>
  <c r="X3" i="5"/>
  <c r="X3" i="7"/>
  <c r="A5" i="3"/>
  <c r="M4" i="3"/>
  <c r="O101" i="5"/>
  <c r="O32" i="3"/>
  <c r="O31" i="3"/>
  <c r="O30" i="3"/>
  <c r="O29" i="3"/>
  <c r="O28" i="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2" i="5"/>
  <c r="O3" i="3"/>
  <c r="Y3" i="3" s="1"/>
  <c r="O4" i="3"/>
  <c r="Y4" i="3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33" i="3"/>
  <c r="O34" i="3"/>
  <c r="O35" i="3"/>
  <c r="O36" i="3"/>
  <c r="O37" i="3"/>
  <c r="O38" i="3"/>
  <c r="O39" i="3"/>
  <c r="O40" i="3"/>
  <c r="O41" i="3"/>
  <c r="O42" i="3"/>
  <c r="O47" i="3"/>
  <c r="O48" i="3"/>
  <c r="O2" i="3"/>
  <c r="Y2" i="3" s="1"/>
  <c r="O3" i="4"/>
  <c r="O4" i="4"/>
  <c r="O5" i="4"/>
  <c r="O6" i="4"/>
  <c r="O7" i="4"/>
  <c r="O8" i="4"/>
  <c r="O9" i="4"/>
  <c r="O10" i="4"/>
  <c r="O11" i="4"/>
  <c r="O12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2" i="4"/>
  <c r="X4" i="3" l="1"/>
  <c r="B6" i="3"/>
  <c r="N5" i="3"/>
  <c r="A6" i="7"/>
  <c r="M5" i="7"/>
  <c r="A6" i="5"/>
  <c r="M5" i="5"/>
  <c r="A6" i="6"/>
  <c r="M5" i="6"/>
  <c r="B6" i="5"/>
  <c r="N5" i="5"/>
  <c r="A6" i="3"/>
  <c r="M5" i="3"/>
  <c r="B6" i="7"/>
  <c r="N5" i="7"/>
  <c r="B6" i="4"/>
  <c r="N5" i="4"/>
  <c r="X5" i="4" s="1"/>
  <c r="B7" i="6"/>
  <c r="N6" i="6"/>
  <c r="X4" i="7"/>
  <c r="X4" i="5"/>
  <c r="X5" i="3" l="1"/>
  <c r="B7" i="7"/>
  <c r="N6" i="7"/>
  <c r="B7" i="3"/>
  <c r="N6" i="3"/>
  <c r="A7" i="6"/>
  <c r="M6" i="6"/>
  <c r="X5" i="5"/>
  <c r="B8" i="6"/>
  <c r="N7" i="6"/>
  <c r="A7" i="5"/>
  <c r="M6" i="5"/>
  <c r="B7" i="5"/>
  <c r="N6" i="5"/>
  <c r="Y5" i="3"/>
  <c r="X5" i="7"/>
  <c r="B7" i="4"/>
  <c r="N6" i="4"/>
  <c r="A7" i="3"/>
  <c r="M6" i="3"/>
  <c r="X5" i="6"/>
  <c r="Y5" i="6"/>
  <c r="A7" i="7"/>
  <c r="M6" i="7"/>
  <c r="B8" i="4" l="1"/>
  <c r="N7" i="4"/>
  <c r="B8" i="3"/>
  <c r="N7" i="3"/>
  <c r="X6" i="7"/>
  <c r="X6" i="3"/>
  <c r="Y6" i="3"/>
  <c r="X6" i="4"/>
  <c r="X6" i="5"/>
  <c r="A8" i="5"/>
  <c r="M7" i="5"/>
  <c r="X6" i="6"/>
  <c r="Y6" i="6"/>
  <c r="A8" i="7"/>
  <c r="M7" i="7"/>
  <c r="A8" i="3"/>
  <c r="M7" i="3"/>
  <c r="B8" i="5"/>
  <c r="N7" i="5"/>
  <c r="B9" i="6"/>
  <c r="N8" i="6"/>
  <c r="A8" i="6"/>
  <c r="M7" i="6"/>
  <c r="B8" i="7"/>
  <c r="N7" i="7"/>
  <c r="X7" i="3" l="1"/>
  <c r="Y7" i="3"/>
  <c r="B9" i="7"/>
  <c r="N8" i="7"/>
  <c r="B10" i="6"/>
  <c r="N9" i="6"/>
  <c r="A9" i="3"/>
  <c r="M8" i="3"/>
  <c r="B9" i="3"/>
  <c r="N8" i="3"/>
  <c r="X7" i="6"/>
  <c r="Y7" i="6"/>
  <c r="X7" i="7"/>
  <c r="X7" i="5"/>
  <c r="X7" i="4"/>
  <c r="A9" i="6"/>
  <c r="M8" i="6"/>
  <c r="B9" i="5"/>
  <c r="N8" i="5"/>
  <c r="A9" i="7"/>
  <c r="M8" i="7"/>
  <c r="A9" i="5"/>
  <c r="M8" i="5"/>
  <c r="B9" i="4"/>
  <c r="N8" i="4"/>
  <c r="X8" i="7" l="1"/>
  <c r="X8" i="3"/>
  <c r="Y8" i="3"/>
  <c r="A10" i="5"/>
  <c r="M9" i="5"/>
  <c r="B10" i="5"/>
  <c r="N9" i="5"/>
  <c r="B10" i="3"/>
  <c r="N9" i="3"/>
  <c r="B11" i="6"/>
  <c r="N10" i="6"/>
  <c r="X8" i="4"/>
  <c r="X8" i="6"/>
  <c r="Y8" i="6"/>
  <c r="B10" i="4"/>
  <c r="N9" i="4"/>
  <c r="A10" i="7"/>
  <c r="M9" i="7"/>
  <c r="A10" i="6"/>
  <c r="M9" i="6"/>
  <c r="A10" i="3"/>
  <c r="M9" i="3"/>
  <c r="B10" i="7"/>
  <c r="N9" i="7"/>
  <c r="X8" i="5"/>
  <c r="X9" i="3" l="1"/>
  <c r="Y9" i="3"/>
  <c r="A11" i="3"/>
  <c r="M10" i="3"/>
  <c r="A11" i="7"/>
  <c r="M10" i="7"/>
  <c r="B12" i="6"/>
  <c r="N11" i="6"/>
  <c r="B11" i="5"/>
  <c r="N10" i="5"/>
  <c r="X9" i="6"/>
  <c r="Y9" i="6"/>
  <c r="X9" i="4"/>
  <c r="X9" i="5"/>
  <c r="X9" i="7"/>
  <c r="B11" i="7"/>
  <c r="N10" i="7"/>
  <c r="A11" i="6"/>
  <c r="M10" i="6"/>
  <c r="B11" i="4"/>
  <c r="N10" i="4"/>
  <c r="B11" i="3"/>
  <c r="N10" i="3"/>
  <c r="A11" i="5"/>
  <c r="M10" i="5"/>
  <c r="X10" i="5" l="1"/>
  <c r="X10" i="3"/>
  <c r="Y10" i="3"/>
  <c r="A12" i="5"/>
  <c r="M11" i="5"/>
  <c r="B12" i="4"/>
  <c r="N11" i="4"/>
  <c r="B12" i="7"/>
  <c r="N11" i="7"/>
  <c r="B13" i="6"/>
  <c r="N12" i="6"/>
  <c r="A12" i="3"/>
  <c r="M11" i="3"/>
  <c r="X10" i="6"/>
  <c r="Y10" i="6"/>
  <c r="X10" i="7"/>
  <c r="X10" i="4"/>
  <c r="B12" i="3"/>
  <c r="N11" i="3"/>
  <c r="A12" i="6"/>
  <c r="M11" i="6"/>
  <c r="B12" i="5"/>
  <c r="N11" i="5"/>
  <c r="A12" i="7"/>
  <c r="M11" i="7"/>
  <c r="A13" i="7" l="1"/>
  <c r="M12" i="7"/>
  <c r="A13" i="6"/>
  <c r="M12" i="6"/>
  <c r="B14" i="6"/>
  <c r="N13" i="6"/>
  <c r="B13" i="4"/>
  <c r="N12" i="4"/>
  <c r="X11" i="7"/>
  <c r="X11" i="6"/>
  <c r="Y11" i="6"/>
  <c r="X11" i="3"/>
  <c r="Y11" i="3"/>
  <c r="X11" i="5"/>
  <c r="X11" i="4"/>
  <c r="B13" i="5"/>
  <c r="N12" i="5"/>
  <c r="B13" i="3"/>
  <c r="N12" i="3"/>
  <c r="A13" i="3"/>
  <c r="M12" i="3"/>
  <c r="B13" i="7"/>
  <c r="N12" i="7"/>
  <c r="A13" i="5"/>
  <c r="M12" i="5"/>
  <c r="B14" i="7" l="1"/>
  <c r="N13" i="7"/>
  <c r="B14" i="3"/>
  <c r="N13" i="3"/>
  <c r="B15" i="6"/>
  <c r="N14" i="6"/>
  <c r="A14" i="7"/>
  <c r="M13" i="7"/>
  <c r="X12" i="5"/>
  <c r="X12" i="3"/>
  <c r="Y12" i="3"/>
  <c r="X12" i="4"/>
  <c r="X12" i="6"/>
  <c r="Y12" i="6"/>
  <c r="A14" i="5"/>
  <c r="M13" i="5"/>
  <c r="A14" i="3"/>
  <c r="M13" i="3"/>
  <c r="B14" i="5"/>
  <c r="N13" i="5"/>
  <c r="B14" i="4"/>
  <c r="N13" i="4"/>
  <c r="A14" i="6"/>
  <c r="M13" i="6"/>
  <c r="X12" i="7"/>
  <c r="X13" i="4" l="1"/>
  <c r="X13" i="7"/>
  <c r="B15" i="4"/>
  <c r="N14" i="4"/>
  <c r="A15" i="7"/>
  <c r="M14" i="7"/>
  <c r="X13" i="6"/>
  <c r="Y13" i="6"/>
  <c r="X13" i="5"/>
  <c r="X13" i="3"/>
  <c r="Y13" i="3"/>
  <c r="A15" i="3"/>
  <c r="M14" i="3"/>
  <c r="B15" i="3"/>
  <c r="N14" i="3"/>
  <c r="A15" i="6"/>
  <c r="M14" i="6"/>
  <c r="B15" i="5"/>
  <c r="N14" i="5"/>
  <c r="A15" i="5"/>
  <c r="M14" i="5"/>
  <c r="B16" i="6"/>
  <c r="N15" i="6"/>
  <c r="B15" i="7"/>
  <c r="N14" i="7"/>
  <c r="A16" i="5" l="1"/>
  <c r="M15" i="5"/>
  <c r="A16" i="3"/>
  <c r="M15" i="3"/>
  <c r="X14" i="4"/>
  <c r="B17" i="6"/>
  <c r="N16" i="6"/>
  <c r="B16" i="4"/>
  <c r="N15" i="4"/>
  <c r="X14" i="5"/>
  <c r="X14" i="6"/>
  <c r="Y14" i="6"/>
  <c r="X14" i="3"/>
  <c r="Y14" i="3"/>
  <c r="X14" i="7"/>
  <c r="B16" i="7"/>
  <c r="N15" i="7"/>
  <c r="A16" i="6"/>
  <c r="M15" i="6"/>
  <c r="A16" i="7"/>
  <c r="M15" i="7"/>
  <c r="B16" i="5"/>
  <c r="N15" i="5"/>
  <c r="B16" i="3"/>
  <c r="N15" i="3"/>
  <c r="B17" i="5" l="1"/>
  <c r="N16" i="5"/>
  <c r="A17" i="6"/>
  <c r="M16" i="6"/>
  <c r="B17" i="4"/>
  <c r="N16" i="4"/>
  <c r="A17" i="5"/>
  <c r="M16" i="5"/>
  <c r="X15" i="7"/>
  <c r="X15" i="3"/>
  <c r="Y15" i="3"/>
  <c r="B17" i="3"/>
  <c r="N16" i="3"/>
  <c r="A17" i="7"/>
  <c r="M16" i="7"/>
  <c r="B17" i="7"/>
  <c r="N16" i="7"/>
  <c r="B18" i="6"/>
  <c r="N17" i="6"/>
  <c r="A17" i="3"/>
  <c r="M16" i="3"/>
  <c r="X15" i="6"/>
  <c r="Y15" i="6"/>
  <c r="X15" i="4"/>
  <c r="X15" i="5"/>
  <c r="X16" i="3" l="1"/>
  <c r="Y16" i="3"/>
  <c r="X16" i="7"/>
  <c r="X16" i="5"/>
  <c r="X16" i="6"/>
  <c r="Y16" i="6"/>
  <c r="B19" i="6"/>
  <c r="N18" i="6"/>
  <c r="A18" i="7"/>
  <c r="M17" i="7"/>
  <c r="A18" i="5"/>
  <c r="M17" i="5"/>
  <c r="A18" i="6"/>
  <c r="M17" i="6"/>
  <c r="X16" i="4"/>
  <c r="A18" i="3"/>
  <c r="M17" i="3"/>
  <c r="B18" i="7"/>
  <c r="N17" i="7"/>
  <c r="B18" i="3"/>
  <c r="N17" i="3"/>
  <c r="B18" i="4"/>
  <c r="N17" i="4"/>
  <c r="B18" i="5"/>
  <c r="N17" i="5"/>
  <c r="X17" i="6" l="1"/>
  <c r="Y17" i="6"/>
  <c r="B19" i="5"/>
  <c r="N18" i="5"/>
  <c r="B19" i="3"/>
  <c r="N18" i="3"/>
  <c r="A19" i="3"/>
  <c r="M18" i="3"/>
  <c r="A19" i="6"/>
  <c r="M18" i="6"/>
  <c r="A19" i="7"/>
  <c r="M18" i="7"/>
  <c r="X17" i="3"/>
  <c r="Y17" i="3"/>
  <c r="X17" i="7"/>
  <c r="X17" i="4"/>
  <c r="X17" i="5"/>
  <c r="B19" i="4"/>
  <c r="N18" i="4"/>
  <c r="B19" i="7"/>
  <c r="N18" i="7"/>
  <c r="A19" i="5"/>
  <c r="M18" i="5"/>
  <c r="B20" i="6"/>
  <c r="N19" i="6"/>
  <c r="X18" i="7" l="1"/>
  <c r="X18" i="3"/>
  <c r="Y18" i="3"/>
  <c r="B21" i="6"/>
  <c r="N20" i="6"/>
  <c r="B20" i="7"/>
  <c r="N19" i="7"/>
  <c r="A20" i="7"/>
  <c r="M19" i="7"/>
  <c r="A20" i="3"/>
  <c r="M19" i="3"/>
  <c r="B20" i="5"/>
  <c r="N19" i="5"/>
  <c r="X18" i="5"/>
  <c r="X18" i="4"/>
  <c r="X18" i="6"/>
  <c r="Y18" i="6"/>
  <c r="A20" i="5"/>
  <c r="M19" i="5"/>
  <c r="B20" i="4"/>
  <c r="N19" i="4"/>
  <c r="A20" i="6"/>
  <c r="M19" i="6"/>
  <c r="B20" i="3"/>
  <c r="N19" i="3"/>
  <c r="X19" i="4" l="1"/>
  <c r="X19" i="3"/>
  <c r="Y19" i="3"/>
  <c r="B21" i="4"/>
  <c r="N20" i="4"/>
  <c r="X19" i="7"/>
  <c r="B21" i="3"/>
  <c r="N20" i="3"/>
  <c r="A21" i="3"/>
  <c r="M20" i="3"/>
  <c r="B21" i="7"/>
  <c r="N20" i="7"/>
  <c r="X19" i="6"/>
  <c r="Y19" i="6"/>
  <c r="X19" i="5"/>
  <c r="A21" i="6"/>
  <c r="M20" i="6"/>
  <c r="A21" i="5"/>
  <c r="M20" i="5"/>
  <c r="B21" i="5"/>
  <c r="N20" i="5"/>
  <c r="A21" i="7"/>
  <c r="M20" i="7"/>
  <c r="B22" i="6"/>
  <c r="N21" i="6"/>
  <c r="X20" i="7" l="1"/>
  <c r="X20" i="5"/>
  <c r="X20" i="4"/>
  <c r="A22" i="7"/>
  <c r="M21" i="7"/>
  <c r="A22" i="5"/>
  <c r="M21" i="5"/>
  <c r="B22" i="7"/>
  <c r="N21" i="7"/>
  <c r="B22" i="3"/>
  <c r="N21" i="3"/>
  <c r="B22" i="4"/>
  <c r="N21" i="4"/>
  <c r="X20" i="6"/>
  <c r="Y20" i="6"/>
  <c r="X20" i="3"/>
  <c r="Y20" i="3"/>
  <c r="B23" i="6"/>
  <c r="N22" i="6"/>
  <c r="B22" i="5"/>
  <c r="N21" i="5"/>
  <c r="A22" i="6"/>
  <c r="M21" i="6"/>
  <c r="A22" i="3"/>
  <c r="M21" i="3"/>
  <c r="X21" i="3" l="1"/>
  <c r="Y21" i="3"/>
  <c r="X21" i="4"/>
  <c r="A23" i="3"/>
  <c r="M22" i="3"/>
  <c r="B23" i="5"/>
  <c r="N22" i="5"/>
  <c r="B23" i="4"/>
  <c r="N22" i="4"/>
  <c r="B23" i="7"/>
  <c r="N22" i="7"/>
  <c r="A23" i="7"/>
  <c r="M22" i="7"/>
  <c r="X21" i="6"/>
  <c r="Y21" i="6"/>
  <c r="X21" i="5"/>
  <c r="X21" i="7"/>
  <c r="A23" i="6"/>
  <c r="M22" i="6"/>
  <c r="B24" i="6"/>
  <c r="N23" i="6"/>
  <c r="B23" i="3"/>
  <c r="N22" i="3"/>
  <c r="A23" i="5"/>
  <c r="M22" i="5"/>
  <c r="X22" i="5" l="1"/>
  <c r="A24" i="5"/>
  <c r="M23" i="5"/>
  <c r="B25" i="6"/>
  <c r="N24" i="6"/>
  <c r="B24" i="7"/>
  <c r="N23" i="7"/>
  <c r="B24" i="5"/>
  <c r="N23" i="5"/>
  <c r="X22" i="6"/>
  <c r="Y22" i="6"/>
  <c r="X22" i="7"/>
  <c r="X22" i="4"/>
  <c r="X22" i="3"/>
  <c r="Y22" i="3"/>
  <c r="B24" i="3"/>
  <c r="N23" i="3"/>
  <c r="A24" i="6"/>
  <c r="M23" i="6"/>
  <c r="A24" i="7"/>
  <c r="M23" i="7"/>
  <c r="B24" i="4"/>
  <c r="N23" i="4"/>
  <c r="A24" i="3"/>
  <c r="M23" i="3"/>
  <c r="X23" i="3" l="1"/>
  <c r="Y23" i="3"/>
  <c r="X23" i="7"/>
  <c r="X23" i="5"/>
  <c r="A25" i="3"/>
  <c r="M24" i="3"/>
  <c r="A25" i="7"/>
  <c r="M24" i="7"/>
  <c r="B25" i="3"/>
  <c r="N24" i="3"/>
  <c r="B25" i="7"/>
  <c r="N24" i="7"/>
  <c r="A25" i="5"/>
  <c r="M24" i="5"/>
  <c r="X23" i="4"/>
  <c r="X23" i="6"/>
  <c r="Y23" i="6"/>
  <c r="B25" i="4"/>
  <c r="N24" i="4"/>
  <c r="A25" i="6"/>
  <c r="M24" i="6"/>
  <c r="B25" i="5"/>
  <c r="N24" i="5"/>
  <c r="B26" i="6"/>
  <c r="N25" i="6"/>
  <c r="X24" i="6" l="1"/>
  <c r="Y24" i="6"/>
  <c r="X24" i="3"/>
  <c r="Y24" i="3"/>
  <c r="A26" i="5"/>
  <c r="M25" i="5"/>
  <c r="B26" i="3"/>
  <c r="N25" i="3"/>
  <c r="A26" i="3"/>
  <c r="M25" i="3"/>
  <c r="X24" i="4"/>
  <c r="X24" i="7"/>
  <c r="X24" i="5"/>
  <c r="B27" i="6"/>
  <c r="N26" i="6"/>
  <c r="A26" i="6"/>
  <c r="M25" i="6"/>
  <c r="B26" i="5"/>
  <c r="N25" i="5"/>
  <c r="B26" i="4"/>
  <c r="N25" i="4"/>
  <c r="B26" i="7"/>
  <c r="N25" i="7"/>
  <c r="A26" i="7"/>
  <c r="M25" i="7"/>
  <c r="X25" i="4" l="1"/>
  <c r="X25" i="6"/>
  <c r="Y25" i="6"/>
  <c r="A27" i="7"/>
  <c r="M26" i="7"/>
  <c r="A27" i="6"/>
  <c r="M26" i="6"/>
  <c r="B27" i="3"/>
  <c r="N26" i="3"/>
  <c r="X25" i="5"/>
  <c r="X25" i="7"/>
  <c r="B27" i="4"/>
  <c r="N26" i="4"/>
  <c r="X25" i="3"/>
  <c r="Y25" i="3"/>
  <c r="B27" i="7"/>
  <c r="N26" i="7"/>
  <c r="B27" i="5"/>
  <c r="N26" i="5"/>
  <c r="B28" i="6"/>
  <c r="N27" i="6"/>
  <c r="A27" i="3"/>
  <c r="M26" i="3"/>
  <c r="A27" i="5"/>
  <c r="M26" i="5"/>
  <c r="X26" i="5" l="1"/>
  <c r="X26" i="4"/>
  <c r="B29" i="6"/>
  <c r="N28" i="6"/>
  <c r="B28" i="4"/>
  <c r="N27" i="4"/>
  <c r="X26" i="3"/>
  <c r="Y26" i="3"/>
  <c r="X26" i="7"/>
  <c r="X26" i="6"/>
  <c r="Y26" i="6"/>
  <c r="A28" i="5"/>
  <c r="M27" i="5"/>
  <c r="B28" i="7"/>
  <c r="N27" i="7"/>
  <c r="A28" i="6"/>
  <c r="M27" i="6"/>
  <c r="A28" i="3"/>
  <c r="M27" i="3"/>
  <c r="B28" i="5"/>
  <c r="N27" i="5"/>
  <c r="B28" i="3"/>
  <c r="N27" i="3"/>
  <c r="A28" i="7"/>
  <c r="M27" i="7"/>
  <c r="X27" i="4" l="1"/>
  <c r="A29" i="7"/>
  <c r="M28" i="7"/>
  <c r="B29" i="5"/>
  <c r="N28" i="5"/>
  <c r="A29" i="6"/>
  <c r="M28" i="6"/>
  <c r="A29" i="5"/>
  <c r="M28" i="5"/>
  <c r="B29" i="4"/>
  <c r="N28" i="4"/>
  <c r="X27" i="7"/>
  <c r="X27" i="6"/>
  <c r="Y27" i="6"/>
  <c r="X27" i="5"/>
  <c r="X27" i="3"/>
  <c r="Y27" i="3"/>
  <c r="B29" i="3"/>
  <c r="N28" i="3"/>
  <c r="A29" i="3"/>
  <c r="M28" i="3"/>
  <c r="B29" i="7"/>
  <c r="N28" i="7"/>
  <c r="B30" i="6"/>
  <c r="N29" i="6"/>
  <c r="X28" i="3" l="1"/>
  <c r="Y28" i="3"/>
  <c r="X28" i="6"/>
  <c r="Y28" i="6"/>
  <c r="B30" i="4"/>
  <c r="N29" i="4"/>
  <c r="A30" i="7"/>
  <c r="M29" i="7"/>
  <c r="X28" i="5"/>
  <c r="X28" i="4"/>
  <c r="X28" i="7"/>
  <c r="B31" i="6"/>
  <c r="N30" i="6"/>
  <c r="A30" i="3"/>
  <c r="M29" i="3"/>
  <c r="A30" i="6"/>
  <c r="M29" i="6"/>
  <c r="B30" i="7"/>
  <c r="N29" i="7"/>
  <c r="B30" i="3"/>
  <c r="N29" i="3"/>
  <c r="A30" i="5"/>
  <c r="M29" i="5"/>
  <c r="B30" i="5"/>
  <c r="N29" i="5"/>
  <c r="B31" i="5" l="1"/>
  <c r="N30" i="5"/>
  <c r="A31" i="6"/>
  <c r="M30" i="6"/>
  <c r="X29" i="5"/>
  <c r="X29" i="6"/>
  <c r="Y29" i="6"/>
  <c r="X29" i="7"/>
  <c r="B31" i="3"/>
  <c r="N30" i="3"/>
  <c r="B32" i="6"/>
  <c r="N31" i="6"/>
  <c r="A31" i="7"/>
  <c r="M30" i="7"/>
  <c r="X29" i="3"/>
  <c r="Y29" i="3"/>
  <c r="X29" i="4"/>
  <c r="A31" i="5"/>
  <c r="M30" i="5"/>
  <c r="B31" i="7"/>
  <c r="N30" i="7"/>
  <c r="A31" i="3"/>
  <c r="M30" i="3"/>
  <c r="B31" i="4"/>
  <c r="N30" i="4"/>
  <c r="X30" i="6" l="1"/>
  <c r="Y30" i="6"/>
  <c r="B32" i="4"/>
  <c r="N31" i="4"/>
  <c r="B32" i="7"/>
  <c r="N31" i="7"/>
  <c r="A32" i="7"/>
  <c r="M31" i="7"/>
  <c r="B32" i="3"/>
  <c r="N31" i="3"/>
  <c r="A32" i="6"/>
  <c r="M31" i="6"/>
  <c r="X30" i="3"/>
  <c r="Y30" i="3"/>
  <c r="X30" i="5"/>
  <c r="X30" i="4"/>
  <c r="X30" i="7"/>
  <c r="A32" i="3"/>
  <c r="M31" i="3"/>
  <c r="A32" i="5"/>
  <c r="M31" i="5"/>
  <c r="B33" i="6"/>
  <c r="N32" i="6"/>
  <c r="B32" i="5"/>
  <c r="N31" i="5"/>
  <c r="X31" i="5" l="1"/>
  <c r="X31" i="4"/>
  <c r="B33" i="5"/>
  <c r="N32" i="5"/>
  <c r="A33" i="7"/>
  <c r="M32" i="7"/>
  <c r="X31" i="3"/>
  <c r="Y31" i="3"/>
  <c r="X31" i="6"/>
  <c r="Y31" i="6"/>
  <c r="X31" i="7"/>
  <c r="A33" i="5"/>
  <c r="M32" i="5"/>
  <c r="A33" i="6"/>
  <c r="M32" i="6"/>
  <c r="B33" i="4"/>
  <c r="N32" i="4"/>
  <c r="B34" i="6"/>
  <c r="N33" i="6"/>
  <c r="A33" i="3"/>
  <c r="M32" i="3"/>
  <c r="B33" i="3"/>
  <c r="N32" i="3"/>
  <c r="B33" i="7"/>
  <c r="N32" i="7"/>
  <c r="B34" i="3" l="1"/>
  <c r="N33" i="3"/>
  <c r="B35" i="6"/>
  <c r="N34" i="6"/>
  <c r="X32" i="3"/>
  <c r="Y32" i="3"/>
  <c r="X32" i="4"/>
  <c r="X32" i="5"/>
  <c r="X32" i="7"/>
  <c r="B34" i="7"/>
  <c r="N33" i="7"/>
  <c r="A34" i="3"/>
  <c r="M33" i="3"/>
  <c r="B34" i="4"/>
  <c r="N33" i="4"/>
  <c r="A34" i="5"/>
  <c r="M33" i="5"/>
  <c r="A34" i="7"/>
  <c r="M33" i="7"/>
  <c r="X32" i="6"/>
  <c r="Y32" i="6"/>
  <c r="A34" i="6"/>
  <c r="M33" i="6"/>
  <c r="B34" i="5"/>
  <c r="N33" i="5"/>
  <c r="X33" i="3" l="1"/>
  <c r="Y33" i="3"/>
  <c r="B35" i="5"/>
  <c r="N34" i="5"/>
  <c r="A35" i="5"/>
  <c r="M34" i="5"/>
  <c r="B36" i="6"/>
  <c r="N35" i="6"/>
  <c r="X33" i="4"/>
  <c r="X33" i="5"/>
  <c r="A35" i="3"/>
  <c r="M34" i="3"/>
  <c r="X33" i="6"/>
  <c r="Y33" i="6"/>
  <c r="X33" i="7"/>
  <c r="A35" i="6"/>
  <c r="M34" i="6"/>
  <c r="A35" i="7"/>
  <c r="M34" i="7"/>
  <c r="B35" i="4"/>
  <c r="N34" i="4"/>
  <c r="B35" i="7"/>
  <c r="N34" i="7"/>
  <c r="B35" i="3"/>
  <c r="N34" i="3"/>
  <c r="X34" i="6" l="1"/>
  <c r="Y34" i="6"/>
  <c r="B36" i="3"/>
  <c r="N35" i="3"/>
  <c r="B36" i="4"/>
  <c r="N35" i="4"/>
  <c r="B37" i="6"/>
  <c r="N36" i="6"/>
  <c r="X34" i="7"/>
  <c r="X34" i="3"/>
  <c r="Y34" i="3"/>
  <c r="X34" i="5"/>
  <c r="X34" i="4"/>
  <c r="A36" i="6"/>
  <c r="M35" i="6"/>
  <c r="B36" i="5"/>
  <c r="N35" i="5"/>
  <c r="B36" i="7"/>
  <c r="N35" i="7"/>
  <c r="A36" i="7"/>
  <c r="M35" i="7"/>
  <c r="A36" i="3"/>
  <c r="M35" i="3"/>
  <c r="A36" i="5"/>
  <c r="M35" i="5"/>
  <c r="X35" i="5" l="1"/>
  <c r="X35" i="7"/>
  <c r="A37" i="7"/>
  <c r="M36" i="7"/>
  <c r="B37" i="5"/>
  <c r="N36" i="5"/>
  <c r="B37" i="3"/>
  <c r="N36" i="3"/>
  <c r="X35" i="3"/>
  <c r="Y35" i="3"/>
  <c r="A37" i="5"/>
  <c r="M36" i="5"/>
  <c r="B38" i="6"/>
  <c r="N37" i="6"/>
  <c r="X35" i="6"/>
  <c r="Y35" i="6"/>
  <c r="X35" i="4"/>
  <c r="A37" i="3"/>
  <c r="M36" i="3"/>
  <c r="B37" i="7"/>
  <c r="N36" i="7"/>
  <c r="A37" i="6"/>
  <c r="M36" i="6"/>
  <c r="B37" i="4"/>
  <c r="N36" i="4"/>
  <c r="B38" i="4" l="1"/>
  <c r="N37" i="4"/>
  <c r="B38" i="7"/>
  <c r="N37" i="7"/>
  <c r="B39" i="6"/>
  <c r="N38" i="6"/>
  <c r="B38" i="5"/>
  <c r="N37" i="5"/>
  <c r="X36" i="4"/>
  <c r="X36" i="6"/>
  <c r="Y36" i="6"/>
  <c r="X36" i="5"/>
  <c r="X36" i="7"/>
  <c r="X36" i="3"/>
  <c r="Y36" i="3"/>
  <c r="A38" i="6"/>
  <c r="M37" i="6"/>
  <c r="A38" i="3"/>
  <c r="M37" i="3"/>
  <c r="A38" i="5"/>
  <c r="M37" i="5"/>
  <c r="B38" i="3"/>
  <c r="N37" i="3"/>
  <c r="A38" i="7"/>
  <c r="M37" i="7"/>
  <c r="X37" i="3" l="1"/>
  <c r="Y37" i="3"/>
  <c r="X37" i="7"/>
  <c r="X37" i="5"/>
  <c r="X37" i="6"/>
  <c r="Y37" i="6"/>
  <c r="A39" i="7"/>
  <c r="M38" i="7"/>
  <c r="A39" i="5"/>
  <c r="M38" i="5"/>
  <c r="A39" i="6"/>
  <c r="M38" i="6"/>
  <c r="B39" i="5"/>
  <c r="N38" i="5"/>
  <c r="B39" i="7"/>
  <c r="N38" i="7"/>
  <c r="X37" i="4"/>
  <c r="B39" i="3"/>
  <c r="N38" i="3"/>
  <c r="A39" i="3"/>
  <c r="M38" i="3"/>
  <c r="B40" i="6"/>
  <c r="N39" i="6"/>
  <c r="B39" i="4"/>
  <c r="N38" i="4"/>
  <c r="X38" i="5" l="1"/>
  <c r="X38" i="3"/>
  <c r="Y38" i="3"/>
  <c r="B40" i="5"/>
  <c r="N39" i="5"/>
  <c r="A40" i="5"/>
  <c r="M39" i="5"/>
  <c r="B40" i="4"/>
  <c r="N39" i="4"/>
  <c r="A40" i="3"/>
  <c r="M39" i="3"/>
  <c r="X38" i="4"/>
  <c r="X38" i="6"/>
  <c r="Y38" i="6"/>
  <c r="X38" i="7"/>
  <c r="B41" i="6"/>
  <c r="N40" i="6"/>
  <c r="B40" i="3"/>
  <c r="N39" i="3"/>
  <c r="B40" i="7"/>
  <c r="N39" i="7"/>
  <c r="A40" i="6"/>
  <c r="M39" i="6"/>
  <c r="A40" i="7"/>
  <c r="M39" i="7"/>
  <c r="X39" i="7" l="1"/>
  <c r="X39" i="3"/>
  <c r="Y39" i="3"/>
  <c r="X39" i="5"/>
  <c r="A41" i="7"/>
  <c r="M40" i="7"/>
  <c r="B41" i="7"/>
  <c r="N40" i="7"/>
  <c r="B42" i="6"/>
  <c r="N41" i="6"/>
  <c r="A41" i="3"/>
  <c r="M40" i="3"/>
  <c r="A41" i="5"/>
  <c r="M40" i="5"/>
  <c r="X39" i="6"/>
  <c r="Y39" i="6"/>
  <c r="X39" i="4"/>
  <c r="A41" i="6"/>
  <c r="M40" i="6"/>
  <c r="B41" i="3"/>
  <c r="N40" i="3"/>
  <c r="B41" i="4"/>
  <c r="N40" i="4"/>
  <c r="B41" i="5"/>
  <c r="N40" i="5"/>
  <c r="X40" i="5" l="1"/>
  <c r="X40" i="7"/>
  <c r="B42" i="5"/>
  <c r="N41" i="5"/>
  <c r="B42" i="3"/>
  <c r="N41" i="3"/>
  <c r="A42" i="5"/>
  <c r="M41" i="5"/>
  <c r="B43" i="6"/>
  <c r="N42" i="6"/>
  <c r="X40" i="3"/>
  <c r="Y40" i="3"/>
  <c r="A42" i="7"/>
  <c r="M41" i="7"/>
  <c r="X40" i="4"/>
  <c r="X40" i="6"/>
  <c r="Y40" i="6"/>
  <c r="B42" i="4"/>
  <c r="N41" i="4"/>
  <c r="A42" i="6"/>
  <c r="M41" i="6"/>
  <c r="A42" i="3"/>
  <c r="M41" i="3"/>
  <c r="B42" i="7"/>
  <c r="N41" i="7"/>
  <c r="X41" i="7" l="1"/>
  <c r="X41" i="6"/>
  <c r="Y41" i="6"/>
  <c r="B43" i="7"/>
  <c r="N42" i="7"/>
  <c r="A43" i="6"/>
  <c r="M42" i="6"/>
  <c r="A43" i="7"/>
  <c r="M42" i="7"/>
  <c r="B43" i="3"/>
  <c r="N42" i="3"/>
  <c r="X41" i="3"/>
  <c r="Y41" i="3"/>
  <c r="X41" i="4"/>
  <c r="X41" i="5"/>
  <c r="B44" i="6"/>
  <c r="N43" i="6"/>
  <c r="A43" i="3"/>
  <c r="M42" i="3"/>
  <c r="B43" i="4"/>
  <c r="N42" i="4"/>
  <c r="A43" i="5"/>
  <c r="M42" i="5"/>
  <c r="B43" i="5"/>
  <c r="N42" i="5"/>
  <c r="X42" i="4" l="1"/>
  <c r="X42" i="6"/>
  <c r="Y42" i="6"/>
  <c r="B45" i="6"/>
  <c r="N44" i="6"/>
  <c r="B44" i="5"/>
  <c r="N43" i="5"/>
  <c r="B44" i="4"/>
  <c r="N43" i="4"/>
  <c r="B44" i="3"/>
  <c r="N43" i="3"/>
  <c r="A44" i="6"/>
  <c r="M43" i="6"/>
  <c r="X42" i="5"/>
  <c r="X42" i="7"/>
  <c r="X42" i="3"/>
  <c r="Y42" i="3"/>
  <c r="A44" i="5"/>
  <c r="M43" i="5"/>
  <c r="A44" i="3"/>
  <c r="M43" i="3"/>
  <c r="A44" i="7"/>
  <c r="M43" i="7"/>
  <c r="B44" i="7"/>
  <c r="N43" i="7"/>
  <c r="X43" i="3" l="1"/>
  <c r="Y43" i="3"/>
  <c r="X43" i="4"/>
  <c r="B45" i="7"/>
  <c r="N44" i="7"/>
  <c r="A45" i="3"/>
  <c r="M44" i="3"/>
  <c r="B45" i="3"/>
  <c r="N44" i="3"/>
  <c r="B45" i="5"/>
  <c r="N44" i="5"/>
  <c r="X43" i="7"/>
  <c r="X43" i="5"/>
  <c r="X43" i="6"/>
  <c r="Y43" i="6"/>
  <c r="A45" i="7"/>
  <c r="M44" i="7"/>
  <c r="A45" i="5"/>
  <c r="M44" i="5"/>
  <c r="A45" i="6"/>
  <c r="M44" i="6"/>
  <c r="B45" i="4"/>
  <c r="N44" i="4"/>
  <c r="B46" i="6"/>
  <c r="N45" i="6"/>
  <c r="X44" i="7" l="1"/>
  <c r="X44" i="3"/>
  <c r="Y44" i="3"/>
  <c r="B47" i="6"/>
  <c r="N46" i="6"/>
  <c r="X44" i="4"/>
  <c r="X44" i="6"/>
  <c r="Y44" i="6"/>
  <c r="A46" i="6"/>
  <c r="M45" i="6"/>
  <c r="A46" i="7"/>
  <c r="M45" i="7"/>
  <c r="B46" i="5"/>
  <c r="N45" i="5"/>
  <c r="A46" i="3"/>
  <c r="M45" i="3"/>
  <c r="X44" i="5"/>
  <c r="B46" i="4"/>
  <c r="N45" i="4"/>
  <c r="A46" i="5"/>
  <c r="M45" i="5"/>
  <c r="B46" i="3"/>
  <c r="N45" i="3"/>
  <c r="B46" i="7"/>
  <c r="N45" i="7"/>
  <c r="B47" i="7" l="1"/>
  <c r="N46" i="7"/>
  <c r="A47" i="5"/>
  <c r="M46" i="5"/>
  <c r="B47" i="5"/>
  <c r="N46" i="5"/>
  <c r="A47" i="6"/>
  <c r="M46" i="6"/>
  <c r="X45" i="6"/>
  <c r="Y45" i="6"/>
  <c r="X45" i="3"/>
  <c r="Y45" i="3"/>
  <c r="X45" i="7"/>
  <c r="X45" i="5"/>
  <c r="X45" i="4"/>
  <c r="B47" i="3"/>
  <c r="N46" i="3"/>
  <c r="B47" i="4"/>
  <c r="N46" i="4"/>
  <c r="A47" i="3"/>
  <c r="M46" i="3"/>
  <c r="A47" i="7"/>
  <c r="M46" i="7"/>
  <c r="B48" i="6"/>
  <c r="N47" i="6"/>
  <c r="A48" i="6" l="1"/>
  <c r="M47" i="6"/>
  <c r="A48" i="5"/>
  <c r="M47" i="5"/>
  <c r="X46" i="3"/>
  <c r="Y46" i="3"/>
  <c r="X46" i="6"/>
  <c r="Y46" i="6"/>
  <c r="X46" i="5"/>
  <c r="B49" i="6"/>
  <c r="N48" i="6"/>
  <c r="A48" i="3"/>
  <c r="M47" i="3"/>
  <c r="B48" i="3"/>
  <c r="N47" i="3"/>
  <c r="X46" i="7"/>
  <c r="X46" i="4"/>
  <c r="A48" i="7"/>
  <c r="M47" i="7"/>
  <c r="B48" i="4"/>
  <c r="N47" i="4"/>
  <c r="B48" i="5"/>
  <c r="N47" i="5"/>
  <c r="B48" i="7"/>
  <c r="N47" i="7"/>
  <c r="X47" i="5" l="1"/>
  <c r="X47" i="4"/>
  <c r="B49" i="7"/>
  <c r="N48" i="7"/>
  <c r="B49" i="4"/>
  <c r="N48" i="4"/>
  <c r="B49" i="3"/>
  <c r="N48" i="3"/>
  <c r="B50" i="6"/>
  <c r="N49" i="6"/>
  <c r="A49" i="5"/>
  <c r="M48" i="5"/>
  <c r="X47" i="3"/>
  <c r="Y47" i="3"/>
  <c r="X47" i="6"/>
  <c r="Y47" i="6"/>
  <c r="X47" i="7"/>
  <c r="B49" i="5"/>
  <c r="N48" i="5"/>
  <c r="A49" i="7"/>
  <c r="M48" i="7"/>
  <c r="A49" i="3"/>
  <c r="M48" i="3"/>
  <c r="A49" i="6"/>
  <c r="M48" i="6"/>
  <c r="X48" i="7" l="1"/>
  <c r="X48" i="4"/>
  <c r="X48" i="6"/>
  <c r="Y48" i="6"/>
  <c r="A50" i="7"/>
  <c r="M49" i="7"/>
  <c r="B51" i="6"/>
  <c r="N50" i="6"/>
  <c r="B50" i="4"/>
  <c r="N49" i="4"/>
  <c r="A50" i="6"/>
  <c r="M49" i="6"/>
  <c r="X48" i="3"/>
  <c r="Y48" i="3"/>
  <c r="X48" i="5"/>
  <c r="A50" i="3"/>
  <c r="M49" i="3"/>
  <c r="B50" i="5"/>
  <c r="N49" i="5"/>
  <c r="A50" i="5"/>
  <c r="M49" i="5"/>
  <c r="B50" i="3"/>
  <c r="N49" i="3"/>
  <c r="B50" i="7"/>
  <c r="N49" i="7"/>
  <c r="X49" i="3" l="1"/>
  <c r="Y49" i="3"/>
  <c r="X49" i="4"/>
  <c r="X49" i="7"/>
  <c r="B51" i="7"/>
  <c r="N50" i="7"/>
  <c r="A51" i="5"/>
  <c r="M50" i="5"/>
  <c r="A51" i="3"/>
  <c r="M50" i="3"/>
  <c r="B51" i="4"/>
  <c r="N50" i="4"/>
  <c r="A51" i="7"/>
  <c r="M50" i="7"/>
  <c r="X49" i="6"/>
  <c r="Y49" i="6"/>
  <c r="X49" i="5"/>
  <c r="B51" i="3"/>
  <c r="N50" i="3"/>
  <c r="B51" i="5"/>
  <c r="N50" i="5"/>
  <c r="A51" i="6"/>
  <c r="M50" i="6"/>
  <c r="B52" i="6"/>
  <c r="N51" i="6"/>
  <c r="X50" i="7" l="1"/>
  <c r="B53" i="6"/>
  <c r="N52" i="6"/>
  <c r="B52" i="5"/>
  <c r="N51" i="5"/>
  <c r="A52" i="7"/>
  <c r="M51" i="7"/>
  <c r="A52" i="3"/>
  <c r="M51" i="3"/>
  <c r="B52" i="7"/>
  <c r="N51" i="7"/>
  <c r="X50" i="3"/>
  <c r="Y50" i="3"/>
  <c r="X50" i="4"/>
  <c r="X50" i="5"/>
  <c r="X50" i="6"/>
  <c r="Y50" i="6"/>
  <c r="A52" i="6"/>
  <c r="M51" i="6"/>
  <c r="B52" i="3"/>
  <c r="N51" i="3"/>
  <c r="B52" i="4"/>
  <c r="N51" i="4"/>
  <c r="A52" i="5"/>
  <c r="M51" i="5"/>
  <c r="X51" i="7" l="1"/>
  <c r="X51" i="5"/>
  <c r="A53" i="5"/>
  <c r="M52" i="5"/>
  <c r="B53" i="3"/>
  <c r="N52" i="3"/>
  <c r="B53" i="7"/>
  <c r="N52" i="7"/>
  <c r="A53" i="7"/>
  <c r="M52" i="7"/>
  <c r="B54" i="6"/>
  <c r="N53" i="6"/>
  <c r="X51" i="3"/>
  <c r="Y51" i="3"/>
  <c r="X51" i="4"/>
  <c r="X51" i="6"/>
  <c r="Y51" i="6"/>
  <c r="B53" i="4"/>
  <c r="N52" i="4"/>
  <c r="A53" i="6"/>
  <c r="M52" i="6"/>
  <c r="A53" i="3"/>
  <c r="M52" i="3"/>
  <c r="B53" i="5"/>
  <c r="N52" i="5"/>
  <c r="X52" i="7" l="1"/>
  <c r="B54" i="5"/>
  <c r="N53" i="5"/>
  <c r="A54" i="6"/>
  <c r="M53" i="6"/>
  <c r="A54" i="7"/>
  <c r="M53" i="7"/>
  <c r="B54" i="3"/>
  <c r="N53" i="3"/>
  <c r="X52" i="6"/>
  <c r="Y52" i="6"/>
  <c r="X52" i="3"/>
  <c r="Y52" i="3"/>
  <c r="X52" i="4"/>
  <c r="X52" i="5"/>
  <c r="A54" i="3"/>
  <c r="M53" i="3"/>
  <c r="B54" i="4"/>
  <c r="N53" i="4"/>
  <c r="B55" i="6"/>
  <c r="N54" i="6"/>
  <c r="B54" i="7"/>
  <c r="N53" i="7"/>
  <c r="A54" i="5"/>
  <c r="M53" i="5"/>
  <c r="X53" i="7" l="1"/>
  <c r="B56" i="6"/>
  <c r="N55" i="6"/>
  <c r="A55" i="3"/>
  <c r="M54" i="3"/>
  <c r="A55" i="7"/>
  <c r="M54" i="7"/>
  <c r="B55" i="5"/>
  <c r="N54" i="5"/>
  <c r="X53" i="3"/>
  <c r="Y53" i="3"/>
  <c r="X53" i="6"/>
  <c r="Y53" i="6"/>
  <c r="X53" i="5"/>
  <c r="A55" i="5"/>
  <c r="M54" i="5"/>
  <c r="X53" i="4"/>
  <c r="B55" i="7"/>
  <c r="N54" i="7"/>
  <c r="B55" i="4"/>
  <c r="N54" i="4"/>
  <c r="B55" i="3"/>
  <c r="N54" i="3"/>
  <c r="A55" i="6"/>
  <c r="M54" i="6"/>
  <c r="X54" i="6" l="1"/>
  <c r="Y54" i="6"/>
  <c r="X54" i="4"/>
  <c r="X54" i="7"/>
  <c r="A56" i="6"/>
  <c r="M55" i="6"/>
  <c r="B56" i="4"/>
  <c r="N55" i="4"/>
  <c r="A56" i="7"/>
  <c r="M55" i="7"/>
  <c r="B57" i="6"/>
  <c r="N56" i="6"/>
  <c r="X54" i="5"/>
  <c r="X54" i="3"/>
  <c r="Y54" i="3"/>
  <c r="B56" i="3"/>
  <c r="N55" i="3"/>
  <c r="B56" i="7"/>
  <c r="N55" i="7"/>
  <c r="A56" i="5"/>
  <c r="M55" i="5"/>
  <c r="B56" i="5"/>
  <c r="N55" i="5"/>
  <c r="A56" i="3"/>
  <c r="M55" i="3"/>
  <c r="X55" i="5" l="1"/>
  <c r="X55" i="7"/>
  <c r="X55" i="3"/>
  <c r="Y55" i="3"/>
  <c r="X55" i="6"/>
  <c r="Y55" i="6"/>
  <c r="A57" i="3"/>
  <c r="M56" i="3"/>
  <c r="A57" i="5"/>
  <c r="M56" i="5"/>
  <c r="B57" i="3"/>
  <c r="N56" i="3"/>
  <c r="X55" i="4"/>
  <c r="A57" i="7"/>
  <c r="M56" i="7"/>
  <c r="A57" i="6"/>
  <c r="M56" i="6"/>
  <c r="B57" i="5"/>
  <c r="N56" i="5"/>
  <c r="B57" i="7"/>
  <c r="N56" i="7"/>
  <c r="B58" i="6"/>
  <c r="N57" i="6"/>
  <c r="B57" i="4"/>
  <c r="N56" i="4"/>
  <c r="X56" i="4" l="1"/>
  <c r="X56" i="6"/>
  <c r="Y56" i="6"/>
  <c r="X56" i="5"/>
  <c r="B58" i="4"/>
  <c r="N57" i="4"/>
  <c r="B58" i="7"/>
  <c r="N57" i="7"/>
  <c r="A58" i="6"/>
  <c r="M57" i="6"/>
  <c r="A58" i="5"/>
  <c r="M57" i="5"/>
  <c r="X56" i="7"/>
  <c r="X56" i="3"/>
  <c r="Y56" i="3"/>
  <c r="B59" i="6"/>
  <c r="N58" i="6"/>
  <c r="B58" i="5"/>
  <c r="N57" i="5"/>
  <c r="A58" i="7"/>
  <c r="M57" i="7"/>
  <c r="B58" i="3"/>
  <c r="N57" i="3"/>
  <c r="A58" i="3"/>
  <c r="M57" i="3"/>
  <c r="A59" i="3" l="1"/>
  <c r="M58" i="3"/>
  <c r="A59" i="7"/>
  <c r="M58" i="7"/>
  <c r="B60" i="6"/>
  <c r="N59" i="6"/>
  <c r="A59" i="6"/>
  <c r="M58" i="6"/>
  <c r="B59" i="4"/>
  <c r="N58" i="4"/>
  <c r="X57" i="5"/>
  <c r="B59" i="3"/>
  <c r="N58" i="3"/>
  <c r="B59" i="5"/>
  <c r="N58" i="5"/>
  <c r="A59" i="5"/>
  <c r="M58" i="5"/>
  <c r="B59" i="7"/>
  <c r="N58" i="7"/>
  <c r="X57" i="3"/>
  <c r="Y57" i="3"/>
  <c r="X57" i="7"/>
  <c r="X57" i="6"/>
  <c r="Y57" i="6"/>
  <c r="X57" i="4"/>
  <c r="X58" i="5" l="1"/>
  <c r="X58" i="4"/>
  <c r="X58" i="3"/>
  <c r="Y58" i="3"/>
  <c r="A60" i="5"/>
  <c r="M59" i="5"/>
  <c r="B60" i="3"/>
  <c r="N59" i="3"/>
  <c r="B60" i="4"/>
  <c r="N59" i="4"/>
  <c r="B61" i="6"/>
  <c r="N60" i="6"/>
  <c r="A60" i="3"/>
  <c r="M59" i="3"/>
  <c r="X58" i="6"/>
  <c r="Y58" i="6"/>
  <c r="X58" i="7"/>
  <c r="B60" i="7"/>
  <c r="N59" i="7"/>
  <c r="B60" i="5"/>
  <c r="N59" i="5"/>
  <c r="A60" i="6"/>
  <c r="M59" i="6"/>
  <c r="A60" i="7"/>
  <c r="M59" i="7"/>
  <c r="A61" i="7" l="1"/>
  <c r="M60" i="7"/>
  <c r="X59" i="7"/>
  <c r="X59" i="3"/>
  <c r="Y59" i="3"/>
  <c r="X59" i="4"/>
  <c r="X59" i="5"/>
  <c r="B61" i="4"/>
  <c r="N60" i="4"/>
  <c r="B61" i="5"/>
  <c r="N60" i="5"/>
  <c r="A61" i="3"/>
  <c r="M60" i="3"/>
  <c r="A61" i="5"/>
  <c r="M60" i="5"/>
  <c r="X59" i="6"/>
  <c r="Y59" i="6"/>
  <c r="A61" i="6"/>
  <c r="M60" i="6"/>
  <c r="B61" i="7"/>
  <c r="N60" i="7"/>
  <c r="B62" i="6"/>
  <c r="N61" i="6"/>
  <c r="B61" i="3"/>
  <c r="N60" i="3"/>
  <c r="X60" i="4" l="1"/>
  <c r="A62" i="3"/>
  <c r="M61" i="3"/>
  <c r="B62" i="4"/>
  <c r="N61" i="4"/>
  <c r="X60" i="7"/>
  <c r="X60" i="3"/>
  <c r="Y60" i="3"/>
  <c r="B62" i="3"/>
  <c r="N61" i="3"/>
  <c r="B62" i="7"/>
  <c r="N61" i="7"/>
  <c r="X60" i="6"/>
  <c r="Y60" i="6"/>
  <c r="X60" i="5"/>
  <c r="B63" i="6"/>
  <c r="N62" i="6"/>
  <c r="A62" i="6"/>
  <c r="M61" i="6"/>
  <c r="A62" i="5"/>
  <c r="M61" i="5"/>
  <c r="B62" i="5"/>
  <c r="N61" i="5"/>
  <c r="A62" i="7"/>
  <c r="M61" i="7"/>
  <c r="X61" i="7" l="1"/>
  <c r="X61" i="5"/>
  <c r="X61" i="3"/>
  <c r="Y61" i="3"/>
  <c r="A63" i="7"/>
  <c r="M62" i="7"/>
  <c r="A63" i="5"/>
  <c r="M62" i="5"/>
  <c r="B64" i="6"/>
  <c r="N63" i="6"/>
  <c r="B63" i="3"/>
  <c r="N62" i="3"/>
  <c r="A63" i="3"/>
  <c r="M62" i="3"/>
  <c r="X61" i="6"/>
  <c r="Y61" i="6"/>
  <c r="X61" i="4"/>
  <c r="B63" i="5"/>
  <c r="N62" i="5"/>
  <c r="A63" i="6"/>
  <c r="M62" i="6"/>
  <c r="B63" i="7"/>
  <c r="N62" i="7"/>
  <c r="B63" i="4"/>
  <c r="N62" i="4"/>
  <c r="X62" i="4" l="1"/>
  <c r="X62" i="3"/>
  <c r="Y62" i="3"/>
  <c r="X62" i="7"/>
  <c r="X62" i="6"/>
  <c r="Y62" i="6"/>
  <c r="B64" i="4"/>
  <c r="N63" i="4"/>
  <c r="A64" i="6"/>
  <c r="M63" i="6"/>
  <c r="A64" i="3"/>
  <c r="M63" i="3"/>
  <c r="B65" i="6"/>
  <c r="N64" i="6"/>
  <c r="A64" i="7"/>
  <c r="M63" i="7"/>
  <c r="X62" i="5"/>
  <c r="B64" i="7"/>
  <c r="N63" i="7"/>
  <c r="B64" i="5"/>
  <c r="N63" i="5"/>
  <c r="B64" i="3"/>
  <c r="N63" i="3"/>
  <c r="A64" i="5"/>
  <c r="M63" i="5"/>
  <c r="X63" i="5" l="1"/>
  <c r="X63" i="6"/>
  <c r="Y63" i="6"/>
  <c r="A65" i="5"/>
  <c r="M64" i="5"/>
  <c r="B65" i="5"/>
  <c r="N64" i="5"/>
  <c r="B66" i="6"/>
  <c r="N65" i="6"/>
  <c r="A65" i="6"/>
  <c r="M64" i="6"/>
  <c r="X63" i="7"/>
  <c r="X63" i="3"/>
  <c r="Y63" i="3"/>
  <c r="X63" i="4"/>
  <c r="B65" i="3"/>
  <c r="N64" i="3"/>
  <c r="B65" i="7"/>
  <c r="N64" i="7"/>
  <c r="A65" i="7"/>
  <c r="M64" i="7"/>
  <c r="A65" i="3"/>
  <c r="M64" i="3"/>
  <c r="B65" i="4"/>
  <c r="N64" i="4"/>
  <c r="X64" i="4" l="1"/>
  <c r="X64" i="6"/>
  <c r="Y64" i="6"/>
  <c r="X64" i="7"/>
  <c r="B66" i="4"/>
  <c r="N65" i="4"/>
  <c r="A66" i="7"/>
  <c r="M65" i="7"/>
  <c r="B66" i="3"/>
  <c r="N65" i="3"/>
  <c r="A66" i="6"/>
  <c r="M65" i="6"/>
  <c r="B66" i="5"/>
  <c r="N65" i="5"/>
  <c r="X64" i="5"/>
  <c r="X64" i="3"/>
  <c r="Y64" i="3"/>
  <c r="A66" i="3"/>
  <c r="M65" i="3"/>
  <c r="B66" i="7"/>
  <c r="N65" i="7"/>
  <c r="B67" i="6"/>
  <c r="N66" i="6"/>
  <c r="A66" i="5"/>
  <c r="M65" i="5"/>
  <c r="X65" i="4" l="1"/>
  <c r="B67" i="5"/>
  <c r="N66" i="5"/>
  <c r="B67" i="3"/>
  <c r="N66" i="3"/>
  <c r="B67" i="4"/>
  <c r="N66" i="4"/>
  <c r="X65" i="3"/>
  <c r="Y65" i="3"/>
  <c r="X65" i="6"/>
  <c r="Y65" i="6"/>
  <c r="X65" i="7"/>
  <c r="X65" i="5"/>
  <c r="A67" i="5"/>
  <c r="M66" i="5"/>
  <c r="B67" i="7"/>
  <c r="N66" i="7"/>
  <c r="B68" i="6"/>
  <c r="N67" i="6"/>
  <c r="A67" i="3"/>
  <c r="M66" i="3"/>
  <c r="A67" i="6"/>
  <c r="M66" i="6"/>
  <c r="A67" i="7"/>
  <c r="M66" i="7"/>
  <c r="X66" i="7" l="1"/>
  <c r="X66" i="4"/>
  <c r="X66" i="3"/>
  <c r="Y66" i="3"/>
  <c r="A68" i="7"/>
  <c r="M67" i="7"/>
  <c r="A68" i="3"/>
  <c r="M67" i="3"/>
  <c r="B68" i="7"/>
  <c r="N67" i="7"/>
  <c r="B68" i="4"/>
  <c r="N67" i="4"/>
  <c r="B68" i="5"/>
  <c r="N67" i="5"/>
  <c r="X66" i="6"/>
  <c r="Y66" i="6"/>
  <c r="X66" i="5"/>
  <c r="A68" i="6"/>
  <c r="M67" i="6"/>
  <c r="B69" i="6"/>
  <c r="N68" i="6"/>
  <c r="A68" i="5"/>
  <c r="M67" i="5"/>
  <c r="B68" i="3"/>
  <c r="N67" i="3"/>
  <c r="X67" i="7" l="1"/>
  <c r="X67" i="5"/>
  <c r="B69" i="3"/>
  <c r="N68" i="3"/>
  <c r="B70" i="6"/>
  <c r="N69" i="6"/>
  <c r="B69" i="5"/>
  <c r="N68" i="5"/>
  <c r="B69" i="7"/>
  <c r="N68" i="7"/>
  <c r="A69" i="7"/>
  <c r="M68" i="7"/>
  <c r="X67" i="6"/>
  <c r="Y67" i="6"/>
  <c r="X67" i="4"/>
  <c r="X67" i="3"/>
  <c r="Y67" i="3"/>
  <c r="A69" i="5"/>
  <c r="M68" i="5"/>
  <c r="A69" i="6"/>
  <c r="M68" i="6"/>
  <c r="B69" i="4"/>
  <c r="N68" i="4"/>
  <c r="A69" i="3"/>
  <c r="M68" i="3"/>
  <c r="X68" i="6" l="1"/>
  <c r="Y68" i="6"/>
  <c r="A70" i="6"/>
  <c r="M69" i="6"/>
  <c r="B70" i="7"/>
  <c r="N69" i="7"/>
  <c r="B71" i="6"/>
  <c r="N70" i="6"/>
  <c r="X68" i="7"/>
  <c r="X68" i="3"/>
  <c r="Y68" i="3"/>
  <c r="A70" i="3"/>
  <c r="M69" i="3"/>
  <c r="X68" i="4"/>
  <c r="X68" i="5"/>
  <c r="B70" i="4"/>
  <c r="N69" i="4"/>
  <c r="A70" i="5"/>
  <c r="M69" i="5"/>
  <c r="A70" i="7"/>
  <c r="M69" i="7"/>
  <c r="B70" i="5"/>
  <c r="N69" i="5"/>
  <c r="B70" i="3"/>
  <c r="N69" i="3"/>
  <c r="X69" i="6" l="1"/>
  <c r="Y69" i="6"/>
  <c r="X69" i="7"/>
  <c r="X69" i="4"/>
  <c r="B71" i="3"/>
  <c r="N70" i="3"/>
  <c r="A71" i="7"/>
  <c r="M70" i="7"/>
  <c r="B71" i="4"/>
  <c r="N70" i="4"/>
  <c r="B72" i="6"/>
  <c r="N71" i="6"/>
  <c r="A71" i="6"/>
  <c r="M70" i="6"/>
  <c r="X69" i="3"/>
  <c r="Y69" i="3"/>
  <c r="X69" i="5"/>
  <c r="B71" i="5"/>
  <c r="N70" i="5"/>
  <c r="A71" i="5"/>
  <c r="M70" i="5"/>
  <c r="A71" i="3"/>
  <c r="M70" i="3"/>
  <c r="B71" i="7"/>
  <c r="N70" i="7"/>
  <c r="X70" i="6" l="1"/>
  <c r="Y70" i="6"/>
  <c r="X70" i="4"/>
  <c r="X70" i="5"/>
  <c r="A72" i="5"/>
  <c r="M71" i="5"/>
  <c r="A72" i="6"/>
  <c r="M71" i="6"/>
  <c r="B72" i="4"/>
  <c r="N71" i="4"/>
  <c r="B72" i="3"/>
  <c r="N71" i="3"/>
  <c r="X70" i="3"/>
  <c r="Y70" i="3"/>
  <c r="X70" i="7"/>
  <c r="B72" i="7"/>
  <c r="N71" i="7"/>
  <c r="A72" i="3"/>
  <c r="M71" i="3"/>
  <c r="B72" i="5"/>
  <c r="N71" i="5"/>
  <c r="B73" i="6"/>
  <c r="N72" i="6"/>
  <c r="A72" i="7"/>
  <c r="M71" i="7"/>
  <c r="X71" i="4" l="1"/>
  <c r="X71" i="5"/>
  <c r="X71" i="7"/>
  <c r="A73" i="7"/>
  <c r="M72" i="7"/>
  <c r="B73" i="5"/>
  <c r="N72" i="5"/>
  <c r="B73" i="7"/>
  <c r="N72" i="7"/>
  <c r="B73" i="4"/>
  <c r="N72" i="4"/>
  <c r="A73" i="5"/>
  <c r="M72" i="5"/>
  <c r="X71" i="3"/>
  <c r="Y71" i="3"/>
  <c r="X71" i="6"/>
  <c r="Y71" i="6"/>
  <c r="B74" i="6"/>
  <c r="N73" i="6"/>
  <c r="A73" i="3"/>
  <c r="M72" i="3"/>
  <c r="B73" i="3"/>
  <c r="N72" i="3"/>
  <c r="A73" i="6"/>
  <c r="M72" i="6"/>
  <c r="X72" i="6" l="1"/>
  <c r="Y72" i="6"/>
  <c r="X72" i="3"/>
  <c r="Y72" i="3"/>
  <c r="X72" i="5"/>
  <c r="X72" i="7"/>
  <c r="A74" i="6"/>
  <c r="M73" i="6"/>
  <c r="A74" i="3"/>
  <c r="M73" i="3"/>
  <c r="A74" i="5"/>
  <c r="M73" i="5"/>
  <c r="B74" i="7"/>
  <c r="N73" i="7"/>
  <c r="A74" i="7"/>
  <c r="M73" i="7"/>
  <c r="X72" i="4"/>
  <c r="B74" i="3"/>
  <c r="N73" i="3"/>
  <c r="B75" i="6"/>
  <c r="N74" i="6"/>
  <c r="B74" i="4"/>
  <c r="N73" i="4"/>
  <c r="B74" i="5"/>
  <c r="N73" i="5"/>
  <c r="X73" i="3" l="1"/>
  <c r="Y73" i="3"/>
  <c r="B75" i="7"/>
  <c r="N74" i="7"/>
  <c r="X73" i="5"/>
  <c r="B75" i="5"/>
  <c r="N74" i="5"/>
  <c r="B76" i="6"/>
  <c r="N75" i="6"/>
  <c r="A75" i="3"/>
  <c r="M74" i="3"/>
  <c r="X73" i="4"/>
  <c r="X73" i="7"/>
  <c r="X73" i="6"/>
  <c r="Y73" i="6"/>
  <c r="B75" i="4"/>
  <c r="N74" i="4"/>
  <c r="B75" i="3"/>
  <c r="N74" i="3"/>
  <c r="A75" i="7"/>
  <c r="M74" i="7"/>
  <c r="A75" i="5"/>
  <c r="M74" i="5"/>
  <c r="A75" i="6"/>
  <c r="M74" i="6"/>
  <c r="X74" i="6" l="1"/>
  <c r="Y74" i="6"/>
  <c r="X74" i="3"/>
  <c r="Y74" i="3"/>
  <c r="A76" i="6"/>
  <c r="M75" i="6"/>
  <c r="A76" i="7"/>
  <c r="M75" i="7"/>
  <c r="B76" i="4"/>
  <c r="N75" i="4"/>
  <c r="A76" i="3"/>
  <c r="M75" i="3"/>
  <c r="B76" i="5"/>
  <c r="N75" i="5"/>
  <c r="B76" i="7"/>
  <c r="N75" i="7"/>
  <c r="X74" i="4"/>
  <c r="X74" i="5"/>
  <c r="X74" i="7"/>
  <c r="A76" i="5"/>
  <c r="M75" i="5"/>
  <c r="B76" i="3"/>
  <c r="N75" i="3"/>
  <c r="B77" i="6"/>
  <c r="N76" i="6"/>
  <c r="X75" i="5" l="1"/>
  <c r="X75" i="3"/>
  <c r="Y75" i="3"/>
  <c r="X75" i="7"/>
  <c r="B78" i="6"/>
  <c r="N77" i="6"/>
  <c r="A77" i="5"/>
  <c r="M76" i="5"/>
  <c r="B77" i="7"/>
  <c r="N76" i="7"/>
  <c r="A77" i="3"/>
  <c r="M76" i="3"/>
  <c r="A77" i="7"/>
  <c r="M76" i="7"/>
  <c r="X75" i="4"/>
  <c r="X75" i="6"/>
  <c r="Y75" i="6"/>
  <c r="B77" i="3"/>
  <c r="N76" i="3"/>
  <c r="B77" i="5"/>
  <c r="N76" i="5"/>
  <c r="B77" i="4"/>
  <c r="N76" i="4"/>
  <c r="A77" i="6"/>
  <c r="M76" i="6"/>
  <c r="X76" i="7" l="1"/>
  <c r="A78" i="6"/>
  <c r="M77" i="6"/>
  <c r="B78" i="5"/>
  <c r="N77" i="5"/>
  <c r="X76" i="4"/>
  <c r="X76" i="3"/>
  <c r="Y76" i="3"/>
  <c r="X76" i="5"/>
  <c r="X76" i="6"/>
  <c r="Y76" i="6"/>
  <c r="A78" i="7"/>
  <c r="M77" i="7"/>
  <c r="B78" i="7"/>
  <c r="N77" i="7"/>
  <c r="B79" i="6"/>
  <c r="N78" i="6"/>
  <c r="B78" i="4"/>
  <c r="N77" i="4"/>
  <c r="B78" i="3"/>
  <c r="N77" i="3"/>
  <c r="A78" i="3"/>
  <c r="M77" i="3"/>
  <c r="A78" i="5"/>
  <c r="M77" i="5"/>
  <c r="X77" i="7" l="1"/>
  <c r="X77" i="6"/>
  <c r="Y77" i="6"/>
  <c r="X77" i="5"/>
  <c r="A79" i="5"/>
  <c r="M78" i="5"/>
  <c r="B79" i="3"/>
  <c r="N78" i="3"/>
  <c r="B80" i="6"/>
  <c r="N79" i="6"/>
  <c r="A79" i="7"/>
  <c r="M78" i="7"/>
  <c r="A79" i="6"/>
  <c r="M78" i="6"/>
  <c r="X77" i="4"/>
  <c r="X77" i="3"/>
  <c r="Y77" i="3"/>
  <c r="A79" i="3"/>
  <c r="M78" i="3"/>
  <c r="B79" i="4"/>
  <c r="N78" i="4"/>
  <c r="B79" i="7"/>
  <c r="N78" i="7"/>
  <c r="B79" i="5"/>
  <c r="N78" i="5"/>
  <c r="X78" i="4" l="1"/>
  <c r="X78" i="6"/>
  <c r="Y78" i="6"/>
  <c r="X78" i="5"/>
  <c r="B80" i="5"/>
  <c r="N79" i="5"/>
  <c r="B80" i="4"/>
  <c r="N79" i="4"/>
  <c r="A80" i="6"/>
  <c r="M79" i="6"/>
  <c r="B81" i="6"/>
  <c r="N80" i="6"/>
  <c r="A80" i="5"/>
  <c r="M79" i="5"/>
  <c r="X78" i="3"/>
  <c r="Y78" i="3"/>
  <c r="X78" i="7"/>
  <c r="B80" i="7"/>
  <c r="N79" i="7"/>
  <c r="A80" i="3"/>
  <c r="M79" i="3"/>
  <c r="A80" i="7"/>
  <c r="M79" i="7"/>
  <c r="B80" i="3"/>
  <c r="N79" i="3"/>
  <c r="X79" i="7" l="1"/>
  <c r="X79" i="3"/>
  <c r="Y79" i="3"/>
  <c r="X79" i="5"/>
  <c r="X79" i="6"/>
  <c r="Y79" i="6"/>
  <c r="B81" i="3"/>
  <c r="N80" i="3"/>
  <c r="A81" i="3"/>
  <c r="M80" i="3"/>
  <c r="A81" i="5"/>
  <c r="M80" i="5"/>
  <c r="A81" i="6"/>
  <c r="M80" i="6"/>
  <c r="B81" i="5"/>
  <c r="N80" i="5"/>
  <c r="X79" i="4"/>
  <c r="A81" i="7"/>
  <c r="M80" i="7"/>
  <c r="B81" i="7"/>
  <c r="N80" i="7"/>
  <c r="B82" i="6"/>
  <c r="N81" i="6"/>
  <c r="B81" i="4"/>
  <c r="N80" i="4"/>
  <c r="X80" i="6" l="1"/>
  <c r="Y80" i="6"/>
  <c r="X80" i="3"/>
  <c r="Y80" i="3"/>
  <c r="B82" i="7"/>
  <c r="N81" i="7"/>
  <c r="A82" i="6"/>
  <c r="M81" i="6"/>
  <c r="A82" i="3"/>
  <c r="M81" i="3"/>
  <c r="X80" i="4"/>
  <c r="B82" i="4"/>
  <c r="N81" i="4"/>
  <c r="X80" i="7"/>
  <c r="X80" i="5"/>
  <c r="B83" i="6"/>
  <c r="N82" i="6"/>
  <c r="A82" i="7"/>
  <c r="M81" i="7"/>
  <c r="B82" i="5"/>
  <c r="N81" i="5"/>
  <c r="A82" i="5"/>
  <c r="M81" i="5"/>
  <c r="B82" i="3"/>
  <c r="N81" i="3"/>
  <c r="X81" i="6" l="1"/>
  <c r="Y81" i="6"/>
  <c r="B84" i="6"/>
  <c r="N83" i="6"/>
  <c r="A83" i="6"/>
  <c r="M82" i="6"/>
  <c r="B83" i="5"/>
  <c r="N82" i="5"/>
  <c r="X81" i="5"/>
  <c r="X81" i="7"/>
  <c r="X81" i="4"/>
  <c r="B83" i="3"/>
  <c r="N82" i="3"/>
  <c r="X81" i="3"/>
  <c r="Y81" i="3"/>
  <c r="A83" i="5"/>
  <c r="M82" i="5"/>
  <c r="A83" i="7"/>
  <c r="M82" i="7"/>
  <c r="B83" i="4"/>
  <c r="N82" i="4"/>
  <c r="A83" i="3"/>
  <c r="M82" i="3"/>
  <c r="B83" i="7"/>
  <c r="N82" i="7"/>
  <c r="A84" i="5" l="1"/>
  <c r="M83" i="5"/>
  <c r="X82" i="4"/>
  <c r="X82" i="5"/>
  <c r="B84" i="7"/>
  <c r="N83" i="7"/>
  <c r="B84" i="4"/>
  <c r="N83" i="4"/>
  <c r="B84" i="3"/>
  <c r="N83" i="3"/>
  <c r="B84" i="5"/>
  <c r="N83" i="5"/>
  <c r="B85" i="6"/>
  <c r="N84" i="6"/>
  <c r="X82" i="7"/>
  <c r="X82" i="6"/>
  <c r="Y82" i="6"/>
  <c r="X82" i="3"/>
  <c r="Y82" i="3"/>
  <c r="A84" i="3"/>
  <c r="M83" i="3"/>
  <c r="A84" i="7"/>
  <c r="M83" i="7"/>
  <c r="A84" i="6"/>
  <c r="M83" i="6"/>
  <c r="X83" i="6" l="1"/>
  <c r="Y83" i="6"/>
  <c r="X83" i="3"/>
  <c r="Y83" i="3"/>
  <c r="A85" i="6"/>
  <c r="M84" i="6"/>
  <c r="A85" i="3"/>
  <c r="M84" i="3"/>
  <c r="B86" i="6"/>
  <c r="N85" i="6"/>
  <c r="B85" i="3"/>
  <c r="N84" i="3"/>
  <c r="B85" i="7"/>
  <c r="N84" i="7"/>
  <c r="X83" i="7"/>
  <c r="X83" i="4"/>
  <c r="X83" i="5"/>
  <c r="A85" i="7"/>
  <c r="M84" i="7"/>
  <c r="B85" i="5"/>
  <c r="N84" i="5"/>
  <c r="B85" i="4"/>
  <c r="N84" i="4"/>
  <c r="A85" i="5"/>
  <c r="M84" i="5"/>
  <c r="X84" i="3" l="1"/>
  <c r="Y84" i="3"/>
  <c r="B86" i="5"/>
  <c r="N85" i="5"/>
  <c r="B86" i="3"/>
  <c r="N85" i="3"/>
  <c r="A86" i="3"/>
  <c r="M85" i="3"/>
  <c r="X84" i="6"/>
  <c r="Y84" i="6"/>
  <c r="X84" i="5"/>
  <c r="A86" i="5"/>
  <c r="M85" i="5"/>
  <c r="X84" i="4"/>
  <c r="X84" i="7"/>
  <c r="B86" i="4"/>
  <c r="N85" i="4"/>
  <c r="A86" i="7"/>
  <c r="M85" i="7"/>
  <c r="B86" i="7"/>
  <c r="N85" i="7"/>
  <c r="B87" i="6"/>
  <c r="N86" i="6"/>
  <c r="A86" i="6"/>
  <c r="M85" i="6"/>
  <c r="X85" i="6" l="1"/>
  <c r="Y85" i="6"/>
  <c r="X85" i="3"/>
  <c r="Y85" i="3"/>
  <c r="X85" i="4"/>
  <c r="A87" i="6"/>
  <c r="M86" i="6"/>
  <c r="B87" i="7"/>
  <c r="N86" i="7"/>
  <c r="B87" i="4"/>
  <c r="N86" i="4"/>
  <c r="A87" i="3"/>
  <c r="M86" i="3"/>
  <c r="B87" i="5"/>
  <c r="N86" i="5"/>
  <c r="X85" i="5"/>
  <c r="X85" i="7"/>
  <c r="B88" i="6"/>
  <c r="N87" i="6"/>
  <c r="A87" i="7"/>
  <c r="M86" i="7"/>
  <c r="A87" i="5"/>
  <c r="M86" i="5"/>
  <c r="B87" i="3"/>
  <c r="N86" i="3"/>
  <c r="X86" i="4" l="1"/>
  <c r="X86" i="6"/>
  <c r="Y86" i="6"/>
  <c r="B89" i="6"/>
  <c r="N88" i="6"/>
  <c r="X86" i="7"/>
  <c r="B88" i="3"/>
  <c r="N87" i="3"/>
  <c r="A88" i="7"/>
  <c r="M87" i="7"/>
  <c r="B88" i="5"/>
  <c r="N87" i="5"/>
  <c r="B88" i="4"/>
  <c r="N87" i="4"/>
  <c r="A88" i="6"/>
  <c r="M87" i="6"/>
  <c r="X86" i="3"/>
  <c r="Y86" i="3"/>
  <c r="X86" i="5"/>
  <c r="A88" i="5"/>
  <c r="M87" i="5"/>
  <c r="A88" i="3"/>
  <c r="M87" i="3"/>
  <c r="B88" i="7"/>
  <c r="N87" i="7"/>
  <c r="X87" i="4" l="1"/>
  <c r="X87" i="7"/>
  <c r="X87" i="5"/>
  <c r="B89" i="4"/>
  <c r="N88" i="4"/>
  <c r="A89" i="7"/>
  <c r="M88" i="7"/>
  <c r="B89" i="7"/>
  <c r="N88" i="7"/>
  <c r="A89" i="5"/>
  <c r="M88" i="5"/>
  <c r="X87" i="3"/>
  <c r="Y87" i="3"/>
  <c r="X87" i="6"/>
  <c r="Y87" i="6"/>
  <c r="A89" i="3"/>
  <c r="M88" i="3"/>
  <c r="A89" i="6"/>
  <c r="M88" i="6"/>
  <c r="B89" i="5"/>
  <c r="N88" i="5"/>
  <c r="B89" i="3"/>
  <c r="N88" i="3"/>
  <c r="B90" i="6"/>
  <c r="N89" i="6"/>
  <c r="X88" i="4" l="1"/>
  <c r="X88" i="3"/>
  <c r="Y88" i="3"/>
  <c r="B91" i="6"/>
  <c r="N90" i="6"/>
  <c r="B90" i="5"/>
  <c r="N89" i="5"/>
  <c r="A90" i="3"/>
  <c r="M89" i="3"/>
  <c r="B90" i="7"/>
  <c r="N89" i="7"/>
  <c r="B90" i="4"/>
  <c r="N89" i="4"/>
  <c r="X88" i="6"/>
  <c r="Y88" i="6"/>
  <c r="X88" i="5"/>
  <c r="X88" i="7"/>
  <c r="B90" i="3"/>
  <c r="N89" i="3"/>
  <c r="A90" i="6"/>
  <c r="M89" i="6"/>
  <c r="A90" i="5"/>
  <c r="M89" i="5"/>
  <c r="A90" i="7"/>
  <c r="M89" i="7"/>
  <c r="X89" i="6" l="1"/>
  <c r="Y89" i="6"/>
  <c r="A91" i="6"/>
  <c r="M90" i="6"/>
  <c r="B91" i="7"/>
  <c r="N90" i="7"/>
  <c r="B91" i="5"/>
  <c r="N90" i="5"/>
  <c r="X89" i="3"/>
  <c r="Y89" i="3"/>
  <c r="X89" i="7"/>
  <c r="A91" i="7"/>
  <c r="M90" i="7"/>
  <c r="X89" i="5"/>
  <c r="X89" i="4"/>
  <c r="A91" i="5"/>
  <c r="M90" i="5"/>
  <c r="B91" i="3"/>
  <c r="N90" i="3"/>
  <c r="B91" i="4"/>
  <c r="N90" i="4"/>
  <c r="A91" i="3"/>
  <c r="M90" i="3"/>
  <c r="B92" i="6"/>
  <c r="N91" i="6"/>
  <c r="X90" i="4" l="1"/>
  <c r="X90" i="6"/>
  <c r="Y90" i="6"/>
  <c r="X90" i="5"/>
  <c r="B93" i="6"/>
  <c r="N92" i="6"/>
  <c r="B92" i="4"/>
  <c r="N91" i="4"/>
  <c r="A92" i="5"/>
  <c r="M91" i="5"/>
  <c r="B92" i="5"/>
  <c r="N91" i="5"/>
  <c r="A92" i="6"/>
  <c r="M91" i="6"/>
  <c r="X90" i="7"/>
  <c r="X90" i="3"/>
  <c r="Y90" i="3"/>
  <c r="A92" i="3"/>
  <c r="M91" i="3"/>
  <c r="B92" i="3"/>
  <c r="N91" i="3"/>
  <c r="A92" i="7"/>
  <c r="M91" i="7"/>
  <c r="B92" i="7"/>
  <c r="N91" i="7"/>
  <c r="X91" i="6" l="1"/>
  <c r="Y91" i="6"/>
  <c r="X91" i="5"/>
  <c r="B93" i="7"/>
  <c r="N92" i="7"/>
  <c r="B93" i="3"/>
  <c r="N92" i="3"/>
  <c r="A93" i="6"/>
  <c r="M92" i="6"/>
  <c r="A93" i="5"/>
  <c r="M92" i="5"/>
  <c r="B94" i="6"/>
  <c r="N93" i="6"/>
  <c r="X91" i="7"/>
  <c r="X91" i="3"/>
  <c r="Y91" i="3"/>
  <c r="X91" i="4"/>
  <c r="A93" i="7"/>
  <c r="M92" i="7"/>
  <c r="A93" i="3"/>
  <c r="M92" i="3"/>
  <c r="B93" i="5"/>
  <c r="N92" i="5"/>
  <c r="B93" i="4"/>
  <c r="N92" i="4"/>
  <c r="X92" i="5" l="1"/>
  <c r="X92" i="3"/>
  <c r="Y92" i="3"/>
  <c r="A94" i="5"/>
  <c r="M93" i="5"/>
  <c r="B94" i="3"/>
  <c r="N93" i="3"/>
  <c r="X92" i="4"/>
  <c r="A94" i="3"/>
  <c r="M93" i="3"/>
  <c r="X92" i="6"/>
  <c r="Y92" i="6"/>
  <c r="B94" i="4"/>
  <c r="N93" i="4"/>
  <c r="X92" i="7"/>
  <c r="B94" i="5"/>
  <c r="N93" i="5"/>
  <c r="A94" i="7"/>
  <c r="M93" i="7"/>
  <c r="B95" i="6"/>
  <c r="N94" i="6"/>
  <c r="A94" i="6"/>
  <c r="M93" i="6"/>
  <c r="B94" i="7"/>
  <c r="N93" i="7"/>
  <c r="X93" i="4" l="1"/>
  <c r="X93" i="3"/>
  <c r="Y93" i="3"/>
  <c r="X93" i="6"/>
  <c r="Y93" i="6"/>
  <c r="B95" i="7"/>
  <c r="N94" i="7"/>
  <c r="B96" i="6"/>
  <c r="N95" i="6"/>
  <c r="B95" i="5"/>
  <c r="N94" i="5"/>
  <c r="B95" i="4"/>
  <c r="N94" i="4"/>
  <c r="A95" i="3"/>
  <c r="M94" i="3"/>
  <c r="B95" i="3"/>
  <c r="N94" i="3"/>
  <c r="X93" i="7"/>
  <c r="X93" i="5"/>
  <c r="A95" i="6"/>
  <c r="M94" i="6"/>
  <c r="A95" i="7"/>
  <c r="M94" i="7"/>
  <c r="A95" i="5"/>
  <c r="M94" i="5"/>
  <c r="X94" i="3" l="1"/>
  <c r="Y94" i="3"/>
  <c r="X94" i="5"/>
  <c r="X94" i="6"/>
  <c r="Y94" i="6"/>
  <c r="A96" i="5"/>
  <c r="M95" i="5"/>
  <c r="A96" i="6"/>
  <c r="M95" i="6"/>
  <c r="A96" i="3"/>
  <c r="M95" i="3"/>
  <c r="B96" i="5"/>
  <c r="N95" i="5"/>
  <c r="B96" i="7"/>
  <c r="N95" i="7"/>
  <c r="X94" i="7"/>
  <c r="X94" i="4"/>
  <c r="A96" i="7"/>
  <c r="M95" i="7"/>
  <c r="B96" i="3"/>
  <c r="N95" i="3"/>
  <c r="B96" i="4"/>
  <c r="N95" i="4"/>
  <c r="B97" i="6"/>
  <c r="N96" i="6"/>
  <c r="X95" i="3" l="1"/>
  <c r="Y95" i="3"/>
  <c r="X95" i="5"/>
  <c r="B98" i="6"/>
  <c r="N97" i="6"/>
  <c r="B97" i="3"/>
  <c r="N96" i="3"/>
  <c r="B97" i="7"/>
  <c r="N96" i="7"/>
  <c r="A97" i="3"/>
  <c r="M96" i="3"/>
  <c r="A97" i="5"/>
  <c r="M96" i="5"/>
  <c r="X95" i="4"/>
  <c r="X95" i="7"/>
  <c r="X95" i="6"/>
  <c r="Y95" i="6"/>
  <c r="B97" i="4"/>
  <c r="N96" i="4"/>
  <c r="A97" i="7"/>
  <c r="M96" i="7"/>
  <c r="B97" i="5"/>
  <c r="N96" i="5"/>
  <c r="A97" i="6"/>
  <c r="M96" i="6"/>
  <c r="X96" i="3" l="1"/>
  <c r="Y96" i="3"/>
  <c r="X96" i="7"/>
  <c r="A98" i="3"/>
  <c r="M97" i="3"/>
  <c r="B98" i="3"/>
  <c r="N97" i="3"/>
  <c r="X96" i="6"/>
  <c r="Y96" i="6"/>
  <c r="A98" i="7"/>
  <c r="M97" i="7"/>
  <c r="A98" i="6"/>
  <c r="M97" i="6"/>
  <c r="X96" i="4"/>
  <c r="X96" i="5"/>
  <c r="B98" i="5"/>
  <c r="N97" i="5"/>
  <c r="B98" i="4"/>
  <c r="N97" i="4"/>
  <c r="A98" i="5"/>
  <c r="M97" i="5"/>
  <c r="B98" i="7"/>
  <c r="N97" i="7"/>
  <c r="B99" i="6"/>
  <c r="N98" i="6"/>
  <c r="X97" i="7" l="1"/>
  <c r="B100" i="6"/>
  <c r="N99" i="6"/>
  <c r="A99" i="5"/>
  <c r="M98" i="5"/>
  <c r="B99" i="5"/>
  <c r="N98" i="5"/>
  <c r="A99" i="7"/>
  <c r="M98" i="7"/>
  <c r="B99" i="3"/>
  <c r="N98" i="3"/>
  <c r="X97" i="5"/>
  <c r="X97" i="6"/>
  <c r="Y97" i="6"/>
  <c r="X97" i="4"/>
  <c r="X97" i="3"/>
  <c r="Y97" i="3"/>
  <c r="B99" i="7"/>
  <c r="N98" i="7"/>
  <c r="B99" i="4"/>
  <c r="N98" i="4"/>
  <c r="A99" i="6"/>
  <c r="M98" i="6"/>
  <c r="A99" i="3"/>
  <c r="M98" i="3"/>
  <c r="X98" i="3" l="1"/>
  <c r="Y98" i="3"/>
  <c r="X98" i="4"/>
  <c r="A100" i="3"/>
  <c r="M99" i="3"/>
  <c r="B100" i="4"/>
  <c r="N99" i="4"/>
  <c r="B100" i="3"/>
  <c r="N99" i="3"/>
  <c r="B100" i="5"/>
  <c r="N99" i="5"/>
  <c r="B101" i="6"/>
  <c r="N101" i="6" s="1"/>
  <c r="N100" i="6"/>
  <c r="X98" i="6"/>
  <c r="Y98" i="6"/>
  <c r="X98" i="7"/>
  <c r="X98" i="5"/>
  <c r="A100" i="6"/>
  <c r="M99" i="6"/>
  <c r="B100" i="7"/>
  <c r="N99" i="7"/>
  <c r="A100" i="7"/>
  <c r="M99" i="7"/>
  <c r="A100" i="5"/>
  <c r="M99" i="5"/>
  <c r="A101" i="7" l="1"/>
  <c r="M101" i="7" s="1"/>
  <c r="M100" i="7"/>
  <c r="A101" i="6"/>
  <c r="M101" i="6" s="1"/>
  <c r="M100" i="6"/>
  <c r="B101" i="3"/>
  <c r="N101" i="3" s="1"/>
  <c r="N100" i="3"/>
  <c r="A101" i="3"/>
  <c r="M101" i="3" s="1"/>
  <c r="M100" i="3"/>
  <c r="X99" i="5"/>
  <c r="X99" i="4"/>
  <c r="A101" i="5"/>
  <c r="M101" i="5" s="1"/>
  <c r="M100" i="5"/>
  <c r="B101" i="7"/>
  <c r="N101" i="7" s="1"/>
  <c r="N100" i="7"/>
  <c r="B101" i="5"/>
  <c r="N101" i="5" s="1"/>
  <c r="N100" i="5"/>
  <c r="B101" i="4"/>
  <c r="N101" i="4" s="1"/>
  <c r="N100" i="4"/>
  <c r="X99" i="7"/>
  <c r="X99" i="6"/>
  <c r="Y99" i="6"/>
  <c r="X99" i="3"/>
  <c r="Y99" i="3"/>
  <c r="X101" i="3" l="1"/>
  <c r="Y101" i="3"/>
  <c r="X100" i="5"/>
  <c r="X100" i="7"/>
  <c r="X100" i="4"/>
  <c r="X100" i="3"/>
  <c r="Y100" i="3"/>
  <c r="X100" i="6"/>
  <c r="Y100" i="6"/>
  <c r="X101" i="4"/>
  <c r="X101" i="6"/>
  <c r="Y101" i="6"/>
  <c r="X101" i="5"/>
  <c r="X101" i="7"/>
</calcChain>
</file>

<file path=xl/sharedStrings.xml><?xml version="1.0" encoding="utf-8"?>
<sst xmlns="http://schemas.openxmlformats.org/spreadsheetml/2006/main" count="2099" uniqueCount="542">
  <si>
    <t># fecha_valoracion</t>
  </si>
  <si>
    <t>nemotecnico</t>
  </si>
  <si>
    <t>fecha_emision</t>
  </si>
  <si>
    <t>fecha_vencimiento</t>
  </si>
  <si>
    <t>cupon</t>
  </si>
  <si>
    <t>tir</t>
  </si>
  <si>
    <t>frecuencia_pago</t>
  </si>
  <si>
    <t>indicador</t>
  </si>
  <si>
    <t>IPC</t>
  </si>
  <si>
    <t>CDTWDF90</t>
  </si>
  <si>
    <t>CDTRZF90</t>
  </si>
  <si>
    <t>CDTRDW90</t>
  </si>
  <si>
    <t>CDTCNP90</t>
  </si>
  <si>
    <t>CDTKVM90</t>
  </si>
  <si>
    <t>CDTLEK90</t>
  </si>
  <si>
    <t>CDTPCE90</t>
  </si>
  <si>
    <t>CDTQYU90</t>
  </si>
  <si>
    <t>CDTUZN90</t>
  </si>
  <si>
    <t>CDTSZH90</t>
  </si>
  <si>
    <t>CDTVDE90</t>
  </si>
  <si>
    <t>CDTWRF90</t>
  </si>
  <si>
    <t>CDTKIB90</t>
  </si>
  <si>
    <t>CDTPEO90</t>
  </si>
  <si>
    <t>CDTRCU90</t>
  </si>
  <si>
    <t>CDTSCM90</t>
  </si>
  <si>
    <t>CDTDOG90</t>
  </si>
  <si>
    <t>CDTKLC90</t>
  </si>
  <si>
    <t>CDTHVF90</t>
  </si>
  <si>
    <t>CDTIFW90</t>
  </si>
  <si>
    <t>CDTLRK90</t>
  </si>
  <si>
    <t>CDTUFO90</t>
  </si>
  <si>
    <t>CDTKGB90</t>
  </si>
  <si>
    <t>CDTCSS90</t>
  </si>
  <si>
    <t>CDTFUL90</t>
  </si>
  <si>
    <t>CDTMQQ90</t>
  </si>
  <si>
    <t>CDTCGG90</t>
  </si>
  <si>
    <t>CDTSIA90</t>
  </si>
  <si>
    <t>CDTCUQ90</t>
  </si>
  <si>
    <t>CDTMJE90</t>
  </si>
  <si>
    <t>CDTNOM90</t>
  </si>
  <si>
    <t>CDTPXU90</t>
  </si>
  <si>
    <t>CDTTRR90</t>
  </si>
  <si>
    <t>CDTQWB90</t>
  </si>
  <si>
    <t>CDTVNG90</t>
  </si>
  <si>
    <t>CDTOSP90</t>
  </si>
  <si>
    <t>CDTRZQ90</t>
  </si>
  <si>
    <t>CDTHKZ90</t>
  </si>
  <si>
    <t>CDTABF90</t>
  </si>
  <si>
    <t>CDTGTM90</t>
  </si>
  <si>
    <t>CDTCKP90</t>
  </si>
  <si>
    <t>CDTTSQ90</t>
  </si>
  <si>
    <t>CDTDLD90</t>
  </si>
  <si>
    <t>CDTFZJ90</t>
  </si>
  <si>
    <t>CDTVFN90</t>
  </si>
  <si>
    <t>CDTVEE90</t>
  </si>
  <si>
    <t>CDTBMS90</t>
  </si>
  <si>
    <t>CDTQWX90</t>
  </si>
  <si>
    <t>CDTGNX90</t>
  </si>
  <si>
    <t>CDTZNH90</t>
  </si>
  <si>
    <t>CDTZBM90</t>
  </si>
  <si>
    <t>CDTKZD90</t>
  </si>
  <si>
    <t>CDTZWG90</t>
  </si>
  <si>
    <t>CDTLBA90</t>
  </si>
  <si>
    <t>CDTLHA90</t>
  </si>
  <si>
    <t>CDTURK90</t>
  </si>
  <si>
    <t>CDTZPG90</t>
  </si>
  <si>
    <t>CDTJCD90</t>
  </si>
  <si>
    <t>CDTNWS90</t>
  </si>
  <si>
    <t>CDTZNV90</t>
  </si>
  <si>
    <t>CDTDMB90</t>
  </si>
  <si>
    <t>CDTCNY90</t>
  </si>
  <si>
    <t>CDTLPC90</t>
  </si>
  <si>
    <t>CDTDTY90</t>
  </si>
  <si>
    <t>CDTSEX90</t>
  </si>
  <si>
    <t>CDTYOL90</t>
  </si>
  <si>
    <t>CDTJQN90</t>
  </si>
  <si>
    <t>CDTSLR90</t>
  </si>
  <si>
    <t>CDTLAV90</t>
  </si>
  <si>
    <t>CDTAEI90</t>
  </si>
  <si>
    <t>CDTCEP90</t>
  </si>
  <si>
    <t>CDTHIR90</t>
  </si>
  <si>
    <t>CDTVDK90</t>
  </si>
  <si>
    <t>CDTLXS90</t>
  </si>
  <si>
    <t>CDTZCH90</t>
  </si>
  <si>
    <t>CDTZSU90</t>
  </si>
  <si>
    <t>CDTTEK90</t>
  </si>
  <si>
    <t>CDTUNM90</t>
  </si>
  <si>
    <t>CDTSND90</t>
  </si>
  <si>
    <t>CDTYCA90</t>
  </si>
  <si>
    <t>CDTDAE90</t>
  </si>
  <si>
    <t>CDTWUZ90</t>
  </si>
  <si>
    <t>CDTGKK90</t>
  </si>
  <si>
    <t>CDTGPY90</t>
  </si>
  <si>
    <t>CDTSCJ90</t>
  </si>
  <si>
    <t>CDTQTL90</t>
  </si>
  <si>
    <t>CDTORP90</t>
  </si>
  <si>
    <t>CDTSHK90</t>
  </si>
  <si>
    <t>CDTXLE90</t>
  </si>
  <si>
    <t>CDTFHF90</t>
  </si>
  <si>
    <t>CDTJJO90</t>
  </si>
  <si>
    <t>CDTEVK90</t>
  </si>
  <si>
    <t>CDTCMN90</t>
  </si>
  <si>
    <t>CDTGUK90</t>
  </si>
  <si>
    <t>CDTGCN90</t>
  </si>
  <si>
    <t>CDTPAA90</t>
  </si>
  <si>
    <t>CDTFIK90</t>
  </si>
  <si>
    <t>CDTVQT90</t>
  </si>
  <si>
    <t>CDTORY90</t>
  </si>
  <si>
    <t>CDTDANS4V</t>
  </si>
  <si>
    <t>CDTTABS4V</t>
  </si>
  <si>
    <t>CDTMYJS4V</t>
  </si>
  <si>
    <t>CDTWKFS4V</t>
  </si>
  <si>
    <t>CDTMRYS4V</t>
  </si>
  <si>
    <t>CDTDTES4V</t>
  </si>
  <si>
    <t>CDTVTNS4V</t>
  </si>
  <si>
    <t>CDTYWLS4V</t>
  </si>
  <si>
    <t>CDTWMDS4V</t>
  </si>
  <si>
    <t>CDTMPNS4V</t>
  </si>
  <si>
    <t>CDTXNJS4V</t>
  </si>
  <si>
    <t>CDTFKHS4V</t>
  </si>
  <si>
    <t>CDTDOPS4V</t>
  </si>
  <si>
    <t>CDTGMTS4V</t>
  </si>
  <si>
    <t>CDTFYCS4V</t>
  </si>
  <si>
    <t>CDTFCQS4V</t>
  </si>
  <si>
    <t>CDTYBNS4V</t>
  </si>
  <si>
    <t>CDTXTGS4V</t>
  </si>
  <si>
    <t>CDTECXS4V</t>
  </si>
  <si>
    <t>CDTFXES4V</t>
  </si>
  <si>
    <t>CDTKSTS4V</t>
  </si>
  <si>
    <t>CDTPZQS4V</t>
  </si>
  <si>
    <t>CDTYNIS4V</t>
  </si>
  <si>
    <t>CDTXBPS4V</t>
  </si>
  <si>
    <t>CDTSZIS4V</t>
  </si>
  <si>
    <t>CDTNRQS4V</t>
  </si>
  <si>
    <t>CDTYRMS4V</t>
  </si>
  <si>
    <t>CDTYIFS4V</t>
  </si>
  <si>
    <t>CDTUJZS4V</t>
  </si>
  <si>
    <t>CDTYFHS4V</t>
  </si>
  <si>
    <t>CDTUTES4V</t>
  </si>
  <si>
    <t>CDTKEGS4V</t>
  </si>
  <si>
    <t>CDTWILS4V</t>
  </si>
  <si>
    <t>CDTSNJS4V</t>
  </si>
  <si>
    <t>CDTSNSS4V</t>
  </si>
  <si>
    <t>CDTCXPS4V</t>
  </si>
  <si>
    <t>CDTEABS4V</t>
  </si>
  <si>
    <t>CDTJVWS4V</t>
  </si>
  <si>
    <t>CDTSPSS4V</t>
  </si>
  <si>
    <t>CDTKXNS4V</t>
  </si>
  <si>
    <t>CDTETNS4V</t>
  </si>
  <si>
    <t>CDTPAJS4V</t>
  </si>
  <si>
    <t>CDTHQIS4V</t>
  </si>
  <si>
    <t>CDTTZKS4V</t>
  </si>
  <si>
    <t>CDTSGXS4V</t>
  </si>
  <si>
    <t>CDTNAWS4V</t>
  </si>
  <si>
    <t>CDTRIXS4V</t>
  </si>
  <si>
    <t>CDTFPQS4V</t>
  </si>
  <si>
    <t>CDTJGZS4V</t>
  </si>
  <si>
    <t>CDTYDFS4V</t>
  </si>
  <si>
    <t>CDTNZOS4V</t>
  </si>
  <si>
    <t>CDTUWZS4V</t>
  </si>
  <si>
    <t>CDTIALS4V</t>
  </si>
  <si>
    <t>CDTUDPS4V</t>
  </si>
  <si>
    <t>CDTAVFS4V</t>
  </si>
  <si>
    <t>CDTYUNS4V</t>
  </si>
  <si>
    <t>CDTUAUS4V</t>
  </si>
  <si>
    <t>CDTMYSS4V</t>
  </si>
  <si>
    <t>CDTTZDS4V</t>
  </si>
  <si>
    <t>CDTNLVS4V</t>
  </si>
  <si>
    <t>CDTDOFS4V</t>
  </si>
  <si>
    <t>CDTBBXS4V</t>
  </si>
  <si>
    <t>CDTGEBS4V</t>
  </si>
  <si>
    <t>CDTLHXS4V</t>
  </si>
  <si>
    <t>CDTLLOS4V</t>
  </si>
  <si>
    <t>CDTSMVS4V</t>
  </si>
  <si>
    <t>CDTIFXS4V</t>
  </si>
  <si>
    <t>CDTMBUS4V</t>
  </si>
  <si>
    <t>CDTAAUS4V</t>
  </si>
  <si>
    <t>CDTZZTS4V</t>
  </si>
  <si>
    <t>CDTAYOS4V</t>
  </si>
  <si>
    <t>CDTMUQS4V</t>
  </si>
  <si>
    <t>CDTHNWS4V</t>
  </si>
  <si>
    <t>CDTYBUS4V</t>
  </si>
  <si>
    <t>CDTOPJS4V</t>
  </si>
  <si>
    <t>CDTRQMS4V</t>
  </si>
  <si>
    <t>CDTNRLS4V</t>
  </si>
  <si>
    <t>CDTOLXS4V</t>
  </si>
  <si>
    <t>CDTKIPS4V</t>
  </si>
  <si>
    <t>CDTCWCS4V</t>
  </si>
  <si>
    <t>CDTYQVS4V</t>
  </si>
  <si>
    <t>CDTRLKS4V</t>
  </si>
  <si>
    <t>CDTSOAS4V</t>
  </si>
  <si>
    <t>CDTDBTS4V</t>
  </si>
  <si>
    <t>CDTLKPS4V</t>
  </si>
  <si>
    <t>CDTXJFS4V</t>
  </si>
  <si>
    <t>CDTSQVS4V</t>
  </si>
  <si>
    <t>CDTFWLS4V</t>
  </si>
  <si>
    <t>CDTLATS4V</t>
  </si>
  <si>
    <t>CDTNRDS4V</t>
  </si>
  <si>
    <t>CDTDVPS4V</t>
  </si>
  <si>
    <t>CDTPDSS4V</t>
  </si>
  <si>
    <t>CDTIMNS4V</t>
  </si>
  <si>
    <t>CDTJRFS4V</t>
  </si>
  <si>
    <t>CDTEYUS4V</t>
  </si>
  <si>
    <t>CDTZQWS4V</t>
  </si>
  <si>
    <t>CDTZFLS4V</t>
  </si>
  <si>
    <t>CDTQHYS4V</t>
  </si>
  <si>
    <t>CDTGUCS4V</t>
  </si>
  <si>
    <t>CDTOCSS6V</t>
  </si>
  <si>
    <t>CDTGEDS6V</t>
  </si>
  <si>
    <t>CDTDXAS6V</t>
  </si>
  <si>
    <t>CDTVFTS6V</t>
  </si>
  <si>
    <t>CDTAOFS6V</t>
  </si>
  <si>
    <t>CDTSESS6V</t>
  </si>
  <si>
    <t>CDTXWMS6V</t>
  </si>
  <si>
    <t>CDTRZLS6V</t>
  </si>
  <si>
    <t>CDTCUIS6V</t>
  </si>
  <si>
    <t>CDTRKZS6V</t>
  </si>
  <si>
    <t>CDTODBS6V</t>
  </si>
  <si>
    <t>CDTBYMS6V</t>
  </si>
  <si>
    <t>CDTUTGS6V</t>
  </si>
  <si>
    <t>CDTRPMS6V</t>
  </si>
  <si>
    <t>CDTYBGS6V</t>
  </si>
  <si>
    <t>CDTLEGS6V</t>
  </si>
  <si>
    <t>CDTPLNS6V</t>
  </si>
  <si>
    <t>CDTJLDS6V</t>
  </si>
  <si>
    <t>CDTUTXS6V</t>
  </si>
  <si>
    <t>CDTAMIS6V</t>
  </si>
  <si>
    <t>CDTSIFS6V</t>
  </si>
  <si>
    <t>CDTNHPS6V</t>
  </si>
  <si>
    <t>CDTXUIS6V</t>
  </si>
  <si>
    <t>CDTXIGS6V</t>
  </si>
  <si>
    <t>CDTPJIS6V</t>
  </si>
  <si>
    <t>CDTWXSS6V</t>
  </si>
  <si>
    <t>CDTBMCS6V</t>
  </si>
  <si>
    <t>CDTJOHS6V</t>
  </si>
  <si>
    <t>CDTOLMS6V</t>
  </si>
  <si>
    <t>CDTLWCS6V</t>
  </si>
  <si>
    <t>CDTPVSS6V</t>
  </si>
  <si>
    <t>CDTRGMS6V</t>
  </si>
  <si>
    <t>CDTHNYS6V</t>
  </si>
  <si>
    <t>CDTVUVS6V</t>
  </si>
  <si>
    <t>CDTJQUS6V</t>
  </si>
  <si>
    <t>CDTIJAS6V</t>
  </si>
  <si>
    <t>CDTYVPS6V</t>
  </si>
  <si>
    <t>CDTNSKS6V</t>
  </si>
  <si>
    <t>CDTZLNS6V</t>
  </si>
  <si>
    <t>CDTQQES6V</t>
  </si>
  <si>
    <t>CDTHEFS6V</t>
  </si>
  <si>
    <t>CDTAOGS6V</t>
  </si>
  <si>
    <t>CDTNWUS6V</t>
  </si>
  <si>
    <t>CDTADMS6V</t>
  </si>
  <si>
    <t>CDTIOIS6V</t>
  </si>
  <si>
    <t>CDTFSTS6V</t>
  </si>
  <si>
    <t>CDTNNXS6V</t>
  </si>
  <si>
    <t>CDTCRAS6V</t>
  </si>
  <si>
    <t>CDTBQAS6V</t>
  </si>
  <si>
    <t>CDTOUHS6V</t>
  </si>
  <si>
    <t>CDTEOWS6V</t>
  </si>
  <si>
    <t>CDTCBXS6V</t>
  </si>
  <si>
    <t>CDTEGJS6V</t>
  </si>
  <si>
    <t>CDTRTHS6V</t>
  </si>
  <si>
    <t>CDTLVWS6V</t>
  </si>
  <si>
    <t>CDTNAGS6V</t>
  </si>
  <si>
    <t>CDTRVCS6V</t>
  </si>
  <si>
    <t>CDTZGLS6V</t>
  </si>
  <si>
    <t>CDTABLS6V</t>
  </si>
  <si>
    <t>CDTRBSS6V</t>
  </si>
  <si>
    <t>CDTWQIS6V</t>
  </si>
  <si>
    <t>CDTLAZS6V</t>
  </si>
  <si>
    <t>CDTYOLS6V</t>
  </si>
  <si>
    <t>CDTLZYS6V</t>
  </si>
  <si>
    <t>CDTBEDS6V</t>
  </si>
  <si>
    <t>CDTVNZS6V</t>
  </si>
  <si>
    <t>CDTVLGS6V</t>
  </si>
  <si>
    <t>CDTWZZS6V</t>
  </si>
  <si>
    <t>CDTBZHS6V</t>
  </si>
  <si>
    <t>CDTWLES6V</t>
  </si>
  <si>
    <t>CDTLOQS6V</t>
  </si>
  <si>
    <t>CDTWOCS6V</t>
  </si>
  <si>
    <t>CDTSFXS6V</t>
  </si>
  <si>
    <t>CDTITNS6V</t>
  </si>
  <si>
    <t>CDTYPAS6V</t>
  </si>
  <si>
    <t>CDTZKIS6V</t>
  </si>
  <si>
    <t>CDTSIAS6V</t>
  </si>
  <si>
    <t>CDTCITS6V</t>
  </si>
  <si>
    <t>CDTXFES6V</t>
  </si>
  <si>
    <t>CDTWLHS6V</t>
  </si>
  <si>
    <t>CDTTNUS6V</t>
  </si>
  <si>
    <t>CDTKDIS6V</t>
  </si>
  <si>
    <t>CDTFAJS6V</t>
  </si>
  <si>
    <t>CDTRONS6V</t>
  </si>
  <si>
    <t>CDTPRLS6V</t>
  </si>
  <si>
    <t>CDTTFLS6V</t>
  </si>
  <si>
    <t>CDTXJES6V</t>
  </si>
  <si>
    <t>CDTUTYS6V</t>
  </si>
  <si>
    <t>CDTSCWS6V</t>
  </si>
  <si>
    <t>CDTJRCS6V</t>
  </si>
  <si>
    <t>CDTBMHS6V</t>
  </si>
  <si>
    <t>CDTCVOS6V</t>
  </si>
  <si>
    <t>CDTPMFS6V</t>
  </si>
  <si>
    <t>CDTEWIS6V</t>
  </si>
  <si>
    <t>CDTWZHS6V</t>
  </si>
  <si>
    <t>CDTWGNS6V</t>
  </si>
  <si>
    <t>CDTOBDS6V</t>
  </si>
  <si>
    <t>CDTRBOS6V</t>
  </si>
  <si>
    <t>CDTASCS4V</t>
  </si>
  <si>
    <t>TUVTKQ360</t>
  </si>
  <si>
    <t>TUVTRE360</t>
  </si>
  <si>
    <t>TUVTAF360</t>
  </si>
  <si>
    <t>TUVTXA360</t>
  </si>
  <si>
    <t>TUVTUM360</t>
  </si>
  <si>
    <t>TUVTDW360</t>
  </si>
  <si>
    <t>TUVTOI360</t>
  </si>
  <si>
    <t>TUVTMS360</t>
  </si>
  <si>
    <t>TUVTUZ360</t>
  </si>
  <si>
    <t>TUVTHS360</t>
  </si>
  <si>
    <t>TUVTCU360</t>
  </si>
  <si>
    <t>TUVTVD360</t>
  </si>
  <si>
    <t>TUVTUC360</t>
  </si>
  <si>
    <t>TUVTYM360</t>
  </si>
  <si>
    <t>TUVTRV360</t>
  </si>
  <si>
    <t>TUVTKX360</t>
  </si>
  <si>
    <t>TUVTVN360</t>
  </si>
  <si>
    <t>TUVTYV360</t>
  </si>
  <si>
    <t>TUVTLH360</t>
  </si>
  <si>
    <t>TUVTXQ360</t>
  </si>
  <si>
    <t>TUVTOE360</t>
  </si>
  <si>
    <t>TUVTRT360</t>
  </si>
  <si>
    <t>TUVTEE360</t>
  </si>
  <si>
    <t>TUVTHY360</t>
  </si>
  <si>
    <t>TUVTSD360</t>
  </si>
  <si>
    <t>TUVTPL360</t>
  </si>
  <si>
    <t>TUVTES360</t>
  </si>
  <si>
    <t>TUVTGB360</t>
  </si>
  <si>
    <t>TUVTAW360</t>
  </si>
  <si>
    <t>TUVTPO360</t>
  </si>
  <si>
    <t>TUVTDC360</t>
  </si>
  <si>
    <t>TUVTCF360</t>
  </si>
  <si>
    <t>TUVTGR360</t>
  </si>
  <si>
    <t>TUVTTR360</t>
  </si>
  <si>
    <t>TUVTKI360</t>
  </si>
  <si>
    <t>TUVTIP360</t>
  </si>
  <si>
    <t>TUVTFF360</t>
  </si>
  <si>
    <t>TUVTBU360</t>
  </si>
  <si>
    <t>TUVTON360</t>
  </si>
  <si>
    <t>TUVTNO360</t>
  </si>
  <si>
    <t>TUVTWK360</t>
  </si>
  <si>
    <t>TUVTRM360</t>
  </si>
  <si>
    <t>TUVTRC360</t>
  </si>
  <si>
    <t>TUVTVE360</t>
  </si>
  <si>
    <t>TUVTPU360</t>
  </si>
  <si>
    <t>TUVTIQ360</t>
  </si>
  <si>
    <t>TUVTLM360</t>
  </si>
  <si>
    <t>TUVTSV360</t>
  </si>
  <si>
    <t>TUVTCB360</t>
  </si>
  <si>
    <t>TUVTWJ360</t>
  </si>
  <si>
    <t>TUVTXL360</t>
  </si>
  <si>
    <t>TUVTAO360</t>
  </si>
  <si>
    <t>TUVTHU360</t>
  </si>
  <si>
    <t>TUVTBB360</t>
  </si>
  <si>
    <t>TUVTLD360</t>
  </si>
  <si>
    <t>TUVTXH360</t>
  </si>
  <si>
    <t>TUVTDK360</t>
  </si>
  <si>
    <t>TUVTZL360</t>
  </si>
  <si>
    <t>TUVTTP360</t>
  </si>
  <si>
    <t>TUVTJV360</t>
  </si>
  <si>
    <t>TUVTFU360</t>
  </si>
  <si>
    <t>TUVTWN360</t>
  </si>
  <si>
    <t>TUVTZW360</t>
  </si>
  <si>
    <t>TUVTTH360</t>
  </si>
  <si>
    <t>TUVTWE360</t>
  </si>
  <si>
    <t>TUVTFX360</t>
  </si>
  <si>
    <t>TUVTBW360</t>
  </si>
  <si>
    <t>TUVTHW360</t>
  </si>
  <si>
    <t>TUVTPB360</t>
  </si>
  <si>
    <t>TUVTJH360</t>
  </si>
  <si>
    <t>TUVTGW360</t>
  </si>
  <si>
    <t>TUVTUH360</t>
  </si>
  <si>
    <t>TUVTDN360</t>
  </si>
  <si>
    <t>TUVTKP360</t>
  </si>
  <si>
    <t>TUVTZT360</t>
  </si>
  <si>
    <t>TUVTYO360</t>
  </si>
  <si>
    <t>TUVTXV360</t>
  </si>
  <si>
    <t>TUVTHB360</t>
  </si>
  <si>
    <t>TUVTPX360</t>
  </si>
  <si>
    <t>CDTEDFS6V</t>
  </si>
  <si>
    <t>CDTEDVS6V</t>
  </si>
  <si>
    <t>CDTASD90</t>
  </si>
  <si>
    <t xml:space="preserve">NEMO </t>
  </si>
  <si>
    <t>CDTTGSS1V</t>
  </si>
  <si>
    <t>CDTAQCS1V</t>
  </si>
  <si>
    <t>CDTJXZS1V</t>
  </si>
  <si>
    <t>CDTFYMS1V</t>
  </si>
  <si>
    <t>CDTEGLS1V</t>
  </si>
  <si>
    <t>CDTGDJS1V</t>
  </si>
  <si>
    <t>CDTOAKS1V</t>
  </si>
  <si>
    <t>CDTQBTS1V</t>
  </si>
  <si>
    <t>CDTYIKS1V</t>
  </si>
  <si>
    <t>CDTMCIS1V</t>
  </si>
  <si>
    <t>CDTHEJS1V</t>
  </si>
  <si>
    <t>CDTAEGS1V</t>
  </si>
  <si>
    <t>CDTOIHS1V</t>
  </si>
  <si>
    <t>CDTAXXS1V</t>
  </si>
  <si>
    <t>CDTZRLS1V</t>
  </si>
  <si>
    <t>CDTEBWS1V</t>
  </si>
  <si>
    <t>CDTENIS1V</t>
  </si>
  <si>
    <t>CDTORTS1V</t>
  </si>
  <si>
    <t>CDTMMXS1V</t>
  </si>
  <si>
    <t>CDTBPAS1V</t>
  </si>
  <si>
    <t>CDTQYHS1V</t>
  </si>
  <si>
    <t>CDTNLJS1V</t>
  </si>
  <si>
    <t>CDTQXES1V</t>
  </si>
  <si>
    <t>CDTNBLS1V</t>
  </si>
  <si>
    <t>CDTBDKS1V</t>
  </si>
  <si>
    <t>CDTDMAS1V</t>
  </si>
  <si>
    <t>CDTORSS1V</t>
  </si>
  <si>
    <t>CDTXTGS1V</t>
  </si>
  <si>
    <t>CDTUEDS1V</t>
  </si>
  <si>
    <t>CDTDWQS1V</t>
  </si>
  <si>
    <t>CDTBWTS1V</t>
  </si>
  <si>
    <t>CDTAYOS1V</t>
  </si>
  <si>
    <t>CDTSEFS1V</t>
  </si>
  <si>
    <t>CDTJCPS1V</t>
  </si>
  <si>
    <t>CDTGRJS1V</t>
  </si>
  <si>
    <t>CDTPASS1V</t>
  </si>
  <si>
    <t>CDTDIGS1V</t>
  </si>
  <si>
    <t>CDTIABS1V</t>
  </si>
  <si>
    <t>CDTPDHS1V</t>
  </si>
  <si>
    <t>CDTRVXS1V</t>
  </si>
  <si>
    <t>CDTWIDS1V</t>
  </si>
  <si>
    <t>CDTLRNS1V</t>
  </si>
  <si>
    <t>CDTSLGS1V</t>
  </si>
  <si>
    <t>CDTLGFS1V</t>
  </si>
  <si>
    <t>CDTJJUS1V</t>
  </si>
  <si>
    <t>CDTCNQS1V</t>
  </si>
  <si>
    <t>CDTYRLS1V</t>
  </si>
  <si>
    <t>CDTIQUS1V</t>
  </si>
  <si>
    <t>CDTZTYS1V</t>
  </si>
  <si>
    <t>CDTVPLS1V</t>
  </si>
  <si>
    <t>CDTRONS1V</t>
  </si>
  <si>
    <t>CDTOVES1V</t>
  </si>
  <si>
    <t>CDTDIWS1V</t>
  </si>
  <si>
    <t>CDTAHKS1V</t>
  </si>
  <si>
    <t>CDTWCOS1V</t>
  </si>
  <si>
    <t>CDTFLKS1V</t>
  </si>
  <si>
    <t>CDTUGAS1V</t>
  </si>
  <si>
    <t>CDTZXDS1V</t>
  </si>
  <si>
    <t>CDTDVMS1V</t>
  </si>
  <si>
    <t>CDTSOHS1V</t>
  </si>
  <si>
    <t>CDTUOQS1V</t>
  </si>
  <si>
    <t>CDTIIMS1V</t>
  </si>
  <si>
    <t>CDTASFS1V</t>
  </si>
  <si>
    <t>CDTEWZS1V</t>
  </si>
  <si>
    <t>CDTJFYS1V</t>
  </si>
  <si>
    <t>CDTDIFS1V</t>
  </si>
  <si>
    <t>CDTZNIS1V</t>
  </si>
  <si>
    <t>CDTWKQS1V</t>
  </si>
  <si>
    <t>CDTGELS1V</t>
  </si>
  <si>
    <t>CDTZAFS1V</t>
  </si>
  <si>
    <t>CDTRWIS1V</t>
  </si>
  <si>
    <t>CDTCBSS1V</t>
  </si>
  <si>
    <t>CDTUERS1V</t>
  </si>
  <si>
    <t>CDTEDCS1V</t>
  </si>
  <si>
    <t>CDTSDXS1V</t>
  </si>
  <si>
    <t>CDTDWZS1V</t>
  </si>
  <si>
    <t>CDTJRHS1V</t>
  </si>
  <si>
    <t>CDTVTGS1V</t>
  </si>
  <si>
    <t>CDTSJXS1V</t>
  </si>
  <si>
    <t>CDTQSAS1V</t>
  </si>
  <si>
    <t>CDTCPGS1V</t>
  </si>
  <si>
    <t>CDTLOIS1V</t>
  </si>
  <si>
    <t>CDTRPZS1V</t>
  </si>
  <si>
    <t>CDTXFES1V</t>
  </si>
  <si>
    <t>CDTICAS1V</t>
  </si>
  <si>
    <t>CDTHXTS1V</t>
  </si>
  <si>
    <t>CDTSASS1V</t>
  </si>
  <si>
    <t>CDTXTQS1V</t>
  </si>
  <si>
    <t>CDTZYKS1V</t>
  </si>
  <si>
    <t>CDTNJGS1V</t>
  </si>
  <si>
    <t>CDTYIOS1V</t>
  </si>
  <si>
    <t>CDTBLNS1V</t>
  </si>
  <si>
    <t>CDTKYFS1V</t>
  </si>
  <si>
    <t>CDTMSNS1V</t>
  </si>
  <si>
    <t>CDTBZAS1V</t>
  </si>
  <si>
    <t>CDTAZMS1V</t>
  </si>
  <si>
    <t>CDTZVBS1V</t>
  </si>
  <si>
    <t>CDTBVTS1V</t>
  </si>
  <si>
    <t>CDTFVBS1V</t>
  </si>
  <si>
    <t>CDTENTS1V</t>
  </si>
  <si>
    <t>SEMESTRALES</t>
  </si>
  <si>
    <t>S6V</t>
  </si>
  <si>
    <t>TASA REAL</t>
  </si>
  <si>
    <t>INDEXADOS</t>
  </si>
  <si>
    <t>TRIMESTRALES</t>
  </si>
  <si>
    <t>S4V</t>
  </si>
  <si>
    <t>MENSUALES</t>
  </si>
  <si>
    <t>S1V</t>
  </si>
  <si>
    <t>IDENTIFICADOR</t>
  </si>
  <si>
    <t>TIPO DE TASA</t>
  </si>
  <si>
    <t>CONTEO DIAS</t>
  </si>
  <si>
    <t>PERIODICIDAD</t>
  </si>
  <si>
    <t>FIJA</t>
  </si>
  <si>
    <t>SEMESTRAL</t>
  </si>
  <si>
    <t>REAL/360</t>
  </si>
  <si>
    <t>ANUAL</t>
  </si>
  <si>
    <t>VARIABLE</t>
  </si>
  <si>
    <t>TRIMESTRAL</t>
  </si>
  <si>
    <t xml:space="preserve">MENSUAL </t>
  </si>
  <si>
    <t>REAL/365</t>
  </si>
  <si>
    <t>conteo_dias</t>
  </si>
  <si>
    <t>No</t>
  </si>
  <si>
    <t>record1</t>
  </si>
  <si>
    <t>record2</t>
  </si>
  <si>
    <t>Tipo</t>
  </si>
  <si>
    <t>tipo</t>
  </si>
  <si>
    <t>TUVTAWV360</t>
  </si>
  <si>
    <t>TUVTBWV360</t>
  </si>
  <si>
    <t>TUVTCWV360</t>
  </si>
  <si>
    <t>TUVATEU360</t>
  </si>
  <si>
    <t>TUVBTEU360</t>
  </si>
  <si>
    <t>TUVATFC360</t>
  </si>
  <si>
    <t>TUVBTFC360</t>
  </si>
  <si>
    <t>TUVATFJ360</t>
  </si>
  <si>
    <t>TUVBTFJ360</t>
  </si>
  <si>
    <t>TUVATGC360</t>
  </si>
  <si>
    <t>TUVBTGC360</t>
  </si>
  <si>
    <t>TUVATLE360</t>
  </si>
  <si>
    <t>TUVBTLE360</t>
  </si>
  <si>
    <t>TUVATRA360</t>
  </si>
  <si>
    <t>TUVBTRA360</t>
  </si>
  <si>
    <t>TUVATTT360</t>
  </si>
  <si>
    <t>TUVBTTT360</t>
  </si>
  <si>
    <t>TUVATVW360</t>
  </si>
  <si>
    <t>TUVBTVW360</t>
  </si>
  <si>
    <t>TUVATZG360</t>
  </si>
  <si>
    <t>TUVBTZG360</t>
  </si>
  <si>
    <t>T1</t>
  </si>
  <si>
    <t>T2</t>
  </si>
  <si>
    <t>T3</t>
  </si>
  <si>
    <t>T4</t>
  </si>
  <si>
    <t>T5</t>
  </si>
  <si>
    <t>indice_tipo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</si>
</sst>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5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3C4043"/>
      <name val="Monaco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center"/>
    </xf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4" fontId="1" fillId="0" borderId="0" xfId="0" applyNumberFormat="1" applyFon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165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FD6-C770-4DC2-A724-E74103C1A23B}">
  <dimension ref="A2:F121"/>
  <sheetViews>
    <sheetView workbookViewId="0">
      <selection activeCell="E27" sqref="E27"/>
    </sheetView>
  </sheetViews>
  <sheetFormatPr baseColWidth="10" defaultRowHeight="15"/>
  <cols>
    <col min="1" max="1" width="12" bestFit="1" customWidth="1"/>
    <col min="2" max="2" width="13" bestFit="1" customWidth="1"/>
    <col min="3" max="3" width="12.7109375" bestFit="1" customWidth="1"/>
    <col min="5" max="5" width="12.140625" bestFit="1" customWidth="1"/>
  </cols>
  <sheetData>
    <row r="2" spans="1:6">
      <c r="A2" s="1" t="s">
        <v>489</v>
      </c>
      <c r="B2" s="15" t="s">
        <v>490</v>
      </c>
      <c r="C2" s="1"/>
      <c r="D2" s="1"/>
      <c r="E2" s="2"/>
      <c r="F2" s="2"/>
    </row>
    <row r="3" spans="1:6">
      <c r="A3" s="1" t="s">
        <v>491</v>
      </c>
      <c r="B3" s="15">
        <v>360</v>
      </c>
      <c r="C3" s="1"/>
      <c r="D3" s="1"/>
      <c r="E3" s="2"/>
      <c r="F3" s="2"/>
    </row>
    <row r="4" spans="1:6">
      <c r="A4" s="1" t="s">
        <v>492</v>
      </c>
      <c r="B4" s="15">
        <v>90</v>
      </c>
      <c r="C4" s="1"/>
      <c r="D4" s="1"/>
      <c r="E4" s="2"/>
      <c r="F4" s="2"/>
    </row>
    <row r="5" spans="1:6">
      <c r="A5" s="1" t="s">
        <v>493</v>
      </c>
      <c r="B5" s="15" t="s">
        <v>494</v>
      </c>
      <c r="C5" s="1"/>
      <c r="D5" s="1"/>
      <c r="E5" s="2"/>
      <c r="F5" s="2"/>
    </row>
    <row r="6" spans="1:6">
      <c r="A6" s="1" t="s">
        <v>495</v>
      </c>
      <c r="B6" s="15" t="s">
        <v>496</v>
      </c>
      <c r="C6" s="1"/>
      <c r="D6" s="1"/>
      <c r="E6" s="2"/>
      <c r="F6" s="2"/>
    </row>
    <row r="7" spans="1:6">
      <c r="A7" s="1"/>
      <c r="C7" s="1"/>
      <c r="D7" s="1"/>
      <c r="E7" s="2"/>
      <c r="F7" s="2"/>
    </row>
    <row r="8" spans="1:6">
      <c r="A8" s="1"/>
      <c r="C8" s="1"/>
      <c r="D8" s="1"/>
      <c r="E8" s="2"/>
      <c r="F8" s="2"/>
    </row>
    <row r="9" spans="1:6">
      <c r="A9" s="1" t="s">
        <v>514</v>
      </c>
      <c r="B9" t="s">
        <v>497</v>
      </c>
      <c r="C9" s="1" t="s">
        <v>498</v>
      </c>
      <c r="D9" s="1" t="s">
        <v>499</v>
      </c>
      <c r="E9" s="2" t="s">
        <v>500</v>
      </c>
      <c r="F9" s="2"/>
    </row>
    <row r="10" spans="1:6">
      <c r="A10" s="17">
        <v>1</v>
      </c>
      <c r="B10" t="s">
        <v>490</v>
      </c>
      <c r="C10" s="1" t="s">
        <v>501</v>
      </c>
      <c r="D10" s="1" t="s">
        <v>508</v>
      </c>
      <c r="E10" s="2" t="s">
        <v>502</v>
      </c>
      <c r="F10" s="2"/>
    </row>
    <row r="11" spans="1:6">
      <c r="A11" s="17">
        <v>2</v>
      </c>
      <c r="B11">
        <v>90</v>
      </c>
      <c r="C11" s="1" t="s">
        <v>505</v>
      </c>
      <c r="D11" s="1" t="s">
        <v>508</v>
      </c>
      <c r="E11" s="2" t="s">
        <v>504</v>
      </c>
      <c r="F11" s="2"/>
    </row>
    <row r="12" spans="1:6">
      <c r="A12" s="17">
        <v>3</v>
      </c>
      <c r="B12" t="s">
        <v>494</v>
      </c>
      <c r="C12" s="1" t="s">
        <v>501</v>
      </c>
      <c r="D12" s="1" t="s">
        <v>508</v>
      </c>
      <c r="E12" s="2" t="s">
        <v>506</v>
      </c>
      <c r="F12" s="2"/>
    </row>
    <row r="13" spans="1:6">
      <c r="A13" s="17">
        <v>4</v>
      </c>
      <c r="B13" t="s">
        <v>496</v>
      </c>
      <c r="C13" s="1" t="s">
        <v>501</v>
      </c>
      <c r="D13" s="1" t="s">
        <v>508</v>
      </c>
      <c r="E13" s="2" t="s">
        <v>507</v>
      </c>
      <c r="F13" s="2"/>
    </row>
    <row r="14" spans="1:6">
      <c r="A14" s="17">
        <v>5</v>
      </c>
      <c r="B14">
        <v>360</v>
      </c>
      <c r="C14" s="1" t="s">
        <v>501</v>
      </c>
      <c r="D14" s="1" t="s">
        <v>503</v>
      </c>
      <c r="E14" s="2" t="s">
        <v>504</v>
      </c>
      <c r="F14" s="2"/>
    </row>
    <row r="15" spans="1:6">
      <c r="A15" s="1"/>
      <c r="F15" s="2"/>
    </row>
    <row r="16" spans="1:6">
      <c r="A16" s="1"/>
      <c r="C16" s="1"/>
      <c r="D16" s="1"/>
      <c r="E16" s="2"/>
      <c r="F16" s="2"/>
    </row>
    <row r="17" spans="1:6">
      <c r="A17" s="1"/>
      <c r="C17" s="1"/>
      <c r="D17" s="1"/>
      <c r="E17" s="2"/>
      <c r="F17" s="2"/>
    </row>
    <row r="18" spans="1:6">
      <c r="A18" s="1"/>
      <c r="C18" s="1"/>
      <c r="D18" s="1"/>
      <c r="E18" s="2"/>
      <c r="F18" s="2"/>
    </row>
    <row r="19" spans="1:6">
      <c r="A19" s="1"/>
      <c r="C19" s="1"/>
      <c r="D19" s="1"/>
      <c r="E19" s="2"/>
      <c r="F19" s="2"/>
    </row>
    <row r="20" spans="1:6">
      <c r="A20" s="1"/>
      <c r="C20" s="1"/>
      <c r="D20" s="1"/>
      <c r="E20" s="2"/>
      <c r="F20" s="2"/>
    </row>
    <row r="21" spans="1:6">
      <c r="A21" s="1"/>
      <c r="C21" s="1"/>
      <c r="D21" s="1"/>
      <c r="E21" s="2"/>
      <c r="F21" s="2"/>
    </row>
    <row r="22" spans="1:6">
      <c r="A22" s="1"/>
      <c r="C22" s="1"/>
      <c r="D22" s="1"/>
      <c r="E22" s="2"/>
      <c r="F22" s="2"/>
    </row>
    <row r="23" spans="1:6">
      <c r="A23" s="1"/>
      <c r="C23" s="1"/>
      <c r="D23" s="1"/>
      <c r="E23" s="2"/>
      <c r="F23" s="2"/>
    </row>
    <row r="24" spans="1:6">
      <c r="A24" s="1"/>
      <c r="C24" s="1"/>
      <c r="D24" s="1"/>
      <c r="E24" s="2"/>
      <c r="F24" s="2"/>
    </row>
    <row r="25" spans="1:6">
      <c r="A25" s="1"/>
      <c r="C25" s="1"/>
      <c r="D25" s="1"/>
      <c r="E25" s="2"/>
      <c r="F25" s="2"/>
    </row>
    <row r="26" spans="1:6">
      <c r="A26" s="1"/>
      <c r="C26" s="1"/>
      <c r="D26" s="1"/>
      <c r="E26" s="2"/>
      <c r="F26" s="2"/>
    </row>
    <row r="27" spans="1:6">
      <c r="A27" s="1"/>
      <c r="C27" s="1"/>
      <c r="D27" s="1"/>
      <c r="E27" s="2"/>
      <c r="F27" s="2"/>
    </row>
    <row r="28" spans="1:6">
      <c r="A28" s="1"/>
      <c r="C28" s="1"/>
      <c r="D28" s="1"/>
      <c r="E28" s="2"/>
      <c r="F28" s="2"/>
    </row>
    <row r="29" spans="1:6">
      <c r="A29" s="1"/>
      <c r="C29" s="1"/>
      <c r="D29" s="1"/>
      <c r="E29" s="2"/>
      <c r="F29" s="2"/>
    </row>
    <row r="30" spans="1:6">
      <c r="A30" s="1"/>
      <c r="C30" s="1"/>
      <c r="D30" s="1"/>
      <c r="E30" s="2"/>
      <c r="F30" s="2"/>
    </row>
    <row r="31" spans="1:6">
      <c r="A31" s="1"/>
      <c r="C31" s="1"/>
      <c r="D31" s="1"/>
      <c r="E31" s="2"/>
      <c r="F31" s="2"/>
    </row>
    <row r="32" spans="1:6">
      <c r="A32" s="1"/>
      <c r="C32" s="1"/>
      <c r="D32" s="1"/>
      <c r="E32" s="2"/>
      <c r="F32" s="2"/>
    </row>
    <row r="33" spans="1:6">
      <c r="A33" s="1"/>
      <c r="C33" s="1"/>
      <c r="D33" s="1"/>
      <c r="E33" s="2"/>
      <c r="F33" s="2"/>
    </row>
    <row r="34" spans="1:6">
      <c r="A34" s="1"/>
      <c r="C34" s="1"/>
      <c r="D34" s="1"/>
      <c r="E34" s="2"/>
      <c r="F34" s="2"/>
    </row>
    <row r="35" spans="1:6">
      <c r="A35" s="1"/>
      <c r="C35" s="1"/>
      <c r="D35" s="1"/>
      <c r="E35" s="2"/>
      <c r="F35" s="2"/>
    </row>
    <row r="36" spans="1:6">
      <c r="A36" s="1"/>
      <c r="C36" s="1"/>
      <c r="D36" s="1"/>
      <c r="E36" s="2"/>
      <c r="F36" s="2"/>
    </row>
    <row r="37" spans="1:6">
      <c r="A37" s="1"/>
      <c r="C37" s="1"/>
      <c r="D37" s="1"/>
      <c r="E37" s="2"/>
      <c r="F37" s="2"/>
    </row>
    <row r="38" spans="1:6">
      <c r="A38" s="1"/>
      <c r="C38" s="1"/>
      <c r="D38" s="1"/>
      <c r="E38" s="2"/>
      <c r="F38" s="2"/>
    </row>
    <row r="39" spans="1:6">
      <c r="A39" s="1"/>
      <c r="C39" s="1"/>
      <c r="D39" s="1"/>
      <c r="E39" s="2"/>
      <c r="F39" s="2"/>
    </row>
    <row r="40" spans="1:6">
      <c r="A40" s="1"/>
      <c r="C40" s="1"/>
      <c r="D40" s="1"/>
      <c r="E40" s="2"/>
      <c r="F40" s="2"/>
    </row>
    <row r="41" spans="1:6">
      <c r="A41" s="1"/>
      <c r="C41" s="1"/>
      <c r="D41" s="1"/>
      <c r="E41" s="2"/>
      <c r="F41" s="2"/>
    </row>
    <row r="42" spans="1:6">
      <c r="A42" s="1"/>
      <c r="C42" s="1"/>
      <c r="D42" s="1"/>
      <c r="E42" s="2"/>
      <c r="F42" s="2"/>
    </row>
    <row r="43" spans="1:6">
      <c r="A43" s="1"/>
      <c r="C43" s="1"/>
      <c r="D43" s="1"/>
      <c r="E43" s="2"/>
      <c r="F43" s="2"/>
    </row>
    <row r="44" spans="1:6">
      <c r="A44" s="1"/>
      <c r="C44" s="1"/>
      <c r="D44" s="1"/>
      <c r="E44" s="2"/>
      <c r="F44" s="2"/>
    </row>
    <row r="45" spans="1:6">
      <c r="A45" s="1"/>
      <c r="C45" s="1"/>
      <c r="D45" s="1"/>
      <c r="E45" s="2"/>
      <c r="F45" s="2"/>
    </row>
    <row r="46" spans="1:6">
      <c r="A46" s="1"/>
      <c r="C46" s="1"/>
      <c r="D46" s="1"/>
      <c r="E46" s="2"/>
      <c r="F46" s="2"/>
    </row>
    <row r="47" spans="1:6">
      <c r="A47" s="1"/>
      <c r="C47" s="1"/>
      <c r="D47" s="1"/>
      <c r="E47" s="2"/>
      <c r="F47" s="2"/>
    </row>
    <row r="48" spans="1:6">
      <c r="A48" s="1"/>
      <c r="C48" s="1"/>
      <c r="D48" s="1"/>
      <c r="E48" s="2"/>
      <c r="F48" s="2"/>
    </row>
    <row r="49" spans="1:6">
      <c r="A49" s="1"/>
      <c r="C49" s="1"/>
      <c r="D49" s="1"/>
      <c r="E49" s="2"/>
      <c r="F49" s="2"/>
    </row>
    <row r="50" spans="1:6">
      <c r="A50" s="1"/>
      <c r="C50" s="1"/>
      <c r="D50" s="1"/>
      <c r="E50" s="2"/>
      <c r="F50" s="2"/>
    </row>
    <row r="51" spans="1:6">
      <c r="A51" s="1"/>
      <c r="C51" s="1"/>
      <c r="D51" s="1"/>
      <c r="E51" s="2"/>
      <c r="F51" s="2"/>
    </row>
    <row r="52" spans="1:6">
      <c r="A52" s="1"/>
      <c r="C52" s="1"/>
      <c r="D52" s="1"/>
      <c r="E52" s="2"/>
      <c r="F52" s="2"/>
    </row>
    <row r="53" spans="1:6">
      <c r="A53" s="1"/>
      <c r="C53" s="1"/>
      <c r="D53" s="1"/>
      <c r="E53" s="2"/>
      <c r="F53" s="2"/>
    </row>
    <row r="54" spans="1:6">
      <c r="A54" s="1"/>
      <c r="C54" s="1"/>
      <c r="D54" s="1"/>
      <c r="E54" s="2"/>
      <c r="F54" s="2"/>
    </row>
    <row r="55" spans="1:6">
      <c r="A55" s="1"/>
      <c r="C55" s="1"/>
      <c r="D55" s="1"/>
      <c r="E55" s="2"/>
      <c r="F55" s="2"/>
    </row>
    <row r="56" spans="1:6">
      <c r="A56" s="1"/>
      <c r="C56" s="1"/>
      <c r="D56" s="1"/>
      <c r="E56" s="2"/>
      <c r="F56" s="2"/>
    </row>
    <row r="57" spans="1:6">
      <c r="A57" s="1"/>
      <c r="C57" s="1"/>
      <c r="D57" s="1"/>
      <c r="E57" s="2"/>
      <c r="F57" s="2"/>
    </row>
    <row r="58" spans="1:6">
      <c r="A58" s="1"/>
      <c r="C58" s="1"/>
      <c r="D58" s="1"/>
      <c r="E58" s="2"/>
      <c r="F58" s="2"/>
    </row>
    <row r="59" spans="1:6">
      <c r="A59" s="1"/>
      <c r="C59" s="1"/>
      <c r="D59" s="1"/>
      <c r="E59" s="2"/>
      <c r="F59" s="2"/>
    </row>
    <row r="60" spans="1:6">
      <c r="A60" s="1"/>
      <c r="C60" s="1"/>
      <c r="D60" s="1"/>
      <c r="E60" s="2"/>
      <c r="F60" s="2"/>
    </row>
    <row r="61" spans="1:6">
      <c r="A61" s="1"/>
      <c r="C61" s="1"/>
      <c r="D61" s="1"/>
      <c r="E61" s="2"/>
      <c r="F61" s="2"/>
    </row>
    <row r="62" spans="1:6">
      <c r="A62" s="1"/>
      <c r="C62" s="1"/>
      <c r="D62" s="1"/>
      <c r="E62" s="2"/>
      <c r="F62" s="2"/>
    </row>
    <row r="63" spans="1:6">
      <c r="A63" s="1"/>
      <c r="C63" s="1"/>
      <c r="D63" s="1"/>
      <c r="E63" s="2"/>
      <c r="F63" s="2"/>
    </row>
    <row r="64" spans="1:6">
      <c r="A64" s="1"/>
      <c r="C64" s="1"/>
      <c r="D64" s="1"/>
      <c r="E64" s="2"/>
      <c r="F64" s="2"/>
    </row>
    <row r="65" spans="1:6">
      <c r="A65" s="1"/>
      <c r="C65" s="1"/>
      <c r="D65" s="1"/>
      <c r="E65" s="2"/>
      <c r="F65" s="2"/>
    </row>
    <row r="66" spans="1:6">
      <c r="A66" s="1"/>
      <c r="C66" s="1"/>
      <c r="D66" s="1"/>
      <c r="E66" s="2"/>
      <c r="F66" s="2"/>
    </row>
    <row r="67" spans="1:6">
      <c r="A67" s="1"/>
      <c r="C67" s="1"/>
      <c r="D67" s="1"/>
      <c r="E67" s="2"/>
      <c r="F67" s="2"/>
    </row>
    <row r="68" spans="1:6">
      <c r="A68" s="1"/>
      <c r="C68" s="1"/>
      <c r="D68" s="1"/>
      <c r="E68" s="2"/>
      <c r="F68" s="2"/>
    </row>
    <row r="69" spans="1:6">
      <c r="A69" s="1"/>
      <c r="C69" s="1"/>
      <c r="D69" s="1"/>
      <c r="E69" s="2"/>
      <c r="F69" s="2"/>
    </row>
    <row r="70" spans="1:6">
      <c r="A70" s="1"/>
      <c r="C70" s="1"/>
      <c r="D70" s="1"/>
      <c r="E70" s="2"/>
      <c r="F70" s="2"/>
    </row>
    <row r="71" spans="1:6">
      <c r="A71" s="1"/>
      <c r="C71" s="1"/>
      <c r="D71" s="1"/>
      <c r="E71" s="2"/>
      <c r="F71" s="2"/>
    </row>
    <row r="72" spans="1:6">
      <c r="A72" s="1"/>
      <c r="C72" s="1"/>
      <c r="D72" s="1"/>
      <c r="E72" s="2"/>
      <c r="F72" s="2"/>
    </row>
    <row r="73" spans="1:6">
      <c r="A73" s="1"/>
      <c r="C73" s="1"/>
      <c r="D73" s="1"/>
      <c r="E73" s="2"/>
      <c r="F73" s="2"/>
    </row>
    <row r="74" spans="1:6">
      <c r="A74" s="1"/>
      <c r="C74" s="1"/>
      <c r="D74" s="1"/>
      <c r="E74" s="2"/>
      <c r="F74" s="2"/>
    </row>
    <row r="75" spans="1:6">
      <c r="A75" s="1"/>
      <c r="C75" s="1"/>
      <c r="D75" s="1"/>
      <c r="E75" s="2"/>
      <c r="F75" s="2"/>
    </row>
    <row r="76" spans="1:6">
      <c r="A76" s="1"/>
      <c r="C76" s="1"/>
      <c r="D76" s="1"/>
      <c r="E76" s="2"/>
      <c r="F76" s="2"/>
    </row>
    <row r="77" spans="1:6">
      <c r="A77" s="1"/>
      <c r="C77" s="1"/>
      <c r="D77" s="1"/>
      <c r="E77" s="2"/>
      <c r="F77" s="2"/>
    </row>
    <row r="78" spans="1:6">
      <c r="A78" s="1"/>
      <c r="C78" s="1"/>
      <c r="D78" s="1"/>
      <c r="E78" s="2"/>
      <c r="F78" s="2"/>
    </row>
    <row r="79" spans="1:6">
      <c r="A79" s="1"/>
      <c r="C79" s="1"/>
      <c r="D79" s="1"/>
      <c r="E79" s="2"/>
      <c r="F79" s="2"/>
    </row>
    <row r="80" spans="1:6">
      <c r="A80" s="1"/>
      <c r="C80" s="1"/>
      <c r="D80" s="1"/>
      <c r="E80" s="2"/>
      <c r="F80" s="2"/>
    </row>
    <row r="81" spans="1:6">
      <c r="A81" s="1"/>
      <c r="C81" s="1"/>
      <c r="D81" s="1"/>
      <c r="E81" s="2"/>
      <c r="F81" s="2"/>
    </row>
    <row r="82" spans="1:6">
      <c r="A82" s="1"/>
      <c r="C82" s="1"/>
      <c r="D82" s="1"/>
      <c r="E82" s="2"/>
      <c r="F82" s="2"/>
    </row>
    <row r="83" spans="1:6">
      <c r="A83" s="1"/>
      <c r="C83" s="1"/>
      <c r="D83" s="1"/>
      <c r="E83" s="2"/>
      <c r="F83" s="2"/>
    </row>
    <row r="84" spans="1:6">
      <c r="A84" s="1"/>
      <c r="C84" s="1"/>
      <c r="D84" s="1"/>
      <c r="E84" s="2"/>
      <c r="F84" s="2"/>
    </row>
    <row r="85" spans="1:6">
      <c r="A85" s="1"/>
      <c r="C85" s="1"/>
      <c r="D85" s="1"/>
      <c r="E85" s="2"/>
      <c r="F85" s="2"/>
    </row>
    <row r="86" spans="1:6">
      <c r="A86" s="1"/>
      <c r="C86" s="1"/>
      <c r="D86" s="1"/>
      <c r="E86" s="2"/>
      <c r="F86" s="2"/>
    </row>
    <row r="87" spans="1:6">
      <c r="A87" s="1"/>
      <c r="C87" s="1"/>
      <c r="D87" s="1"/>
      <c r="E87" s="2"/>
      <c r="F87" s="2"/>
    </row>
    <row r="88" spans="1:6">
      <c r="A88" s="1"/>
      <c r="C88" s="1"/>
      <c r="D88" s="1"/>
      <c r="E88" s="2"/>
      <c r="F88" s="2"/>
    </row>
    <row r="89" spans="1:6">
      <c r="A89" s="1"/>
      <c r="C89" s="1"/>
      <c r="D89" s="1"/>
      <c r="E89" s="2"/>
      <c r="F89" s="2"/>
    </row>
    <row r="90" spans="1:6">
      <c r="A90" s="1"/>
      <c r="C90" s="1"/>
      <c r="D90" s="1"/>
      <c r="E90" s="2"/>
      <c r="F90" s="2"/>
    </row>
    <row r="91" spans="1:6">
      <c r="A91" s="1"/>
      <c r="C91" s="1"/>
      <c r="D91" s="1"/>
      <c r="E91" s="2"/>
      <c r="F91" s="2"/>
    </row>
    <row r="92" spans="1:6">
      <c r="A92" s="1"/>
      <c r="C92" s="1"/>
      <c r="D92" s="1"/>
      <c r="E92" s="2"/>
      <c r="F92" s="2"/>
    </row>
    <row r="93" spans="1:6">
      <c r="A93" s="1"/>
      <c r="C93" s="1"/>
      <c r="D93" s="1"/>
      <c r="E93" s="2"/>
      <c r="F93" s="2"/>
    </row>
    <row r="94" spans="1:6">
      <c r="A94" s="1"/>
      <c r="C94" s="1"/>
      <c r="D94" s="1"/>
      <c r="E94" s="2"/>
      <c r="F94" s="2"/>
    </row>
    <row r="95" spans="1:6">
      <c r="A95" s="1"/>
      <c r="C95" s="1"/>
      <c r="D95" s="1"/>
      <c r="E95" s="2"/>
      <c r="F95" s="2"/>
    </row>
    <row r="96" spans="1:6">
      <c r="A96" s="1"/>
      <c r="C96" s="1"/>
      <c r="D96" s="1"/>
      <c r="E96" s="2"/>
      <c r="F96" s="2"/>
    </row>
    <row r="97" spans="1:6">
      <c r="A97" s="1"/>
      <c r="C97" s="1"/>
      <c r="D97" s="1"/>
      <c r="E97" s="2"/>
      <c r="F97" s="2"/>
    </row>
    <row r="98" spans="1:6">
      <c r="A98" s="1"/>
      <c r="C98" s="1"/>
      <c r="D98" s="1"/>
      <c r="E98" s="2"/>
      <c r="F98" s="2"/>
    </row>
    <row r="99" spans="1:6">
      <c r="A99" s="1"/>
      <c r="C99" s="1"/>
      <c r="D99" s="1"/>
      <c r="E99" s="2"/>
      <c r="F99" s="2"/>
    </row>
    <row r="100" spans="1:6">
      <c r="A100" s="1"/>
      <c r="C100" s="1"/>
      <c r="D100" s="1"/>
      <c r="E100" s="2"/>
      <c r="F100" s="2"/>
    </row>
    <row r="101" spans="1:6">
      <c r="A101" s="1"/>
      <c r="C101" s="1"/>
      <c r="D101" s="1"/>
      <c r="E101" s="2"/>
      <c r="F101" s="2"/>
    </row>
    <row r="102" spans="1:6">
      <c r="A102" s="1"/>
      <c r="C102" s="1"/>
      <c r="D102" s="1"/>
      <c r="E102" s="2"/>
      <c r="F102" s="2"/>
    </row>
    <row r="103" spans="1:6">
      <c r="A103" s="1"/>
      <c r="C103" s="1"/>
      <c r="D103" s="1"/>
      <c r="E103" s="2"/>
      <c r="F103" s="2"/>
    </row>
    <row r="104" spans="1:6">
      <c r="A104" s="1"/>
      <c r="C104" s="1"/>
      <c r="D104" s="1"/>
      <c r="E104" s="2"/>
      <c r="F104" s="2"/>
    </row>
    <row r="105" spans="1:6">
      <c r="A105" s="1"/>
      <c r="C105" s="1"/>
      <c r="D105" s="1"/>
      <c r="E105" s="2"/>
      <c r="F105" s="2"/>
    </row>
    <row r="106" spans="1:6">
      <c r="A106" s="1"/>
      <c r="C106" s="1"/>
      <c r="D106" s="1"/>
      <c r="E106" s="2"/>
      <c r="F106" s="2"/>
    </row>
    <row r="107" spans="1:6">
      <c r="A107" s="1"/>
      <c r="C107" s="1"/>
      <c r="D107" s="1"/>
      <c r="E107" s="2"/>
      <c r="F107" s="2"/>
    </row>
    <row r="108" spans="1:6">
      <c r="A108" s="1"/>
      <c r="C108" s="1"/>
      <c r="D108" s="1"/>
      <c r="E108" s="2"/>
      <c r="F108" s="2"/>
    </row>
    <row r="109" spans="1:6">
      <c r="A109" s="1"/>
      <c r="C109" s="1"/>
      <c r="D109" s="1"/>
      <c r="E109" s="2"/>
      <c r="F109" s="2"/>
    </row>
    <row r="110" spans="1:6">
      <c r="A110" s="1"/>
      <c r="C110" s="1"/>
      <c r="D110" s="1"/>
      <c r="E110" s="2"/>
      <c r="F110" s="2"/>
    </row>
    <row r="111" spans="1:6">
      <c r="A111" s="1"/>
      <c r="C111" s="1"/>
      <c r="D111" s="1"/>
      <c r="E111" s="2"/>
      <c r="F111" s="2"/>
    </row>
    <row r="112" spans="1:6">
      <c r="A112" s="1"/>
      <c r="C112" s="1"/>
      <c r="D112" s="1"/>
      <c r="E112" s="2"/>
      <c r="F112" s="2"/>
    </row>
    <row r="113" spans="1:6">
      <c r="A113" s="1"/>
      <c r="C113" s="1"/>
      <c r="D113" s="1"/>
      <c r="E113" s="2"/>
      <c r="F113" s="2"/>
    </row>
    <row r="114" spans="1:6">
      <c r="A114" s="1"/>
      <c r="C114" s="1"/>
      <c r="D114" s="1"/>
      <c r="E114" s="2"/>
      <c r="F114" s="2"/>
    </row>
    <row r="115" spans="1:6">
      <c r="A115" s="1"/>
      <c r="C115" s="1"/>
      <c r="D115" s="1"/>
      <c r="E115" s="2"/>
      <c r="F115" s="2"/>
    </row>
    <row r="116" spans="1:6">
      <c r="A116" s="1"/>
      <c r="C116" s="1"/>
      <c r="D116" s="1"/>
      <c r="E116" s="2"/>
      <c r="F116" s="2"/>
    </row>
    <row r="117" spans="1:6">
      <c r="A117" s="1"/>
      <c r="C117" s="1"/>
      <c r="D117" s="1"/>
      <c r="E117" s="2"/>
      <c r="F117" s="2"/>
    </row>
    <row r="118" spans="1:6">
      <c r="A118" s="1"/>
      <c r="C118" s="1"/>
      <c r="D118" s="1"/>
      <c r="E118" s="2"/>
      <c r="F118" s="2"/>
    </row>
    <row r="119" spans="1:6">
      <c r="A119" s="1"/>
      <c r="C119" s="1"/>
      <c r="D119" s="1"/>
      <c r="E119" s="2"/>
      <c r="F119" s="2"/>
    </row>
    <row r="120" spans="1:6">
      <c r="A120" s="1"/>
      <c r="C120" s="1"/>
      <c r="D120" s="1"/>
      <c r="E120" s="2"/>
      <c r="F120" s="2"/>
    </row>
    <row r="121" spans="1:6">
      <c r="A121" s="1"/>
      <c r="C121" s="1"/>
      <c r="D121" s="1"/>
      <c r="E121" s="2"/>
      <c r="F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5538-0CF4-A04C-9C42-339257D39893}">
  <dimension ref="A1:AH101"/>
  <sheetViews>
    <sheetView topLeftCell="T1" workbookViewId="0">
      <selection activeCell="Y2" sqref="Y2"/>
    </sheetView>
  </sheetViews>
  <sheetFormatPr baseColWidth="10" defaultRowHeight="15"/>
  <cols>
    <col min="4" max="4" width="12.140625" bestFit="1" customWidth="1"/>
    <col min="9" max="9" width="13.42578125" bestFit="1" customWidth="1"/>
    <col min="24" max="24" width="22.42578125" bestFit="1" customWidth="1"/>
  </cols>
  <sheetData>
    <row r="1" spans="1:34">
      <c r="A1" t="s">
        <v>513</v>
      </c>
      <c r="B1" t="s">
        <v>541</v>
      </c>
      <c r="C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>
      <c r="A2" t="s">
        <v>536</v>
      </c>
      <c r="B2">
        <v>1</v>
      </c>
      <c r="C2" s="1">
        <v>44822</v>
      </c>
      <c r="D2" t="s">
        <v>207</v>
      </c>
      <c r="E2" s="1">
        <v>41011</v>
      </c>
      <c r="F2" s="1">
        <v>45028</v>
      </c>
      <c r="G2">
        <v>6</v>
      </c>
      <c r="H2" s="10">
        <v>4.0219159938215334</v>
      </c>
      <c r="I2">
        <v>6</v>
      </c>
      <c r="J2" t="s">
        <v>510</v>
      </c>
      <c r="K2" s="1" t="s">
        <v>508</v>
      </c>
      <c r="L2" s="1"/>
      <c r="M2" t="str">
        <f t="shared" ref="M2:N2" si="0">+"'"&amp;A2&amp;"',"</f>
        <v>'T1',</v>
      </c>
      <c r="N2" t="str">
        <f t="shared" si="0"/>
        <v>'1',</v>
      </c>
      <c r="O2" t="str">
        <f>+"'"&amp;TEXT(C2,"yyyy-mm-dd")&amp;"',"</f>
        <v>'2022-09-18',</v>
      </c>
      <c r="P2" t="str">
        <f>+"'"&amp;D2&amp;"',"</f>
        <v>'CDTOCSS6V',</v>
      </c>
      <c r="Q2" t="str">
        <f>+"'"&amp;TEXT(E2,"yyyy-mm-dd")&amp;"',"</f>
        <v>'2012-04-12',</v>
      </c>
      <c r="R2" t="str">
        <f>+"'"&amp;TEXT(F2,"yyyy-mm-dd")&amp;"',"</f>
        <v>'2023-04-12',</v>
      </c>
      <c r="S2" t="str">
        <f>+"'"&amp;G2&amp;"',"</f>
        <v>'6',</v>
      </c>
      <c r="T2" t="str">
        <f>+"'"&amp;H2&amp;"',"</f>
        <v>'4.02191599382153',</v>
      </c>
      <c r="U2" t="str">
        <f>+"'"&amp;I2&amp;"',"</f>
        <v>'6',</v>
      </c>
      <c r="V2" t="str">
        <f>+"'"&amp;J2&amp;"',"</f>
        <v>'No',</v>
      </c>
      <c r="W2" t="str">
        <f>+"'"&amp;K2&amp;"'"</f>
        <v>'REAL/365'</v>
      </c>
      <c r="X2" t="str">
        <f>+"("&amp;M2&amp;N2&amp;LEFT(P2,LEN(P2)-1)&amp;"),"</f>
        <v>('T1','1','CDTOCSS6V'),</v>
      </c>
      <c r="Y2" t="str">
        <f>+"("&amp;M2&amp;N2&amp;O2&amp;P2&amp;Q2&amp;R2&amp;S2&amp;T2&amp;U2&amp;V2&amp;W2&amp;"),"</f>
        <v>('T1','1','2022-09-18','CDTOCSS6V','2012-04-12','2023-04-12','6','4.02191599382153','6','No','REAL/365'),</v>
      </c>
      <c r="AH2" t="s">
        <v>207</v>
      </c>
    </row>
    <row r="3" spans="1:34">
      <c r="A3" t="str">
        <f>+A2</f>
        <v>T1</v>
      </c>
      <c r="B3">
        <f>+B2+1</f>
        <v>2</v>
      </c>
      <c r="C3" s="1">
        <v>44822</v>
      </c>
      <c r="D3" t="s">
        <v>208</v>
      </c>
      <c r="E3" s="1">
        <v>41147</v>
      </c>
      <c r="F3" s="1">
        <v>45164</v>
      </c>
      <c r="G3">
        <v>6</v>
      </c>
      <c r="H3" s="10">
        <v>4.760056017686046</v>
      </c>
      <c r="I3">
        <v>6</v>
      </c>
      <c r="J3" t="s">
        <v>510</v>
      </c>
      <c r="K3" s="1" t="s">
        <v>508</v>
      </c>
      <c r="L3" s="1"/>
      <c r="M3" t="str">
        <f t="shared" ref="M3:M66" si="1">+"'"&amp;A3&amp;"',"</f>
        <v>'T1',</v>
      </c>
      <c r="N3" t="str">
        <f t="shared" ref="N3:N66" si="2">+"'"&amp;B3&amp;"',"</f>
        <v>'2',</v>
      </c>
      <c r="O3" t="str">
        <f t="shared" ref="O3:O66" si="3">+"'"&amp;TEXT(C3,"yyyy-mm-dd")&amp;"',"</f>
        <v>'2022-09-18',</v>
      </c>
      <c r="P3" t="str">
        <f t="shared" ref="P3:P66" si="4">+"'"&amp;D3&amp;"',"</f>
        <v>'CDTGEDS6V',</v>
      </c>
      <c r="Q3" t="str">
        <f t="shared" ref="Q3:Q66" si="5">+"'"&amp;TEXT(E3,"yyyy-mm-dd")&amp;"',"</f>
        <v>'2012-08-26',</v>
      </c>
      <c r="R3" t="str">
        <f t="shared" ref="R3:R66" si="6">+"'"&amp;TEXT(F3,"yyyy-mm-dd")&amp;"',"</f>
        <v>'2023-08-26',</v>
      </c>
      <c r="S3" t="str">
        <f t="shared" ref="S3:S34" si="7">+"'"&amp;G3&amp;"',"</f>
        <v>'6',</v>
      </c>
      <c r="T3" t="str">
        <f t="shared" ref="T3:T15" si="8">+"'"&amp;H3&amp;"',"</f>
        <v>'4.76005601768605',</v>
      </c>
      <c r="U3" t="str">
        <f t="shared" ref="U3:U66" si="9">+"'"&amp;I3&amp;"',"</f>
        <v>'6',</v>
      </c>
      <c r="V3" t="str">
        <f t="shared" ref="V3:V66" si="10">+"'"&amp;J3&amp;"',"</f>
        <v>'No',</v>
      </c>
      <c r="W3" t="str">
        <f t="shared" ref="W3:W66" si="11">+"'"&amp;K3&amp;"'"</f>
        <v>'REAL/365'</v>
      </c>
      <c r="X3" t="str">
        <f t="shared" ref="X3:X66" si="12">+"("&amp;M3&amp;N3&amp;LEFT(P3,LEN(P3)-1)&amp;"),"</f>
        <v>('T1','2','CDTGEDS6V'),</v>
      </c>
      <c r="Y3" t="str">
        <f t="shared" ref="Y3:Y66" si="13">+"("&amp;M3&amp;N3&amp;O3&amp;P3&amp;Q3&amp;R3&amp;S3&amp;T3&amp;U3&amp;V3&amp;W3&amp;"),"</f>
        <v>('T1','2','2022-09-18','CDTGEDS6V','2012-08-26','2023-08-26','6','4.76005601768605','6','No','REAL/365'),</v>
      </c>
      <c r="AH3" t="s">
        <v>208</v>
      </c>
    </row>
    <row r="4" spans="1:34">
      <c r="A4" t="str">
        <f t="shared" ref="A4:A67" si="14">+A3</f>
        <v>T1</v>
      </c>
      <c r="B4">
        <f t="shared" ref="B4:B67" si="15">+B3+1</f>
        <v>3</v>
      </c>
      <c r="C4" s="1">
        <v>44822</v>
      </c>
      <c r="D4" t="s">
        <v>209</v>
      </c>
      <c r="E4" s="1">
        <v>41044</v>
      </c>
      <c r="F4" s="1">
        <v>45427</v>
      </c>
      <c r="G4">
        <v>6</v>
      </c>
      <c r="H4" s="10">
        <v>5.905344261380824</v>
      </c>
      <c r="I4">
        <v>6</v>
      </c>
      <c r="J4" t="s">
        <v>510</v>
      </c>
      <c r="K4" s="1" t="s">
        <v>508</v>
      </c>
      <c r="L4" s="1"/>
      <c r="M4" t="str">
        <f t="shared" si="1"/>
        <v>'T1',</v>
      </c>
      <c r="N4" t="str">
        <f t="shared" si="2"/>
        <v>'3',</v>
      </c>
      <c r="O4" t="str">
        <f t="shared" si="3"/>
        <v>'2022-09-18',</v>
      </c>
      <c r="P4" t="str">
        <f t="shared" si="4"/>
        <v>'CDTDXAS6V',</v>
      </c>
      <c r="Q4" t="str">
        <f t="shared" si="5"/>
        <v>'2012-05-15',</v>
      </c>
      <c r="R4" t="str">
        <f t="shared" si="6"/>
        <v>'2024-05-15',</v>
      </c>
      <c r="S4" t="str">
        <f t="shared" si="7"/>
        <v>'6',</v>
      </c>
      <c r="T4" t="str">
        <f t="shared" si="8"/>
        <v>'5.90534426138082',</v>
      </c>
      <c r="U4" t="str">
        <f t="shared" si="9"/>
        <v>'6',</v>
      </c>
      <c r="V4" t="str">
        <f t="shared" si="10"/>
        <v>'No',</v>
      </c>
      <c r="W4" t="str">
        <f t="shared" si="11"/>
        <v>'REAL/365'</v>
      </c>
      <c r="X4" t="str">
        <f t="shared" si="12"/>
        <v>('T1','3','CDTDXAS6V'),</v>
      </c>
      <c r="Y4" t="str">
        <f t="shared" si="13"/>
        <v>('T1','3','2022-09-18','CDTDXAS6V','2012-05-15','2024-05-15','6','5.90534426138082','6','No','REAL/365'),</v>
      </c>
      <c r="AH4" t="s">
        <v>209</v>
      </c>
    </row>
    <row r="5" spans="1:34">
      <c r="A5" t="str">
        <f t="shared" si="14"/>
        <v>T1</v>
      </c>
      <c r="B5">
        <f t="shared" si="15"/>
        <v>4</v>
      </c>
      <c r="C5" s="1">
        <v>44822</v>
      </c>
      <c r="D5" t="s">
        <v>210</v>
      </c>
      <c r="E5" s="1">
        <v>41114</v>
      </c>
      <c r="F5" s="1">
        <v>45497</v>
      </c>
      <c r="G5">
        <v>7</v>
      </c>
      <c r="H5" s="10">
        <v>6.1578862685034013</v>
      </c>
      <c r="I5">
        <v>6</v>
      </c>
      <c r="J5" t="s">
        <v>510</v>
      </c>
      <c r="K5" s="1" t="s">
        <v>508</v>
      </c>
      <c r="L5" s="1"/>
      <c r="M5" t="str">
        <f t="shared" si="1"/>
        <v>'T1',</v>
      </c>
      <c r="N5" t="str">
        <f t="shared" si="2"/>
        <v>'4',</v>
      </c>
      <c r="O5" t="str">
        <f t="shared" si="3"/>
        <v>'2022-09-18',</v>
      </c>
      <c r="P5" t="str">
        <f t="shared" si="4"/>
        <v>'CDTVFTS6V',</v>
      </c>
      <c r="Q5" t="str">
        <f t="shared" si="5"/>
        <v>'2012-07-24',</v>
      </c>
      <c r="R5" t="str">
        <f t="shared" si="6"/>
        <v>'2024-07-24',</v>
      </c>
      <c r="S5" t="str">
        <f t="shared" si="7"/>
        <v>'7',</v>
      </c>
      <c r="T5" t="str">
        <f t="shared" si="8"/>
        <v>'6.1578862685034',</v>
      </c>
      <c r="U5" t="str">
        <f t="shared" si="9"/>
        <v>'6',</v>
      </c>
      <c r="V5" t="str">
        <f t="shared" si="10"/>
        <v>'No',</v>
      </c>
      <c r="W5" t="str">
        <f t="shared" si="11"/>
        <v>'REAL/365'</v>
      </c>
      <c r="X5" t="str">
        <f t="shared" si="12"/>
        <v>('T1','4','CDTVFTS6V'),</v>
      </c>
      <c r="Y5" t="str">
        <f t="shared" si="13"/>
        <v>('T1','4','2022-09-18','CDTVFTS6V','2012-07-24','2024-07-24','7','6.1578862685034','6','No','REAL/365'),</v>
      </c>
      <c r="AH5" t="s">
        <v>210</v>
      </c>
    </row>
    <row r="6" spans="1:34">
      <c r="A6" t="str">
        <f t="shared" si="14"/>
        <v>T1</v>
      </c>
      <c r="B6">
        <f t="shared" si="15"/>
        <v>5</v>
      </c>
      <c r="C6" s="1">
        <v>44822</v>
      </c>
      <c r="D6" t="s">
        <v>211</v>
      </c>
      <c r="E6" s="1">
        <v>41993</v>
      </c>
      <c r="F6" s="1">
        <v>45646</v>
      </c>
      <c r="G6">
        <v>5</v>
      </c>
      <c r="H6" s="10">
        <v>6.6347109312297778</v>
      </c>
      <c r="I6">
        <v>6</v>
      </c>
      <c r="J6" t="s">
        <v>510</v>
      </c>
      <c r="K6" s="1" t="s">
        <v>508</v>
      </c>
      <c r="L6" s="1"/>
      <c r="M6" t="str">
        <f t="shared" si="1"/>
        <v>'T1',</v>
      </c>
      <c r="N6" t="str">
        <f t="shared" si="2"/>
        <v>'5',</v>
      </c>
      <c r="O6" t="str">
        <f t="shared" si="3"/>
        <v>'2022-09-18',</v>
      </c>
      <c r="P6" t="str">
        <f t="shared" si="4"/>
        <v>'CDTAOFS6V',</v>
      </c>
      <c r="Q6" t="str">
        <f t="shared" si="5"/>
        <v>'2014-12-20',</v>
      </c>
      <c r="R6" t="str">
        <f t="shared" si="6"/>
        <v>'2024-12-20',</v>
      </c>
      <c r="S6" t="str">
        <f t="shared" si="7"/>
        <v>'5',</v>
      </c>
      <c r="T6" t="str">
        <f t="shared" si="8"/>
        <v>'6.63471093122978',</v>
      </c>
      <c r="U6" t="str">
        <f t="shared" si="9"/>
        <v>'6',</v>
      </c>
      <c r="V6" t="str">
        <f t="shared" si="10"/>
        <v>'No',</v>
      </c>
      <c r="W6" t="str">
        <f t="shared" si="11"/>
        <v>'REAL/365'</v>
      </c>
      <c r="X6" t="str">
        <f t="shared" si="12"/>
        <v>('T1','5','CDTAOFS6V'),</v>
      </c>
      <c r="Y6" t="str">
        <f t="shared" si="13"/>
        <v>('T1','5','2022-09-18','CDTAOFS6V','2014-12-20','2024-12-20','5','6.63471093122978','6','No','REAL/365'),</v>
      </c>
      <c r="AH6" t="s">
        <v>211</v>
      </c>
    </row>
    <row r="7" spans="1:34">
      <c r="A7" t="str">
        <f t="shared" si="14"/>
        <v>T1</v>
      </c>
      <c r="B7">
        <f t="shared" si="15"/>
        <v>6</v>
      </c>
      <c r="C7" s="1">
        <v>44822</v>
      </c>
      <c r="D7" t="s">
        <v>212</v>
      </c>
      <c r="E7" s="1">
        <v>40980</v>
      </c>
      <c r="F7" s="1">
        <v>45728</v>
      </c>
      <c r="G7">
        <v>6</v>
      </c>
      <c r="H7" s="10">
        <v>6.865697418348228</v>
      </c>
      <c r="I7">
        <v>6</v>
      </c>
      <c r="J7" t="s">
        <v>510</v>
      </c>
      <c r="K7" s="1" t="s">
        <v>508</v>
      </c>
      <c r="L7" s="1"/>
      <c r="M7" t="str">
        <f t="shared" si="1"/>
        <v>'T1',</v>
      </c>
      <c r="N7" t="str">
        <f t="shared" si="2"/>
        <v>'6',</v>
      </c>
      <c r="O7" t="str">
        <f t="shared" si="3"/>
        <v>'2022-09-18',</v>
      </c>
      <c r="P7" t="str">
        <f t="shared" si="4"/>
        <v>'CDTSESS6V',</v>
      </c>
      <c r="Q7" t="str">
        <f t="shared" si="5"/>
        <v>'2012-03-12',</v>
      </c>
      <c r="R7" t="str">
        <f t="shared" si="6"/>
        <v>'2025-03-12',</v>
      </c>
      <c r="S7" t="str">
        <f t="shared" si="7"/>
        <v>'6',</v>
      </c>
      <c r="T7" t="str">
        <f t="shared" si="8"/>
        <v>'6.86569741834823',</v>
      </c>
      <c r="U7" t="str">
        <f t="shared" si="9"/>
        <v>'6',</v>
      </c>
      <c r="V7" t="str">
        <f t="shared" si="10"/>
        <v>'No',</v>
      </c>
      <c r="W7" t="str">
        <f t="shared" si="11"/>
        <v>'REAL/365'</v>
      </c>
      <c r="X7" t="str">
        <f t="shared" si="12"/>
        <v>('T1','6','CDTSESS6V'),</v>
      </c>
      <c r="Y7" t="str">
        <f t="shared" si="13"/>
        <v>('T1','6','2022-09-18','CDTSESS6V','2012-03-12','2025-03-12','6','6.86569741834823','6','No','REAL/365'),</v>
      </c>
      <c r="AH7" t="s">
        <v>212</v>
      </c>
    </row>
    <row r="8" spans="1:34">
      <c r="A8" t="str">
        <f t="shared" si="14"/>
        <v>T1</v>
      </c>
      <c r="B8">
        <f t="shared" si="15"/>
        <v>7</v>
      </c>
      <c r="C8" s="1">
        <v>44822</v>
      </c>
      <c r="D8" t="s">
        <v>213</v>
      </c>
      <c r="E8" s="1">
        <v>42654</v>
      </c>
      <c r="F8" s="1">
        <v>45941</v>
      </c>
      <c r="G8">
        <v>5</v>
      </c>
      <c r="H8" s="10">
        <v>7.3775914345637217</v>
      </c>
      <c r="I8">
        <v>6</v>
      </c>
      <c r="J8" t="s">
        <v>510</v>
      </c>
      <c r="K8" s="1" t="s">
        <v>508</v>
      </c>
      <c r="L8" s="1"/>
      <c r="M8" t="str">
        <f t="shared" si="1"/>
        <v>'T1',</v>
      </c>
      <c r="N8" t="str">
        <f t="shared" si="2"/>
        <v>'7',</v>
      </c>
      <c r="O8" t="str">
        <f t="shared" si="3"/>
        <v>'2022-09-18',</v>
      </c>
      <c r="P8" t="str">
        <f t="shared" si="4"/>
        <v>'CDTXWMS6V',</v>
      </c>
      <c r="Q8" t="str">
        <f t="shared" si="5"/>
        <v>'2016-10-11',</v>
      </c>
      <c r="R8" t="str">
        <f t="shared" si="6"/>
        <v>'2025-10-11',</v>
      </c>
      <c r="S8" t="str">
        <f t="shared" si="7"/>
        <v>'5',</v>
      </c>
      <c r="T8" t="str">
        <f t="shared" si="8"/>
        <v>'7.37759143456372',</v>
      </c>
      <c r="U8" t="str">
        <f t="shared" si="9"/>
        <v>'6',</v>
      </c>
      <c r="V8" t="str">
        <f t="shared" si="10"/>
        <v>'No',</v>
      </c>
      <c r="W8" t="str">
        <f t="shared" si="11"/>
        <v>'REAL/365'</v>
      </c>
      <c r="X8" t="str">
        <f t="shared" si="12"/>
        <v>('T1','7','CDTXWMS6V'),</v>
      </c>
      <c r="Y8" t="str">
        <f t="shared" si="13"/>
        <v>('T1','7','2022-09-18','CDTXWMS6V','2016-10-11','2025-10-11','5','7.37759143456372','6','No','REAL/365'),</v>
      </c>
      <c r="AH8" t="s">
        <v>213</v>
      </c>
    </row>
    <row r="9" spans="1:34">
      <c r="A9" t="str">
        <f t="shared" si="14"/>
        <v>T1</v>
      </c>
      <c r="B9">
        <f t="shared" si="15"/>
        <v>8</v>
      </c>
      <c r="C9" s="1">
        <v>44822</v>
      </c>
      <c r="D9" t="s">
        <v>214</v>
      </c>
      <c r="E9" s="1">
        <v>42334</v>
      </c>
      <c r="F9" s="1">
        <v>45987</v>
      </c>
      <c r="G9">
        <v>5</v>
      </c>
      <c r="H9" s="10">
        <v>7.4734727217840602</v>
      </c>
      <c r="I9">
        <v>6</v>
      </c>
      <c r="J9" t="s">
        <v>510</v>
      </c>
      <c r="K9" s="1" t="s">
        <v>508</v>
      </c>
      <c r="L9" s="1"/>
      <c r="M9" t="str">
        <f t="shared" si="1"/>
        <v>'T1',</v>
      </c>
      <c r="N9" t="str">
        <f t="shared" si="2"/>
        <v>'8',</v>
      </c>
      <c r="O9" t="str">
        <f t="shared" si="3"/>
        <v>'2022-09-18',</v>
      </c>
      <c r="P9" t="str">
        <f t="shared" si="4"/>
        <v>'CDTRZLS6V',</v>
      </c>
      <c r="Q9" t="str">
        <f t="shared" si="5"/>
        <v>'2015-11-26',</v>
      </c>
      <c r="R9" t="str">
        <f t="shared" si="6"/>
        <v>'2025-11-26',</v>
      </c>
      <c r="S9" t="str">
        <f t="shared" si="7"/>
        <v>'5',</v>
      </c>
      <c r="T9" t="str">
        <f t="shared" si="8"/>
        <v>'7.47347272178406',</v>
      </c>
      <c r="U9" t="str">
        <f t="shared" si="9"/>
        <v>'6',</v>
      </c>
      <c r="V9" t="str">
        <f t="shared" si="10"/>
        <v>'No',</v>
      </c>
      <c r="W9" t="str">
        <f t="shared" si="11"/>
        <v>'REAL/365'</v>
      </c>
      <c r="X9" t="str">
        <f t="shared" si="12"/>
        <v>('T1','8','CDTRZLS6V'),</v>
      </c>
      <c r="Y9" t="str">
        <f t="shared" si="13"/>
        <v>('T1','8','2022-09-18','CDTRZLS6V','2015-11-26','2025-11-26','5','7.47347272178406','6','No','REAL/365'),</v>
      </c>
      <c r="AH9" t="s">
        <v>214</v>
      </c>
    </row>
    <row r="10" spans="1:34">
      <c r="A10" t="str">
        <f t="shared" si="14"/>
        <v>T1</v>
      </c>
      <c r="B10">
        <f t="shared" si="15"/>
        <v>9</v>
      </c>
      <c r="C10" s="1">
        <v>44822</v>
      </c>
      <c r="D10" t="s">
        <v>215</v>
      </c>
      <c r="E10" s="1">
        <v>41659</v>
      </c>
      <c r="F10" s="1">
        <v>46042</v>
      </c>
      <c r="G10">
        <v>7</v>
      </c>
      <c r="H10" s="10">
        <v>7.5820530722110933</v>
      </c>
      <c r="I10">
        <v>6</v>
      </c>
      <c r="J10" t="s">
        <v>510</v>
      </c>
      <c r="K10" s="1" t="s">
        <v>508</v>
      </c>
      <c r="L10" s="1"/>
      <c r="M10" t="str">
        <f t="shared" si="1"/>
        <v>'T1',</v>
      </c>
      <c r="N10" t="str">
        <f t="shared" si="2"/>
        <v>'9',</v>
      </c>
      <c r="O10" t="str">
        <f t="shared" si="3"/>
        <v>'2022-09-18',</v>
      </c>
      <c r="P10" t="str">
        <f t="shared" si="4"/>
        <v>'CDTCUIS6V',</v>
      </c>
      <c r="Q10" t="str">
        <f t="shared" si="5"/>
        <v>'2014-01-20',</v>
      </c>
      <c r="R10" t="str">
        <f t="shared" si="6"/>
        <v>'2026-01-20',</v>
      </c>
      <c r="S10" t="str">
        <f t="shared" si="7"/>
        <v>'7',</v>
      </c>
      <c r="T10" t="str">
        <f t="shared" si="8"/>
        <v>'7.58205307221109',</v>
      </c>
      <c r="U10" t="str">
        <f t="shared" si="9"/>
        <v>'6',</v>
      </c>
      <c r="V10" t="str">
        <f t="shared" si="10"/>
        <v>'No',</v>
      </c>
      <c r="W10" t="str">
        <f t="shared" si="11"/>
        <v>'REAL/365'</v>
      </c>
      <c r="X10" t="str">
        <f t="shared" si="12"/>
        <v>('T1','9','CDTCUIS6V'),</v>
      </c>
      <c r="Y10" t="str">
        <f t="shared" si="13"/>
        <v>('T1','9','2022-09-18','CDTCUIS6V','2014-01-20','2026-01-20','7','7.58205307221109','6','No','REAL/365'),</v>
      </c>
      <c r="AH10" t="s">
        <v>215</v>
      </c>
    </row>
    <row r="11" spans="1:34">
      <c r="A11" t="str">
        <f t="shared" si="14"/>
        <v>T1</v>
      </c>
      <c r="B11">
        <f t="shared" si="15"/>
        <v>10</v>
      </c>
      <c r="C11" s="1">
        <v>44822</v>
      </c>
      <c r="D11" t="s">
        <v>216</v>
      </c>
      <c r="E11" s="1">
        <v>41147</v>
      </c>
      <c r="F11" s="1">
        <v>46260</v>
      </c>
      <c r="G11">
        <v>6</v>
      </c>
      <c r="H11" s="10">
        <v>7.9547655935277373</v>
      </c>
      <c r="I11">
        <v>6</v>
      </c>
      <c r="J11" t="s">
        <v>510</v>
      </c>
      <c r="K11" s="1" t="s">
        <v>508</v>
      </c>
      <c r="L11" s="1"/>
      <c r="M11" t="str">
        <f t="shared" si="1"/>
        <v>'T1',</v>
      </c>
      <c r="N11" t="str">
        <f t="shared" si="2"/>
        <v>'10',</v>
      </c>
      <c r="O11" t="str">
        <f t="shared" si="3"/>
        <v>'2022-09-18',</v>
      </c>
      <c r="P11" t="str">
        <f t="shared" si="4"/>
        <v>'CDTRKZS6V',</v>
      </c>
      <c r="Q11" t="str">
        <f t="shared" si="5"/>
        <v>'2012-08-26',</v>
      </c>
      <c r="R11" t="str">
        <f t="shared" si="6"/>
        <v>'2026-08-26',</v>
      </c>
      <c r="S11" t="str">
        <f t="shared" si="7"/>
        <v>'6',</v>
      </c>
      <c r="T11" t="str">
        <f t="shared" si="8"/>
        <v>'7.95476559352774',</v>
      </c>
      <c r="U11" t="str">
        <f t="shared" si="9"/>
        <v>'6',</v>
      </c>
      <c r="V11" t="str">
        <f t="shared" si="10"/>
        <v>'No',</v>
      </c>
      <c r="W11" t="str">
        <f t="shared" si="11"/>
        <v>'REAL/365'</v>
      </c>
      <c r="X11" t="str">
        <f t="shared" si="12"/>
        <v>('T1','10','CDTRKZS6V'),</v>
      </c>
      <c r="Y11" t="str">
        <f t="shared" si="13"/>
        <v>('T1','10','2022-09-18','CDTRKZS6V','2012-08-26','2026-08-26','6','7.95476559352774','6','No','REAL/365'),</v>
      </c>
      <c r="AH11" t="s">
        <v>216</v>
      </c>
    </row>
    <row r="12" spans="1:34">
      <c r="A12" t="str">
        <f t="shared" si="14"/>
        <v>T1</v>
      </c>
      <c r="B12">
        <f t="shared" si="15"/>
        <v>11</v>
      </c>
      <c r="C12" s="1">
        <v>44822</v>
      </c>
      <c r="D12" t="s">
        <v>217</v>
      </c>
      <c r="E12" s="1">
        <v>43023</v>
      </c>
      <c r="F12" s="1">
        <v>46310</v>
      </c>
      <c r="G12">
        <v>7</v>
      </c>
      <c r="H12" s="10">
        <v>8.028757166233623</v>
      </c>
      <c r="I12">
        <v>6</v>
      </c>
      <c r="J12" t="s">
        <v>510</v>
      </c>
      <c r="K12" s="1" t="s">
        <v>508</v>
      </c>
      <c r="L12" s="1"/>
      <c r="M12" t="str">
        <f t="shared" si="1"/>
        <v>'T1',</v>
      </c>
      <c r="N12" t="str">
        <f t="shared" si="2"/>
        <v>'11',</v>
      </c>
      <c r="O12" t="str">
        <f t="shared" si="3"/>
        <v>'2022-09-18',</v>
      </c>
      <c r="P12" t="str">
        <f t="shared" si="4"/>
        <v>'CDTODBS6V',</v>
      </c>
      <c r="Q12" t="str">
        <f t="shared" si="5"/>
        <v>'2017-10-15',</v>
      </c>
      <c r="R12" t="str">
        <f t="shared" si="6"/>
        <v>'2026-10-15',</v>
      </c>
      <c r="S12" t="str">
        <f t="shared" si="7"/>
        <v>'7',</v>
      </c>
      <c r="T12" t="str">
        <f t="shared" si="8"/>
        <v>'8.02875716623362',</v>
      </c>
      <c r="U12" t="str">
        <f t="shared" si="9"/>
        <v>'6',</v>
      </c>
      <c r="V12" t="str">
        <f t="shared" si="10"/>
        <v>'No',</v>
      </c>
      <c r="W12" t="str">
        <f t="shared" si="11"/>
        <v>'REAL/365'</v>
      </c>
      <c r="X12" t="str">
        <f t="shared" si="12"/>
        <v>('T1','11','CDTODBS6V'),</v>
      </c>
      <c r="Y12" t="str">
        <f t="shared" si="13"/>
        <v>('T1','11','2022-09-18','CDTODBS6V','2017-10-15','2026-10-15','7','8.02875716623362','6','No','REAL/365'),</v>
      </c>
      <c r="AH12" t="s">
        <v>217</v>
      </c>
    </row>
    <row r="13" spans="1:34">
      <c r="A13" t="str">
        <f t="shared" si="14"/>
        <v>T1</v>
      </c>
      <c r="B13">
        <f t="shared" si="15"/>
        <v>12</v>
      </c>
      <c r="C13" s="1">
        <v>44822</v>
      </c>
      <c r="D13" t="s">
        <v>218</v>
      </c>
      <c r="E13" s="1">
        <v>40531</v>
      </c>
      <c r="F13" s="1">
        <v>46375</v>
      </c>
      <c r="G13">
        <v>5</v>
      </c>
      <c r="H13" s="10">
        <v>8.1193004895188583</v>
      </c>
      <c r="I13">
        <v>6</v>
      </c>
      <c r="J13" t="s">
        <v>510</v>
      </c>
      <c r="K13" s="1" t="s">
        <v>508</v>
      </c>
      <c r="L13" s="1"/>
      <c r="M13" t="str">
        <f t="shared" si="1"/>
        <v>'T1',</v>
      </c>
      <c r="N13" t="str">
        <f t="shared" si="2"/>
        <v>'12',</v>
      </c>
      <c r="O13" t="str">
        <f t="shared" si="3"/>
        <v>'2022-09-18',</v>
      </c>
      <c r="P13" t="str">
        <f t="shared" si="4"/>
        <v>'CDTBYMS6V',</v>
      </c>
      <c r="Q13" t="str">
        <f t="shared" si="5"/>
        <v>'2010-12-19',</v>
      </c>
      <c r="R13" t="str">
        <f t="shared" si="6"/>
        <v>'2026-12-19',</v>
      </c>
      <c r="S13" t="str">
        <f t="shared" si="7"/>
        <v>'5',</v>
      </c>
      <c r="T13" t="str">
        <f t="shared" si="8"/>
        <v>'8.11930048951886',</v>
      </c>
      <c r="U13" t="str">
        <f t="shared" si="9"/>
        <v>'6',</v>
      </c>
      <c r="V13" t="str">
        <f t="shared" si="10"/>
        <v>'No',</v>
      </c>
      <c r="W13" t="str">
        <f t="shared" si="11"/>
        <v>'REAL/365'</v>
      </c>
      <c r="X13" t="str">
        <f t="shared" si="12"/>
        <v>('T1','12','CDTBYMS6V'),</v>
      </c>
      <c r="Y13" t="str">
        <f t="shared" si="13"/>
        <v>('T1','12','2022-09-18','CDTBYMS6V','2010-12-19','2026-12-19','5','8.11930048951886','6','No','REAL/365'),</v>
      </c>
      <c r="AH13" t="s">
        <v>218</v>
      </c>
    </row>
    <row r="14" spans="1:34">
      <c r="A14" t="str">
        <f t="shared" si="14"/>
        <v>T1</v>
      </c>
      <c r="B14">
        <f t="shared" si="15"/>
        <v>13</v>
      </c>
      <c r="C14" s="1">
        <v>44822</v>
      </c>
      <c r="D14" t="s">
        <v>219</v>
      </c>
      <c r="E14" s="1">
        <v>43938</v>
      </c>
      <c r="F14" s="1">
        <v>46494</v>
      </c>
      <c r="G14">
        <v>5</v>
      </c>
      <c r="H14" s="10">
        <v>8.2699079951623098</v>
      </c>
      <c r="I14">
        <v>6</v>
      </c>
      <c r="J14" t="s">
        <v>510</v>
      </c>
      <c r="K14" s="1" t="s">
        <v>508</v>
      </c>
      <c r="L14" s="1"/>
      <c r="M14" t="str">
        <f t="shared" si="1"/>
        <v>'T1',</v>
      </c>
      <c r="N14" t="str">
        <f t="shared" si="2"/>
        <v>'13',</v>
      </c>
      <c r="O14" t="str">
        <f t="shared" si="3"/>
        <v>'2022-09-18',</v>
      </c>
      <c r="P14" t="str">
        <f t="shared" si="4"/>
        <v>'CDTUTGS6V',</v>
      </c>
      <c r="Q14" t="str">
        <f t="shared" si="5"/>
        <v>'2020-04-17',</v>
      </c>
      <c r="R14" t="str">
        <f t="shared" si="6"/>
        <v>'2027-04-17',</v>
      </c>
      <c r="S14" t="str">
        <f t="shared" si="7"/>
        <v>'5',</v>
      </c>
      <c r="T14" t="str">
        <f t="shared" si="8"/>
        <v>'8.26990799516231',</v>
      </c>
      <c r="U14" t="str">
        <f t="shared" si="9"/>
        <v>'6',</v>
      </c>
      <c r="V14" t="str">
        <f t="shared" si="10"/>
        <v>'No',</v>
      </c>
      <c r="W14" t="str">
        <f t="shared" si="11"/>
        <v>'REAL/365'</v>
      </c>
      <c r="X14" t="str">
        <f t="shared" si="12"/>
        <v>('T1','13','CDTUTGS6V'),</v>
      </c>
      <c r="Y14" t="str">
        <f t="shared" si="13"/>
        <v>('T1','13','2022-09-18','CDTUTGS6V','2020-04-17','2027-04-17','5','8.26990799516231','6','No','REAL/365'),</v>
      </c>
      <c r="AH14" t="s">
        <v>219</v>
      </c>
    </row>
    <row r="15" spans="1:34">
      <c r="A15" t="str">
        <f t="shared" si="14"/>
        <v>T1</v>
      </c>
      <c r="B15">
        <f t="shared" si="15"/>
        <v>14</v>
      </c>
      <c r="C15" s="1">
        <v>44822</v>
      </c>
      <c r="D15" t="s">
        <v>220</v>
      </c>
      <c r="E15" s="1">
        <v>43755</v>
      </c>
      <c r="F15" s="1">
        <v>46677</v>
      </c>
      <c r="G15">
        <v>6</v>
      </c>
      <c r="H15" s="10">
        <v>8.4681149144370895</v>
      </c>
      <c r="I15">
        <v>6</v>
      </c>
      <c r="J15" t="s">
        <v>510</v>
      </c>
      <c r="K15" s="1" t="s">
        <v>508</v>
      </c>
      <c r="L15" s="1"/>
      <c r="M15" t="str">
        <f t="shared" si="1"/>
        <v>'T1',</v>
      </c>
      <c r="N15" t="str">
        <f t="shared" si="2"/>
        <v>'14',</v>
      </c>
      <c r="O15" t="str">
        <f t="shared" si="3"/>
        <v>'2022-09-18',</v>
      </c>
      <c r="P15" t="str">
        <f t="shared" si="4"/>
        <v>'CDTRPMS6V',</v>
      </c>
      <c r="Q15" t="str">
        <f t="shared" si="5"/>
        <v>'2019-10-17',</v>
      </c>
      <c r="R15" t="str">
        <f t="shared" si="6"/>
        <v>'2027-10-17',</v>
      </c>
      <c r="S15" t="str">
        <f t="shared" si="7"/>
        <v>'6',</v>
      </c>
      <c r="T15" t="str">
        <f t="shared" si="8"/>
        <v>'8.46811491443709',</v>
      </c>
      <c r="U15" t="str">
        <f t="shared" si="9"/>
        <v>'6',</v>
      </c>
      <c r="V15" t="str">
        <f t="shared" si="10"/>
        <v>'No',</v>
      </c>
      <c r="W15" t="str">
        <f t="shared" si="11"/>
        <v>'REAL/365'</v>
      </c>
      <c r="X15" t="str">
        <f t="shared" si="12"/>
        <v>('T1','14','CDTRPMS6V'),</v>
      </c>
      <c r="Y15" t="str">
        <f t="shared" si="13"/>
        <v>('T1','14','2022-09-18','CDTRPMS6V','2019-10-17','2027-10-17','6','8.46811491443709','6','No','REAL/365'),</v>
      </c>
      <c r="AH15" t="s">
        <v>220</v>
      </c>
    </row>
    <row r="16" spans="1:34">
      <c r="A16" t="str">
        <f t="shared" si="14"/>
        <v>T1</v>
      </c>
      <c r="B16">
        <f t="shared" si="15"/>
        <v>15</v>
      </c>
      <c r="C16" s="1">
        <v>44822</v>
      </c>
      <c r="D16" t="s">
        <v>221</v>
      </c>
      <c r="E16" s="1">
        <v>43042</v>
      </c>
      <c r="F16" s="1">
        <v>46694</v>
      </c>
      <c r="G16">
        <v>7</v>
      </c>
      <c r="H16" s="10">
        <v>8.4847052236580396</v>
      </c>
      <c r="I16">
        <v>6</v>
      </c>
      <c r="J16" t="s">
        <v>510</v>
      </c>
      <c r="K16" s="1" t="s">
        <v>508</v>
      </c>
      <c r="L16" s="1"/>
      <c r="M16" t="str">
        <f t="shared" si="1"/>
        <v>'T1',</v>
      </c>
      <c r="N16" t="str">
        <f t="shared" si="2"/>
        <v>'15',</v>
      </c>
      <c r="O16" t="str">
        <f t="shared" si="3"/>
        <v>'2022-09-18',</v>
      </c>
      <c r="P16" t="str">
        <f t="shared" si="4"/>
        <v>'CDTYBGS6V',</v>
      </c>
      <c r="Q16" t="str">
        <f t="shared" si="5"/>
        <v>'2017-11-03',</v>
      </c>
      <c r="R16" t="str">
        <f t="shared" si="6"/>
        <v>'2027-11-03',</v>
      </c>
      <c r="S16" t="str">
        <f t="shared" si="7"/>
        <v>'7',</v>
      </c>
      <c r="T16" t="str">
        <f t="shared" ref="T16:T47" si="16">+"'"&amp;H16&amp;"',"</f>
        <v>'8.48470522365804',</v>
      </c>
      <c r="U16" t="str">
        <f t="shared" si="9"/>
        <v>'6',</v>
      </c>
      <c r="V16" t="str">
        <f t="shared" si="10"/>
        <v>'No',</v>
      </c>
      <c r="W16" t="str">
        <f t="shared" si="11"/>
        <v>'REAL/365'</v>
      </c>
      <c r="X16" t="str">
        <f t="shared" si="12"/>
        <v>('T1','15','CDTYBGS6V'),</v>
      </c>
      <c r="Y16" t="str">
        <f t="shared" si="13"/>
        <v>('T1','15','2022-09-18','CDTYBGS6V','2017-11-03','2027-11-03','7','8.48470522365804','6','No','REAL/365'),</v>
      </c>
      <c r="AH16" t="s">
        <v>221</v>
      </c>
    </row>
    <row r="17" spans="1:34">
      <c r="A17" t="str">
        <f t="shared" si="14"/>
        <v>T1</v>
      </c>
      <c r="B17">
        <f t="shared" si="15"/>
        <v>16</v>
      </c>
      <c r="C17" s="1">
        <v>44822</v>
      </c>
      <c r="D17" t="s">
        <v>222</v>
      </c>
      <c r="E17" s="1">
        <v>44154</v>
      </c>
      <c r="F17" s="1">
        <v>46710</v>
      </c>
      <c r="G17">
        <v>5</v>
      </c>
      <c r="H17" s="10">
        <v>8.5000587949109523</v>
      </c>
      <c r="I17">
        <v>6</v>
      </c>
      <c r="J17" t="s">
        <v>510</v>
      </c>
      <c r="K17" s="1" t="s">
        <v>508</v>
      </c>
      <c r="L17" s="1"/>
      <c r="M17" t="str">
        <f t="shared" si="1"/>
        <v>'T1',</v>
      </c>
      <c r="N17" t="str">
        <f t="shared" si="2"/>
        <v>'16',</v>
      </c>
      <c r="O17" t="str">
        <f t="shared" si="3"/>
        <v>'2022-09-18',</v>
      </c>
      <c r="P17" t="str">
        <f t="shared" si="4"/>
        <v>'CDTLEGS6V',</v>
      </c>
      <c r="Q17" t="str">
        <f t="shared" si="5"/>
        <v>'2020-11-19',</v>
      </c>
      <c r="R17" t="str">
        <f t="shared" si="6"/>
        <v>'2027-11-19',</v>
      </c>
      <c r="S17" t="str">
        <f t="shared" si="7"/>
        <v>'5',</v>
      </c>
      <c r="T17" t="str">
        <f t="shared" si="16"/>
        <v>'8.50005879491095',</v>
      </c>
      <c r="U17" t="str">
        <f t="shared" si="9"/>
        <v>'6',</v>
      </c>
      <c r="V17" t="str">
        <f t="shared" si="10"/>
        <v>'No',</v>
      </c>
      <c r="W17" t="str">
        <f t="shared" si="11"/>
        <v>'REAL/365'</v>
      </c>
      <c r="X17" t="str">
        <f t="shared" si="12"/>
        <v>('T1','16','CDTLEGS6V'),</v>
      </c>
      <c r="Y17" t="str">
        <f t="shared" si="13"/>
        <v>('T1','16','2022-09-18','CDTLEGS6V','2020-11-19','2027-11-19','5','8.50005879491095','6','No','REAL/365'),</v>
      </c>
      <c r="AH17" t="s">
        <v>222</v>
      </c>
    </row>
    <row r="18" spans="1:34">
      <c r="A18" t="str">
        <f t="shared" si="14"/>
        <v>T1</v>
      </c>
      <c r="B18">
        <f t="shared" si="15"/>
        <v>17</v>
      </c>
      <c r="C18" s="1">
        <v>44822</v>
      </c>
      <c r="D18" t="s">
        <v>223</v>
      </c>
      <c r="E18" s="1">
        <v>40893</v>
      </c>
      <c r="F18" s="1">
        <v>46737</v>
      </c>
      <c r="G18">
        <v>6</v>
      </c>
      <c r="H18" s="10">
        <v>8.5254070128221056</v>
      </c>
      <c r="I18">
        <v>6</v>
      </c>
      <c r="J18" t="s">
        <v>510</v>
      </c>
      <c r="K18" s="1" t="s">
        <v>508</v>
      </c>
      <c r="L18" s="1"/>
      <c r="M18" t="str">
        <f t="shared" si="1"/>
        <v>'T1',</v>
      </c>
      <c r="N18" t="str">
        <f t="shared" si="2"/>
        <v>'17',</v>
      </c>
      <c r="O18" t="str">
        <f t="shared" si="3"/>
        <v>'2022-09-18',</v>
      </c>
      <c r="P18" t="str">
        <f t="shared" si="4"/>
        <v>'CDTPLNS6V',</v>
      </c>
      <c r="Q18" t="str">
        <f t="shared" si="5"/>
        <v>'2011-12-16',</v>
      </c>
      <c r="R18" t="str">
        <f t="shared" si="6"/>
        <v>'2027-12-16',</v>
      </c>
      <c r="S18" t="str">
        <f t="shared" si="7"/>
        <v>'6',</v>
      </c>
      <c r="T18" t="str">
        <f t="shared" si="16"/>
        <v>'8.52540701282211',</v>
      </c>
      <c r="U18" t="str">
        <f t="shared" si="9"/>
        <v>'6',</v>
      </c>
      <c r="V18" t="str">
        <f t="shared" si="10"/>
        <v>'No',</v>
      </c>
      <c r="W18" t="str">
        <f t="shared" si="11"/>
        <v>'REAL/365'</v>
      </c>
      <c r="X18" t="str">
        <f t="shared" si="12"/>
        <v>('T1','17','CDTPLNS6V'),</v>
      </c>
      <c r="Y18" t="str">
        <f t="shared" si="13"/>
        <v>('T1','17','2022-09-18','CDTPLNS6V','2011-12-16','2027-12-16','6','8.52540701282211','6','No','REAL/365'),</v>
      </c>
      <c r="AH18" t="s">
        <v>223</v>
      </c>
    </row>
    <row r="19" spans="1:34">
      <c r="A19" t="str">
        <f t="shared" si="14"/>
        <v>T1</v>
      </c>
      <c r="B19">
        <f t="shared" si="15"/>
        <v>18</v>
      </c>
      <c r="C19" s="1">
        <v>44822</v>
      </c>
      <c r="D19" t="s">
        <v>224</v>
      </c>
      <c r="E19" s="1">
        <v>43218</v>
      </c>
      <c r="F19" s="1">
        <v>46871</v>
      </c>
      <c r="G19">
        <v>6</v>
      </c>
      <c r="H19" s="10">
        <v>8.6414401782669614</v>
      </c>
      <c r="I19">
        <v>6</v>
      </c>
      <c r="J19" t="s">
        <v>510</v>
      </c>
      <c r="K19" s="1" t="s">
        <v>508</v>
      </c>
      <c r="L19" s="1"/>
      <c r="M19" t="str">
        <f t="shared" si="1"/>
        <v>'T1',</v>
      </c>
      <c r="N19" t="str">
        <f t="shared" si="2"/>
        <v>'18',</v>
      </c>
      <c r="O19" t="str">
        <f t="shared" si="3"/>
        <v>'2022-09-18',</v>
      </c>
      <c r="P19" t="str">
        <f t="shared" si="4"/>
        <v>'CDTJLDS6V',</v>
      </c>
      <c r="Q19" t="str">
        <f t="shared" si="5"/>
        <v>'2018-04-28',</v>
      </c>
      <c r="R19" t="str">
        <f t="shared" si="6"/>
        <v>'2028-04-28',</v>
      </c>
      <c r="S19" t="str">
        <f t="shared" si="7"/>
        <v>'6',</v>
      </c>
      <c r="T19" t="str">
        <f t="shared" si="16"/>
        <v>'8.64144017826696',</v>
      </c>
      <c r="U19" t="str">
        <f t="shared" si="9"/>
        <v>'6',</v>
      </c>
      <c r="V19" t="str">
        <f t="shared" si="10"/>
        <v>'No',</v>
      </c>
      <c r="W19" t="str">
        <f t="shared" si="11"/>
        <v>'REAL/365'</v>
      </c>
      <c r="X19" t="str">
        <f t="shared" si="12"/>
        <v>('T1','18','CDTJLDS6V'),</v>
      </c>
      <c r="Y19" t="str">
        <f t="shared" si="13"/>
        <v>('T1','18','2022-09-18','CDTJLDS6V','2018-04-28','2028-04-28','6','8.64144017826696','6','No','REAL/365'),</v>
      </c>
      <c r="AH19" t="s">
        <v>224</v>
      </c>
    </row>
    <row r="20" spans="1:34">
      <c r="A20" t="str">
        <f t="shared" si="14"/>
        <v>T1</v>
      </c>
      <c r="B20">
        <f t="shared" si="15"/>
        <v>19</v>
      </c>
      <c r="C20" s="1">
        <v>44822</v>
      </c>
      <c r="D20" t="s">
        <v>225</v>
      </c>
      <c r="E20" s="1">
        <v>42203</v>
      </c>
      <c r="F20" s="1">
        <v>46952</v>
      </c>
      <c r="G20">
        <v>6</v>
      </c>
      <c r="H20" s="10">
        <v>8.7043648706546577</v>
      </c>
      <c r="I20">
        <v>6</v>
      </c>
      <c r="J20" t="s">
        <v>510</v>
      </c>
      <c r="K20" s="1" t="s">
        <v>508</v>
      </c>
      <c r="L20" s="1"/>
      <c r="M20" t="str">
        <f t="shared" si="1"/>
        <v>'T1',</v>
      </c>
      <c r="N20" t="str">
        <f t="shared" si="2"/>
        <v>'19',</v>
      </c>
      <c r="O20" t="str">
        <f t="shared" si="3"/>
        <v>'2022-09-18',</v>
      </c>
      <c r="P20" t="str">
        <f t="shared" si="4"/>
        <v>'CDTUTXS6V',</v>
      </c>
      <c r="Q20" t="str">
        <f t="shared" si="5"/>
        <v>'2015-07-18',</v>
      </c>
      <c r="R20" t="str">
        <f t="shared" si="6"/>
        <v>'2028-07-18',</v>
      </c>
      <c r="S20" t="str">
        <f t="shared" si="7"/>
        <v>'6',</v>
      </c>
      <c r="T20" t="str">
        <f t="shared" si="16"/>
        <v>'8.70436487065466',</v>
      </c>
      <c r="U20" t="str">
        <f t="shared" si="9"/>
        <v>'6',</v>
      </c>
      <c r="V20" t="str">
        <f t="shared" si="10"/>
        <v>'No',</v>
      </c>
      <c r="W20" t="str">
        <f t="shared" si="11"/>
        <v>'REAL/365'</v>
      </c>
      <c r="X20" t="str">
        <f t="shared" si="12"/>
        <v>('T1','19','CDTUTXS6V'),</v>
      </c>
      <c r="Y20" t="str">
        <f t="shared" si="13"/>
        <v>('T1','19','2022-09-18','CDTUTXS6V','2015-07-18','2028-07-18','6','8.70436487065466','6','No','REAL/365'),</v>
      </c>
      <c r="AH20" t="s">
        <v>225</v>
      </c>
    </row>
    <row r="21" spans="1:34">
      <c r="A21" t="str">
        <f t="shared" si="14"/>
        <v>T1</v>
      </c>
      <c r="B21">
        <f t="shared" si="15"/>
        <v>20</v>
      </c>
      <c r="C21" s="1">
        <v>44822</v>
      </c>
      <c r="D21" t="s">
        <v>226</v>
      </c>
      <c r="E21" s="1">
        <v>44154</v>
      </c>
      <c r="F21" s="1">
        <v>47076</v>
      </c>
      <c r="G21">
        <v>6</v>
      </c>
      <c r="H21" s="10">
        <v>8.7913994437934964</v>
      </c>
      <c r="I21">
        <v>6</v>
      </c>
      <c r="J21" t="s">
        <v>510</v>
      </c>
      <c r="K21" s="1" t="s">
        <v>508</v>
      </c>
      <c r="L21" s="1"/>
      <c r="M21" t="str">
        <f t="shared" si="1"/>
        <v>'T1',</v>
      </c>
      <c r="N21" t="str">
        <f t="shared" si="2"/>
        <v>'20',</v>
      </c>
      <c r="O21" t="str">
        <f t="shared" si="3"/>
        <v>'2022-09-18',</v>
      </c>
      <c r="P21" t="str">
        <f t="shared" si="4"/>
        <v>'CDTAMIS6V',</v>
      </c>
      <c r="Q21" t="str">
        <f t="shared" si="5"/>
        <v>'2020-11-19',</v>
      </c>
      <c r="R21" t="str">
        <f t="shared" si="6"/>
        <v>'2028-11-19',</v>
      </c>
      <c r="S21" t="str">
        <f t="shared" si="7"/>
        <v>'6',</v>
      </c>
      <c r="T21" t="str">
        <f t="shared" si="16"/>
        <v>'8.7913994437935',</v>
      </c>
      <c r="U21" t="str">
        <f t="shared" si="9"/>
        <v>'6',</v>
      </c>
      <c r="V21" t="str">
        <f t="shared" si="10"/>
        <v>'No',</v>
      </c>
      <c r="W21" t="str">
        <f t="shared" si="11"/>
        <v>'REAL/365'</v>
      </c>
      <c r="X21" t="str">
        <f t="shared" si="12"/>
        <v>('T1','20','CDTAMIS6V'),</v>
      </c>
      <c r="Y21" t="str">
        <f t="shared" si="13"/>
        <v>('T1','20','2022-09-18','CDTAMIS6V','2020-11-19','2028-11-19','6','8.7913994437935','6','No','REAL/365'),</v>
      </c>
      <c r="AH21" t="s">
        <v>226</v>
      </c>
    </row>
    <row r="22" spans="1:34">
      <c r="A22" t="str">
        <f t="shared" si="14"/>
        <v>T1</v>
      </c>
      <c r="B22">
        <f t="shared" si="15"/>
        <v>21</v>
      </c>
      <c r="C22" s="1">
        <v>44822</v>
      </c>
      <c r="D22" t="s">
        <v>227</v>
      </c>
      <c r="E22" s="1">
        <v>43176</v>
      </c>
      <c r="F22" s="1">
        <v>47194</v>
      </c>
      <c r="G22">
        <v>5</v>
      </c>
      <c r="H22" s="10">
        <v>8.8649428270511912</v>
      </c>
      <c r="I22">
        <v>6</v>
      </c>
      <c r="J22" t="s">
        <v>510</v>
      </c>
      <c r="K22" s="1" t="s">
        <v>508</v>
      </c>
      <c r="L22" s="1"/>
      <c r="M22" t="str">
        <f t="shared" si="1"/>
        <v>'T1',</v>
      </c>
      <c r="N22" t="str">
        <f t="shared" si="2"/>
        <v>'21',</v>
      </c>
      <c r="O22" t="str">
        <f t="shared" si="3"/>
        <v>'2022-09-18',</v>
      </c>
      <c r="P22" t="str">
        <f t="shared" si="4"/>
        <v>'CDTSIFS6V',</v>
      </c>
      <c r="Q22" t="str">
        <f t="shared" si="5"/>
        <v>'2018-03-17',</v>
      </c>
      <c r="R22" t="str">
        <f t="shared" si="6"/>
        <v>'2029-03-17',</v>
      </c>
      <c r="S22" t="str">
        <f t="shared" si="7"/>
        <v>'5',</v>
      </c>
      <c r="T22" t="str">
        <f t="shared" si="16"/>
        <v>'8.86494282705119',</v>
      </c>
      <c r="U22" t="str">
        <f t="shared" si="9"/>
        <v>'6',</v>
      </c>
      <c r="V22" t="str">
        <f t="shared" si="10"/>
        <v>'No',</v>
      </c>
      <c r="W22" t="str">
        <f t="shared" si="11"/>
        <v>'REAL/365'</v>
      </c>
      <c r="X22" t="str">
        <f t="shared" si="12"/>
        <v>('T1','21','CDTSIFS6V'),</v>
      </c>
      <c r="Y22" t="str">
        <f t="shared" si="13"/>
        <v>('T1','21','2022-09-18','CDTSIFS6V','2018-03-17','2029-03-17','5','8.86494282705119','6','No','REAL/365'),</v>
      </c>
      <c r="AH22" t="s">
        <v>227</v>
      </c>
    </row>
    <row r="23" spans="1:34">
      <c r="A23" t="str">
        <f t="shared" si="14"/>
        <v>T1</v>
      </c>
      <c r="B23">
        <f t="shared" si="15"/>
        <v>22</v>
      </c>
      <c r="C23" s="1">
        <v>44822</v>
      </c>
      <c r="D23" t="s">
        <v>228</v>
      </c>
      <c r="E23" s="1">
        <v>43589</v>
      </c>
      <c r="F23" s="1">
        <v>47242</v>
      </c>
      <c r="G23">
        <v>6</v>
      </c>
      <c r="H23" s="10">
        <v>8.8925310748336415</v>
      </c>
      <c r="I23">
        <v>6</v>
      </c>
      <c r="J23" t="s">
        <v>510</v>
      </c>
      <c r="K23" s="1" t="s">
        <v>508</v>
      </c>
      <c r="L23" s="1"/>
      <c r="M23" t="str">
        <f t="shared" si="1"/>
        <v>'T1',</v>
      </c>
      <c r="N23" t="str">
        <f t="shared" si="2"/>
        <v>'22',</v>
      </c>
      <c r="O23" t="str">
        <f t="shared" si="3"/>
        <v>'2022-09-18',</v>
      </c>
      <c r="P23" t="str">
        <f t="shared" si="4"/>
        <v>'CDTNHPS6V',</v>
      </c>
      <c r="Q23" t="str">
        <f t="shared" si="5"/>
        <v>'2019-05-04',</v>
      </c>
      <c r="R23" t="str">
        <f t="shared" si="6"/>
        <v>'2029-05-04',</v>
      </c>
      <c r="S23" t="str">
        <f t="shared" si="7"/>
        <v>'6',</v>
      </c>
      <c r="T23" t="str">
        <f t="shared" si="16"/>
        <v>'8.89253107483364',</v>
      </c>
      <c r="U23" t="str">
        <f t="shared" si="9"/>
        <v>'6',</v>
      </c>
      <c r="V23" t="str">
        <f t="shared" si="10"/>
        <v>'No',</v>
      </c>
      <c r="W23" t="str">
        <f t="shared" si="11"/>
        <v>'REAL/365'</v>
      </c>
      <c r="X23" t="str">
        <f t="shared" si="12"/>
        <v>('T1','22','CDTNHPS6V'),</v>
      </c>
      <c r="Y23" t="str">
        <f t="shared" si="13"/>
        <v>('T1','22','2022-09-18','CDTNHPS6V','2019-05-04','2029-05-04','6','8.89253107483364','6','No','REAL/365'),</v>
      </c>
      <c r="AH23" t="s">
        <v>228</v>
      </c>
    </row>
    <row r="24" spans="1:34">
      <c r="A24" t="str">
        <f t="shared" si="14"/>
        <v>T1</v>
      </c>
      <c r="B24">
        <f t="shared" si="15"/>
        <v>23</v>
      </c>
      <c r="C24" s="1">
        <v>44822</v>
      </c>
      <c r="D24" t="s">
        <v>229</v>
      </c>
      <c r="E24" s="1">
        <v>40197</v>
      </c>
      <c r="F24" s="1">
        <v>47502</v>
      </c>
      <c r="G24">
        <v>7</v>
      </c>
      <c r="H24" s="10">
        <v>9.021881635636408</v>
      </c>
      <c r="I24">
        <v>6</v>
      </c>
      <c r="J24" t="s">
        <v>510</v>
      </c>
      <c r="K24" s="1" t="s">
        <v>508</v>
      </c>
      <c r="L24" s="1"/>
      <c r="M24" t="str">
        <f t="shared" si="1"/>
        <v>'T1',</v>
      </c>
      <c r="N24" t="str">
        <f t="shared" si="2"/>
        <v>'23',</v>
      </c>
      <c r="O24" t="str">
        <f t="shared" si="3"/>
        <v>'2022-09-18',</v>
      </c>
      <c r="P24" t="str">
        <f t="shared" si="4"/>
        <v>'CDTXUIS6V',</v>
      </c>
      <c r="Q24" t="str">
        <f t="shared" si="5"/>
        <v>'2010-01-19',</v>
      </c>
      <c r="R24" t="str">
        <f t="shared" si="6"/>
        <v>'2030-01-19',</v>
      </c>
      <c r="S24" t="str">
        <f t="shared" si="7"/>
        <v>'7',</v>
      </c>
      <c r="T24" t="str">
        <f t="shared" si="16"/>
        <v>'9.02188163563641',</v>
      </c>
      <c r="U24" t="str">
        <f t="shared" si="9"/>
        <v>'6',</v>
      </c>
      <c r="V24" t="str">
        <f t="shared" si="10"/>
        <v>'No',</v>
      </c>
      <c r="W24" t="str">
        <f t="shared" si="11"/>
        <v>'REAL/365'</v>
      </c>
      <c r="X24" t="str">
        <f t="shared" si="12"/>
        <v>('T1','23','CDTXUIS6V'),</v>
      </c>
      <c r="Y24" t="str">
        <f t="shared" si="13"/>
        <v>('T1','23','2022-09-18','CDTXUIS6V','2010-01-19','2030-01-19','7','9.02188163563641','6','No','REAL/365'),</v>
      </c>
      <c r="AH24" t="s">
        <v>229</v>
      </c>
    </row>
    <row r="25" spans="1:34">
      <c r="A25" t="str">
        <f t="shared" si="14"/>
        <v>T1</v>
      </c>
      <c r="B25">
        <f t="shared" si="15"/>
        <v>24</v>
      </c>
      <c r="C25" s="1">
        <v>44822</v>
      </c>
      <c r="D25" t="s">
        <v>230</v>
      </c>
      <c r="E25" s="1">
        <v>40439</v>
      </c>
      <c r="F25" s="1">
        <v>47744</v>
      </c>
      <c r="G25">
        <v>7</v>
      </c>
      <c r="H25" s="10">
        <v>9.117184291719763</v>
      </c>
      <c r="I25">
        <v>6</v>
      </c>
      <c r="J25" t="s">
        <v>510</v>
      </c>
      <c r="K25" s="1" t="s">
        <v>508</v>
      </c>
      <c r="L25" s="1"/>
      <c r="M25" t="str">
        <f t="shared" si="1"/>
        <v>'T1',</v>
      </c>
      <c r="N25" t="str">
        <f t="shared" si="2"/>
        <v>'24',</v>
      </c>
      <c r="O25" t="str">
        <f t="shared" si="3"/>
        <v>'2022-09-18',</v>
      </c>
      <c r="P25" t="str">
        <f t="shared" si="4"/>
        <v>'CDTXIGS6V',</v>
      </c>
      <c r="Q25" t="str">
        <f t="shared" si="5"/>
        <v>'2010-09-18',</v>
      </c>
      <c r="R25" s="18" t="str">
        <f t="shared" si="6"/>
        <v>'2030-09-18',</v>
      </c>
      <c r="S25" t="str">
        <f t="shared" si="7"/>
        <v>'7',</v>
      </c>
      <c r="T25" t="str">
        <f t="shared" si="16"/>
        <v>'9.11718429171976',</v>
      </c>
      <c r="U25" t="str">
        <f t="shared" si="9"/>
        <v>'6',</v>
      </c>
      <c r="V25" t="str">
        <f t="shared" si="10"/>
        <v>'No',</v>
      </c>
      <c r="W25" t="str">
        <f t="shared" si="11"/>
        <v>'REAL/365'</v>
      </c>
      <c r="X25" t="str">
        <f t="shared" si="12"/>
        <v>('T1','24','CDTXIGS6V'),</v>
      </c>
      <c r="Y25" t="str">
        <f t="shared" si="13"/>
        <v>('T1','24','2022-09-18','CDTXIGS6V','2010-09-18','2030-09-18','7','9.11718429171976','6','No','REAL/365'),</v>
      </c>
      <c r="AH25" t="s">
        <v>230</v>
      </c>
    </row>
    <row r="26" spans="1:34">
      <c r="A26" t="str">
        <f t="shared" si="14"/>
        <v>T1</v>
      </c>
      <c r="B26">
        <f t="shared" si="15"/>
        <v>25</v>
      </c>
      <c r="C26" s="1">
        <v>44822</v>
      </c>
      <c r="D26" t="s">
        <v>231</v>
      </c>
      <c r="E26" s="1">
        <v>41619</v>
      </c>
      <c r="F26" s="1">
        <v>47828</v>
      </c>
      <c r="G26">
        <v>6</v>
      </c>
      <c r="H26" s="10">
        <v>9.1456887389589276</v>
      </c>
      <c r="I26">
        <v>6</v>
      </c>
      <c r="J26" t="s">
        <v>510</v>
      </c>
      <c r="K26" s="1" t="s">
        <v>508</v>
      </c>
      <c r="L26" s="1"/>
      <c r="M26" t="str">
        <f t="shared" si="1"/>
        <v>'T1',</v>
      </c>
      <c r="N26" t="str">
        <f t="shared" si="2"/>
        <v>'25',</v>
      </c>
      <c r="O26" t="str">
        <f t="shared" si="3"/>
        <v>'2022-09-18',</v>
      </c>
      <c r="P26" t="str">
        <f t="shared" si="4"/>
        <v>'CDTPJIS6V',</v>
      </c>
      <c r="Q26" t="str">
        <f t="shared" si="5"/>
        <v>'2013-12-11',</v>
      </c>
      <c r="R26" t="str">
        <f t="shared" si="6"/>
        <v>'2030-12-11',</v>
      </c>
      <c r="S26" t="str">
        <f t="shared" si="7"/>
        <v>'6',</v>
      </c>
      <c r="T26" t="str">
        <f t="shared" si="16"/>
        <v>'9.14568873895893',</v>
      </c>
      <c r="U26" t="str">
        <f t="shared" si="9"/>
        <v>'6',</v>
      </c>
      <c r="V26" t="str">
        <f t="shared" si="10"/>
        <v>'No',</v>
      </c>
      <c r="W26" t="str">
        <f t="shared" si="11"/>
        <v>'REAL/365'</v>
      </c>
      <c r="X26" t="str">
        <f t="shared" si="12"/>
        <v>('T1','25','CDTPJIS6V'),</v>
      </c>
      <c r="Y26" t="str">
        <f t="shared" si="13"/>
        <v>('T1','25','2022-09-18','CDTPJIS6V','2013-12-11','2030-12-11','6','9.14568873895893','6','No','REAL/365'),</v>
      </c>
      <c r="AH26" t="s">
        <v>231</v>
      </c>
    </row>
    <row r="27" spans="1:34">
      <c r="A27" t="str">
        <f t="shared" si="14"/>
        <v>T1</v>
      </c>
      <c r="B27">
        <f t="shared" si="15"/>
        <v>26</v>
      </c>
      <c r="C27" s="1">
        <v>44822</v>
      </c>
      <c r="D27" t="s">
        <v>232</v>
      </c>
      <c r="E27" s="1">
        <v>42720</v>
      </c>
      <c r="F27" s="1">
        <v>47833</v>
      </c>
      <c r="G27">
        <v>6</v>
      </c>
      <c r="H27" s="10">
        <v>9.1473194339976267</v>
      </c>
      <c r="I27">
        <v>6</v>
      </c>
      <c r="J27" t="s">
        <v>510</v>
      </c>
      <c r="K27" s="1" t="s">
        <v>508</v>
      </c>
      <c r="L27" s="1"/>
      <c r="M27" t="str">
        <f t="shared" si="1"/>
        <v>'T1',</v>
      </c>
      <c r="N27" t="str">
        <f t="shared" si="2"/>
        <v>'26',</v>
      </c>
      <c r="O27" t="str">
        <f t="shared" si="3"/>
        <v>'2022-09-18',</v>
      </c>
      <c r="P27" t="str">
        <f t="shared" si="4"/>
        <v>'CDTWXSS6V',</v>
      </c>
      <c r="Q27" t="str">
        <f t="shared" si="5"/>
        <v>'2016-12-16',</v>
      </c>
      <c r="R27" t="str">
        <f t="shared" si="6"/>
        <v>'2030-12-16',</v>
      </c>
      <c r="S27" t="str">
        <f t="shared" si="7"/>
        <v>'6',</v>
      </c>
      <c r="T27" t="str">
        <f t="shared" si="16"/>
        <v>'9.14731943399763',</v>
      </c>
      <c r="U27" t="str">
        <f t="shared" si="9"/>
        <v>'6',</v>
      </c>
      <c r="V27" t="str">
        <f t="shared" si="10"/>
        <v>'No',</v>
      </c>
      <c r="W27" t="str">
        <f t="shared" si="11"/>
        <v>'REAL/365'</v>
      </c>
      <c r="X27" t="str">
        <f t="shared" si="12"/>
        <v>('T1','26','CDTWXSS6V'),</v>
      </c>
      <c r="Y27" t="str">
        <f t="shared" si="13"/>
        <v>('T1','26','2022-09-18','CDTWXSS6V','2016-12-16','2030-12-16','6','9.14731943399763','6','No','REAL/365'),</v>
      </c>
      <c r="AH27" t="s">
        <v>232</v>
      </c>
    </row>
    <row r="28" spans="1:34">
      <c r="A28" t="str">
        <f t="shared" si="14"/>
        <v>T1</v>
      </c>
      <c r="B28">
        <f t="shared" si="15"/>
        <v>27</v>
      </c>
      <c r="C28" s="1">
        <v>44822</v>
      </c>
      <c r="D28" t="s">
        <v>233</v>
      </c>
      <c r="E28" s="1">
        <v>44269</v>
      </c>
      <c r="F28" s="1">
        <v>47921</v>
      </c>
      <c r="G28" s="2">
        <v>7.5</v>
      </c>
      <c r="H28" s="10">
        <v>9.1748788632772715</v>
      </c>
      <c r="I28">
        <v>6</v>
      </c>
      <c r="J28" t="s">
        <v>510</v>
      </c>
      <c r="K28" s="1" t="s">
        <v>508</v>
      </c>
      <c r="L28" s="1"/>
      <c r="M28" t="str">
        <f t="shared" si="1"/>
        <v>'T1',</v>
      </c>
      <c r="N28" t="str">
        <f t="shared" si="2"/>
        <v>'27',</v>
      </c>
      <c r="O28" t="str">
        <f t="shared" si="3"/>
        <v>'2022-09-18',</v>
      </c>
      <c r="P28" t="str">
        <f t="shared" si="4"/>
        <v>'CDTBMCS6V',</v>
      </c>
      <c r="Q28" t="str">
        <f t="shared" si="5"/>
        <v>'2021-03-14',</v>
      </c>
      <c r="R28" t="str">
        <f t="shared" si="6"/>
        <v>'2031-03-14',</v>
      </c>
      <c r="S28" t="str">
        <f t="shared" si="7"/>
        <v>'7.5',</v>
      </c>
      <c r="T28" t="str">
        <f t="shared" si="16"/>
        <v>'9.17487886327727',</v>
      </c>
      <c r="U28" t="str">
        <f t="shared" si="9"/>
        <v>'6',</v>
      </c>
      <c r="V28" t="str">
        <f t="shared" si="10"/>
        <v>'No',</v>
      </c>
      <c r="W28" t="str">
        <f t="shared" si="11"/>
        <v>'REAL/365'</v>
      </c>
      <c r="X28" t="str">
        <f t="shared" si="12"/>
        <v>('T1','27','CDTBMCS6V'),</v>
      </c>
      <c r="Y28" t="str">
        <f t="shared" si="13"/>
        <v>('T1','27','2022-09-18','CDTBMCS6V','2021-03-14','2031-03-14','7.5','9.17487886327727','6','No','REAL/365'),</v>
      </c>
      <c r="AH28" t="s">
        <v>233</v>
      </c>
    </row>
    <row r="29" spans="1:34">
      <c r="A29" t="str">
        <f t="shared" si="14"/>
        <v>T1</v>
      </c>
      <c r="B29">
        <f t="shared" si="15"/>
        <v>28</v>
      </c>
      <c r="C29" s="1">
        <v>44822</v>
      </c>
      <c r="D29" t="s">
        <v>234</v>
      </c>
      <c r="E29" s="1">
        <v>43622</v>
      </c>
      <c r="F29" s="1">
        <v>48005</v>
      </c>
      <c r="G29" s="2">
        <v>9.3000000000000007</v>
      </c>
      <c r="H29" s="10">
        <v>9.1992913981873681</v>
      </c>
      <c r="I29">
        <v>6</v>
      </c>
      <c r="J29" t="s">
        <v>510</v>
      </c>
      <c r="K29" s="1" t="s">
        <v>508</v>
      </c>
      <c r="L29" s="1"/>
      <c r="M29" t="str">
        <f t="shared" si="1"/>
        <v>'T1',</v>
      </c>
      <c r="N29" t="str">
        <f t="shared" si="2"/>
        <v>'28',</v>
      </c>
      <c r="O29" t="str">
        <f t="shared" si="3"/>
        <v>'2022-09-18',</v>
      </c>
      <c r="P29" t="str">
        <f t="shared" si="4"/>
        <v>'CDTJOHS6V',</v>
      </c>
      <c r="Q29" t="str">
        <f t="shared" si="5"/>
        <v>'2019-06-06',</v>
      </c>
      <c r="R29" t="str">
        <f t="shared" si="6"/>
        <v>'2031-06-06',</v>
      </c>
      <c r="S29" t="str">
        <f t="shared" si="7"/>
        <v>'9.3',</v>
      </c>
      <c r="T29" t="str">
        <f t="shared" si="16"/>
        <v>'9.19929139818737',</v>
      </c>
      <c r="U29" t="str">
        <f t="shared" si="9"/>
        <v>'6',</v>
      </c>
      <c r="V29" t="str">
        <f t="shared" si="10"/>
        <v>'No',</v>
      </c>
      <c r="W29" t="str">
        <f t="shared" si="11"/>
        <v>'REAL/365'</v>
      </c>
      <c r="X29" t="str">
        <f t="shared" si="12"/>
        <v>('T1','28','CDTJOHS6V'),</v>
      </c>
      <c r="Y29" t="str">
        <f t="shared" si="13"/>
        <v>('T1','28','2022-09-18','CDTJOHS6V','2019-06-06','2031-06-06','9.3','9.19929139818737','6','No','REAL/365'),</v>
      </c>
      <c r="AH29" t="s">
        <v>234</v>
      </c>
    </row>
    <row r="30" spans="1:34">
      <c r="A30" t="str">
        <f t="shared" si="14"/>
        <v>T1</v>
      </c>
      <c r="B30">
        <f t="shared" si="15"/>
        <v>29</v>
      </c>
      <c r="C30" s="1">
        <v>44822</v>
      </c>
      <c r="D30" t="s">
        <v>235</v>
      </c>
      <c r="E30" s="1">
        <v>44646</v>
      </c>
      <c r="F30" s="1">
        <v>47933</v>
      </c>
      <c r="G30" s="2">
        <v>8.1</v>
      </c>
      <c r="H30" s="10">
        <v>9.3784757132171137</v>
      </c>
      <c r="I30">
        <v>6</v>
      </c>
      <c r="J30" t="s">
        <v>510</v>
      </c>
      <c r="K30" s="1" t="s">
        <v>508</v>
      </c>
      <c r="L30" s="1"/>
      <c r="M30" t="str">
        <f t="shared" si="1"/>
        <v>'T1',</v>
      </c>
      <c r="N30" t="str">
        <f t="shared" si="2"/>
        <v>'29',</v>
      </c>
      <c r="O30" t="str">
        <f t="shared" si="3"/>
        <v>'2022-09-18',</v>
      </c>
      <c r="P30" t="str">
        <f t="shared" si="4"/>
        <v>'CDTOLMS6V',</v>
      </c>
      <c r="Q30" t="str">
        <f t="shared" si="5"/>
        <v>'2022-03-26',</v>
      </c>
      <c r="R30" t="str">
        <f t="shared" si="6"/>
        <v>'2031-03-26',</v>
      </c>
      <c r="S30" t="str">
        <f t="shared" si="7"/>
        <v>'8.1',</v>
      </c>
      <c r="T30" t="str">
        <f t="shared" si="16"/>
        <v>'9.37847571321711',</v>
      </c>
      <c r="U30" t="str">
        <f t="shared" si="9"/>
        <v>'6',</v>
      </c>
      <c r="V30" t="str">
        <f t="shared" si="10"/>
        <v>'No',</v>
      </c>
      <c r="W30" t="str">
        <f t="shared" si="11"/>
        <v>'REAL/365'</v>
      </c>
      <c r="X30" t="str">
        <f t="shared" si="12"/>
        <v>('T1','29','CDTOLMS6V'),</v>
      </c>
      <c r="Y30" t="str">
        <f t="shared" si="13"/>
        <v>('T1','29','2022-09-18','CDTOLMS6V','2022-03-26','2031-03-26','8.1','9.37847571321711','6','No','REAL/365'),</v>
      </c>
      <c r="AH30" t="s">
        <v>235</v>
      </c>
    </row>
    <row r="31" spans="1:34">
      <c r="A31" t="str">
        <f t="shared" si="14"/>
        <v>T1</v>
      </c>
      <c r="B31">
        <f t="shared" si="15"/>
        <v>30</v>
      </c>
      <c r="C31" s="1">
        <v>44822</v>
      </c>
      <c r="D31" t="s">
        <v>236</v>
      </c>
      <c r="E31" s="1">
        <v>43196</v>
      </c>
      <c r="F31" s="1">
        <v>47944</v>
      </c>
      <c r="G31" s="2">
        <v>8</v>
      </c>
      <c r="H31" s="10">
        <v>9.381740126644889</v>
      </c>
      <c r="I31">
        <v>6</v>
      </c>
      <c r="J31" t="s">
        <v>510</v>
      </c>
      <c r="K31" s="1" t="s">
        <v>508</v>
      </c>
      <c r="L31" s="1"/>
      <c r="M31" t="str">
        <f t="shared" si="1"/>
        <v>'T1',</v>
      </c>
      <c r="N31" t="str">
        <f t="shared" si="2"/>
        <v>'30',</v>
      </c>
      <c r="O31" t="str">
        <f t="shared" si="3"/>
        <v>'2022-09-18',</v>
      </c>
      <c r="P31" t="str">
        <f t="shared" si="4"/>
        <v>'CDTLWCS6V',</v>
      </c>
      <c r="Q31" t="str">
        <f t="shared" si="5"/>
        <v>'2018-04-06',</v>
      </c>
      <c r="R31" t="str">
        <f t="shared" si="6"/>
        <v>'2031-04-06',</v>
      </c>
      <c r="S31" t="str">
        <f t="shared" si="7"/>
        <v>'8',</v>
      </c>
      <c r="T31" t="str">
        <f t="shared" si="16"/>
        <v>'9.38174012664489',</v>
      </c>
      <c r="U31" t="str">
        <f t="shared" si="9"/>
        <v>'6',</v>
      </c>
      <c r="V31" t="str">
        <f t="shared" si="10"/>
        <v>'No',</v>
      </c>
      <c r="W31" t="str">
        <f t="shared" si="11"/>
        <v>'REAL/365'</v>
      </c>
      <c r="X31" t="str">
        <f t="shared" si="12"/>
        <v>('T1','30','CDTLWCS6V'),</v>
      </c>
      <c r="Y31" t="str">
        <f t="shared" si="13"/>
        <v>('T1','30','2022-09-18','CDTLWCS6V','2018-04-06','2031-04-06','8','9.38174012664489','6','No','REAL/365'),</v>
      </c>
      <c r="AH31" t="s">
        <v>236</v>
      </c>
    </row>
    <row r="32" spans="1:34">
      <c r="A32" t="str">
        <f t="shared" si="14"/>
        <v>T1</v>
      </c>
      <c r="B32">
        <f t="shared" si="15"/>
        <v>31</v>
      </c>
      <c r="C32" s="1">
        <v>44822</v>
      </c>
      <c r="D32" t="s">
        <v>237</v>
      </c>
      <c r="E32" s="1">
        <v>41036</v>
      </c>
      <c r="F32" s="1">
        <v>47975</v>
      </c>
      <c r="G32" s="2">
        <v>8.25</v>
      </c>
      <c r="H32" s="10">
        <v>9.3907746845390836</v>
      </c>
      <c r="I32">
        <v>6</v>
      </c>
      <c r="J32" t="s">
        <v>510</v>
      </c>
      <c r="K32" s="1" t="s">
        <v>508</v>
      </c>
      <c r="L32" s="1"/>
      <c r="M32" t="str">
        <f t="shared" si="1"/>
        <v>'T1',</v>
      </c>
      <c r="N32" t="str">
        <f t="shared" si="2"/>
        <v>'31',</v>
      </c>
      <c r="O32" t="str">
        <f t="shared" si="3"/>
        <v>'2022-09-18',</v>
      </c>
      <c r="P32" t="str">
        <f t="shared" si="4"/>
        <v>'CDTPVSS6V',</v>
      </c>
      <c r="Q32" t="str">
        <f t="shared" si="5"/>
        <v>'2012-05-07',</v>
      </c>
      <c r="R32" t="str">
        <f t="shared" si="6"/>
        <v>'2031-05-07',</v>
      </c>
      <c r="S32" t="str">
        <f t="shared" si="7"/>
        <v>'8.25',</v>
      </c>
      <c r="T32" t="str">
        <f t="shared" si="16"/>
        <v>'9.39077468453908',</v>
      </c>
      <c r="U32" t="str">
        <f t="shared" si="9"/>
        <v>'6',</v>
      </c>
      <c r="V32" t="str">
        <f t="shared" si="10"/>
        <v>'No',</v>
      </c>
      <c r="W32" t="str">
        <f t="shared" si="11"/>
        <v>'REAL/365'</v>
      </c>
      <c r="X32" t="str">
        <f t="shared" si="12"/>
        <v>('T1','31','CDTPVSS6V'),</v>
      </c>
      <c r="Y32" t="str">
        <f t="shared" si="13"/>
        <v>('T1','31','2022-09-18','CDTPVSS6V','2012-05-07','2031-05-07','8.25','9.39077468453908','6','No','REAL/365'),</v>
      </c>
      <c r="AH32" t="s">
        <v>237</v>
      </c>
    </row>
    <row r="33" spans="1:34">
      <c r="A33" t="str">
        <f t="shared" si="14"/>
        <v>T1</v>
      </c>
      <c r="B33">
        <f t="shared" si="15"/>
        <v>32</v>
      </c>
      <c r="C33" s="1">
        <v>44822</v>
      </c>
      <c r="D33" t="s">
        <v>238</v>
      </c>
      <c r="E33" s="1">
        <v>41807</v>
      </c>
      <c r="F33" s="1">
        <v>48016</v>
      </c>
      <c r="G33" s="2">
        <v>7.9</v>
      </c>
      <c r="H33" s="10">
        <v>9.4023597731339219</v>
      </c>
      <c r="I33">
        <v>6</v>
      </c>
      <c r="J33" t="s">
        <v>510</v>
      </c>
      <c r="K33" s="1" t="s">
        <v>508</v>
      </c>
      <c r="L33" s="1"/>
      <c r="M33" t="str">
        <f t="shared" si="1"/>
        <v>'T1',</v>
      </c>
      <c r="N33" t="str">
        <f t="shared" si="2"/>
        <v>'32',</v>
      </c>
      <c r="O33" t="str">
        <f t="shared" si="3"/>
        <v>'2022-09-18',</v>
      </c>
      <c r="P33" t="str">
        <f t="shared" si="4"/>
        <v>'CDTRGMS6V',</v>
      </c>
      <c r="Q33" t="str">
        <f t="shared" si="5"/>
        <v>'2014-06-17',</v>
      </c>
      <c r="R33" t="str">
        <f t="shared" si="6"/>
        <v>'2031-06-17',</v>
      </c>
      <c r="S33" t="str">
        <f t="shared" si="7"/>
        <v>'7.9',</v>
      </c>
      <c r="T33" t="str">
        <f t="shared" si="16"/>
        <v>'9.40235977313392',</v>
      </c>
      <c r="U33" t="str">
        <f t="shared" si="9"/>
        <v>'6',</v>
      </c>
      <c r="V33" t="str">
        <f t="shared" si="10"/>
        <v>'No',</v>
      </c>
      <c r="W33" t="str">
        <f t="shared" si="11"/>
        <v>'REAL/365'</v>
      </c>
      <c r="X33" t="str">
        <f t="shared" si="12"/>
        <v>('T1','32','CDTRGMS6V'),</v>
      </c>
      <c r="Y33" t="str">
        <f t="shared" si="13"/>
        <v>('T1','32','2022-09-18','CDTRGMS6V','2014-06-17','2031-06-17','7.9','9.40235977313392','6','No','REAL/365'),</v>
      </c>
      <c r="AH33" t="s">
        <v>238</v>
      </c>
    </row>
    <row r="34" spans="1:34">
      <c r="A34" t="str">
        <f t="shared" si="14"/>
        <v>T1</v>
      </c>
      <c r="B34">
        <f t="shared" si="15"/>
        <v>33</v>
      </c>
      <c r="C34" s="1">
        <v>44822</v>
      </c>
      <c r="D34" t="s">
        <v>239</v>
      </c>
      <c r="E34" s="1">
        <v>42202</v>
      </c>
      <c r="F34" s="1">
        <v>48046</v>
      </c>
      <c r="G34" s="2">
        <v>8</v>
      </c>
      <c r="H34" s="10">
        <v>9.4105832509195935</v>
      </c>
      <c r="I34">
        <v>6</v>
      </c>
      <c r="J34" t="s">
        <v>510</v>
      </c>
      <c r="K34" s="1" t="s">
        <v>508</v>
      </c>
      <c r="L34" s="1"/>
      <c r="M34" t="str">
        <f t="shared" si="1"/>
        <v>'T1',</v>
      </c>
      <c r="N34" t="str">
        <f t="shared" si="2"/>
        <v>'33',</v>
      </c>
      <c r="O34" t="str">
        <f t="shared" si="3"/>
        <v>'2022-09-18',</v>
      </c>
      <c r="P34" t="str">
        <f t="shared" si="4"/>
        <v>'CDTHNYS6V',</v>
      </c>
      <c r="Q34" t="str">
        <f t="shared" si="5"/>
        <v>'2015-07-17',</v>
      </c>
      <c r="R34" t="str">
        <f t="shared" si="6"/>
        <v>'2031-07-17',</v>
      </c>
      <c r="S34" t="str">
        <f t="shared" si="7"/>
        <v>'8',</v>
      </c>
      <c r="T34" t="str">
        <f t="shared" si="16"/>
        <v>'9.41058325091959',</v>
      </c>
      <c r="U34" t="str">
        <f t="shared" si="9"/>
        <v>'6',</v>
      </c>
      <c r="V34" t="str">
        <f t="shared" si="10"/>
        <v>'No',</v>
      </c>
      <c r="W34" t="str">
        <f t="shared" si="11"/>
        <v>'REAL/365'</v>
      </c>
      <c r="X34" t="str">
        <f t="shared" si="12"/>
        <v>('T1','33','CDTHNYS6V'),</v>
      </c>
      <c r="Y34" t="str">
        <f t="shared" si="13"/>
        <v>('T1','33','2022-09-18','CDTHNYS6V','2015-07-17','2031-07-17','8','9.41058325091959','6','No','REAL/365'),</v>
      </c>
      <c r="AH34" t="s">
        <v>239</v>
      </c>
    </row>
    <row r="35" spans="1:34">
      <c r="A35" t="str">
        <f t="shared" si="14"/>
        <v>T1</v>
      </c>
      <c r="B35">
        <f t="shared" si="15"/>
        <v>34</v>
      </c>
      <c r="C35" s="1">
        <v>44822</v>
      </c>
      <c r="D35" t="s">
        <v>240</v>
      </c>
      <c r="E35" s="1">
        <v>43087</v>
      </c>
      <c r="F35" s="1">
        <v>48200</v>
      </c>
      <c r="G35" s="2">
        <v>8</v>
      </c>
      <c r="H35" s="10">
        <v>9.4496750465114001</v>
      </c>
      <c r="I35">
        <v>6</v>
      </c>
      <c r="J35" t="s">
        <v>510</v>
      </c>
      <c r="K35" s="1" t="s">
        <v>508</v>
      </c>
      <c r="L35" s="1"/>
      <c r="M35" t="str">
        <f t="shared" si="1"/>
        <v>'T1',</v>
      </c>
      <c r="N35" t="str">
        <f t="shared" si="2"/>
        <v>'34',</v>
      </c>
      <c r="O35" t="str">
        <f t="shared" si="3"/>
        <v>'2022-09-18',</v>
      </c>
      <c r="P35" t="str">
        <f t="shared" si="4"/>
        <v>'CDTVUVS6V',</v>
      </c>
      <c r="Q35" t="str">
        <f t="shared" si="5"/>
        <v>'2017-12-18',</v>
      </c>
      <c r="R35" t="str">
        <f t="shared" si="6"/>
        <v>'2031-12-18',</v>
      </c>
      <c r="S35" t="str">
        <f t="shared" ref="S35:S66" si="17">+"'"&amp;G35&amp;"',"</f>
        <v>'8',</v>
      </c>
      <c r="T35" t="str">
        <f t="shared" si="16"/>
        <v>'9.4496750465114',</v>
      </c>
      <c r="U35" t="str">
        <f t="shared" si="9"/>
        <v>'6',</v>
      </c>
      <c r="V35" t="str">
        <f t="shared" si="10"/>
        <v>'No',</v>
      </c>
      <c r="W35" t="str">
        <f t="shared" si="11"/>
        <v>'REAL/365'</v>
      </c>
      <c r="X35" t="str">
        <f t="shared" si="12"/>
        <v>('T1','34','CDTVUVS6V'),</v>
      </c>
      <c r="Y35" t="str">
        <f t="shared" si="13"/>
        <v>('T1','34','2022-09-18','CDTVUVS6V','2017-12-18','2031-12-18','8','9.4496750465114','6','No','REAL/365'),</v>
      </c>
      <c r="AH35" t="s">
        <v>240</v>
      </c>
    </row>
    <row r="36" spans="1:34">
      <c r="A36" t="str">
        <f t="shared" si="14"/>
        <v>T1</v>
      </c>
      <c r="B36">
        <f t="shared" si="15"/>
        <v>35</v>
      </c>
      <c r="C36" s="1">
        <v>44822</v>
      </c>
      <c r="D36" t="s">
        <v>241</v>
      </c>
      <c r="E36" s="1">
        <v>42185</v>
      </c>
      <c r="F36" s="1">
        <v>48395</v>
      </c>
      <c r="G36" s="2">
        <v>9</v>
      </c>
      <c r="H36" s="10">
        <v>9.4925751829573883</v>
      </c>
      <c r="I36">
        <v>6</v>
      </c>
      <c r="J36" t="s">
        <v>510</v>
      </c>
      <c r="K36" s="1" t="s">
        <v>508</v>
      </c>
      <c r="L36" s="1"/>
      <c r="M36" t="str">
        <f t="shared" si="1"/>
        <v>'T1',</v>
      </c>
      <c r="N36" t="str">
        <f t="shared" si="2"/>
        <v>'35',</v>
      </c>
      <c r="O36" t="str">
        <f t="shared" si="3"/>
        <v>'2022-09-18',</v>
      </c>
      <c r="P36" t="str">
        <f t="shared" si="4"/>
        <v>'CDTJQUS6V',</v>
      </c>
      <c r="Q36" t="str">
        <f t="shared" si="5"/>
        <v>'2015-06-30',</v>
      </c>
      <c r="R36" t="str">
        <f t="shared" si="6"/>
        <v>'2032-06-30',</v>
      </c>
      <c r="S36" t="str">
        <f t="shared" si="17"/>
        <v>'9',</v>
      </c>
      <c r="T36" t="str">
        <f t="shared" si="16"/>
        <v>'9.49257518295739',</v>
      </c>
      <c r="U36" t="str">
        <f t="shared" si="9"/>
        <v>'6',</v>
      </c>
      <c r="V36" t="str">
        <f t="shared" si="10"/>
        <v>'No',</v>
      </c>
      <c r="W36" t="str">
        <f t="shared" si="11"/>
        <v>'REAL/365'</v>
      </c>
      <c r="X36" t="str">
        <f t="shared" si="12"/>
        <v>('T1','35','CDTJQUS6V'),</v>
      </c>
      <c r="Y36" t="str">
        <f t="shared" si="13"/>
        <v>('T1','35','2022-09-18','CDTJQUS6V','2015-06-30','2032-06-30','9','9.49257518295739','6','No','REAL/365'),</v>
      </c>
      <c r="AH36" t="s">
        <v>241</v>
      </c>
    </row>
    <row r="37" spans="1:34">
      <c r="A37" t="str">
        <f t="shared" si="14"/>
        <v>T1</v>
      </c>
      <c r="B37">
        <f t="shared" si="15"/>
        <v>36</v>
      </c>
      <c r="C37" s="1">
        <v>44822</v>
      </c>
      <c r="D37" t="s">
        <v>242</v>
      </c>
      <c r="E37" s="1">
        <v>42996</v>
      </c>
      <c r="F37" s="1">
        <v>48475</v>
      </c>
      <c r="G37" s="2">
        <v>8</v>
      </c>
      <c r="H37" s="10">
        <v>9.5083319437230713</v>
      </c>
      <c r="I37">
        <v>6</v>
      </c>
      <c r="J37" t="s">
        <v>510</v>
      </c>
      <c r="K37" s="1" t="s">
        <v>508</v>
      </c>
      <c r="L37" s="1"/>
      <c r="M37" t="str">
        <f t="shared" si="1"/>
        <v>'T1',</v>
      </c>
      <c r="N37" t="str">
        <f t="shared" si="2"/>
        <v>'36',</v>
      </c>
      <c r="O37" t="str">
        <f t="shared" si="3"/>
        <v>'2022-09-18',</v>
      </c>
      <c r="P37" t="str">
        <f t="shared" si="4"/>
        <v>'CDTIJAS6V',</v>
      </c>
      <c r="Q37" t="str">
        <f t="shared" si="5"/>
        <v>'2017-09-18',</v>
      </c>
      <c r="R37" t="str">
        <f t="shared" si="6"/>
        <v>'2032-09-18',</v>
      </c>
      <c r="S37" t="str">
        <f t="shared" si="17"/>
        <v>'8',</v>
      </c>
      <c r="T37" t="str">
        <f t="shared" si="16"/>
        <v>'9.50833194372307',</v>
      </c>
      <c r="U37" t="str">
        <f t="shared" si="9"/>
        <v>'6',</v>
      </c>
      <c r="V37" t="str">
        <f t="shared" si="10"/>
        <v>'No',</v>
      </c>
      <c r="W37" t="str">
        <f t="shared" si="11"/>
        <v>'REAL/365'</v>
      </c>
      <c r="X37" t="str">
        <f t="shared" si="12"/>
        <v>('T1','36','CDTIJAS6V'),</v>
      </c>
      <c r="Y37" t="str">
        <f t="shared" si="13"/>
        <v>('T1','36','2022-09-18','CDTIJAS6V','2017-09-18','2032-09-18','8','9.50833194372307','6','No','REAL/365'),</v>
      </c>
      <c r="AH37" t="s">
        <v>242</v>
      </c>
    </row>
    <row r="38" spans="1:34">
      <c r="A38" t="str">
        <f t="shared" si="14"/>
        <v>T1</v>
      </c>
      <c r="B38">
        <f t="shared" si="15"/>
        <v>37</v>
      </c>
      <c r="C38" s="1">
        <v>44822</v>
      </c>
      <c r="D38" t="s">
        <v>243</v>
      </c>
      <c r="E38" s="1">
        <v>43020</v>
      </c>
      <c r="F38" s="1">
        <v>48499</v>
      </c>
      <c r="G38" s="2">
        <v>8</v>
      </c>
      <c r="H38" s="10">
        <v>9.5128700522325076</v>
      </c>
      <c r="I38">
        <v>6</v>
      </c>
      <c r="J38" t="s">
        <v>510</v>
      </c>
      <c r="K38" s="1" t="s">
        <v>508</v>
      </c>
      <c r="L38" s="1"/>
      <c r="M38" t="str">
        <f t="shared" si="1"/>
        <v>'T1',</v>
      </c>
      <c r="N38" t="str">
        <f t="shared" si="2"/>
        <v>'37',</v>
      </c>
      <c r="O38" t="str">
        <f t="shared" si="3"/>
        <v>'2022-09-18',</v>
      </c>
      <c r="P38" t="str">
        <f t="shared" si="4"/>
        <v>'CDTYVPS6V',</v>
      </c>
      <c r="Q38" t="str">
        <f t="shared" si="5"/>
        <v>'2017-10-12',</v>
      </c>
      <c r="R38" t="str">
        <f t="shared" si="6"/>
        <v>'2032-10-12',</v>
      </c>
      <c r="S38" t="str">
        <f t="shared" si="17"/>
        <v>'8',</v>
      </c>
      <c r="T38" t="str">
        <f t="shared" si="16"/>
        <v>'9.51287005223251',</v>
      </c>
      <c r="U38" t="str">
        <f t="shared" si="9"/>
        <v>'6',</v>
      </c>
      <c r="V38" t="str">
        <f t="shared" si="10"/>
        <v>'No',</v>
      </c>
      <c r="W38" t="str">
        <f t="shared" si="11"/>
        <v>'REAL/365'</v>
      </c>
      <c r="X38" t="str">
        <f t="shared" si="12"/>
        <v>('T1','37','CDTYVPS6V'),</v>
      </c>
      <c r="Y38" t="str">
        <f t="shared" si="13"/>
        <v>('T1','37','2022-09-18','CDTYVPS6V','2017-10-12','2032-10-12','8','9.51287005223251','6','No','REAL/365'),</v>
      </c>
      <c r="AH38" t="s">
        <v>243</v>
      </c>
    </row>
    <row r="39" spans="1:34">
      <c r="A39" t="str">
        <f t="shared" si="14"/>
        <v>T1</v>
      </c>
      <c r="B39">
        <f t="shared" si="15"/>
        <v>38</v>
      </c>
      <c r="C39" s="1">
        <v>44822</v>
      </c>
      <c r="D39" t="s">
        <v>244</v>
      </c>
      <c r="E39" s="1">
        <v>41959</v>
      </c>
      <c r="F39" s="1">
        <v>48534</v>
      </c>
      <c r="G39" s="2">
        <v>9</v>
      </c>
      <c r="H39" s="10">
        <v>9.5193389129155754</v>
      </c>
      <c r="I39">
        <v>6</v>
      </c>
      <c r="J39" t="s">
        <v>510</v>
      </c>
      <c r="K39" s="1" t="s">
        <v>508</v>
      </c>
      <c r="L39" s="1"/>
      <c r="M39" t="str">
        <f t="shared" si="1"/>
        <v>'T1',</v>
      </c>
      <c r="N39" t="str">
        <f t="shared" si="2"/>
        <v>'38',</v>
      </c>
      <c r="O39" t="str">
        <f t="shared" si="3"/>
        <v>'2022-09-18',</v>
      </c>
      <c r="P39" t="str">
        <f t="shared" si="4"/>
        <v>'CDTNSKS6V',</v>
      </c>
      <c r="Q39" t="str">
        <f t="shared" si="5"/>
        <v>'2014-11-16',</v>
      </c>
      <c r="R39" t="str">
        <f t="shared" si="6"/>
        <v>'2032-11-16',</v>
      </c>
      <c r="S39" t="str">
        <f t="shared" si="17"/>
        <v>'9',</v>
      </c>
      <c r="T39" t="str">
        <f t="shared" si="16"/>
        <v>'9.51933891291558',</v>
      </c>
      <c r="U39" t="str">
        <f t="shared" si="9"/>
        <v>'6',</v>
      </c>
      <c r="V39" t="str">
        <f t="shared" si="10"/>
        <v>'No',</v>
      </c>
      <c r="W39" t="str">
        <f t="shared" si="11"/>
        <v>'REAL/365'</v>
      </c>
      <c r="X39" t="str">
        <f t="shared" si="12"/>
        <v>('T1','38','CDTNSKS6V'),</v>
      </c>
      <c r="Y39" t="str">
        <f t="shared" si="13"/>
        <v>('T1','38','2022-09-18','CDTNSKS6V','2014-11-16','2032-11-16','9','9.51933891291558','6','No','REAL/365'),</v>
      </c>
      <c r="AH39" t="s">
        <v>244</v>
      </c>
    </row>
    <row r="40" spans="1:34">
      <c r="A40" t="str">
        <f t="shared" si="14"/>
        <v>T1</v>
      </c>
      <c r="B40">
        <f t="shared" si="15"/>
        <v>39</v>
      </c>
      <c r="C40" s="1">
        <v>44822</v>
      </c>
      <c r="D40" t="s">
        <v>245</v>
      </c>
      <c r="E40" s="1">
        <v>41200</v>
      </c>
      <c r="F40" s="1">
        <v>49235</v>
      </c>
      <c r="G40" s="2">
        <v>8</v>
      </c>
      <c r="H40" s="10">
        <v>9.6194083654004956</v>
      </c>
      <c r="I40">
        <v>6</v>
      </c>
      <c r="J40" t="s">
        <v>510</v>
      </c>
      <c r="K40" s="1" t="s">
        <v>508</v>
      </c>
      <c r="L40" s="1"/>
      <c r="M40" t="str">
        <f t="shared" si="1"/>
        <v>'T1',</v>
      </c>
      <c r="N40" t="str">
        <f t="shared" si="2"/>
        <v>'39',</v>
      </c>
      <c r="O40" t="str">
        <f t="shared" si="3"/>
        <v>'2022-09-18',</v>
      </c>
      <c r="P40" t="str">
        <f t="shared" si="4"/>
        <v>'CDTZLNS6V',</v>
      </c>
      <c r="Q40" t="str">
        <f t="shared" si="5"/>
        <v>'2012-10-18',</v>
      </c>
      <c r="R40" t="str">
        <f t="shared" si="6"/>
        <v>'2034-10-18',</v>
      </c>
      <c r="S40" t="str">
        <f t="shared" si="17"/>
        <v>'8',</v>
      </c>
      <c r="T40" t="str">
        <f t="shared" si="16"/>
        <v>'9.6194083654005',</v>
      </c>
      <c r="U40" t="str">
        <f t="shared" si="9"/>
        <v>'6',</v>
      </c>
      <c r="V40" t="str">
        <f t="shared" si="10"/>
        <v>'No',</v>
      </c>
      <c r="W40" t="str">
        <f t="shared" si="11"/>
        <v>'REAL/365'</v>
      </c>
      <c r="X40" t="str">
        <f t="shared" si="12"/>
        <v>('T1','39','CDTZLNS6V'),</v>
      </c>
      <c r="Y40" t="str">
        <f t="shared" si="13"/>
        <v>('T1','39','2022-09-18','CDTZLNS6V','2012-10-18','2034-10-18','8','9.6194083654005','6','No','REAL/365'),</v>
      </c>
      <c r="AH40" t="s">
        <v>245</v>
      </c>
    </row>
    <row r="41" spans="1:34">
      <c r="A41" t="str">
        <f t="shared" si="14"/>
        <v>T1</v>
      </c>
      <c r="B41">
        <f t="shared" si="15"/>
        <v>40</v>
      </c>
      <c r="C41" s="1">
        <v>44822</v>
      </c>
      <c r="D41" t="s">
        <v>246</v>
      </c>
      <c r="E41" s="1">
        <v>43445</v>
      </c>
      <c r="F41" s="1">
        <v>49289</v>
      </c>
      <c r="G41" s="2">
        <v>6</v>
      </c>
      <c r="H41" s="10">
        <v>9.6253027714620654</v>
      </c>
      <c r="I41">
        <v>6</v>
      </c>
      <c r="J41" t="s">
        <v>510</v>
      </c>
      <c r="K41" s="1" t="s">
        <v>508</v>
      </c>
      <c r="L41" s="1"/>
      <c r="M41" t="str">
        <f t="shared" si="1"/>
        <v>'T1',</v>
      </c>
      <c r="N41" t="str">
        <f t="shared" si="2"/>
        <v>'40',</v>
      </c>
      <c r="O41" t="str">
        <f t="shared" si="3"/>
        <v>'2022-09-18',</v>
      </c>
      <c r="P41" t="str">
        <f t="shared" si="4"/>
        <v>'CDTQQES6V',</v>
      </c>
      <c r="Q41" t="str">
        <f t="shared" si="5"/>
        <v>'2018-12-11',</v>
      </c>
      <c r="R41" t="str">
        <f t="shared" si="6"/>
        <v>'2034-12-11',</v>
      </c>
      <c r="S41" t="str">
        <f t="shared" si="17"/>
        <v>'6',</v>
      </c>
      <c r="T41" t="str">
        <f t="shared" si="16"/>
        <v>'9.62530277146207',</v>
      </c>
      <c r="U41" t="str">
        <f t="shared" si="9"/>
        <v>'6',</v>
      </c>
      <c r="V41" t="str">
        <f t="shared" si="10"/>
        <v>'No',</v>
      </c>
      <c r="W41" t="str">
        <f t="shared" si="11"/>
        <v>'REAL/365'</v>
      </c>
      <c r="X41" t="str">
        <f t="shared" si="12"/>
        <v>('T1','40','CDTQQES6V'),</v>
      </c>
      <c r="Y41" t="str">
        <f t="shared" si="13"/>
        <v>('T1','40','2022-09-18','CDTQQES6V','2018-12-11','2034-12-11','6','9.62530277146207','6','No','REAL/365'),</v>
      </c>
      <c r="AH41" t="s">
        <v>246</v>
      </c>
    </row>
    <row r="42" spans="1:34">
      <c r="A42" t="str">
        <f t="shared" si="14"/>
        <v>T1</v>
      </c>
      <c r="B42">
        <f t="shared" si="15"/>
        <v>41</v>
      </c>
      <c r="C42" s="1">
        <v>44822</v>
      </c>
      <c r="D42" t="s">
        <v>247</v>
      </c>
      <c r="E42" s="1">
        <v>43874</v>
      </c>
      <c r="F42" s="1">
        <v>49353</v>
      </c>
      <c r="G42" s="2">
        <v>7.5</v>
      </c>
      <c r="H42" s="10">
        <v>9.6320314004529912</v>
      </c>
      <c r="I42">
        <v>6</v>
      </c>
      <c r="J42" t="s">
        <v>510</v>
      </c>
      <c r="K42" s="1" t="s">
        <v>508</v>
      </c>
      <c r="L42" s="1"/>
      <c r="M42" t="str">
        <f t="shared" si="1"/>
        <v>'T1',</v>
      </c>
      <c r="N42" t="str">
        <f t="shared" si="2"/>
        <v>'41',</v>
      </c>
      <c r="O42" t="str">
        <f t="shared" si="3"/>
        <v>'2022-09-18',</v>
      </c>
      <c r="P42" t="str">
        <f t="shared" si="4"/>
        <v>'CDTHEFS6V',</v>
      </c>
      <c r="Q42" t="str">
        <f t="shared" si="5"/>
        <v>'2020-02-13',</v>
      </c>
      <c r="R42" t="str">
        <f t="shared" si="6"/>
        <v>'2035-02-13',</v>
      </c>
      <c r="S42" t="str">
        <f t="shared" si="17"/>
        <v>'7.5',</v>
      </c>
      <c r="T42" t="str">
        <f t="shared" si="16"/>
        <v>'9.63203140045299',</v>
      </c>
      <c r="U42" t="str">
        <f t="shared" si="9"/>
        <v>'6',</v>
      </c>
      <c r="V42" t="str">
        <f t="shared" si="10"/>
        <v>'No',</v>
      </c>
      <c r="W42" t="str">
        <f t="shared" si="11"/>
        <v>'REAL/365'</v>
      </c>
      <c r="X42" t="str">
        <f t="shared" si="12"/>
        <v>('T1','41','CDTHEFS6V'),</v>
      </c>
      <c r="Y42" t="str">
        <f t="shared" si="13"/>
        <v>('T1','41','2022-09-18','CDTHEFS6V','2020-02-13','2035-02-13','7.5','9.63203140045299','6','No','REAL/365'),</v>
      </c>
      <c r="AH42" t="s">
        <v>247</v>
      </c>
    </row>
    <row r="43" spans="1:34">
      <c r="A43" t="str">
        <f t="shared" si="14"/>
        <v>T1</v>
      </c>
      <c r="B43">
        <f t="shared" si="15"/>
        <v>42</v>
      </c>
      <c r="C43" s="1">
        <v>44822</v>
      </c>
      <c r="D43" t="s">
        <v>248</v>
      </c>
      <c r="E43" s="1">
        <v>40972</v>
      </c>
      <c r="F43" s="1">
        <v>49372</v>
      </c>
      <c r="G43" s="2">
        <v>7</v>
      </c>
      <c r="H43" s="10">
        <v>9.6339774028286431</v>
      </c>
      <c r="I43">
        <v>6</v>
      </c>
      <c r="J43" t="s">
        <v>510</v>
      </c>
      <c r="K43" s="1" t="s">
        <v>508</v>
      </c>
      <c r="L43" s="1"/>
      <c r="M43" t="str">
        <f t="shared" si="1"/>
        <v>'T1',</v>
      </c>
      <c r="N43" t="str">
        <f t="shared" si="2"/>
        <v>'42',</v>
      </c>
      <c r="O43" t="str">
        <f t="shared" si="3"/>
        <v>'2022-09-18',</v>
      </c>
      <c r="P43" t="str">
        <f t="shared" si="4"/>
        <v>'CDTAOGS6V',</v>
      </c>
      <c r="Q43" t="str">
        <f t="shared" si="5"/>
        <v>'2012-03-04',</v>
      </c>
      <c r="R43" t="str">
        <f t="shared" si="6"/>
        <v>'2035-03-04',</v>
      </c>
      <c r="S43" t="str">
        <f t="shared" si="17"/>
        <v>'7',</v>
      </c>
      <c r="T43" t="str">
        <f t="shared" si="16"/>
        <v>'9.63397740282864',</v>
      </c>
      <c r="U43" t="str">
        <f t="shared" si="9"/>
        <v>'6',</v>
      </c>
      <c r="V43" t="str">
        <f t="shared" si="10"/>
        <v>'No',</v>
      </c>
      <c r="W43" t="str">
        <f t="shared" si="11"/>
        <v>'REAL/365'</v>
      </c>
      <c r="X43" t="str">
        <f t="shared" si="12"/>
        <v>('T1','42','CDTAOGS6V'),</v>
      </c>
      <c r="Y43" t="str">
        <f t="shared" si="13"/>
        <v>('T1','42','2022-09-18','CDTAOGS6V','2012-03-04','2035-03-04','7','9.63397740282864','6','No','REAL/365'),</v>
      </c>
      <c r="AH43" t="s">
        <v>248</v>
      </c>
    </row>
    <row r="44" spans="1:34">
      <c r="A44" t="str">
        <f t="shared" si="14"/>
        <v>T1</v>
      </c>
      <c r="B44">
        <f t="shared" si="15"/>
        <v>43</v>
      </c>
      <c r="C44" s="1">
        <v>44822</v>
      </c>
      <c r="D44" t="s">
        <v>249</v>
      </c>
      <c r="E44" s="1">
        <v>42119</v>
      </c>
      <c r="F44" s="1">
        <v>49424</v>
      </c>
      <c r="G44" s="2">
        <v>8</v>
      </c>
      <c r="H44" s="10">
        <v>9.6391873755325808</v>
      </c>
      <c r="I44">
        <v>6</v>
      </c>
      <c r="J44" t="s">
        <v>510</v>
      </c>
      <c r="K44" s="1" t="s">
        <v>508</v>
      </c>
      <c r="L44" s="1"/>
      <c r="M44" t="str">
        <f t="shared" si="1"/>
        <v>'T1',</v>
      </c>
      <c r="N44" t="str">
        <f t="shared" si="2"/>
        <v>'43',</v>
      </c>
      <c r="O44" t="str">
        <f t="shared" si="3"/>
        <v>'2022-09-18',</v>
      </c>
      <c r="P44" t="str">
        <f t="shared" si="4"/>
        <v>'CDTNWUS6V',</v>
      </c>
      <c r="Q44" t="str">
        <f t="shared" si="5"/>
        <v>'2015-04-25',</v>
      </c>
      <c r="R44" t="str">
        <f t="shared" si="6"/>
        <v>'2035-04-25',</v>
      </c>
      <c r="S44" t="str">
        <f t="shared" si="17"/>
        <v>'8',</v>
      </c>
      <c r="T44" t="str">
        <f t="shared" si="16"/>
        <v>'9.63918737553258',</v>
      </c>
      <c r="U44" t="str">
        <f t="shared" si="9"/>
        <v>'6',</v>
      </c>
      <c r="V44" t="str">
        <f t="shared" si="10"/>
        <v>'No',</v>
      </c>
      <c r="W44" t="str">
        <f t="shared" si="11"/>
        <v>'REAL/365'</v>
      </c>
      <c r="X44" t="str">
        <f t="shared" si="12"/>
        <v>('T1','43','CDTNWUS6V'),</v>
      </c>
      <c r="Y44" t="str">
        <f t="shared" si="13"/>
        <v>('T1','43','2022-09-18','CDTNWUS6V','2015-04-25','2035-04-25','8','9.63918737553258','6','No','REAL/365'),</v>
      </c>
      <c r="AH44" t="s">
        <v>249</v>
      </c>
    </row>
    <row r="45" spans="1:34">
      <c r="A45" t="str">
        <f t="shared" si="14"/>
        <v>T1</v>
      </c>
      <c r="B45">
        <f t="shared" si="15"/>
        <v>44</v>
      </c>
      <c r="C45" s="1">
        <v>44822</v>
      </c>
      <c r="D45" t="s">
        <v>250</v>
      </c>
      <c r="E45" s="1">
        <v>44017</v>
      </c>
      <c r="F45" s="1">
        <v>49495</v>
      </c>
      <c r="G45" s="2">
        <v>8.6999999999999993</v>
      </c>
      <c r="H45" s="10">
        <v>9.6460380497123168</v>
      </c>
      <c r="I45">
        <v>6</v>
      </c>
      <c r="J45" t="s">
        <v>510</v>
      </c>
      <c r="K45" s="1" t="s">
        <v>508</v>
      </c>
      <c r="L45" s="1"/>
      <c r="M45" t="str">
        <f t="shared" si="1"/>
        <v>'T1',</v>
      </c>
      <c r="N45" t="str">
        <f t="shared" si="2"/>
        <v>'44',</v>
      </c>
      <c r="O45" t="str">
        <f t="shared" si="3"/>
        <v>'2022-09-18',</v>
      </c>
      <c r="P45" t="str">
        <f t="shared" si="4"/>
        <v>'CDTADMS6V',</v>
      </c>
      <c r="Q45" t="str">
        <f t="shared" si="5"/>
        <v>'2020-07-05',</v>
      </c>
      <c r="R45" t="str">
        <f t="shared" si="6"/>
        <v>'2035-07-05',</v>
      </c>
      <c r="S45" t="str">
        <f t="shared" si="17"/>
        <v>'8.7',</v>
      </c>
      <c r="T45" t="str">
        <f t="shared" si="16"/>
        <v>'9.64603804971232',</v>
      </c>
      <c r="U45" t="str">
        <f t="shared" si="9"/>
        <v>'6',</v>
      </c>
      <c r="V45" t="str">
        <f t="shared" si="10"/>
        <v>'No',</v>
      </c>
      <c r="W45" t="str">
        <f t="shared" si="11"/>
        <v>'REAL/365'</v>
      </c>
      <c r="X45" t="str">
        <f t="shared" si="12"/>
        <v>('T1','44','CDTADMS6V'),</v>
      </c>
      <c r="Y45" t="str">
        <f t="shared" si="13"/>
        <v>('T1','44','2022-09-18','CDTADMS6V','2020-07-05','2035-07-05','8.7','9.64603804971232','6','No','REAL/365'),</v>
      </c>
      <c r="AH45" t="s">
        <v>250</v>
      </c>
    </row>
    <row r="46" spans="1:34">
      <c r="A46" t="str">
        <f t="shared" si="14"/>
        <v>T1</v>
      </c>
      <c r="B46">
        <f t="shared" si="15"/>
        <v>45</v>
      </c>
      <c r="C46" s="1">
        <v>44822</v>
      </c>
      <c r="D46" t="s">
        <v>251</v>
      </c>
      <c r="E46" s="1">
        <v>41955</v>
      </c>
      <c r="F46" s="1">
        <v>49625</v>
      </c>
      <c r="G46" s="2">
        <v>8</v>
      </c>
      <c r="H46" s="10">
        <v>9.6578508367527611</v>
      </c>
      <c r="I46">
        <v>6</v>
      </c>
      <c r="J46" t="s">
        <v>510</v>
      </c>
      <c r="K46" s="1" t="s">
        <v>508</v>
      </c>
      <c r="L46" s="1"/>
      <c r="M46" t="str">
        <f t="shared" si="1"/>
        <v>'T1',</v>
      </c>
      <c r="N46" t="str">
        <f t="shared" si="2"/>
        <v>'45',</v>
      </c>
      <c r="O46" t="str">
        <f t="shared" si="3"/>
        <v>'2022-09-18',</v>
      </c>
      <c r="P46" t="str">
        <f t="shared" si="4"/>
        <v>'CDTIOIS6V',</v>
      </c>
      <c r="Q46" t="str">
        <f t="shared" si="5"/>
        <v>'2014-11-12',</v>
      </c>
      <c r="R46" t="str">
        <f t="shared" si="6"/>
        <v>'2035-11-12',</v>
      </c>
      <c r="S46" t="str">
        <f t="shared" si="17"/>
        <v>'8',</v>
      </c>
      <c r="T46" t="str">
        <f t="shared" si="16"/>
        <v>'9.65785083675276',</v>
      </c>
      <c r="U46" t="str">
        <f t="shared" si="9"/>
        <v>'6',</v>
      </c>
      <c r="V46" t="str">
        <f t="shared" si="10"/>
        <v>'No',</v>
      </c>
      <c r="W46" t="str">
        <f t="shared" si="11"/>
        <v>'REAL/365'</v>
      </c>
      <c r="X46" t="str">
        <f t="shared" si="12"/>
        <v>('T1','45','CDTIOIS6V'),</v>
      </c>
      <c r="Y46" t="str">
        <f t="shared" si="13"/>
        <v>('T1','45','2022-09-18','CDTIOIS6V','2014-11-12','2035-11-12','8','9.65785083675276','6','No','REAL/365'),</v>
      </c>
      <c r="AH46" t="s">
        <v>251</v>
      </c>
    </row>
    <row r="47" spans="1:34">
      <c r="A47" t="str">
        <f t="shared" si="14"/>
        <v>T1</v>
      </c>
      <c r="B47">
        <f t="shared" si="15"/>
        <v>46</v>
      </c>
      <c r="C47" s="1">
        <v>44822</v>
      </c>
      <c r="D47" t="s">
        <v>252</v>
      </c>
      <c r="E47" s="1">
        <v>42692</v>
      </c>
      <c r="F47" s="1">
        <v>49997</v>
      </c>
      <c r="G47" s="2">
        <v>7</v>
      </c>
      <c r="H47" s="10">
        <v>9.687207522642991</v>
      </c>
      <c r="I47">
        <v>6</v>
      </c>
      <c r="J47" t="s">
        <v>510</v>
      </c>
      <c r="K47" s="1" t="s">
        <v>508</v>
      </c>
      <c r="L47" s="1"/>
      <c r="M47" t="str">
        <f t="shared" si="1"/>
        <v>'T1',</v>
      </c>
      <c r="N47" t="str">
        <f t="shared" si="2"/>
        <v>'46',</v>
      </c>
      <c r="O47" t="str">
        <f t="shared" si="3"/>
        <v>'2022-09-18',</v>
      </c>
      <c r="P47" t="str">
        <f t="shared" si="4"/>
        <v>'CDTFSTS6V',</v>
      </c>
      <c r="Q47" t="str">
        <f t="shared" si="5"/>
        <v>'2016-11-18',</v>
      </c>
      <c r="R47" t="str">
        <f t="shared" si="6"/>
        <v>'2036-11-18',</v>
      </c>
      <c r="S47" t="str">
        <f t="shared" si="17"/>
        <v>'7',</v>
      </c>
      <c r="T47" t="str">
        <f t="shared" si="16"/>
        <v>'9.68720752264299',</v>
      </c>
      <c r="U47" t="str">
        <f t="shared" si="9"/>
        <v>'6',</v>
      </c>
      <c r="V47" t="str">
        <f t="shared" si="10"/>
        <v>'No',</v>
      </c>
      <c r="W47" t="str">
        <f t="shared" si="11"/>
        <v>'REAL/365'</v>
      </c>
      <c r="X47" t="str">
        <f t="shared" si="12"/>
        <v>('T1','46','CDTFSTS6V'),</v>
      </c>
      <c r="Y47" t="str">
        <f t="shared" si="13"/>
        <v>('T1','46','2022-09-18','CDTFSTS6V','2016-11-18','2036-11-18','7','9.68720752264299','6','No','REAL/365'),</v>
      </c>
      <c r="AH47" t="s">
        <v>252</v>
      </c>
    </row>
    <row r="48" spans="1:34">
      <c r="A48" t="str">
        <f t="shared" si="14"/>
        <v>T1</v>
      </c>
      <c r="B48">
        <f t="shared" si="15"/>
        <v>47</v>
      </c>
      <c r="C48" s="1">
        <v>44822</v>
      </c>
      <c r="D48" t="s">
        <v>253</v>
      </c>
      <c r="E48" s="1">
        <v>43449</v>
      </c>
      <c r="F48" s="1">
        <v>50389</v>
      </c>
      <c r="G48" s="2">
        <v>8</v>
      </c>
      <c r="H48" s="10">
        <v>9.7125454911802489</v>
      </c>
      <c r="I48">
        <v>6</v>
      </c>
      <c r="J48" t="s">
        <v>510</v>
      </c>
      <c r="K48" s="1" t="s">
        <v>508</v>
      </c>
      <c r="L48" s="1"/>
      <c r="M48" t="str">
        <f t="shared" si="1"/>
        <v>'T1',</v>
      </c>
      <c r="N48" t="str">
        <f t="shared" si="2"/>
        <v>'47',</v>
      </c>
      <c r="O48" t="str">
        <f t="shared" si="3"/>
        <v>'2022-09-18',</v>
      </c>
      <c r="P48" t="str">
        <f t="shared" si="4"/>
        <v>'CDTNNXS6V',</v>
      </c>
      <c r="Q48" t="str">
        <f t="shared" si="5"/>
        <v>'2018-12-15',</v>
      </c>
      <c r="R48" t="str">
        <f t="shared" si="6"/>
        <v>'2037-12-15',</v>
      </c>
      <c r="S48" t="str">
        <f t="shared" si="17"/>
        <v>'8',</v>
      </c>
      <c r="T48" t="str">
        <f t="shared" ref="T48:T79" si="18">+"'"&amp;H48&amp;"',"</f>
        <v>'9.71254549118025',</v>
      </c>
      <c r="U48" t="str">
        <f t="shared" si="9"/>
        <v>'6',</v>
      </c>
      <c r="V48" t="str">
        <f t="shared" si="10"/>
        <v>'No',</v>
      </c>
      <c r="W48" t="str">
        <f t="shared" si="11"/>
        <v>'REAL/365'</v>
      </c>
      <c r="X48" t="str">
        <f t="shared" si="12"/>
        <v>('T1','47','CDTNNXS6V'),</v>
      </c>
      <c r="Y48" t="str">
        <f t="shared" si="13"/>
        <v>('T1','47','2022-09-18','CDTNNXS6V','2018-12-15','2037-12-15','8','9.71254549118025','6','No','REAL/365'),</v>
      </c>
      <c r="AH48" t="s">
        <v>253</v>
      </c>
    </row>
    <row r="49" spans="1:34">
      <c r="A49" t="str">
        <f t="shared" si="14"/>
        <v>T1</v>
      </c>
      <c r="B49">
        <f t="shared" si="15"/>
        <v>48</v>
      </c>
      <c r="C49" s="1">
        <v>44822</v>
      </c>
      <c r="D49" t="s">
        <v>254</v>
      </c>
      <c r="E49" s="1">
        <v>43135</v>
      </c>
      <c r="F49" s="1">
        <v>50440</v>
      </c>
      <c r="G49" s="2">
        <v>8.15</v>
      </c>
      <c r="H49" s="10">
        <v>9.7155031233455507</v>
      </c>
      <c r="I49">
        <v>6</v>
      </c>
      <c r="J49" t="s">
        <v>510</v>
      </c>
      <c r="K49" s="1" t="s">
        <v>508</v>
      </c>
      <c r="L49" s="1"/>
      <c r="M49" t="str">
        <f t="shared" si="1"/>
        <v>'T1',</v>
      </c>
      <c r="N49" t="str">
        <f t="shared" si="2"/>
        <v>'48',</v>
      </c>
      <c r="O49" t="str">
        <f t="shared" si="3"/>
        <v>'2022-09-18',</v>
      </c>
      <c r="P49" t="str">
        <f t="shared" si="4"/>
        <v>'CDTCRAS6V',</v>
      </c>
      <c r="Q49" t="str">
        <f t="shared" si="5"/>
        <v>'2018-02-04',</v>
      </c>
      <c r="R49" t="str">
        <f t="shared" si="6"/>
        <v>'2038-02-04',</v>
      </c>
      <c r="S49" t="str">
        <f t="shared" si="17"/>
        <v>'8.15',</v>
      </c>
      <c r="T49" t="str">
        <f t="shared" si="18"/>
        <v>'9.71550312334555',</v>
      </c>
      <c r="U49" t="str">
        <f t="shared" si="9"/>
        <v>'6',</v>
      </c>
      <c r="V49" t="str">
        <f t="shared" si="10"/>
        <v>'No',</v>
      </c>
      <c r="W49" t="str">
        <f t="shared" si="11"/>
        <v>'REAL/365'</v>
      </c>
      <c r="X49" t="str">
        <f t="shared" si="12"/>
        <v>('T1','48','CDTCRAS6V'),</v>
      </c>
      <c r="Y49" t="str">
        <f t="shared" si="13"/>
        <v>('T1','48','2022-09-18','CDTCRAS6V','2018-02-04','2038-02-04','8.15','9.71550312334555','6','No','REAL/365'),</v>
      </c>
      <c r="AH49" t="s">
        <v>254</v>
      </c>
    </row>
    <row r="50" spans="1:34">
      <c r="A50" t="str">
        <f t="shared" si="14"/>
        <v>T1</v>
      </c>
      <c r="B50">
        <f t="shared" si="15"/>
        <v>49</v>
      </c>
      <c r="C50" s="1">
        <v>44822</v>
      </c>
      <c r="D50" t="s">
        <v>255</v>
      </c>
      <c r="E50" s="1">
        <v>42840</v>
      </c>
      <c r="F50" s="1">
        <v>50510</v>
      </c>
      <c r="G50" s="2">
        <v>8.75</v>
      </c>
      <c r="H50" s="10">
        <v>9.7194513271259435</v>
      </c>
      <c r="I50">
        <v>6</v>
      </c>
      <c r="J50" t="s">
        <v>510</v>
      </c>
      <c r="K50" s="1" t="s">
        <v>508</v>
      </c>
      <c r="L50" s="1"/>
      <c r="M50" t="str">
        <f t="shared" si="1"/>
        <v>'T1',</v>
      </c>
      <c r="N50" t="str">
        <f t="shared" si="2"/>
        <v>'49',</v>
      </c>
      <c r="O50" t="str">
        <f t="shared" si="3"/>
        <v>'2022-09-18',</v>
      </c>
      <c r="P50" t="str">
        <f t="shared" si="4"/>
        <v>'CDTBQAS6V',</v>
      </c>
      <c r="Q50" t="str">
        <f t="shared" si="5"/>
        <v>'2017-04-15',</v>
      </c>
      <c r="R50" t="str">
        <f t="shared" si="6"/>
        <v>'2038-04-15',</v>
      </c>
      <c r="S50" t="str">
        <f t="shared" si="17"/>
        <v>'8.75',</v>
      </c>
      <c r="T50" t="str">
        <f t="shared" si="18"/>
        <v>'9.71945132712594',</v>
      </c>
      <c r="U50" t="str">
        <f t="shared" si="9"/>
        <v>'6',</v>
      </c>
      <c r="V50" t="str">
        <f t="shared" si="10"/>
        <v>'No',</v>
      </c>
      <c r="W50" t="str">
        <f t="shared" si="11"/>
        <v>'REAL/365'</v>
      </c>
      <c r="X50" t="str">
        <f t="shared" si="12"/>
        <v>('T1','49','CDTBQAS6V'),</v>
      </c>
      <c r="Y50" t="str">
        <f t="shared" si="13"/>
        <v>('T1','49','2022-09-18','CDTBQAS6V','2017-04-15','2038-04-15','8.75','9.71945132712594','6','No','REAL/365'),</v>
      </c>
      <c r="AH50" t="s">
        <v>255</v>
      </c>
    </row>
    <row r="51" spans="1:34">
      <c r="A51" t="str">
        <f t="shared" si="14"/>
        <v>T1</v>
      </c>
      <c r="B51">
        <f t="shared" si="15"/>
        <v>50</v>
      </c>
      <c r="C51" s="1">
        <v>44822</v>
      </c>
      <c r="D51" t="s">
        <v>256</v>
      </c>
      <c r="E51" s="1">
        <v>42525</v>
      </c>
      <c r="F51" s="1">
        <v>50560</v>
      </c>
      <c r="G51" s="2">
        <v>8</v>
      </c>
      <c r="H51" s="10">
        <v>9.722195878817983</v>
      </c>
      <c r="I51">
        <v>6</v>
      </c>
      <c r="J51" t="s">
        <v>510</v>
      </c>
      <c r="K51" s="1" t="s">
        <v>508</v>
      </c>
      <c r="L51" s="1"/>
      <c r="M51" t="str">
        <f t="shared" si="1"/>
        <v>'T1',</v>
      </c>
      <c r="N51" t="str">
        <f t="shared" si="2"/>
        <v>'50',</v>
      </c>
      <c r="O51" t="str">
        <f t="shared" si="3"/>
        <v>'2022-09-18',</v>
      </c>
      <c r="P51" t="str">
        <f t="shared" si="4"/>
        <v>'CDTOUHS6V',</v>
      </c>
      <c r="Q51" t="str">
        <f t="shared" si="5"/>
        <v>'2016-06-04',</v>
      </c>
      <c r="R51" t="str">
        <f t="shared" si="6"/>
        <v>'2038-06-04',</v>
      </c>
      <c r="S51" t="str">
        <f t="shared" si="17"/>
        <v>'8',</v>
      </c>
      <c r="T51" t="str">
        <f t="shared" si="18"/>
        <v>'9.72219587881798',</v>
      </c>
      <c r="U51" t="str">
        <f t="shared" si="9"/>
        <v>'6',</v>
      </c>
      <c r="V51" t="str">
        <f t="shared" si="10"/>
        <v>'No',</v>
      </c>
      <c r="W51" t="str">
        <f t="shared" si="11"/>
        <v>'REAL/365'</v>
      </c>
      <c r="X51" t="str">
        <f t="shared" si="12"/>
        <v>('T1','50','CDTOUHS6V'),</v>
      </c>
      <c r="Y51" t="str">
        <f t="shared" si="13"/>
        <v>('T1','50','2022-09-18','CDTOUHS6V','2016-06-04','2038-06-04','8','9.72219587881798','6','No','REAL/365'),</v>
      </c>
      <c r="AH51" t="s">
        <v>256</v>
      </c>
    </row>
    <row r="52" spans="1:34">
      <c r="A52" t="str">
        <f t="shared" si="14"/>
        <v>T1</v>
      </c>
      <c r="B52">
        <f t="shared" si="15"/>
        <v>51</v>
      </c>
      <c r="C52" s="1">
        <v>44822</v>
      </c>
      <c r="D52" t="s">
        <v>257</v>
      </c>
      <c r="E52" s="1">
        <v>41106</v>
      </c>
      <c r="F52" s="1">
        <v>50602</v>
      </c>
      <c r="G52" s="2">
        <v>7.5</v>
      </c>
      <c r="H52" s="10">
        <v>9.7244545017038018</v>
      </c>
      <c r="I52">
        <v>6</v>
      </c>
      <c r="J52" t="s">
        <v>510</v>
      </c>
      <c r="K52" s="1" t="s">
        <v>508</v>
      </c>
      <c r="L52" s="1"/>
      <c r="M52" t="str">
        <f t="shared" si="1"/>
        <v>'T1',</v>
      </c>
      <c r="N52" t="str">
        <f t="shared" si="2"/>
        <v>'51',</v>
      </c>
      <c r="O52" t="str">
        <f t="shared" si="3"/>
        <v>'2022-09-18',</v>
      </c>
      <c r="P52" t="str">
        <f t="shared" si="4"/>
        <v>'CDTEOWS6V',</v>
      </c>
      <c r="Q52" t="str">
        <f t="shared" si="5"/>
        <v>'2012-07-16',</v>
      </c>
      <c r="R52" t="str">
        <f t="shared" si="6"/>
        <v>'2038-07-16',</v>
      </c>
      <c r="S52" t="str">
        <f t="shared" si="17"/>
        <v>'7.5',</v>
      </c>
      <c r="T52" t="str">
        <f t="shared" si="18"/>
        <v>'9.7244545017038',</v>
      </c>
      <c r="U52" t="str">
        <f t="shared" si="9"/>
        <v>'6',</v>
      </c>
      <c r="V52" t="str">
        <f t="shared" si="10"/>
        <v>'No',</v>
      </c>
      <c r="W52" t="str">
        <f t="shared" si="11"/>
        <v>'REAL/365'</v>
      </c>
      <c r="X52" t="str">
        <f t="shared" si="12"/>
        <v>('T1','51','CDTEOWS6V'),</v>
      </c>
      <c r="Y52" t="str">
        <f t="shared" si="13"/>
        <v>('T1','51','2022-09-18','CDTEOWS6V','2012-07-16','2038-07-16','7.5','9.7244545017038','6','No','REAL/365'),</v>
      </c>
      <c r="AH52" t="s">
        <v>257</v>
      </c>
    </row>
    <row r="53" spans="1:34">
      <c r="A53" t="str">
        <f t="shared" si="14"/>
        <v>T1</v>
      </c>
      <c r="B53">
        <f t="shared" si="15"/>
        <v>52</v>
      </c>
      <c r="C53" s="1">
        <v>44822</v>
      </c>
      <c r="D53" t="s">
        <v>258</v>
      </c>
      <c r="E53" s="1">
        <v>42864</v>
      </c>
      <c r="F53" s="1">
        <v>50899</v>
      </c>
      <c r="G53" s="2">
        <v>8.4</v>
      </c>
      <c r="H53" s="10">
        <v>9.7393127470903558</v>
      </c>
      <c r="I53">
        <v>6</v>
      </c>
      <c r="J53" t="s">
        <v>510</v>
      </c>
      <c r="K53" s="1" t="s">
        <v>508</v>
      </c>
      <c r="L53" s="1"/>
      <c r="M53" t="str">
        <f t="shared" si="1"/>
        <v>'T1',</v>
      </c>
      <c r="N53" t="str">
        <f t="shared" si="2"/>
        <v>'52',</v>
      </c>
      <c r="O53" t="str">
        <f t="shared" si="3"/>
        <v>'2022-09-18',</v>
      </c>
      <c r="P53" t="str">
        <f t="shared" si="4"/>
        <v>'CDTCBXS6V',</v>
      </c>
      <c r="Q53" t="str">
        <f t="shared" si="5"/>
        <v>'2017-05-09',</v>
      </c>
      <c r="R53" t="str">
        <f t="shared" si="6"/>
        <v>'2039-05-09',</v>
      </c>
      <c r="S53" t="str">
        <f t="shared" si="17"/>
        <v>'8.4',</v>
      </c>
      <c r="T53" t="str">
        <f t="shared" si="18"/>
        <v>'9.73931274709036',</v>
      </c>
      <c r="U53" t="str">
        <f t="shared" si="9"/>
        <v>'6',</v>
      </c>
      <c r="V53" t="str">
        <f t="shared" si="10"/>
        <v>'No',</v>
      </c>
      <c r="W53" t="str">
        <f t="shared" si="11"/>
        <v>'REAL/365'</v>
      </c>
      <c r="X53" t="str">
        <f t="shared" si="12"/>
        <v>('T1','52','CDTCBXS6V'),</v>
      </c>
      <c r="Y53" t="str">
        <f t="shared" si="13"/>
        <v>('T1','52','2022-09-18','CDTCBXS6V','2017-05-09','2039-05-09','8.4','9.73931274709036','6','No','REAL/365'),</v>
      </c>
      <c r="AH53" t="s">
        <v>258</v>
      </c>
    </row>
    <row r="54" spans="1:34">
      <c r="A54" t="str">
        <f t="shared" si="14"/>
        <v>T1</v>
      </c>
      <c r="B54">
        <f t="shared" si="15"/>
        <v>53</v>
      </c>
      <c r="C54" s="1">
        <v>44822</v>
      </c>
      <c r="D54" t="s">
        <v>259</v>
      </c>
      <c r="E54" s="1">
        <v>41559</v>
      </c>
      <c r="F54" s="1">
        <v>51055</v>
      </c>
      <c r="G54" s="2">
        <v>10</v>
      </c>
      <c r="H54" s="10">
        <v>9.7464193007110165</v>
      </c>
      <c r="I54">
        <v>6</v>
      </c>
      <c r="J54" t="s">
        <v>510</v>
      </c>
      <c r="K54" s="1" t="s">
        <v>508</v>
      </c>
      <c r="L54" s="1"/>
      <c r="M54" t="str">
        <f t="shared" si="1"/>
        <v>'T1',</v>
      </c>
      <c r="N54" t="str">
        <f t="shared" si="2"/>
        <v>'53',</v>
      </c>
      <c r="O54" t="str">
        <f t="shared" si="3"/>
        <v>'2022-09-18',</v>
      </c>
      <c r="P54" t="str">
        <f t="shared" si="4"/>
        <v>'CDTEGJS6V',</v>
      </c>
      <c r="Q54" t="str">
        <f t="shared" si="5"/>
        <v>'2013-10-12',</v>
      </c>
      <c r="R54" t="str">
        <f t="shared" si="6"/>
        <v>'2039-10-12',</v>
      </c>
      <c r="S54" t="str">
        <f t="shared" si="17"/>
        <v>'10',</v>
      </c>
      <c r="T54" t="str">
        <f t="shared" si="18"/>
        <v>'9.74641930071102',</v>
      </c>
      <c r="U54" t="str">
        <f t="shared" si="9"/>
        <v>'6',</v>
      </c>
      <c r="V54" t="str">
        <f t="shared" si="10"/>
        <v>'No',</v>
      </c>
      <c r="W54" t="str">
        <f t="shared" si="11"/>
        <v>'REAL/365'</v>
      </c>
      <c r="X54" t="str">
        <f t="shared" si="12"/>
        <v>('T1','53','CDTEGJS6V'),</v>
      </c>
      <c r="Y54" t="str">
        <f t="shared" si="13"/>
        <v>('T1','53','2022-09-18','CDTEGJS6V','2013-10-12','2039-10-12','10','9.74641930071102','6','No','REAL/365'),</v>
      </c>
      <c r="AH54" t="s">
        <v>259</v>
      </c>
    </row>
    <row r="55" spans="1:34">
      <c r="A55" t="str">
        <f t="shared" si="14"/>
        <v>T1</v>
      </c>
      <c r="B55">
        <f t="shared" si="15"/>
        <v>54</v>
      </c>
      <c r="C55" s="1">
        <v>44822</v>
      </c>
      <c r="D55" t="s">
        <v>260</v>
      </c>
      <c r="E55" s="1">
        <v>41259</v>
      </c>
      <c r="F55" s="1">
        <v>51120</v>
      </c>
      <c r="G55">
        <v>8</v>
      </c>
      <c r="H55" s="10">
        <v>9.7492542240470144</v>
      </c>
      <c r="I55">
        <v>6</v>
      </c>
      <c r="J55" t="s">
        <v>510</v>
      </c>
      <c r="K55" s="1" t="s">
        <v>508</v>
      </c>
      <c r="L55" s="1"/>
      <c r="M55" t="str">
        <f t="shared" si="1"/>
        <v>'T1',</v>
      </c>
      <c r="N55" t="str">
        <f t="shared" si="2"/>
        <v>'54',</v>
      </c>
      <c r="O55" t="str">
        <f t="shared" si="3"/>
        <v>'2022-09-18',</v>
      </c>
      <c r="P55" t="str">
        <f t="shared" si="4"/>
        <v>'CDTRTHS6V',</v>
      </c>
      <c r="Q55" t="str">
        <f t="shared" si="5"/>
        <v>'2012-12-16',</v>
      </c>
      <c r="R55" t="str">
        <f t="shared" si="6"/>
        <v>'2039-12-16',</v>
      </c>
      <c r="S55" t="str">
        <f t="shared" si="17"/>
        <v>'8',</v>
      </c>
      <c r="T55" t="str">
        <f t="shared" si="18"/>
        <v>'9.74925422404701',</v>
      </c>
      <c r="U55" t="str">
        <f t="shared" si="9"/>
        <v>'6',</v>
      </c>
      <c r="V55" t="str">
        <f t="shared" si="10"/>
        <v>'No',</v>
      </c>
      <c r="W55" t="str">
        <f t="shared" si="11"/>
        <v>'REAL/365'</v>
      </c>
      <c r="X55" t="str">
        <f t="shared" si="12"/>
        <v>('T1','54','CDTRTHS6V'),</v>
      </c>
      <c r="Y55" t="str">
        <f t="shared" si="13"/>
        <v>('T1','54','2022-09-18','CDTRTHS6V','2012-12-16','2039-12-16','8','9.74925422404701','6','No','REAL/365'),</v>
      </c>
      <c r="AH55" t="s">
        <v>260</v>
      </c>
    </row>
    <row r="56" spans="1:34">
      <c r="A56" t="str">
        <f t="shared" si="14"/>
        <v>T1</v>
      </c>
      <c r="B56">
        <f t="shared" si="15"/>
        <v>55</v>
      </c>
      <c r="C56" s="1">
        <v>44822</v>
      </c>
      <c r="D56" t="s">
        <v>385</v>
      </c>
      <c r="E56" s="1">
        <v>41427</v>
      </c>
      <c r="F56" s="1">
        <v>47636</v>
      </c>
      <c r="G56" s="2">
        <v>9</v>
      </c>
      <c r="H56" s="10">
        <v>9.76</v>
      </c>
      <c r="I56">
        <v>6</v>
      </c>
      <c r="J56" t="s">
        <v>510</v>
      </c>
      <c r="K56" s="1" t="s">
        <v>508</v>
      </c>
      <c r="L56" s="1"/>
      <c r="M56" t="str">
        <f t="shared" si="1"/>
        <v>'T1',</v>
      </c>
      <c r="N56" t="str">
        <f t="shared" si="2"/>
        <v>'55',</v>
      </c>
      <c r="O56" t="str">
        <f t="shared" si="3"/>
        <v>'2022-09-18',</v>
      </c>
      <c r="P56" t="str">
        <f t="shared" si="4"/>
        <v>'CDTEDFS6V',</v>
      </c>
      <c r="Q56" t="str">
        <f t="shared" si="5"/>
        <v>'2013-06-02',</v>
      </c>
      <c r="R56" t="str">
        <f t="shared" si="6"/>
        <v>'2030-06-02',</v>
      </c>
      <c r="S56" t="str">
        <f t="shared" si="17"/>
        <v>'9',</v>
      </c>
      <c r="T56" t="str">
        <f t="shared" si="18"/>
        <v>'9.76',</v>
      </c>
      <c r="U56" t="str">
        <f t="shared" si="9"/>
        <v>'6',</v>
      </c>
      <c r="V56" t="str">
        <f t="shared" si="10"/>
        <v>'No',</v>
      </c>
      <c r="W56" t="str">
        <f t="shared" si="11"/>
        <v>'REAL/365'</v>
      </c>
      <c r="X56" t="str">
        <f t="shared" si="12"/>
        <v>('T1','55','CDTEDFS6V'),</v>
      </c>
      <c r="Y56" t="str">
        <f t="shared" si="13"/>
        <v>('T1','55','2022-09-18','CDTEDFS6V','2013-06-02','2030-06-02','9','9.76','6','No','REAL/365'),</v>
      </c>
      <c r="AH56" t="s">
        <v>385</v>
      </c>
    </row>
    <row r="57" spans="1:34">
      <c r="A57" t="str">
        <f t="shared" si="14"/>
        <v>T1</v>
      </c>
      <c r="B57">
        <f t="shared" si="15"/>
        <v>56</v>
      </c>
      <c r="C57" s="1">
        <v>44822</v>
      </c>
      <c r="D57" t="s">
        <v>261</v>
      </c>
      <c r="E57" s="1">
        <v>43386</v>
      </c>
      <c r="F57" s="1">
        <v>51422</v>
      </c>
      <c r="G57" s="2">
        <v>9</v>
      </c>
      <c r="H57" s="10">
        <v>9.7615545425262908</v>
      </c>
      <c r="I57">
        <v>6</v>
      </c>
      <c r="J57" t="s">
        <v>510</v>
      </c>
      <c r="K57" s="1" t="s">
        <v>508</v>
      </c>
      <c r="L57" s="1"/>
      <c r="M57" t="str">
        <f t="shared" si="1"/>
        <v>'T1',</v>
      </c>
      <c r="N57" t="str">
        <f t="shared" si="2"/>
        <v>'56',</v>
      </c>
      <c r="O57" t="str">
        <f t="shared" si="3"/>
        <v>'2022-09-18',</v>
      </c>
      <c r="P57" t="str">
        <f t="shared" si="4"/>
        <v>'CDTLVWS6V',</v>
      </c>
      <c r="Q57" t="str">
        <f t="shared" si="5"/>
        <v>'2018-10-13',</v>
      </c>
      <c r="R57" t="str">
        <f t="shared" si="6"/>
        <v>'2040-10-13',</v>
      </c>
      <c r="S57" t="str">
        <f t="shared" si="17"/>
        <v>'9',</v>
      </c>
      <c r="T57" t="str">
        <f t="shared" si="18"/>
        <v>'9.76155454252629',</v>
      </c>
      <c r="U57" t="str">
        <f t="shared" si="9"/>
        <v>'6',</v>
      </c>
      <c r="V57" t="str">
        <f t="shared" si="10"/>
        <v>'No',</v>
      </c>
      <c r="W57" t="str">
        <f t="shared" si="11"/>
        <v>'REAL/365'</v>
      </c>
      <c r="X57" t="str">
        <f t="shared" si="12"/>
        <v>('T1','56','CDTLVWS6V'),</v>
      </c>
      <c r="Y57" t="str">
        <f t="shared" si="13"/>
        <v>('T1','56','2022-09-18','CDTLVWS6V','2018-10-13','2040-10-13','9','9.76155454252629','6','No','REAL/365'),</v>
      </c>
      <c r="AH57" t="s">
        <v>261</v>
      </c>
    </row>
    <row r="58" spans="1:34">
      <c r="A58" t="str">
        <f t="shared" si="14"/>
        <v>T1</v>
      </c>
      <c r="B58">
        <f t="shared" si="15"/>
        <v>57</v>
      </c>
      <c r="C58" s="1">
        <v>44822</v>
      </c>
      <c r="D58" t="s">
        <v>262</v>
      </c>
      <c r="E58" s="1">
        <v>41629</v>
      </c>
      <c r="F58" s="1">
        <v>51491</v>
      </c>
      <c r="G58" s="2">
        <v>9.25</v>
      </c>
      <c r="H58" s="10">
        <v>9.7641809787302236</v>
      </c>
      <c r="I58">
        <v>6</v>
      </c>
      <c r="J58" t="s">
        <v>510</v>
      </c>
      <c r="K58" s="1" t="s">
        <v>508</v>
      </c>
      <c r="L58" s="1"/>
      <c r="M58" t="str">
        <f t="shared" si="1"/>
        <v>'T1',</v>
      </c>
      <c r="N58" t="str">
        <f t="shared" si="2"/>
        <v>'57',</v>
      </c>
      <c r="O58" t="str">
        <f t="shared" si="3"/>
        <v>'2022-09-18',</v>
      </c>
      <c r="P58" t="str">
        <f t="shared" si="4"/>
        <v>'CDTNAGS6V',</v>
      </c>
      <c r="Q58" t="str">
        <f t="shared" si="5"/>
        <v>'2013-12-21',</v>
      </c>
      <c r="R58" t="str">
        <f t="shared" si="6"/>
        <v>'2040-12-21',</v>
      </c>
      <c r="S58" t="str">
        <f t="shared" si="17"/>
        <v>'9.25',</v>
      </c>
      <c r="T58" t="str">
        <f t="shared" si="18"/>
        <v>'9.76418097873022',</v>
      </c>
      <c r="U58" t="str">
        <f t="shared" si="9"/>
        <v>'6',</v>
      </c>
      <c r="V58" t="str">
        <f t="shared" si="10"/>
        <v>'No',</v>
      </c>
      <c r="W58" t="str">
        <f t="shared" si="11"/>
        <v>'REAL/365'</v>
      </c>
      <c r="X58" t="str">
        <f t="shared" si="12"/>
        <v>('T1','57','CDTNAGS6V'),</v>
      </c>
      <c r="Y58" t="str">
        <f t="shared" si="13"/>
        <v>('T1','57','2022-09-18','CDTNAGS6V','2013-12-21','2040-12-21','9.25','9.76418097873022','6','No','REAL/365'),</v>
      </c>
      <c r="AH58" t="s">
        <v>262</v>
      </c>
    </row>
    <row r="59" spans="1:34">
      <c r="A59" t="str">
        <f t="shared" si="14"/>
        <v>T1</v>
      </c>
      <c r="B59">
        <f t="shared" si="15"/>
        <v>58</v>
      </c>
      <c r="C59" s="1">
        <v>44822</v>
      </c>
      <c r="D59" t="s">
        <v>263</v>
      </c>
      <c r="E59" s="1">
        <v>40534</v>
      </c>
      <c r="F59" s="1">
        <v>51492</v>
      </c>
      <c r="G59" s="2">
        <v>10</v>
      </c>
      <c r="H59" s="10">
        <v>9.7642185769545726</v>
      </c>
      <c r="I59">
        <v>6</v>
      </c>
      <c r="J59" t="s">
        <v>510</v>
      </c>
      <c r="K59" s="1" t="s">
        <v>508</v>
      </c>
      <c r="L59" s="1"/>
      <c r="M59" t="str">
        <f t="shared" si="1"/>
        <v>'T1',</v>
      </c>
      <c r="N59" t="str">
        <f t="shared" si="2"/>
        <v>'58',</v>
      </c>
      <c r="O59" t="str">
        <f t="shared" si="3"/>
        <v>'2022-09-18',</v>
      </c>
      <c r="P59" t="str">
        <f t="shared" si="4"/>
        <v>'CDTRVCS6V',</v>
      </c>
      <c r="Q59" t="str">
        <f t="shared" si="5"/>
        <v>'2010-12-22',</v>
      </c>
      <c r="R59" t="str">
        <f t="shared" si="6"/>
        <v>'2040-12-22',</v>
      </c>
      <c r="S59" t="str">
        <f t="shared" si="17"/>
        <v>'10',</v>
      </c>
      <c r="T59" t="str">
        <f t="shared" si="18"/>
        <v>'9.76421857695457',</v>
      </c>
      <c r="U59" t="str">
        <f t="shared" si="9"/>
        <v>'6',</v>
      </c>
      <c r="V59" t="str">
        <f t="shared" si="10"/>
        <v>'No',</v>
      </c>
      <c r="W59" t="str">
        <f t="shared" si="11"/>
        <v>'REAL/365'</v>
      </c>
      <c r="X59" t="str">
        <f t="shared" si="12"/>
        <v>('T1','58','CDTRVCS6V'),</v>
      </c>
      <c r="Y59" t="str">
        <f t="shared" si="13"/>
        <v>('T1','58','2022-09-18','CDTRVCS6V','2010-12-22','2040-12-22','10','9.76421857695457','6','No','REAL/365'),</v>
      </c>
      <c r="AH59" t="s">
        <v>263</v>
      </c>
    </row>
    <row r="60" spans="1:34">
      <c r="A60" t="str">
        <f t="shared" si="14"/>
        <v>T1</v>
      </c>
      <c r="B60">
        <f t="shared" si="15"/>
        <v>59</v>
      </c>
      <c r="C60" s="1">
        <v>44822</v>
      </c>
      <c r="D60" t="s">
        <v>264</v>
      </c>
      <c r="E60" s="1">
        <v>41953</v>
      </c>
      <c r="F60" s="1">
        <v>51815</v>
      </c>
      <c r="G60" s="2">
        <v>10.4</v>
      </c>
      <c r="H60" s="10">
        <v>9.7757164048045073</v>
      </c>
      <c r="I60">
        <v>6</v>
      </c>
      <c r="J60" t="s">
        <v>510</v>
      </c>
      <c r="K60" s="1" t="s">
        <v>508</v>
      </c>
      <c r="L60" s="1"/>
      <c r="M60" t="str">
        <f t="shared" si="1"/>
        <v>'T1',</v>
      </c>
      <c r="N60" t="str">
        <f t="shared" si="2"/>
        <v>'59',</v>
      </c>
      <c r="O60" t="str">
        <f t="shared" si="3"/>
        <v>'2022-09-18',</v>
      </c>
      <c r="P60" t="str">
        <f t="shared" si="4"/>
        <v>'CDTZGLS6V',</v>
      </c>
      <c r="Q60" t="str">
        <f t="shared" si="5"/>
        <v>'2014-11-10',</v>
      </c>
      <c r="R60" t="str">
        <f t="shared" si="6"/>
        <v>'2041-11-10',</v>
      </c>
      <c r="S60" t="str">
        <f t="shared" si="17"/>
        <v>'10.4',</v>
      </c>
      <c r="T60" t="str">
        <f t="shared" si="18"/>
        <v>'9.77571640480451',</v>
      </c>
      <c r="U60" t="str">
        <f t="shared" si="9"/>
        <v>'6',</v>
      </c>
      <c r="V60" t="str">
        <f t="shared" si="10"/>
        <v>'No',</v>
      </c>
      <c r="W60" t="str">
        <f t="shared" si="11"/>
        <v>'REAL/365'</v>
      </c>
      <c r="X60" t="str">
        <f t="shared" si="12"/>
        <v>('T1','59','CDTZGLS6V'),</v>
      </c>
      <c r="Y60" t="str">
        <f t="shared" si="13"/>
        <v>('T1','59','2022-09-18','CDTZGLS6V','2014-11-10','2041-11-10','10.4','9.77571640480451','6','No','REAL/365'),</v>
      </c>
      <c r="AH60" t="s">
        <v>264</v>
      </c>
    </row>
    <row r="61" spans="1:34">
      <c r="A61" t="str">
        <f t="shared" si="14"/>
        <v>T1</v>
      </c>
      <c r="B61">
        <f t="shared" si="15"/>
        <v>60</v>
      </c>
      <c r="C61" s="1">
        <v>44822</v>
      </c>
      <c r="D61" t="s">
        <v>265</v>
      </c>
      <c r="E61" s="1">
        <v>44235</v>
      </c>
      <c r="F61" s="1">
        <v>51905</v>
      </c>
      <c r="G61" s="2">
        <v>9.9</v>
      </c>
      <c r="H61" s="10">
        <v>9.7787076738706489</v>
      </c>
      <c r="I61">
        <v>6</v>
      </c>
      <c r="J61" t="s">
        <v>510</v>
      </c>
      <c r="K61" s="1" t="s">
        <v>508</v>
      </c>
      <c r="L61" s="1"/>
      <c r="M61" t="str">
        <f t="shared" si="1"/>
        <v>'T1',</v>
      </c>
      <c r="N61" t="str">
        <f t="shared" si="2"/>
        <v>'60',</v>
      </c>
      <c r="O61" t="str">
        <f t="shared" si="3"/>
        <v>'2022-09-18',</v>
      </c>
      <c r="P61" t="str">
        <f t="shared" si="4"/>
        <v>'CDTABLS6V',</v>
      </c>
      <c r="Q61" t="str">
        <f t="shared" si="5"/>
        <v>'2021-02-08',</v>
      </c>
      <c r="R61" t="str">
        <f t="shared" si="6"/>
        <v>'2042-02-08',</v>
      </c>
      <c r="S61" t="str">
        <f t="shared" si="17"/>
        <v>'9.9',</v>
      </c>
      <c r="T61" t="str">
        <f t="shared" si="18"/>
        <v>'9.77870767387065',</v>
      </c>
      <c r="U61" t="str">
        <f t="shared" si="9"/>
        <v>'6',</v>
      </c>
      <c r="V61" t="str">
        <f t="shared" si="10"/>
        <v>'No',</v>
      </c>
      <c r="W61" t="str">
        <f t="shared" si="11"/>
        <v>'REAL/365'</v>
      </c>
      <c r="X61" t="str">
        <f t="shared" si="12"/>
        <v>('T1','60','CDTABLS6V'),</v>
      </c>
      <c r="Y61" t="str">
        <f t="shared" si="13"/>
        <v>('T1','60','2022-09-18','CDTABLS6V','2021-02-08','2042-02-08','9.9','9.77870767387065','6','No','REAL/365'),</v>
      </c>
      <c r="AH61" t="s">
        <v>265</v>
      </c>
    </row>
    <row r="62" spans="1:34">
      <c r="A62" t="str">
        <f t="shared" si="14"/>
        <v>T1</v>
      </c>
      <c r="B62">
        <f t="shared" si="15"/>
        <v>61</v>
      </c>
      <c r="C62" s="1">
        <v>44822</v>
      </c>
      <c r="D62" t="s">
        <v>266</v>
      </c>
      <c r="E62" s="1">
        <v>44344</v>
      </c>
      <c r="F62" s="1">
        <v>52014</v>
      </c>
      <c r="G62" s="2">
        <v>9.75</v>
      </c>
      <c r="H62" s="10">
        <v>9.7822178222568361</v>
      </c>
      <c r="I62">
        <v>6</v>
      </c>
      <c r="J62" t="s">
        <v>510</v>
      </c>
      <c r="K62" s="1" t="s">
        <v>508</v>
      </c>
      <c r="L62" s="1"/>
      <c r="M62" t="str">
        <f t="shared" si="1"/>
        <v>'T1',</v>
      </c>
      <c r="N62" t="str">
        <f t="shared" si="2"/>
        <v>'61',</v>
      </c>
      <c r="O62" t="str">
        <f t="shared" si="3"/>
        <v>'2022-09-18',</v>
      </c>
      <c r="P62" t="str">
        <f t="shared" si="4"/>
        <v>'CDTRBSS6V',</v>
      </c>
      <c r="Q62" t="str">
        <f t="shared" si="5"/>
        <v>'2021-05-28',</v>
      </c>
      <c r="R62" t="str">
        <f t="shared" si="6"/>
        <v>'2042-05-28',</v>
      </c>
      <c r="S62" t="str">
        <f t="shared" si="17"/>
        <v>'9.75',</v>
      </c>
      <c r="T62" t="str">
        <f t="shared" si="18"/>
        <v>'9.78221782225684',</v>
      </c>
      <c r="U62" t="str">
        <f t="shared" si="9"/>
        <v>'6',</v>
      </c>
      <c r="V62" t="str">
        <f t="shared" si="10"/>
        <v>'No',</v>
      </c>
      <c r="W62" t="str">
        <f t="shared" si="11"/>
        <v>'REAL/365'</v>
      </c>
      <c r="X62" t="str">
        <f t="shared" si="12"/>
        <v>('T1','61','CDTRBSS6V'),</v>
      </c>
      <c r="Y62" t="str">
        <f t="shared" si="13"/>
        <v>('T1','61','2022-09-18','CDTRBSS6V','2021-05-28','2042-05-28','9.75','9.78221782225684','6','No','REAL/365'),</v>
      </c>
      <c r="AH62" t="s">
        <v>266</v>
      </c>
    </row>
    <row r="63" spans="1:34">
      <c r="A63" t="str">
        <f t="shared" si="14"/>
        <v>T1</v>
      </c>
      <c r="B63">
        <f t="shared" si="15"/>
        <v>62</v>
      </c>
      <c r="C63" s="1">
        <v>44822</v>
      </c>
      <c r="D63" t="s">
        <v>267</v>
      </c>
      <c r="E63" s="1">
        <v>44027</v>
      </c>
      <c r="F63" s="1">
        <v>52062</v>
      </c>
      <c r="G63" s="2">
        <v>10.8</v>
      </c>
      <c r="H63" s="10">
        <v>9.7837261241115776</v>
      </c>
      <c r="I63">
        <v>6</v>
      </c>
      <c r="J63" t="s">
        <v>510</v>
      </c>
      <c r="K63" s="1" t="s">
        <v>508</v>
      </c>
      <c r="L63" s="1"/>
      <c r="M63" t="str">
        <f t="shared" si="1"/>
        <v>'T1',</v>
      </c>
      <c r="N63" t="str">
        <f t="shared" si="2"/>
        <v>'62',</v>
      </c>
      <c r="O63" t="str">
        <f t="shared" si="3"/>
        <v>'2022-09-18',</v>
      </c>
      <c r="P63" t="str">
        <f t="shared" si="4"/>
        <v>'CDTWQIS6V',</v>
      </c>
      <c r="Q63" t="str">
        <f t="shared" si="5"/>
        <v>'2020-07-15',</v>
      </c>
      <c r="R63" t="str">
        <f t="shared" si="6"/>
        <v>'2042-07-15',</v>
      </c>
      <c r="S63" t="str">
        <f t="shared" si="17"/>
        <v>'10.8',</v>
      </c>
      <c r="T63" t="str">
        <f t="shared" si="18"/>
        <v>'9.78372612411158',</v>
      </c>
      <c r="U63" t="str">
        <f t="shared" si="9"/>
        <v>'6',</v>
      </c>
      <c r="V63" t="str">
        <f t="shared" si="10"/>
        <v>'No',</v>
      </c>
      <c r="W63" t="str">
        <f t="shared" si="11"/>
        <v>'REAL/365'</v>
      </c>
      <c r="X63" t="str">
        <f t="shared" si="12"/>
        <v>('T1','62','CDTWQIS6V'),</v>
      </c>
      <c r="Y63" t="str">
        <f t="shared" si="13"/>
        <v>('T1','62','2022-09-18','CDTWQIS6V','2020-07-15','2042-07-15','10.8','9.78372612411158','6','No','REAL/365'),</v>
      </c>
      <c r="AH63" t="s">
        <v>267</v>
      </c>
    </row>
    <row r="64" spans="1:34">
      <c r="A64" t="str">
        <f t="shared" si="14"/>
        <v>T1</v>
      </c>
      <c r="B64">
        <f t="shared" si="15"/>
        <v>63</v>
      </c>
      <c r="C64" s="1">
        <v>44822</v>
      </c>
      <c r="D64" t="s">
        <v>268</v>
      </c>
      <c r="E64" s="1">
        <v>41523</v>
      </c>
      <c r="F64" s="1">
        <v>52115</v>
      </c>
      <c r="G64" s="2">
        <v>11</v>
      </c>
      <c r="H64" s="10">
        <v>9.785365892256829</v>
      </c>
      <c r="I64">
        <v>6</v>
      </c>
      <c r="J64" t="s">
        <v>510</v>
      </c>
      <c r="K64" s="1" t="s">
        <v>508</v>
      </c>
      <c r="L64" s="1"/>
      <c r="M64" t="str">
        <f t="shared" si="1"/>
        <v>'T1',</v>
      </c>
      <c r="N64" t="str">
        <f t="shared" si="2"/>
        <v>'63',</v>
      </c>
      <c r="O64" t="str">
        <f t="shared" si="3"/>
        <v>'2022-09-18',</v>
      </c>
      <c r="P64" t="str">
        <f t="shared" si="4"/>
        <v>'CDTLAZS6V',</v>
      </c>
      <c r="Q64" t="str">
        <f t="shared" si="5"/>
        <v>'2013-09-06',</v>
      </c>
      <c r="R64" t="str">
        <f t="shared" si="6"/>
        <v>'2042-09-06',</v>
      </c>
      <c r="S64" t="str">
        <f t="shared" si="17"/>
        <v>'11',</v>
      </c>
      <c r="T64" t="str">
        <f t="shared" si="18"/>
        <v>'9.78536589225683',</v>
      </c>
      <c r="U64" t="str">
        <f t="shared" si="9"/>
        <v>'6',</v>
      </c>
      <c r="V64" t="str">
        <f t="shared" si="10"/>
        <v>'No',</v>
      </c>
      <c r="W64" t="str">
        <f t="shared" si="11"/>
        <v>'REAL/365'</v>
      </c>
      <c r="X64" t="str">
        <f t="shared" si="12"/>
        <v>('T1','63','CDTLAZS6V'),</v>
      </c>
      <c r="Y64" t="str">
        <f t="shared" si="13"/>
        <v>('T1','63','2022-09-18','CDTLAZS6V','2013-09-06','2042-09-06','11','9.78536589225683','6','No','REAL/365'),</v>
      </c>
      <c r="AH64" t="s">
        <v>268</v>
      </c>
    </row>
    <row r="65" spans="1:34">
      <c r="A65" t="str">
        <f t="shared" si="14"/>
        <v>T1</v>
      </c>
      <c r="B65">
        <f t="shared" si="15"/>
        <v>64</v>
      </c>
      <c r="C65" s="1">
        <v>44822</v>
      </c>
      <c r="D65" t="s">
        <v>269</v>
      </c>
      <c r="E65" s="1">
        <v>42324</v>
      </c>
      <c r="F65" s="1">
        <v>52186</v>
      </c>
      <c r="G65" s="2">
        <v>9</v>
      </c>
      <c r="H65" s="10">
        <v>9.7875215990048545</v>
      </c>
      <c r="I65">
        <v>6</v>
      </c>
      <c r="J65" t="s">
        <v>510</v>
      </c>
      <c r="K65" s="1" t="s">
        <v>508</v>
      </c>
      <c r="L65" s="1"/>
      <c r="M65" t="str">
        <f t="shared" si="1"/>
        <v>'T1',</v>
      </c>
      <c r="N65" t="str">
        <f t="shared" si="2"/>
        <v>'64',</v>
      </c>
      <c r="O65" t="str">
        <f t="shared" si="3"/>
        <v>'2022-09-18',</v>
      </c>
      <c r="P65" t="str">
        <f t="shared" si="4"/>
        <v>'CDTYOLS6V',</v>
      </c>
      <c r="Q65" t="str">
        <f t="shared" si="5"/>
        <v>'2015-11-16',</v>
      </c>
      <c r="R65" t="str">
        <f t="shared" si="6"/>
        <v>'2042-11-16',</v>
      </c>
      <c r="S65" t="str">
        <f t="shared" si="17"/>
        <v>'9',</v>
      </c>
      <c r="T65" t="str">
        <f t="shared" si="18"/>
        <v>'9.78752159900485',</v>
      </c>
      <c r="U65" t="str">
        <f t="shared" si="9"/>
        <v>'6',</v>
      </c>
      <c r="V65" t="str">
        <f t="shared" si="10"/>
        <v>'No',</v>
      </c>
      <c r="W65" t="str">
        <f t="shared" si="11"/>
        <v>'REAL/365'</v>
      </c>
      <c r="X65" t="str">
        <f t="shared" si="12"/>
        <v>('T1','64','CDTYOLS6V'),</v>
      </c>
      <c r="Y65" t="str">
        <f t="shared" si="13"/>
        <v>('T1','64','2022-09-18','CDTYOLS6V','2015-11-16','2042-11-16','9','9.78752159900485','6','No','REAL/365'),</v>
      </c>
      <c r="AH65" t="s">
        <v>269</v>
      </c>
    </row>
    <row r="66" spans="1:34">
      <c r="A66" t="str">
        <f t="shared" si="14"/>
        <v>T1</v>
      </c>
      <c r="B66">
        <f t="shared" si="15"/>
        <v>65</v>
      </c>
      <c r="C66" s="1">
        <v>44822</v>
      </c>
      <c r="D66" t="s">
        <v>270</v>
      </c>
      <c r="E66" s="1">
        <v>40972</v>
      </c>
      <c r="F66" s="1">
        <v>52294</v>
      </c>
      <c r="G66" s="2">
        <v>7.8</v>
      </c>
      <c r="H66" s="10">
        <v>9.7907141861450864</v>
      </c>
      <c r="I66">
        <v>6</v>
      </c>
      <c r="J66" t="s">
        <v>510</v>
      </c>
      <c r="K66" s="1" t="s">
        <v>508</v>
      </c>
      <c r="L66" s="1"/>
      <c r="M66" t="str">
        <f t="shared" si="1"/>
        <v>'T1',</v>
      </c>
      <c r="N66" t="str">
        <f t="shared" si="2"/>
        <v>'65',</v>
      </c>
      <c r="O66" t="str">
        <f t="shared" si="3"/>
        <v>'2022-09-18',</v>
      </c>
      <c r="P66" t="str">
        <f t="shared" si="4"/>
        <v>'CDTLZYS6V',</v>
      </c>
      <c r="Q66" t="str">
        <f t="shared" si="5"/>
        <v>'2012-03-04',</v>
      </c>
      <c r="R66" t="str">
        <f t="shared" si="6"/>
        <v>'2043-03-04',</v>
      </c>
      <c r="S66" t="str">
        <f t="shared" si="17"/>
        <v>'7.8',</v>
      </c>
      <c r="T66" t="str">
        <f t="shared" si="18"/>
        <v>'9.79071418614509',</v>
      </c>
      <c r="U66" t="str">
        <f t="shared" si="9"/>
        <v>'6',</v>
      </c>
      <c r="V66" t="str">
        <f t="shared" si="10"/>
        <v>'No',</v>
      </c>
      <c r="W66" t="str">
        <f t="shared" si="11"/>
        <v>'REAL/365'</v>
      </c>
      <c r="X66" t="str">
        <f t="shared" si="12"/>
        <v>('T1','65','CDTLZYS6V'),</v>
      </c>
      <c r="Y66" t="str">
        <f t="shared" si="13"/>
        <v>('T1','65','2022-09-18','CDTLZYS6V','2012-03-04','2043-03-04','7.8','9.79071418614509','6','No','REAL/365'),</v>
      </c>
      <c r="AH66" t="s">
        <v>270</v>
      </c>
    </row>
    <row r="67" spans="1:34">
      <c r="A67" t="str">
        <f t="shared" si="14"/>
        <v>T1</v>
      </c>
      <c r="B67">
        <f t="shared" si="15"/>
        <v>66</v>
      </c>
      <c r="C67" s="1">
        <v>44822</v>
      </c>
      <c r="D67" t="s">
        <v>271</v>
      </c>
      <c r="E67" s="1">
        <v>41379</v>
      </c>
      <c r="F67" s="1">
        <v>52336</v>
      </c>
      <c r="G67" s="2">
        <v>9</v>
      </c>
      <c r="H67" s="10">
        <v>9.7919285676949421</v>
      </c>
      <c r="I67">
        <v>6</v>
      </c>
      <c r="J67" t="s">
        <v>510</v>
      </c>
      <c r="K67" s="1" t="s">
        <v>508</v>
      </c>
      <c r="L67" s="1"/>
      <c r="M67" t="str">
        <f t="shared" ref="M67:M101" si="19">+"'"&amp;A67&amp;"',"</f>
        <v>'T1',</v>
      </c>
      <c r="N67" t="str">
        <f t="shared" ref="N67:N101" si="20">+"'"&amp;B67&amp;"',"</f>
        <v>'66',</v>
      </c>
      <c r="O67" t="str">
        <f t="shared" ref="O67:O101" si="21">+"'"&amp;TEXT(C67,"yyyy-mm-dd")&amp;"',"</f>
        <v>'2022-09-18',</v>
      </c>
      <c r="P67" t="str">
        <f t="shared" ref="P67:P101" si="22">+"'"&amp;D67&amp;"',"</f>
        <v>'CDTBEDS6V',</v>
      </c>
      <c r="Q67" t="str">
        <f t="shared" ref="Q67:Q101" si="23">+"'"&amp;TEXT(E67,"yyyy-mm-dd")&amp;"',"</f>
        <v>'2013-04-15',</v>
      </c>
      <c r="R67" t="str">
        <f t="shared" ref="R67:R101" si="24">+"'"&amp;TEXT(F67,"yyyy-mm-dd")&amp;"',"</f>
        <v>'2043-04-15',</v>
      </c>
      <c r="S67" t="str">
        <f t="shared" ref="S67:S101" si="25">+"'"&amp;G67&amp;"',"</f>
        <v>'9',</v>
      </c>
      <c r="T67" t="str">
        <f t="shared" si="18"/>
        <v>'9.79192856769494',</v>
      </c>
      <c r="U67" t="str">
        <f t="shared" ref="U67:U101" si="26">+"'"&amp;I67&amp;"',"</f>
        <v>'6',</v>
      </c>
      <c r="V67" t="str">
        <f t="shared" ref="V67:V101" si="27">+"'"&amp;J67&amp;"',"</f>
        <v>'No',</v>
      </c>
      <c r="W67" t="str">
        <f t="shared" ref="W67:W101" si="28">+"'"&amp;K67&amp;"'"</f>
        <v>'REAL/365'</v>
      </c>
      <c r="X67" t="str">
        <f t="shared" ref="X67:X101" si="29">+"("&amp;M67&amp;N67&amp;LEFT(P67,LEN(P67)-1)&amp;"),"</f>
        <v>('T1','66','CDTBEDS6V'),</v>
      </c>
      <c r="Y67" t="str">
        <f t="shared" ref="Y67:Y101" si="30">+"("&amp;M67&amp;N67&amp;O67&amp;P67&amp;Q67&amp;R67&amp;S67&amp;T67&amp;U67&amp;V67&amp;W67&amp;"),"</f>
        <v>('T1','66','2022-09-18','CDTBEDS6V','2013-04-15','2043-04-15','9','9.79192856769494','6','No','REAL/365'),</v>
      </c>
      <c r="AH67" t="s">
        <v>271</v>
      </c>
    </row>
    <row r="68" spans="1:34">
      <c r="A68" t="str">
        <f t="shared" ref="A68:A101" si="31">+A67</f>
        <v>T1</v>
      </c>
      <c r="B68">
        <f t="shared" ref="B68:B101" si="32">+B67+1</f>
        <v>67</v>
      </c>
      <c r="C68" s="1">
        <v>44822</v>
      </c>
      <c r="D68" t="s">
        <v>272</v>
      </c>
      <c r="E68" s="1">
        <v>42189</v>
      </c>
      <c r="F68" s="1">
        <v>52416</v>
      </c>
      <c r="G68" s="2">
        <v>9.6999999999999993</v>
      </c>
      <c r="H68" s="10">
        <v>9.7942011171961845</v>
      </c>
      <c r="I68">
        <v>6</v>
      </c>
      <c r="J68" t="s">
        <v>510</v>
      </c>
      <c r="K68" s="1" t="s">
        <v>508</v>
      </c>
      <c r="L68" s="1"/>
      <c r="M68" t="str">
        <f t="shared" si="19"/>
        <v>'T1',</v>
      </c>
      <c r="N68" t="str">
        <f t="shared" si="20"/>
        <v>'67',</v>
      </c>
      <c r="O68" t="str">
        <f t="shared" si="21"/>
        <v>'2022-09-18',</v>
      </c>
      <c r="P68" t="str">
        <f t="shared" si="22"/>
        <v>'CDTVNZS6V',</v>
      </c>
      <c r="Q68" t="str">
        <f t="shared" si="23"/>
        <v>'2015-07-04',</v>
      </c>
      <c r="R68" t="str">
        <f t="shared" si="24"/>
        <v>'2043-07-04',</v>
      </c>
      <c r="S68" t="str">
        <f t="shared" si="25"/>
        <v>'9.7',</v>
      </c>
      <c r="T68" t="str">
        <f t="shared" si="18"/>
        <v>'9.79420111719618',</v>
      </c>
      <c r="U68" t="str">
        <f t="shared" si="26"/>
        <v>'6',</v>
      </c>
      <c r="V68" t="str">
        <f t="shared" si="27"/>
        <v>'No',</v>
      </c>
      <c r="W68" t="str">
        <f t="shared" si="28"/>
        <v>'REAL/365'</v>
      </c>
      <c r="X68" t="str">
        <f t="shared" si="29"/>
        <v>('T1','67','CDTVNZS6V'),</v>
      </c>
      <c r="Y68" t="str">
        <f t="shared" si="30"/>
        <v>('T1','67','2022-09-18','CDTVNZS6V','2015-07-04','2043-07-04','9.7','9.79420111719618','6','No','REAL/365'),</v>
      </c>
      <c r="AH68" t="s">
        <v>272</v>
      </c>
    </row>
    <row r="69" spans="1:34">
      <c r="A69" t="str">
        <f t="shared" si="31"/>
        <v>T1</v>
      </c>
      <c r="B69">
        <f t="shared" si="32"/>
        <v>68</v>
      </c>
      <c r="C69" s="1">
        <v>44822</v>
      </c>
      <c r="D69" t="s">
        <v>273</v>
      </c>
      <c r="E69" s="1">
        <v>41196</v>
      </c>
      <c r="F69" s="1">
        <v>52518</v>
      </c>
      <c r="G69" s="2">
        <v>8</v>
      </c>
      <c r="H69" s="10">
        <v>9.7970241813535797</v>
      </c>
      <c r="I69">
        <v>6</v>
      </c>
      <c r="J69" t="s">
        <v>510</v>
      </c>
      <c r="K69" s="1" t="s">
        <v>508</v>
      </c>
      <c r="L69" s="1"/>
      <c r="M69" t="str">
        <f t="shared" si="19"/>
        <v>'T1',</v>
      </c>
      <c r="N69" t="str">
        <f t="shared" si="20"/>
        <v>'68',</v>
      </c>
      <c r="O69" t="str">
        <f t="shared" si="21"/>
        <v>'2022-09-18',</v>
      </c>
      <c r="P69" t="str">
        <f t="shared" si="22"/>
        <v>'CDTVLGS6V',</v>
      </c>
      <c r="Q69" t="str">
        <f t="shared" si="23"/>
        <v>'2012-10-14',</v>
      </c>
      <c r="R69" t="str">
        <f t="shared" si="24"/>
        <v>'2043-10-14',</v>
      </c>
      <c r="S69" t="str">
        <f t="shared" si="25"/>
        <v>'8',</v>
      </c>
      <c r="T69" t="str">
        <f t="shared" si="18"/>
        <v>'9.79702418135358',</v>
      </c>
      <c r="U69" t="str">
        <f t="shared" si="26"/>
        <v>'6',</v>
      </c>
      <c r="V69" t="str">
        <f t="shared" si="27"/>
        <v>'No',</v>
      </c>
      <c r="W69" t="str">
        <f t="shared" si="28"/>
        <v>'REAL/365'</v>
      </c>
      <c r="X69" t="str">
        <f t="shared" si="29"/>
        <v>('T1','68','CDTVLGS6V'),</v>
      </c>
      <c r="Y69" t="str">
        <f t="shared" si="30"/>
        <v>('T1','68','2022-09-18','CDTVLGS6V','2012-10-14','2043-10-14','8','9.79702418135358','6','No','REAL/365'),</v>
      </c>
      <c r="AH69" t="s">
        <v>273</v>
      </c>
    </row>
    <row r="70" spans="1:34">
      <c r="A70" t="str">
        <f t="shared" si="31"/>
        <v>T1</v>
      </c>
      <c r="B70">
        <f t="shared" si="32"/>
        <v>69</v>
      </c>
      <c r="C70" s="1">
        <v>44822</v>
      </c>
      <c r="D70" t="s">
        <v>386</v>
      </c>
      <c r="E70" s="1">
        <v>41216</v>
      </c>
      <c r="F70" s="1">
        <v>52538</v>
      </c>
      <c r="G70" s="2">
        <v>7.8</v>
      </c>
      <c r="H70" s="10">
        <v>9.77</v>
      </c>
      <c r="I70">
        <v>6</v>
      </c>
      <c r="J70" t="s">
        <v>510</v>
      </c>
      <c r="K70" s="1" t="s">
        <v>508</v>
      </c>
      <c r="L70" s="1"/>
      <c r="M70" t="str">
        <f t="shared" si="19"/>
        <v>'T1',</v>
      </c>
      <c r="N70" t="str">
        <f t="shared" si="20"/>
        <v>'69',</v>
      </c>
      <c r="O70" t="str">
        <f t="shared" si="21"/>
        <v>'2022-09-18',</v>
      </c>
      <c r="P70" t="str">
        <f t="shared" si="22"/>
        <v>'CDTEDVS6V',</v>
      </c>
      <c r="Q70" t="str">
        <f t="shared" si="23"/>
        <v>'2012-11-03',</v>
      </c>
      <c r="R70" t="str">
        <f t="shared" si="24"/>
        <v>'2043-11-03',</v>
      </c>
      <c r="S70" t="str">
        <f t="shared" si="25"/>
        <v>'7.8',</v>
      </c>
      <c r="T70" t="str">
        <f t="shared" si="18"/>
        <v>'9.77',</v>
      </c>
      <c r="U70" t="str">
        <f t="shared" si="26"/>
        <v>'6',</v>
      </c>
      <c r="V70" t="str">
        <f t="shared" si="27"/>
        <v>'No',</v>
      </c>
      <c r="W70" t="str">
        <f t="shared" si="28"/>
        <v>'REAL/365'</v>
      </c>
      <c r="X70" t="str">
        <f t="shared" si="29"/>
        <v>('T1','69','CDTEDVS6V'),</v>
      </c>
      <c r="Y70" t="str">
        <f t="shared" si="30"/>
        <v>('T1','69','2022-09-18','CDTEDVS6V','2012-11-03','2043-11-03','7.8','9.77','6','No','REAL/365'),</v>
      </c>
      <c r="AH70" t="s">
        <v>386</v>
      </c>
    </row>
    <row r="71" spans="1:34">
      <c r="A71" t="str">
        <f t="shared" si="31"/>
        <v>T1</v>
      </c>
      <c r="B71">
        <f t="shared" si="32"/>
        <v>70</v>
      </c>
      <c r="C71" s="1">
        <v>44822</v>
      </c>
      <c r="D71" t="s">
        <v>274</v>
      </c>
      <c r="E71" s="1">
        <v>43781</v>
      </c>
      <c r="F71" s="1">
        <v>52547</v>
      </c>
      <c r="G71" s="2">
        <v>8</v>
      </c>
      <c r="H71" s="10">
        <v>9.7978120837462885</v>
      </c>
      <c r="I71">
        <v>6</v>
      </c>
      <c r="J71" t="s">
        <v>510</v>
      </c>
      <c r="K71" s="1" t="s">
        <v>508</v>
      </c>
      <c r="L71" s="1"/>
      <c r="M71" t="str">
        <f t="shared" si="19"/>
        <v>'T1',</v>
      </c>
      <c r="N71" t="str">
        <f t="shared" si="20"/>
        <v>'70',</v>
      </c>
      <c r="O71" t="str">
        <f t="shared" si="21"/>
        <v>'2022-09-18',</v>
      </c>
      <c r="P71" t="str">
        <f t="shared" si="22"/>
        <v>'CDTWZZS6V',</v>
      </c>
      <c r="Q71" t="str">
        <f t="shared" si="23"/>
        <v>'2019-11-12',</v>
      </c>
      <c r="R71" t="str">
        <f t="shared" si="24"/>
        <v>'2043-11-12',</v>
      </c>
      <c r="S71" t="str">
        <f t="shared" si="25"/>
        <v>'8',</v>
      </c>
      <c r="T71" t="str">
        <f t="shared" si="18"/>
        <v>'9.79781208374629',</v>
      </c>
      <c r="U71" t="str">
        <f t="shared" si="26"/>
        <v>'6',</v>
      </c>
      <c r="V71" t="str">
        <f t="shared" si="27"/>
        <v>'No',</v>
      </c>
      <c r="W71" t="str">
        <f t="shared" si="28"/>
        <v>'REAL/365'</v>
      </c>
      <c r="X71" t="str">
        <f t="shared" si="29"/>
        <v>('T1','70','CDTWZZS6V'),</v>
      </c>
      <c r="Y71" t="str">
        <f t="shared" si="30"/>
        <v>('T1','70','2022-09-18','CDTWZZS6V','2019-11-12','2043-11-12','8','9.79781208374629','6','No','REAL/365'),</v>
      </c>
      <c r="AH71" t="s">
        <v>274</v>
      </c>
    </row>
    <row r="72" spans="1:34">
      <c r="A72" t="str">
        <f t="shared" si="31"/>
        <v>T1</v>
      </c>
      <c r="B72">
        <f t="shared" si="32"/>
        <v>71</v>
      </c>
      <c r="C72" s="1">
        <v>44822</v>
      </c>
      <c r="D72" t="s">
        <v>275</v>
      </c>
      <c r="E72" s="1">
        <v>41595</v>
      </c>
      <c r="F72" s="1">
        <v>52552</v>
      </c>
      <c r="G72" s="2">
        <v>8</v>
      </c>
      <c r="H72" s="10">
        <v>10.097947283560114</v>
      </c>
      <c r="I72">
        <v>6</v>
      </c>
      <c r="J72" t="s">
        <v>510</v>
      </c>
      <c r="K72" s="1" t="s">
        <v>508</v>
      </c>
      <c r="L72" s="1"/>
      <c r="M72" t="str">
        <f t="shared" si="19"/>
        <v>'T1',</v>
      </c>
      <c r="N72" t="str">
        <f t="shared" si="20"/>
        <v>'71',</v>
      </c>
      <c r="O72" t="str">
        <f t="shared" si="21"/>
        <v>'2022-09-18',</v>
      </c>
      <c r="P72" t="str">
        <f t="shared" si="22"/>
        <v>'CDTBZHS6V',</v>
      </c>
      <c r="Q72" t="str">
        <f t="shared" si="23"/>
        <v>'2013-11-17',</v>
      </c>
      <c r="R72" t="str">
        <f t="shared" si="24"/>
        <v>'2043-11-17',</v>
      </c>
      <c r="S72" t="str">
        <f t="shared" si="25"/>
        <v>'8',</v>
      </c>
      <c r="T72" t="str">
        <f t="shared" si="18"/>
        <v>'10.0979472835601',</v>
      </c>
      <c r="U72" t="str">
        <f t="shared" si="26"/>
        <v>'6',</v>
      </c>
      <c r="V72" t="str">
        <f t="shared" si="27"/>
        <v>'No',</v>
      </c>
      <c r="W72" t="str">
        <f t="shared" si="28"/>
        <v>'REAL/365'</v>
      </c>
      <c r="X72" t="str">
        <f t="shared" si="29"/>
        <v>('T1','71','CDTBZHS6V'),</v>
      </c>
      <c r="Y72" t="str">
        <f t="shared" si="30"/>
        <v>('T1','71','2022-09-18','CDTBZHS6V','2013-11-17','2043-11-17','8','10.0979472835601','6','No','REAL/365'),</v>
      </c>
      <c r="AH72" t="s">
        <v>275</v>
      </c>
    </row>
    <row r="73" spans="1:34">
      <c r="A73" t="str">
        <f t="shared" si="31"/>
        <v>T1</v>
      </c>
      <c r="B73">
        <f t="shared" si="32"/>
        <v>72</v>
      </c>
      <c r="C73" s="1">
        <v>44822</v>
      </c>
      <c r="D73" t="s">
        <v>276</v>
      </c>
      <c r="E73" s="1">
        <v>40473</v>
      </c>
      <c r="F73" s="1">
        <v>52892</v>
      </c>
      <c r="G73" s="2">
        <v>8.6999999999999993</v>
      </c>
      <c r="H73" s="10">
        <v>10.106719853374448</v>
      </c>
      <c r="I73">
        <v>6</v>
      </c>
      <c r="J73" t="s">
        <v>510</v>
      </c>
      <c r="K73" s="1" t="s">
        <v>508</v>
      </c>
      <c r="L73" s="1"/>
      <c r="M73" t="str">
        <f t="shared" si="19"/>
        <v>'T1',</v>
      </c>
      <c r="N73" t="str">
        <f t="shared" si="20"/>
        <v>'72',</v>
      </c>
      <c r="O73" t="str">
        <f t="shared" si="21"/>
        <v>'2022-09-18',</v>
      </c>
      <c r="P73" t="str">
        <f t="shared" si="22"/>
        <v>'CDTWLES6V',</v>
      </c>
      <c r="Q73" t="str">
        <f t="shared" si="23"/>
        <v>'2010-10-22',</v>
      </c>
      <c r="R73" t="str">
        <f t="shared" si="24"/>
        <v>'2044-10-22',</v>
      </c>
      <c r="S73" t="str">
        <f t="shared" si="25"/>
        <v>'8.7',</v>
      </c>
      <c r="T73" t="str">
        <f t="shared" si="18"/>
        <v>'10.1067198533744',</v>
      </c>
      <c r="U73" t="str">
        <f t="shared" si="26"/>
        <v>'6',</v>
      </c>
      <c r="V73" t="str">
        <f t="shared" si="27"/>
        <v>'No',</v>
      </c>
      <c r="W73" t="str">
        <f t="shared" si="28"/>
        <v>'REAL/365'</v>
      </c>
      <c r="X73" t="str">
        <f t="shared" si="29"/>
        <v>('T1','72','CDTWLES6V'),</v>
      </c>
      <c r="Y73" t="str">
        <f t="shared" si="30"/>
        <v>('T1','72','2022-09-18','CDTWLES6V','2010-10-22','2044-10-22','8.7','10.1067198533744','6','No','REAL/365'),</v>
      </c>
      <c r="AH73" t="s">
        <v>276</v>
      </c>
    </row>
    <row r="74" spans="1:34">
      <c r="A74" t="str">
        <f t="shared" si="31"/>
        <v>T1</v>
      </c>
      <c r="B74">
        <f t="shared" si="32"/>
        <v>73</v>
      </c>
      <c r="C74" s="1">
        <v>44822</v>
      </c>
      <c r="D74" t="s">
        <v>277</v>
      </c>
      <c r="E74" s="1">
        <v>40532</v>
      </c>
      <c r="F74" s="1">
        <v>52951</v>
      </c>
      <c r="G74" s="2">
        <v>9.5</v>
      </c>
      <c r="H74" s="10">
        <v>10.108162570804597</v>
      </c>
      <c r="I74">
        <v>6</v>
      </c>
      <c r="J74" t="s">
        <v>510</v>
      </c>
      <c r="K74" s="1" t="s">
        <v>508</v>
      </c>
      <c r="L74" s="1"/>
      <c r="M74" t="str">
        <f t="shared" si="19"/>
        <v>'T1',</v>
      </c>
      <c r="N74" t="str">
        <f t="shared" si="20"/>
        <v>'73',</v>
      </c>
      <c r="O74" t="str">
        <f t="shared" si="21"/>
        <v>'2022-09-18',</v>
      </c>
      <c r="P74" t="str">
        <f t="shared" si="22"/>
        <v>'CDTLOQS6V',</v>
      </c>
      <c r="Q74" t="str">
        <f t="shared" si="23"/>
        <v>'2010-12-20',</v>
      </c>
      <c r="R74" t="str">
        <f t="shared" si="24"/>
        <v>'2044-12-20',</v>
      </c>
      <c r="S74" t="str">
        <f t="shared" si="25"/>
        <v>'9.5',</v>
      </c>
      <c r="T74" t="str">
        <f t="shared" si="18"/>
        <v>'10.1081625708046',</v>
      </c>
      <c r="U74" t="str">
        <f t="shared" si="26"/>
        <v>'6',</v>
      </c>
      <c r="V74" t="str">
        <f t="shared" si="27"/>
        <v>'No',</v>
      </c>
      <c r="W74" t="str">
        <f t="shared" si="28"/>
        <v>'REAL/365'</v>
      </c>
      <c r="X74" t="str">
        <f t="shared" si="29"/>
        <v>('T1','73','CDTLOQS6V'),</v>
      </c>
      <c r="Y74" t="str">
        <f t="shared" si="30"/>
        <v>('T1','73','2022-09-18','CDTLOQS6V','2010-12-20','2044-12-20','9.5','10.1081625708046','6','No','REAL/365'),</v>
      </c>
      <c r="AH74" t="s">
        <v>277</v>
      </c>
    </row>
    <row r="75" spans="1:34">
      <c r="A75" t="str">
        <f t="shared" si="31"/>
        <v>T1</v>
      </c>
      <c r="B75">
        <f t="shared" si="32"/>
        <v>74</v>
      </c>
      <c r="C75" s="1">
        <v>44822</v>
      </c>
      <c r="D75" t="s">
        <v>278</v>
      </c>
      <c r="E75" s="1">
        <v>41662</v>
      </c>
      <c r="F75" s="1">
        <v>52985</v>
      </c>
      <c r="G75" s="2">
        <v>9</v>
      </c>
      <c r="H75" s="10">
        <v>10.108983936681692</v>
      </c>
      <c r="I75">
        <v>6</v>
      </c>
      <c r="J75" t="s">
        <v>510</v>
      </c>
      <c r="K75" s="1" t="s">
        <v>508</v>
      </c>
      <c r="L75" s="1"/>
      <c r="M75" t="str">
        <f t="shared" si="19"/>
        <v>'T1',</v>
      </c>
      <c r="N75" t="str">
        <f t="shared" si="20"/>
        <v>'74',</v>
      </c>
      <c r="O75" t="str">
        <f t="shared" si="21"/>
        <v>'2022-09-18',</v>
      </c>
      <c r="P75" t="str">
        <f t="shared" si="22"/>
        <v>'CDTWOCS6V',</v>
      </c>
      <c r="Q75" t="str">
        <f t="shared" si="23"/>
        <v>'2014-01-23',</v>
      </c>
      <c r="R75" t="str">
        <f t="shared" si="24"/>
        <v>'2045-01-23',</v>
      </c>
      <c r="S75" t="str">
        <f t="shared" si="25"/>
        <v>'9',</v>
      </c>
      <c r="T75" t="str">
        <f t="shared" si="18"/>
        <v>'10.1089839366817',</v>
      </c>
      <c r="U75" t="str">
        <f t="shared" si="26"/>
        <v>'6',</v>
      </c>
      <c r="V75" t="str">
        <f t="shared" si="27"/>
        <v>'No',</v>
      </c>
      <c r="W75" t="str">
        <f t="shared" si="28"/>
        <v>'REAL/365'</v>
      </c>
      <c r="X75" t="str">
        <f t="shared" si="29"/>
        <v>('T1','74','CDTWOCS6V'),</v>
      </c>
      <c r="Y75" t="str">
        <f t="shared" si="30"/>
        <v>('T1','74','2022-09-18','CDTWOCS6V','2014-01-23','2045-01-23','9','10.1089839366817','6','No','REAL/365'),</v>
      </c>
      <c r="AH75" t="s">
        <v>278</v>
      </c>
    </row>
    <row r="76" spans="1:34">
      <c r="A76" t="str">
        <f t="shared" si="31"/>
        <v>T1</v>
      </c>
      <c r="B76">
        <f t="shared" si="32"/>
        <v>75</v>
      </c>
      <c r="C76" s="1">
        <v>44822</v>
      </c>
      <c r="D76" t="s">
        <v>279</v>
      </c>
      <c r="E76" s="1">
        <v>43213</v>
      </c>
      <c r="F76" s="1">
        <v>53075</v>
      </c>
      <c r="G76" s="2">
        <v>9.3000000000000007</v>
      </c>
      <c r="H76" s="10">
        <v>10.111123641689224</v>
      </c>
      <c r="I76">
        <v>6</v>
      </c>
      <c r="J76" t="s">
        <v>510</v>
      </c>
      <c r="K76" s="1" t="s">
        <v>508</v>
      </c>
      <c r="L76" s="1"/>
      <c r="M76" t="str">
        <f t="shared" si="19"/>
        <v>'T1',</v>
      </c>
      <c r="N76" t="str">
        <f t="shared" si="20"/>
        <v>'75',</v>
      </c>
      <c r="O76" t="str">
        <f t="shared" si="21"/>
        <v>'2022-09-18',</v>
      </c>
      <c r="P76" t="str">
        <f t="shared" si="22"/>
        <v>'CDTSFXS6V',</v>
      </c>
      <c r="Q76" t="str">
        <f t="shared" si="23"/>
        <v>'2018-04-23',</v>
      </c>
      <c r="R76" t="str">
        <f t="shared" si="24"/>
        <v>'2045-04-23',</v>
      </c>
      <c r="S76" t="str">
        <f t="shared" si="25"/>
        <v>'9.3',</v>
      </c>
      <c r="T76" t="str">
        <f t="shared" si="18"/>
        <v>'10.1111236416892',</v>
      </c>
      <c r="U76" t="str">
        <f t="shared" si="26"/>
        <v>'6',</v>
      </c>
      <c r="V76" t="str">
        <f t="shared" si="27"/>
        <v>'No',</v>
      </c>
      <c r="W76" t="str">
        <f t="shared" si="28"/>
        <v>'REAL/365'</v>
      </c>
      <c r="X76" t="str">
        <f t="shared" si="29"/>
        <v>('T1','75','CDTSFXS6V'),</v>
      </c>
      <c r="Y76" t="str">
        <f t="shared" si="30"/>
        <v>('T1','75','2022-09-18','CDTSFXS6V','2018-04-23','2045-04-23','9.3','10.1111236416892','6','No','REAL/365'),</v>
      </c>
      <c r="AH76" t="s">
        <v>279</v>
      </c>
    </row>
    <row r="77" spans="1:34">
      <c r="A77" t="str">
        <f t="shared" si="31"/>
        <v>T1</v>
      </c>
      <c r="B77">
        <f t="shared" si="32"/>
        <v>76</v>
      </c>
      <c r="C77" s="1">
        <v>44822</v>
      </c>
      <c r="D77" t="s">
        <v>280</v>
      </c>
      <c r="E77" s="1">
        <v>42297</v>
      </c>
      <c r="F77" s="1">
        <v>53255</v>
      </c>
      <c r="G77" s="2">
        <v>9.15</v>
      </c>
      <c r="H77" s="10">
        <v>10.115258996550216</v>
      </c>
      <c r="I77">
        <v>6</v>
      </c>
      <c r="J77" t="s">
        <v>510</v>
      </c>
      <c r="K77" s="1" t="s">
        <v>508</v>
      </c>
      <c r="L77" s="1"/>
      <c r="M77" t="str">
        <f t="shared" si="19"/>
        <v>'T1',</v>
      </c>
      <c r="N77" t="str">
        <f t="shared" si="20"/>
        <v>'76',</v>
      </c>
      <c r="O77" t="str">
        <f t="shared" si="21"/>
        <v>'2022-09-18',</v>
      </c>
      <c r="P77" t="str">
        <f t="shared" si="22"/>
        <v>'CDTITNS6V',</v>
      </c>
      <c r="Q77" t="str">
        <f t="shared" si="23"/>
        <v>'2015-10-20',</v>
      </c>
      <c r="R77" t="str">
        <f t="shared" si="24"/>
        <v>'2045-10-20',</v>
      </c>
      <c r="S77" t="str">
        <f t="shared" si="25"/>
        <v>'9.15',</v>
      </c>
      <c r="T77" t="str">
        <f t="shared" si="18"/>
        <v>'10.1152589965502',</v>
      </c>
      <c r="U77" t="str">
        <f t="shared" si="26"/>
        <v>'6',</v>
      </c>
      <c r="V77" t="str">
        <f t="shared" si="27"/>
        <v>'No',</v>
      </c>
      <c r="W77" t="str">
        <f t="shared" si="28"/>
        <v>'REAL/365'</v>
      </c>
      <c r="X77" t="str">
        <f t="shared" si="29"/>
        <v>('T1','76','CDTITNS6V'),</v>
      </c>
      <c r="Y77" t="str">
        <f t="shared" si="30"/>
        <v>('T1','76','2022-09-18','CDTITNS6V','2015-10-20','2045-10-20','9.15','10.1152589965502','6','No','REAL/365'),</v>
      </c>
      <c r="AH77" t="s">
        <v>280</v>
      </c>
    </row>
    <row r="78" spans="1:34">
      <c r="A78" t="str">
        <f t="shared" si="31"/>
        <v>T1</v>
      </c>
      <c r="B78">
        <f t="shared" si="32"/>
        <v>77</v>
      </c>
      <c r="C78" s="1">
        <v>44822</v>
      </c>
      <c r="D78" t="s">
        <v>281</v>
      </c>
      <c r="E78" s="1">
        <v>43457</v>
      </c>
      <c r="F78" s="1">
        <v>53319</v>
      </c>
      <c r="G78" s="2">
        <v>8</v>
      </c>
      <c r="H78" s="10">
        <v>10.116685121646094</v>
      </c>
      <c r="I78">
        <v>6</v>
      </c>
      <c r="J78" t="s">
        <v>510</v>
      </c>
      <c r="K78" s="1" t="s">
        <v>508</v>
      </c>
      <c r="L78" s="1"/>
      <c r="M78" t="str">
        <f t="shared" si="19"/>
        <v>'T1',</v>
      </c>
      <c r="N78" t="str">
        <f t="shared" si="20"/>
        <v>'77',</v>
      </c>
      <c r="O78" t="str">
        <f t="shared" si="21"/>
        <v>'2022-09-18',</v>
      </c>
      <c r="P78" t="str">
        <f t="shared" si="22"/>
        <v>'CDTYPAS6V',</v>
      </c>
      <c r="Q78" t="str">
        <f t="shared" si="23"/>
        <v>'2018-12-23',</v>
      </c>
      <c r="R78" t="str">
        <f t="shared" si="24"/>
        <v>'2045-12-23',</v>
      </c>
      <c r="S78" t="str">
        <f t="shared" si="25"/>
        <v>'8',</v>
      </c>
      <c r="T78" t="str">
        <f t="shared" si="18"/>
        <v>'10.1166851216461',</v>
      </c>
      <c r="U78" t="str">
        <f t="shared" si="26"/>
        <v>'6',</v>
      </c>
      <c r="V78" t="str">
        <f t="shared" si="27"/>
        <v>'No',</v>
      </c>
      <c r="W78" t="str">
        <f t="shared" si="28"/>
        <v>'REAL/365'</v>
      </c>
      <c r="X78" t="str">
        <f t="shared" si="29"/>
        <v>('T1','77','CDTYPAS6V'),</v>
      </c>
      <c r="Y78" t="str">
        <f t="shared" si="30"/>
        <v>('T1','77','2022-09-18','CDTYPAS6V','2018-12-23','2045-12-23','8','10.1166851216461','6','No','REAL/365'),</v>
      </c>
      <c r="AH78" t="s">
        <v>281</v>
      </c>
    </row>
    <row r="79" spans="1:34">
      <c r="A79" t="str">
        <f t="shared" si="31"/>
        <v>T1</v>
      </c>
      <c r="B79">
        <f t="shared" si="32"/>
        <v>78</v>
      </c>
      <c r="C79" s="1">
        <v>44822</v>
      </c>
      <c r="D79" t="s">
        <v>282</v>
      </c>
      <c r="E79" s="1">
        <v>43135</v>
      </c>
      <c r="F79" s="1">
        <v>52997</v>
      </c>
      <c r="G79" s="2">
        <v>8</v>
      </c>
      <c r="H79" s="10">
        <v>10.109272105394915</v>
      </c>
      <c r="I79">
        <v>6</v>
      </c>
      <c r="J79" t="s">
        <v>510</v>
      </c>
      <c r="K79" s="1" t="s">
        <v>508</v>
      </c>
      <c r="L79" s="1"/>
      <c r="M79" t="str">
        <f t="shared" si="19"/>
        <v>'T1',</v>
      </c>
      <c r="N79" t="str">
        <f t="shared" si="20"/>
        <v>'78',</v>
      </c>
      <c r="O79" t="str">
        <f t="shared" si="21"/>
        <v>'2022-09-18',</v>
      </c>
      <c r="P79" t="str">
        <f t="shared" si="22"/>
        <v>'CDTZKIS6V',</v>
      </c>
      <c r="Q79" t="str">
        <f t="shared" si="23"/>
        <v>'2018-02-04',</v>
      </c>
      <c r="R79" t="str">
        <f t="shared" si="24"/>
        <v>'2045-02-04',</v>
      </c>
      <c r="S79" t="str">
        <f t="shared" si="25"/>
        <v>'8',</v>
      </c>
      <c r="T79" t="str">
        <f t="shared" si="18"/>
        <v>'10.1092721053949',</v>
      </c>
      <c r="U79" t="str">
        <f t="shared" si="26"/>
        <v>'6',</v>
      </c>
      <c r="V79" t="str">
        <f t="shared" si="27"/>
        <v>'No',</v>
      </c>
      <c r="W79" t="str">
        <f t="shared" si="28"/>
        <v>'REAL/365'</v>
      </c>
      <c r="X79" t="str">
        <f t="shared" si="29"/>
        <v>('T1','78','CDTZKIS6V'),</v>
      </c>
      <c r="Y79" t="str">
        <f t="shared" si="30"/>
        <v>('T1','78','2022-09-18','CDTZKIS6V','2018-02-04','2045-02-04','8','10.1092721053949','6','No','REAL/365'),</v>
      </c>
      <c r="AH79" t="s">
        <v>282</v>
      </c>
    </row>
    <row r="80" spans="1:34">
      <c r="A80" t="str">
        <f t="shared" si="31"/>
        <v>T1</v>
      </c>
      <c r="B80">
        <f t="shared" si="32"/>
        <v>79</v>
      </c>
      <c r="C80" s="1">
        <v>44822</v>
      </c>
      <c r="D80" t="s">
        <v>283</v>
      </c>
      <c r="E80" s="1">
        <v>42840</v>
      </c>
      <c r="F80" s="1">
        <v>53067</v>
      </c>
      <c r="G80" s="2">
        <v>8.6999999999999993</v>
      </c>
      <c r="H80" s="10">
        <v>10.110935440819452</v>
      </c>
      <c r="I80">
        <v>6</v>
      </c>
      <c r="J80" t="s">
        <v>510</v>
      </c>
      <c r="K80" s="1" t="s">
        <v>508</v>
      </c>
      <c r="L80" s="1"/>
      <c r="M80" t="str">
        <f t="shared" si="19"/>
        <v>'T1',</v>
      </c>
      <c r="N80" t="str">
        <f t="shared" si="20"/>
        <v>'79',</v>
      </c>
      <c r="O80" t="str">
        <f t="shared" si="21"/>
        <v>'2022-09-18',</v>
      </c>
      <c r="P80" t="str">
        <f t="shared" si="22"/>
        <v>'CDTSIAS6V',</v>
      </c>
      <c r="Q80" t="str">
        <f t="shared" si="23"/>
        <v>'2017-04-15',</v>
      </c>
      <c r="R80" t="str">
        <f t="shared" si="24"/>
        <v>'2045-04-15',</v>
      </c>
      <c r="S80" t="str">
        <f t="shared" si="25"/>
        <v>'8.7',</v>
      </c>
      <c r="T80" t="str">
        <f t="shared" ref="T80:T101" si="33">+"'"&amp;H80&amp;"',"</f>
        <v>'10.1109354408195',</v>
      </c>
      <c r="U80" t="str">
        <f t="shared" si="26"/>
        <v>'6',</v>
      </c>
      <c r="V80" t="str">
        <f t="shared" si="27"/>
        <v>'No',</v>
      </c>
      <c r="W80" t="str">
        <f t="shared" si="28"/>
        <v>'REAL/365'</v>
      </c>
      <c r="X80" t="str">
        <f t="shared" si="29"/>
        <v>('T1','79','CDTSIAS6V'),</v>
      </c>
      <c r="Y80" t="str">
        <f t="shared" si="30"/>
        <v>('T1','79','2022-09-18','CDTSIAS6V','2017-04-15','2045-04-15','8.7','10.1109354408195','6','No','REAL/365'),</v>
      </c>
      <c r="AH80" t="s">
        <v>283</v>
      </c>
    </row>
    <row r="81" spans="1:34">
      <c r="A81" t="str">
        <f t="shared" si="31"/>
        <v>T1</v>
      </c>
      <c r="B81">
        <f t="shared" si="32"/>
        <v>80</v>
      </c>
      <c r="C81" s="1">
        <v>44822</v>
      </c>
      <c r="D81" t="s">
        <v>284</v>
      </c>
      <c r="E81" s="1">
        <v>42525</v>
      </c>
      <c r="F81" s="1">
        <v>53117</v>
      </c>
      <c r="G81" s="2">
        <v>9</v>
      </c>
      <c r="H81" s="10">
        <v>10.11210542570729</v>
      </c>
      <c r="I81">
        <v>6</v>
      </c>
      <c r="J81" t="s">
        <v>510</v>
      </c>
      <c r="K81" s="1" t="s">
        <v>508</v>
      </c>
      <c r="L81" s="1"/>
      <c r="M81" t="str">
        <f t="shared" si="19"/>
        <v>'T1',</v>
      </c>
      <c r="N81" t="str">
        <f t="shared" si="20"/>
        <v>'80',</v>
      </c>
      <c r="O81" t="str">
        <f t="shared" si="21"/>
        <v>'2022-09-18',</v>
      </c>
      <c r="P81" t="str">
        <f t="shared" si="22"/>
        <v>'CDTCITS6V',</v>
      </c>
      <c r="Q81" t="str">
        <f t="shared" si="23"/>
        <v>'2016-06-04',</v>
      </c>
      <c r="R81" t="str">
        <f t="shared" si="24"/>
        <v>'2045-06-04',</v>
      </c>
      <c r="S81" t="str">
        <f t="shared" si="25"/>
        <v>'9',</v>
      </c>
      <c r="T81" t="str">
        <f t="shared" si="33"/>
        <v>'10.1121054257073',</v>
      </c>
      <c r="U81" t="str">
        <f t="shared" si="26"/>
        <v>'6',</v>
      </c>
      <c r="V81" t="str">
        <f t="shared" si="27"/>
        <v>'No',</v>
      </c>
      <c r="W81" t="str">
        <f t="shared" si="28"/>
        <v>'REAL/365'</v>
      </c>
      <c r="X81" t="str">
        <f t="shared" si="29"/>
        <v>('T1','80','CDTCITS6V'),</v>
      </c>
      <c r="Y81" t="str">
        <f t="shared" si="30"/>
        <v>('T1','80','2022-09-18','CDTCITS6V','2016-06-04','2045-06-04','9','10.1121054257073','6','No','REAL/365'),</v>
      </c>
      <c r="AH81" t="s">
        <v>284</v>
      </c>
    </row>
    <row r="82" spans="1:34">
      <c r="A82" t="str">
        <f t="shared" si="31"/>
        <v>T1</v>
      </c>
      <c r="B82">
        <f t="shared" si="32"/>
        <v>81</v>
      </c>
      <c r="C82" s="1">
        <v>44822</v>
      </c>
      <c r="D82" t="s">
        <v>285</v>
      </c>
      <c r="E82" s="1">
        <v>41259</v>
      </c>
      <c r="F82" s="1">
        <v>53312</v>
      </c>
      <c r="G82" s="2">
        <v>9.48</v>
      </c>
      <c r="H82" s="10">
        <v>10.116530233525642</v>
      </c>
      <c r="I82">
        <v>6</v>
      </c>
      <c r="J82" t="s">
        <v>510</v>
      </c>
      <c r="K82" s="1" t="s">
        <v>508</v>
      </c>
      <c r="L82" s="1"/>
      <c r="M82" t="str">
        <f t="shared" si="19"/>
        <v>'T1',</v>
      </c>
      <c r="N82" t="str">
        <f t="shared" si="20"/>
        <v>'81',</v>
      </c>
      <c r="O82" t="str">
        <f t="shared" si="21"/>
        <v>'2022-09-18',</v>
      </c>
      <c r="P82" t="str">
        <f t="shared" si="22"/>
        <v>'CDTXFES6V',</v>
      </c>
      <c r="Q82" t="str">
        <f t="shared" si="23"/>
        <v>'2012-12-16',</v>
      </c>
      <c r="R82" t="str">
        <f t="shared" si="24"/>
        <v>'2045-12-16',</v>
      </c>
      <c r="S82" t="str">
        <f t="shared" si="25"/>
        <v>'9.48',</v>
      </c>
      <c r="T82" t="str">
        <f t="shared" si="33"/>
        <v>'10.1165302335256',</v>
      </c>
      <c r="U82" t="str">
        <f t="shared" si="26"/>
        <v>'6',</v>
      </c>
      <c r="V82" t="str">
        <f t="shared" si="27"/>
        <v>'No',</v>
      </c>
      <c r="W82" t="str">
        <f t="shared" si="28"/>
        <v>'REAL/365'</v>
      </c>
      <c r="X82" t="str">
        <f t="shared" si="29"/>
        <v>('T1','81','CDTXFES6V'),</v>
      </c>
      <c r="Y82" t="str">
        <f t="shared" si="30"/>
        <v>('T1','81','2022-09-18','CDTXFES6V','2012-12-16','2045-12-16','9.48','10.1165302335256','6','No','REAL/365'),</v>
      </c>
      <c r="AH82" t="s">
        <v>285</v>
      </c>
    </row>
    <row r="83" spans="1:34">
      <c r="A83" t="str">
        <f t="shared" si="31"/>
        <v>T1</v>
      </c>
      <c r="B83">
        <f t="shared" si="32"/>
        <v>82</v>
      </c>
      <c r="C83" s="1">
        <v>44822</v>
      </c>
      <c r="D83" t="s">
        <v>286</v>
      </c>
      <c r="E83" s="1">
        <v>41323</v>
      </c>
      <c r="F83" s="1">
        <v>53376</v>
      </c>
      <c r="G83" s="2">
        <v>8.25</v>
      </c>
      <c r="H83" s="10">
        <v>10.117936507385286</v>
      </c>
      <c r="I83">
        <v>6</v>
      </c>
      <c r="J83" t="s">
        <v>510</v>
      </c>
      <c r="K83" s="1" t="s">
        <v>508</v>
      </c>
      <c r="L83" s="1"/>
      <c r="M83" t="str">
        <f t="shared" si="19"/>
        <v>'T1',</v>
      </c>
      <c r="N83" t="str">
        <f t="shared" si="20"/>
        <v>'82',</v>
      </c>
      <c r="O83" t="str">
        <f t="shared" si="21"/>
        <v>'2022-09-18',</v>
      </c>
      <c r="P83" t="str">
        <f t="shared" si="22"/>
        <v>'CDTWLHS6V',</v>
      </c>
      <c r="Q83" t="str">
        <f t="shared" si="23"/>
        <v>'2013-02-18',</v>
      </c>
      <c r="R83" t="str">
        <f t="shared" si="24"/>
        <v>'2046-02-18',</v>
      </c>
      <c r="S83" t="str">
        <f t="shared" si="25"/>
        <v>'8.25',</v>
      </c>
      <c r="T83" t="str">
        <f t="shared" si="33"/>
        <v>'10.1179365073853',</v>
      </c>
      <c r="U83" t="str">
        <f t="shared" si="26"/>
        <v>'6',</v>
      </c>
      <c r="V83" t="str">
        <f t="shared" si="27"/>
        <v>'No',</v>
      </c>
      <c r="W83" t="str">
        <f t="shared" si="28"/>
        <v>'REAL/365'</v>
      </c>
      <c r="X83" t="str">
        <f t="shared" si="29"/>
        <v>('T1','82','CDTWLHS6V'),</v>
      </c>
      <c r="Y83" t="str">
        <f t="shared" si="30"/>
        <v>('T1','82','2022-09-18','CDTWLHS6V','2013-02-18','2046-02-18','8.25','10.1179365073853','6','No','REAL/365'),</v>
      </c>
      <c r="AH83" t="s">
        <v>286</v>
      </c>
    </row>
    <row r="84" spans="1:34">
      <c r="A84" t="str">
        <f t="shared" si="31"/>
        <v>T1</v>
      </c>
      <c r="B84">
        <f t="shared" si="32"/>
        <v>83</v>
      </c>
      <c r="C84" s="1">
        <v>44822</v>
      </c>
      <c r="D84" t="s">
        <v>287</v>
      </c>
      <c r="E84" s="1">
        <v>41093</v>
      </c>
      <c r="F84" s="1">
        <v>53511</v>
      </c>
      <c r="G84" s="2">
        <v>8</v>
      </c>
      <c r="H84" s="10">
        <v>10.120832147689928</v>
      </c>
      <c r="I84">
        <v>6</v>
      </c>
      <c r="J84" t="s">
        <v>510</v>
      </c>
      <c r="K84" s="1" t="s">
        <v>508</v>
      </c>
      <c r="L84" s="1"/>
      <c r="M84" t="str">
        <f t="shared" si="19"/>
        <v>'T1',</v>
      </c>
      <c r="N84" t="str">
        <f t="shared" si="20"/>
        <v>'83',</v>
      </c>
      <c r="O84" t="str">
        <f t="shared" si="21"/>
        <v>'2022-09-18',</v>
      </c>
      <c r="P84" t="str">
        <f t="shared" si="22"/>
        <v>'CDTTNUS6V',</v>
      </c>
      <c r="Q84" t="str">
        <f t="shared" si="23"/>
        <v>'2012-07-03',</v>
      </c>
      <c r="R84" t="str">
        <f t="shared" si="24"/>
        <v>'2046-07-03',</v>
      </c>
      <c r="S84" t="str">
        <f t="shared" si="25"/>
        <v>'8',</v>
      </c>
      <c r="T84" t="str">
        <f t="shared" si="33"/>
        <v>'10.1208321476899',</v>
      </c>
      <c r="U84" t="str">
        <f t="shared" si="26"/>
        <v>'6',</v>
      </c>
      <c r="V84" t="str">
        <f t="shared" si="27"/>
        <v>'No',</v>
      </c>
      <c r="W84" t="str">
        <f t="shared" si="28"/>
        <v>'REAL/365'</v>
      </c>
      <c r="X84" t="str">
        <f t="shared" si="29"/>
        <v>('T1','83','CDTTNUS6V'),</v>
      </c>
      <c r="Y84" t="str">
        <f t="shared" si="30"/>
        <v>('T1','83','2022-09-18','CDTTNUS6V','2012-07-03','2046-07-03','8','10.1208321476899','6','No','REAL/365'),</v>
      </c>
      <c r="AH84" t="s">
        <v>287</v>
      </c>
    </row>
    <row r="85" spans="1:34">
      <c r="A85" t="str">
        <f t="shared" si="31"/>
        <v>T1</v>
      </c>
      <c r="B85">
        <f t="shared" si="32"/>
        <v>84</v>
      </c>
      <c r="C85" s="1">
        <v>44822</v>
      </c>
      <c r="D85" t="s">
        <v>288</v>
      </c>
      <c r="E85" s="1">
        <v>43422</v>
      </c>
      <c r="F85" s="1">
        <v>53649</v>
      </c>
      <c r="G85" s="2">
        <v>9</v>
      </c>
      <c r="H85" s="10">
        <v>10.123697171033795</v>
      </c>
      <c r="I85">
        <v>6</v>
      </c>
      <c r="J85" t="s">
        <v>510</v>
      </c>
      <c r="K85" s="1" t="s">
        <v>508</v>
      </c>
      <c r="L85" s="1"/>
      <c r="M85" t="str">
        <f t="shared" si="19"/>
        <v>'T1',</v>
      </c>
      <c r="N85" t="str">
        <f t="shared" si="20"/>
        <v>'84',</v>
      </c>
      <c r="O85" t="str">
        <f t="shared" si="21"/>
        <v>'2022-09-18',</v>
      </c>
      <c r="P85" t="str">
        <f t="shared" si="22"/>
        <v>'CDTKDIS6V',</v>
      </c>
      <c r="Q85" t="str">
        <f t="shared" si="23"/>
        <v>'2018-11-18',</v>
      </c>
      <c r="R85" t="str">
        <f t="shared" si="24"/>
        <v>'2046-11-18',</v>
      </c>
      <c r="S85" t="str">
        <f t="shared" si="25"/>
        <v>'9',</v>
      </c>
      <c r="T85" t="str">
        <f t="shared" si="33"/>
        <v>'10.1236971710338',</v>
      </c>
      <c r="U85" t="str">
        <f t="shared" si="26"/>
        <v>'6',</v>
      </c>
      <c r="V85" t="str">
        <f t="shared" si="27"/>
        <v>'No',</v>
      </c>
      <c r="W85" t="str">
        <f t="shared" si="28"/>
        <v>'REAL/365'</v>
      </c>
      <c r="X85" t="str">
        <f t="shared" si="29"/>
        <v>('T1','84','CDTKDIS6V'),</v>
      </c>
      <c r="Y85" t="str">
        <f t="shared" si="30"/>
        <v>('T1','84','2022-09-18','CDTKDIS6V','2018-11-18','2046-11-18','9','10.1236971710338','6','No','REAL/365'),</v>
      </c>
      <c r="AH85" t="s">
        <v>288</v>
      </c>
    </row>
    <row r="86" spans="1:34">
      <c r="A86" t="str">
        <f t="shared" si="31"/>
        <v>T1</v>
      </c>
      <c r="B86">
        <f t="shared" si="32"/>
        <v>85</v>
      </c>
      <c r="C86" s="1">
        <v>44822</v>
      </c>
      <c r="D86" t="s">
        <v>289</v>
      </c>
      <c r="E86" s="1">
        <v>43819</v>
      </c>
      <c r="F86" s="1">
        <v>53681</v>
      </c>
      <c r="G86" s="2">
        <v>10</v>
      </c>
      <c r="H86" s="10">
        <v>10.124348333715417</v>
      </c>
      <c r="I86">
        <v>6</v>
      </c>
      <c r="J86" t="s">
        <v>510</v>
      </c>
      <c r="K86" s="1" t="s">
        <v>508</v>
      </c>
      <c r="L86" s="1"/>
      <c r="M86" t="str">
        <f t="shared" si="19"/>
        <v>'T1',</v>
      </c>
      <c r="N86" t="str">
        <f t="shared" si="20"/>
        <v>'85',</v>
      </c>
      <c r="O86" t="str">
        <f t="shared" si="21"/>
        <v>'2022-09-18',</v>
      </c>
      <c r="P86" t="str">
        <f t="shared" si="22"/>
        <v>'CDTFAJS6V',</v>
      </c>
      <c r="Q86" t="str">
        <f t="shared" si="23"/>
        <v>'2019-12-20',</v>
      </c>
      <c r="R86" t="str">
        <f t="shared" si="24"/>
        <v>'2046-12-20',</v>
      </c>
      <c r="S86" t="str">
        <f t="shared" si="25"/>
        <v>'10',</v>
      </c>
      <c r="T86" t="str">
        <f t="shared" si="33"/>
        <v>'10.1243483337154',</v>
      </c>
      <c r="U86" t="str">
        <f t="shared" si="26"/>
        <v>'6',</v>
      </c>
      <c r="V86" t="str">
        <f t="shared" si="27"/>
        <v>'No',</v>
      </c>
      <c r="W86" t="str">
        <f t="shared" si="28"/>
        <v>'REAL/365'</v>
      </c>
      <c r="X86" t="str">
        <f t="shared" si="29"/>
        <v>('T1','85','CDTFAJS6V'),</v>
      </c>
      <c r="Y86" t="str">
        <f t="shared" si="30"/>
        <v>('T1','85','2022-09-18','CDTFAJS6V','2019-12-20','2046-12-20','10','10.1243483337154','6','No','REAL/365'),</v>
      </c>
      <c r="AH86" t="s">
        <v>289</v>
      </c>
    </row>
    <row r="87" spans="1:34">
      <c r="A87" t="str">
        <f t="shared" si="31"/>
        <v>T1</v>
      </c>
      <c r="B87">
        <f t="shared" si="32"/>
        <v>86</v>
      </c>
      <c r="C87" s="1">
        <v>44822</v>
      </c>
      <c r="D87" t="s">
        <v>290</v>
      </c>
      <c r="E87" s="1">
        <v>42860</v>
      </c>
      <c r="F87" s="1">
        <v>53817</v>
      </c>
      <c r="G87" s="2">
        <v>11</v>
      </c>
      <c r="H87" s="10">
        <v>10.127062444376005</v>
      </c>
      <c r="I87">
        <v>6</v>
      </c>
      <c r="J87" t="s">
        <v>510</v>
      </c>
      <c r="K87" s="1" t="s">
        <v>508</v>
      </c>
      <c r="L87" s="1"/>
      <c r="M87" t="str">
        <f t="shared" si="19"/>
        <v>'T1',</v>
      </c>
      <c r="N87" t="str">
        <f t="shared" si="20"/>
        <v>'86',</v>
      </c>
      <c r="O87" t="str">
        <f t="shared" si="21"/>
        <v>'2022-09-18',</v>
      </c>
      <c r="P87" t="str">
        <f t="shared" si="22"/>
        <v>'CDTRONS6V',</v>
      </c>
      <c r="Q87" t="str">
        <f t="shared" si="23"/>
        <v>'2017-05-05',</v>
      </c>
      <c r="R87" t="str">
        <f t="shared" si="24"/>
        <v>'2047-05-05',</v>
      </c>
      <c r="S87" t="str">
        <f t="shared" si="25"/>
        <v>'11',</v>
      </c>
      <c r="T87" t="str">
        <f t="shared" si="33"/>
        <v>'10.127062444376',</v>
      </c>
      <c r="U87" t="str">
        <f t="shared" si="26"/>
        <v>'6',</v>
      </c>
      <c r="V87" t="str">
        <f t="shared" si="27"/>
        <v>'No',</v>
      </c>
      <c r="W87" t="str">
        <f t="shared" si="28"/>
        <v>'REAL/365'</v>
      </c>
      <c r="X87" t="str">
        <f t="shared" si="29"/>
        <v>('T1','86','CDTRONS6V'),</v>
      </c>
      <c r="Y87" t="str">
        <f t="shared" si="30"/>
        <v>('T1','86','2022-09-18','CDTRONS6V','2017-05-05','2047-05-05','11','10.127062444376','6','No','REAL/365'),</v>
      </c>
      <c r="AH87" t="s">
        <v>290</v>
      </c>
    </row>
    <row r="88" spans="1:34">
      <c r="A88" t="str">
        <f t="shared" si="31"/>
        <v>T1</v>
      </c>
      <c r="B88">
        <f t="shared" si="32"/>
        <v>87</v>
      </c>
      <c r="C88" s="1">
        <v>44822</v>
      </c>
      <c r="D88" t="s">
        <v>291</v>
      </c>
      <c r="E88" s="1">
        <v>41097</v>
      </c>
      <c r="F88" s="1">
        <v>53880</v>
      </c>
      <c r="G88" s="2">
        <v>10.3</v>
      </c>
      <c r="H88" s="10">
        <v>10.128291268410907</v>
      </c>
      <c r="I88">
        <v>6</v>
      </c>
      <c r="J88" t="s">
        <v>510</v>
      </c>
      <c r="K88" s="1" t="s">
        <v>508</v>
      </c>
      <c r="L88" s="1"/>
      <c r="M88" t="str">
        <f t="shared" si="19"/>
        <v>'T1',</v>
      </c>
      <c r="N88" t="str">
        <f t="shared" si="20"/>
        <v>'87',</v>
      </c>
      <c r="O88" t="str">
        <f t="shared" si="21"/>
        <v>'2022-09-18',</v>
      </c>
      <c r="P88" t="str">
        <f t="shared" si="22"/>
        <v>'CDTPRLS6V',</v>
      </c>
      <c r="Q88" t="str">
        <f t="shared" si="23"/>
        <v>'2012-07-07',</v>
      </c>
      <c r="R88" t="str">
        <f t="shared" si="24"/>
        <v>'2047-07-07',</v>
      </c>
      <c r="S88" t="str">
        <f t="shared" si="25"/>
        <v>'10.3',</v>
      </c>
      <c r="T88" t="str">
        <f t="shared" si="33"/>
        <v>'10.1282912684109',</v>
      </c>
      <c r="U88" t="str">
        <f t="shared" si="26"/>
        <v>'6',</v>
      </c>
      <c r="V88" t="str">
        <f t="shared" si="27"/>
        <v>'No',</v>
      </c>
      <c r="W88" t="str">
        <f t="shared" si="28"/>
        <v>'REAL/365'</v>
      </c>
      <c r="X88" t="str">
        <f t="shared" si="29"/>
        <v>('T1','87','CDTPRLS6V'),</v>
      </c>
      <c r="Y88" t="str">
        <f t="shared" si="30"/>
        <v>('T1','87','2022-09-18','CDTPRLS6V','2012-07-07','2047-07-07','10.3','10.1282912684109','6','No','REAL/365'),</v>
      </c>
      <c r="AH88" t="s">
        <v>291</v>
      </c>
    </row>
    <row r="89" spans="1:34">
      <c r="A89" t="str">
        <f t="shared" si="31"/>
        <v>T1</v>
      </c>
      <c r="B89">
        <f t="shared" si="32"/>
        <v>88</v>
      </c>
      <c r="C89" s="1">
        <v>44822</v>
      </c>
      <c r="D89" t="s">
        <v>292</v>
      </c>
      <c r="E89" s="1">
        <v>41491</v>
      </c>
      <c r="F89" s="1">
        <v>53909</v>
      </c>
      <c r="G89" s="2">
        <v>9</v>
      </c>
      <c r="H89" s="10">
        <v>10.128851029034122</v>
      </c>
      <c r="I89">
        <v>6</v>
      </c>
      <c r="J89" t="s">
        <v>510</v>
      </c>
      <c r="K89" s="1" t="s">
        <v>508</v>
      </c>
      <c r="L89" s="1"/>
      <c r="M89" t="str">
        <f t="shared" si="19"/>
        <v>'T1',</v>
      </c>
      <c r="N89" t="str">
        <f t="shared" si="20"/>
        <v>'88',</v>
      </c>
      <c r="O89" t="str">
        <f t="shared" si="21"/>
        <v>'2022-09-18',</v>
      </c>
      <c r="P89" t="str">
        <f t="shared" si="22"/>
        <v>'CDTTFLS6V',</v>
      </c>
      <c r="Q89" t="str">
        <f t="shared" si="23"/>
        <v>'2013-08-05',</v>
      </c>
      <c r="R89" t="str">
        <f t="shared" si="24"/>
        <v>'2047-08-05',</v>
      </c>
      <c r="S89" t="str">
        <f t="shared" si="25"/>
        <v>'9',</v>
      </c>
      <c r="T89" t="str">
        <f t="shared" si="33"/>
        <v>'10.1288510290341',</v>
      </c>
      <c r="U89" t="str">
        <f t="shared" si="26"/>
        <v>'6',</v>
      </c>
      <c r="V89" t="str">
        <f t="shared" si="27"/>
        <v>'No',</v>
      </c>
      <c r="W89" t="str">
        <f t="shared" si="28"/>
        <v>'REAL/365'</v>
      </c>
      <c r="X89" t="str">
        <f t="shared" si="29"/>
        <v>('T1','88','CDTTFLS6V'),</v>
      </c>
      <c r="Y89" t="str">
        <f t="shared" si="30"/>
        <v>('T1','88','2022-09-18','CDTTFLS6V','2013-08-05','2047-08-05','9','10.1288510290341','6','No','REAL/365'),</v>
      </c>
      <c r="AH89" t="s">
        <v>292</v>
      </c>
    </row>
    <row r="90" spans="1:34">
      <c r="A90" t="str">
        <f t="shared" si="31"/>
        <v>T1</v>
      </c>
      <c r="B90">
        <f t="shared" si="32"/>
        <v>89</v>
      </c>
      <c r="C90" s="1">
        <v>44822</v>
      </c>
      <c r="D90" t="s">
        <v>293</v>
      </c>
      <c r="E90" s="1">
        <v>43014</v>
      </c>
      <c r="F90" s="1">
        <v>53971</v>
      </c>
      <c r="G90" s="2">
        <v>10</v>
      </c>
      <c r="H90" s="10">
        <v>10.130035533630901</v>
      </c>
      <c r="I90">
        <v>6</v>
      </c>
      <c r="J90" t="s">
        <v>510</v>
      </c>
      <c r="K90" s="1" t="s">
        <v>508</v>
      </c>
      <c r="L90" s="1"/>
      <c r="M90" t="str">
        <f t="shared" si="19"/>
        <v>'T1',</v>
      </c>
      <c r="N90" t="str">
        <f t="shared" si="20"/>
        <v>'89',</v>
      </c>
      <c r="O90" t="str">
        <f t="shared" si="21"/>
        <v>'2022-09-18',</v>
      </c>
      <c r="P90" t="str">
        <f t="shared" si="22"/>
        <v>'CDTXJES6V',</v>
      </c>
      <c r="Q90" t="str">
        <f t="shared" si="23"/>
        <v>'2017-10-06',</v>
      </c>
      <c r="R90" t="str">
        <f t="shared" si="24"/>
        <v>'2047-10-06',</v>
      </c>
      <c r="S90" t="str">
        <f t="shared" si="25"/>
        <v>'10',</v>
      </c>
      <c r="T90" t="str">
        <f t="shared" si="33"/>
        <v>'10.1300355336309',</v>
      </c>
      <c r="U90" t="str">
        <f t="shared" si="26"/>
        <v>'6',</v>
      </c>
      <c r="V90" t="str">
        <f t="shared" si="27"/>
        <v>'No',</v>
      </c>
      <c r="W90" t="str">
        <f t="shared" si="28"/>
        <v>'REAL/365'</v>
      </c>
      <c r="X90" t="str">
        <f t="shared" si="29"/>
        <v>('T1','89','CDTXJES6V'),</v>
      </c>
      <c r="Y90" t="str">
        <f t="shared" si="30"/>
        <v>('T1','89','2022-09-18','CDTXJES6V','2017-10-06','2047-10-06','10','10.1300355336309','6','No','REAL/365'),</v>
      </c>
      <c r="AH90" t="s">
        <v>293</v>
      </c>
    </row>
    <row r="91" spans="1:34">
      <c r="A91" t="str">
        <f t="shared" si="31"/>
        <v>T1</v>
      </c>
      <c r="B91">
        <f t="shared" si="32"/>
        <v>90</v>
      </c>
      <c r="C91" s="1">
        <v>44822</v>
      </c>
      <c r="D91" t="s">
        <v>294</v>
      </c>
      <c r="E91" s="1">
        <v>41262</v>
      </c>
      <c r="F91" s="1">
        <v>54045</v>
      </c>
      <c r="G91" s="2">
        <v>10</v>
      </c>
      <c r="H91" s="10">
        <v>10.131427912628304</v>
      </c>
      <c r="I91">
        <v>6</v>
      </c>
      <c r="J91" t="s">
        <v>510</v>
      </c>
      <c r="K91" s="1" t="s">
        <v>508</v>
      </c>
      <c r="L91" s="1"/>
      <c r="M91" t="str">
        <f t="shared" si="19"/>
        <v>'T1',</v>
      </c>
      <c r="N91" t="str">
        <f t="shared" si="20"/>
        <v>'90',</v>
      </c>
      <c r="O91" t="str">
        <f t="shared" si="21"/>
        <v>'2022-09-18',</v>
      </c>
      <c r="P91" t="str">
        <f t="shared" si="22"/>
        <v>'CDTUTYS6V',</v>
      </c>
      <c r="Q91" t="str">
        <f t="shared" si="23"/>
        <v>'2012-12-19',</v>
      </c>
      <c r="R91" t="str">
        <f t="shared" si="24"/>
        <v>'2047-12-19',</v>
      </c>
      <c r="S91" t="str">
        <f t="shared" si="25"/>
        <v>'10',</v>
      </c>
      <c r="T91" t="str">
        <f t="shared" si="33"/>
        <v>'10.1314279126283',</v>
      </c>
      <c r="U91" t="str">
        <f t="shared" si="26"/>
        <v>'6',</v>
      </c>
      <c r="V91" t="str">
        <f t="shared" si="27"/>
        <v>'No',</v>
      </c>
      <c r="W91" t="str">
        <f t="shared" si="28"/>
        <v>'REAL/365'</v>
      </c>
      <c r="X91" t="str">
        <f t="shared" si="29"/>
        <v>('T1','90','CDTUTYS6V'),</v>
      </c>
      <c r="Y91" t="str">
        <f t="shared" si="30"/>
        <v>('T1','90','2022-09-18','CDTUTYS6V','2012-12-19','2047-12-19','10','10.1314279126283','6','No','REAL/365'),</v>
      </c>
      <c r="AH91" t="s">
        <v>294</v>
      </c>
    </row>
    <row r="92" spans="1:34">
      <c r="A92" t="str">
        <f t="shared" si="31"/>
        <v>T1</v>
      </c>
      <c r="B92">
        <f t="shared" si="32"/>
        <v>91</v>
      </c>
      <c r="C92" s="1">
        <v>44822</v>
      </c>
      <c r="D92" t="s">
        <v>295</v>
      </c>
      <c r="E92" s="1">
        <v>41399</v>
      </c>
      <c r="F92" s="1">
        <v>54183</v>
      </c>
      <c r="G92" s="2">
        <v>11</v>
      </c>
      <c r="H92" s="10">
        <v>10.13396430634492</v>
      </c>
      <c r="I92">
        <v>6</v>
      </c>
      <c r="J92" t="s">
        <v>510</v>
      </c>
      <c r="K92" s="1" t="s">
        <v>508</v>
      </c>
      <c r="L92" s="1"/>
      <c r="M92" t="str">
        <f t="shared" si="19"/>
        <v>'T1',</v>
      </c>
      <c r="N92" t="str">
        <f t="shared" si="20"/>
        <v>'91',</v>
      </c>
      <c r="O92" t="str">
        <f t="shared" si="21"/>
        <v>'2022-09-18',</v>
      </c>
      <c r="P92" t="str">
        <f t="shared" si="22"/>
        <v>'CDTSCWS6V',</v>
      </c>
      <c r="Q92" t="str">
        <f t="shared" si="23"/>
        <v>'2013-05-05',</v>
      </c>
      <c r="R92" t="str">
        <f t="shared" si="24"/>
        <v>'2048-05-05',</v>
      </c>
      <c r="S92" t="str">
        <f t="shared" si="25"/>
        <v>'11',</v>
      </c>
      <c r="T92" t="str">
        <f t="shared" si="33"/>
        <v>'10.1339643063449',</v>
      </c>
      <c r="U92" t="str">
        <f t="shared" si="26"/>
        <v>'6',</v>
      </c>
      <c r="V92" t="str">
        <f t="shared" si="27"/>
        <v>'No',</v>
      </c>
      <c r="W92" t="str">
        <f t="shared" si="28"/>
        <v>'REAL/365'</v>
      </c>
      <c r="X92" t="str">
        <f t="shared" si="29"/>
        <v>('T1','91','CDTSCWS6V'),</v>
      </c>
      <c r="Y92" t="str">
        <f t="shared" si="30"/>
        <v>('T1','91','2022-09-18','CDTSCWS6V','2013-05-05','2048-05-05','11','10.1339643063449','6','No','REAL/365'),</v>
      </c>
      <c r="AH92" t="s">
        <v>295</v>
      </c>
    </row>
    <row r="93" spans="1:34">
      <c r="A93" t="str">
        <f t="shared" si="31"/>
        <v>T1</v>
      </c>
      <c r="B93">
        <f t="shared" si="32"/>
        <v>92</v>
      </c>
      <c r="C93" s="1">
        <v>44822</v>
      </c>
      <c r="D93" t="s">
        <v>296</v>
      </c>
      <c r="E93" s="1">
        <v>41835</v>
      </c>
      <c r="F93" s="1">
        <v>54254</v>
      </c>
      <c r="G93" s="2">
        <v>11.3</v>
      </c>
      <c r="H93" s="10">
        <v>10.13523970878089</v>
      </c>
      <c r="I93">
        <v>6</v>
      </c>
      <c r="J93" t="s">
        <v>510</v>
      </c>
      <c r="K93" s="1" t="s">
        <v>508</v>
      </c>
      <c r="L93" s="1"/>
      <c r="M93" t="str">
        <f t="shared" si="19"/>
        <v>'T1',</v>
      </c>
      <c r="N93" t="str">
        <f t="shared" si="20"/>
        <v>'92',</v>
      </c>
      <c r="O93" t="str">
        <f t="shared" si="21"/>
        <v>'2022-09-18',</v>
      </c>
      <c r="P93" t="str">
        <f t="shared" si="22"/>
        <v>'CDTJRCS6V',</v>
      </c>
      <c r="Q93" t="str">
        <f t="shared" si="23"/>
        <v>'2014-07-15',</v>
      </c>
      <c r="R93" t="str">
        <f t="shared" si="24"/>
        <v>'2048-07-15',</v>
      </c>
      <c r="S93" t="str">
        <f t="shared" si="25"/>
        <v>'11.3',</v>
      </c>
      <c r="T93" t="str">
        <f t="shared" si="33"/>
        <v>'10.1352397087809',</v>
      </c>
      <c r="U93" t="str">
        <f t="shared" si="26"/>
        <v>'6',</v>
      </c>
      <c r="V93" t="str">
        <f t="shared" si="27"/>
        <v>'No',</v>
      </c>
      <c r="W93" t="str">
        <f t="shared" si="28"/>
        <v>'REAL/365'</v>
      </c>
      <c r="X93" t="str">
        <f t="shared" si="29"/>
        <v>('T1','92','CDTJRCS6V'),</v>
      </c>
      <c r="Y93" t="str">
        <f t="shared" si="30"/>
        <v>('T1','92','2022-09-18','CDTJRCS6V','2014-07-15','2048-07-15','11.3','10.1352397087809','6','No','REAL/365'),</v>
      </c>
      <c r="AH93" t="s">
        <v>296</v>
      </c>
    </row>
    <row r="94" spans="1:34">
      <c r="A94" t="str">
        <f t="shared" si="31"/>
        <v>T1</v>
      </c>
      <c r="B94">
        <f t="shared" si="32"/>
        <v>93</v>
      </c>
      <c r="C94" s="1">
        <v>44822</v>
      </c>
      <c r="D94" t="s">
        <v>297</v>
      </c>
      <c r="E94" s="1">
        <v>42665</v>
      </c>
      <c r="F94" s="1">
        <v>54353</v>
      </c>
      <c r="G94" s="2">
        <v>10.7</v>
      </c>
      <c r="H94" s="10">
        <v>10.136985724731097</v>
      </c>
      <c r="I94">
        <v>6</v>
      </c>
      <c r="J94" t="s">
        <v>510</v>
      </c>
      <c r="K94" s="1" t="s">
        <v>508</v>
      </c>
      <c r="L94" s="1"/>
      <c r="M94" t="str">
        <f t="shared" si="19"/>
        <v>'T1',</v>
      </c>
      <c r="N94" t="str">
        <f t="shared" si="20"/>
        <v>'93',</v>
      </c>
      <c r="O94" t="str">
        <f t="shared" si="21"/>
        <v>'2022-09-18',</v>
      </c>
      <c r="P94" t="str">
        <f t="shared" si="22"/>
        <v>'CDTBMHS6V',</v>
      </c>
      <c r="Q94" t="str">
        <f t="shared" si="23"/>
        <v>'2016-10-22',</v>
      </c>
      <c r="R94" t="str">
        <f t="shared" si="24"/>
        <v>'2048-10-22',</v>
      </c>
      <c r="S94" t="str">
        <f t="shared" si="25"/>
        <v>'10.7',</v>
      </c>
      <c r="T94" t="str">
        <f t="shared" si="33"/>
        <v>'10.1369857247311',</v>
      </c>
      <c r="U94" t="str">
        <f t="shared" si="26"/>
        <v>'6',</v>
      </c>
      <c r="V94" t="str">
        <f t="shared" si="27"/>
        <v>'No',</v>
      </c>
      <c r="W94" t="str">
        <f t="shared" si="28"/>
        <v>'REAL/365'</v>
      </c>
      <c r="X94" t="str">
        <f t="shared" si="29"/>
        <v>('T1','93','CDTBMHS6V'),</v>
      </c>
      <c r="Y94" t="str">
        <f t="shared" si="30"/>
        <v>('T1','93','2022-09-18','CDTBMHS6V','2016-10-22','2048-10-22','10.7','10.1369857247311','6','No','REAL/365'),</v>
      </c>
      <c r="AH94" t="s">
        <v>297</v>
      </c>
    </row>
    <row r="95" spans="1:34">
      <c r="A95" t="str">
        <f t="shared" si="31"/>
        <v>T1</v>
      </c>
      <c r="B95">
        <f t="shared" si="32"/>
        <v>94</v>
      </c>
      <c r="C95" s="1">
        <v>44822</v>
      </c>
      <c r="D95" t="s">
        <v>298</v>
      </c>
      <c r="E95" s="1">
        <v>44156</v>
      </c>
      <c r="F95" s="1">
        <v>54383</v>
      </c>
      <c r="G95" s="2">
        <v>10.5</v>
      </c>
      <c r="H95" s="10">
        <v>10.13750754464103</v>
      </c>
      <c r="I95">
        <v>6</v>
      </c>
      <c r="J95" t="s">
        <v>510</v>
      </c>
      <c r="K95" s="1" t="s">
        <v>508</v>
      </c>
      <c r="L95" s="1"/>
      <c r="M95" t="str">
        <f t="shared" si="19"/>
        <v>'T1',</v>
      </c>
      <c r="N95" t="str">
        <f t="shared" si="20"/>
        <v>'94',</v>
      </c>
      <c r="O95" t="str">
        <f t="shared" si="21"/>
        <v>'2022-09-18',</v>
      </c>
      <c r="P95" t="str">
        <f t="shared" si="22"/>
        <v>'CDTCVOS6V',</v>
      </c>
      <c r="Q95" t="str">
        <f t="shared" si="23"/>
        <v>'2020-11-21',</v>
      </c>
      <c r="R95" t="str">
        <f t="shared" si="24"/>
        <v>'2048-11-21',</v>
      </c>
      <c r="S95" t="str">
        <f t="shared" si="25"/>
        <v>'10.5',</v>
      </c>
      <c r="T95" t="str">
        <f t="shared" si="33"/>
        <v>'10.137507544641',</v>
      </c>
      <c r="U95" t="str">
        <f t="shared" si="26"/>
        <v>'6',</v>
      </c>
      <c r="V95" t="str">
        <f t="shared" si="27"/>
        <v>'No',</v>
      </c>
      <c r="W95" t="str">
        <f t="shared" si="28"/>
        <v>'REAL/365'</v>
      </c>
      <c r="X95" t="str">
        <f t="shared" si="29"/>
        <v>('T1','94','CDTCVOS6V'),</v>
      </c>
      <c r="Y95" t="str">
        <f t="shared" si="30"/>
        <v>('T1','94','2022-09-18','CDTCVOS6V','2020-11-21','2048-11-21','10.5','10.137507544641','6','No','REAL/365'),</v>
      </c>
      <c r="AH95" t="s">
        <v>298</v>
      </c>
    </row>
    <row r="96" spans="1:34">
      <c r="A96" t="str">
        <f t="shared" si="31"/>
        <v>T1</v>
      </c>
      <c r="B96">
        <f t="shared" si="32"/>
        <v>95</v>
      </c>
      <c r="C96" s="1">
        <v>44822</v>
      </c>
      <c r="D96" t="s">
        <v>299</v>
      </c>
      <c r="E96" s="1">
        <v>41257</v>
      </c>
      <c r="F96" s="1">
        <v>54406</v>
      </c>
      <c r="G96" s="2">
        <v>11.2</v>
      </c>
      <c r="H96" s="10">
        <v>10.137905353390895</v>
      </c>
      <c r="I96">
        <v>6</v>
      </c>
      <c r="J96" t="s">
        <v>510</v>
      </c>
      <c r="K96" s="1" t="s">
        <v>508</v>
      </c>
      <c r="L96" s="1"/>
      <c r="M96" t="str">
        <f t="shared" si="19"/>
        <v>'T1',</v>
      </c>
      <c r="N96" t="str">
        <f t="shared" si="20"/>
        <v>'95',</v>
      </c>
      <c r="O96" t="str">
        <f t="shared" si="21"/>
        <v>'2022-09-18',</v>
      </c>
      <c r="P96" t="str">
        <f t="shared" si="22"/>
        <v>'CDTPMFS6V',</v>
      </c>
      <c r="Q96" t="str">
        <f t="shared" si="23"/>
        <v>'2012-12-14',</v>
      </c>
      <c r="R96" t="str">
        <f t="shared" si="24"/>
        <v>'2048-12-14',</v>
      </c>
      <c r="S96" t="str">
        <f t="shared" si="25"/>
        <v>'11.2',</v>
      </c>
      <c r="T96" t="str">
        <f t="shared" si="33"/>
        <v>'10.1379053533909',</v>
      </c>
      <c r="U96" t="str">
        <f t="shared" si="26"/>
        <v>'6',</v>
      </c>
      <c r="V96" t="str">
        <f t="shared" si="27"/>
        <v>'No',</v>
      </c>
      <c r="W96" t="str">
        <f t="shared" si="28"/>
        <v>'REAL/365'</v>
      </c>
      <c r="X96" t="str">
        <f t="shared" si="29"/>
        <v>('T1','95','CDTPMFS6V'),</v>
      </c>
      <c r="Y96" t="str">
        <f t="shared" si="30"/>
        <v>('T1','95','2022-09-18','CDTPMFS6V','2012-12-14','2048-12-14','11.2','10.1379053533909','6','No','REAL/365'),</v>
      </c>
      <c r="AH96" t="s">
        <v>299</v>
      </c>
    </row>
    <row r="97" spans="1:34">
      <c r="A97" t="str">
        <f t="shared" si="31"/>
        <v>T1</v>
      </c>
      <c r="B97">
        <f t="shared" si="32"/>
        <v>96</v>
      </c>
      <c r="C97" s="1">
        <v>44822</v>
      </c>
      <c r="D97" t="s">
        <v>300</v>
      </c>
      <c r="E97" s="1">
        <v>41771</v>
      </c>
      <c r="F97" s="1">
        <v>54920</v>
      </c>
      <c r="G97" s="2">
        <v>10</v>
      </c>
      <c r="H97" s="10">
        <v>10.1463155077005</v>
      </c>
      <c r="I97">
        <v>6</v>
      </c>
      <c r="J97" t="s">
        <v>510</v>
      </c>
      <c r="K97" s="1" t="s">
        <v>508</v>
      </c>
      <c r="L97" s="1"/>
      <c r="M97" t="str">
        <f t="shared" si="19"/>
        <v>'T1',</v>
      </c>
      <c r="N97" t="str">
        <f t="shared" si="20"/>
        <v>'96',</v>
      </c>
      <c r="O97" t="str">
        <f t="shared" si="21"/>
        <v>'2022-09-18',</v>
      </c>
      <c r="P97" t="str">
        <f t="shared" si="22"/>
        <v>'CDTEWIS6V',</v>
      </c>
      <c r="Q97" t="str">
        <f t="shared" si="23"/>
        <v>'2014-05-12',</v>
      </c>
      <c r="R97" t="str">
        <f t="shared" si="24"/>
        <v>'2050-05-12',</v>
      </c>
      <c r="S97" t="str">
        <f t="shared" si="25"/>
        <v>'10',</v>
      </c>
      <c r="T97" t="str">
        <f t="shared" si="33"/>
        <v>'10.1463155077005',</v>
      </c>
      <c r="U97" t="str">
        <f t="shared" si="26"/>
        <v>'6',</v>
      </c>
      <c r="V97" t="str">
        <f t="shared" si="27"/>
        <v>'No',</v>
      </c>
      <c r="W97" t="str">
        <f t="shared" si="28"/>
        <v>'REAL/365'</v>
      </c>
      <c r="X97" t="str">
        <f t="shared" si="29"/>
        <v>('T1','96','CDTEWIS6V'),</v>
      </c>
      <c r="Y97" t="str">
        <f t="shared" si="30"/>
        <v>('T1','96','2022-09-18','CDTEWIS6V','2014-05-12','2050-05-12','10','10.1463155077005','6','No','REAL/365'),</v>
      </c>
      <c r="AH97" t="s">
        <v>300</v>
      </c>
    </row>
    <row r="98" spans="1:34">
      <c r="A98" t="str">
        <f t="shared" si="31"/>
        <v>T1</v>
      </c>
      <c r="B98">
        <f t="shared" si="32"/>
        <v>97</v>
      </c>
      <c r="C98" s="1">
        <v>44822</v>
      </c>
      <c r="D98" t="s">
        <v>301</v>
      </c>
      <c r="E98" s="1">
        <v>44391</v>
      </c>
      <c r="F98" s="1">
        <v>54983</v>
      </c>
      <c r="G98" s="2">
        <v>11.1</v>
      </c>
      <c r="H98" s="10">
        <v>10.147287021928312</v>
      </c>
      <c r="I98">
        <v>6</v>
      </c>
      <c r="J98" t="s">
        <v>510</v>
      </c>
      <c r="K98" s="1" t="s">
        <v>508</v>
      </c>
      <c r="L98" s="1"/>
      <c r="M98" t="str">
        <f t="shared" si="19"/>
        <v>'T1',</v>
      </c>
      <c r="N98" t="str">
        <f t="shared" si="20"/>
        <v>'97',</v>
      </c>
      <c r="O98" t="str">
        <f t="shared" si="21"/>
        <v>'2022-09-18',</v>
      </c>
      <c r="P98" t="str">
        <f t="shared" si="22"/>
        <v>'CDTWZHS6V',</v>
      </c>
      <c r="Q98" t="str">
        <f t="shared" si="23"/>
        <v>'2021-07-14',</v>
      </c>
      <c r="R98" t="str">
        <f t="shared" si="24"/>
        <v>'2050-07-14',</v>
      </c>
      <c r="S98" t="str">
        <f t="shared" si="25"/>
        <v>'11.1',</v>
      </c>
      <c r="T98" t="str">
        <f t="shared" si="33"/>
        <v>'10.1472870219283',</v>
      </c>
      <c r="U98" t="str">
        <f t="shared" si="26"/>
        <v>'6',</v>
      </c>
      <c r="V98" t="str">
        <f t="shared" si="27"/>
        <v>'No',</v>
      </c>
      <c r="W98" t="str">
        <f t="shared" si="28"/>
        <v>'REAL/365'</v>
      </c>
      <c r="X98" t="str">
        <f t="shared" si="29"/>
        <v>('T1','97','CDTWZHS6V'),</v>
      </c>
      <c r="Y98" t="str">
        <f t="shared" si="30"/>
        <v>('T1','97','2022-09-18','CDTWZHS6V','2021-07-14','2050-07-14','11.1','10.1472870219283','6','No','REAL/365'),</v>
      </c>
      <c r="AH98" t="s">
        <v>301</v>
      </c>
    </row>
    <row r="99" spans="1:34">
      <c r="A99" t="str">
        <f t="shared" si="31"/>
        <v>T1</v>
      </c>
      <c r="B99">
        <f t="shared" si="32"/>
        <v>98</v>
      </c>
      <c r="C99" s="1">
        <v>44822</v>
      </c>
      <c r="D99" t="s">
        <v>302</v>
      </c>
      <c r="E99" s="1">
        <v>43022</v>
      </c>
      <c r="F99" s="1">
        <v>55075</v>
      </c>
      <c r="G99" s="2">
        <v>10.4</v>
      </c>
      <c r="H99" s="10">
        <v>10.148684060779038</v>
      </c>
      <c r="I99">
        <v>6</v>
      </c>
      <c r="J99" t="s">
        <v>510</v>
      </c>
      <c r="K99" s="1" t="s">
        <v>508</v>
      </c>
      <c r="L99" s="1"/>
      <c r="M99" t="str">
        <f t="shared" si="19"/>
        <v>'T1',</v>
      </c>
      <c r="N99" t="str">
        <f t="shared" si="20"/>
        <v>'98',</v>
      </c>
      <c r="O99" t="str">
        <f t="shared" si="21"/>
        <v>'2022-09-18',</v>
      </c>
      <c r="P99" t="str">
        <f t="shared" si="22"/>
        <v>'CDTWGNS6V',</v>
      </c>
      <c r="Q99" t="str">
        <f t="shared" si="23"/>
        <v>'2017-10-14',</v>
      </c>
      <c r="R99" t="str">
        <f t="shared" si="24"/>
        <v>'2050-10-14',</v>
      </c>
      <c r="S99" t="str">
        <f t="shared" si="25"/>
        <v>'10.4',</v>
      </c>
      <c r="T99" t="str">
        <f t="shared" si="33"/>
        <v>'10.148684060779',</v>
      </c>
      <c r="U99" t="str">
        <f t="shared" si="26"/>
        <v>'6',</v>
      </c>
      <c r="V99" t="str">
        <f t="shared" si="27"/>
        <v>'No',</v>
      </c>
      <c r="W99" t="str">
        <f t="shared" si="28"/>
        <v>'REAL/365'</v>
      </c>
      <c r="X99" t="str">
        <f t="shared" si="29"/>
        <v>('T1','98','CDTWGNS6V'),</v>
      </c>
      <c r="Y99" t="str">
        <f t="shared" si="30"/>
        <v>('T1','98','2022-09-18','CDTWGNS6V','2017-10-14','2050-10-14','10.4','10.148684060779','6','No','REAL/365'),</v>
      </c>
      <c r="AH99" t="s">
        <v>302</v>
      </c>
    </row>
    <row r="100" spans="1:34">
      <c r="A100" t="str">
        <f t="shared" si="31"/>
        <v>T1</v>
      </c>
      <c r="B100">
        <f t="shared" si="32"/>
        <v>99</v>
      </c>
      <c r="C100" s="1">
        <v>44822</v>
      </c>
      <c r="D100" t="s">
        <v>303</v>
      </c>
      <c r="E100" s="1">
        <v>44495</v>
      </c>
      <c r="F100" s="1">
        <v>55087</v>
      </c>
      <c r="G100" s="2">
        <v>11</v>
      </c>
      <c r="H100" s="10">
        <v>10.148864417878142</v>
      </c>
      <c r="I100">
        <v>6</v>
      </c>
      <c r="J100" t="s">
        <v>510</v>
      </c>
      <c r="K100" s="1" t="s">
        <v>508</v>
      </c>
      <c r="L100" s="1"/>
      <c r="M100" t="str">
        <f t="shared" si="19"/>
        <v>'T1',</v>
      </c>
      <c r="N100" t="str">
        <f t="shared" si="20"/>
        <v>'99',</v>
      </c>
      <c r="O100" t="str">
        <f t="shared" si="21"/>
        <v>'2022-09-18',</v>
      </c>
      <c r="P100" t="str">
        <f t="shared" si="22"/>
        <v>'CDTOBDS6V',</v>
      </c>
      <c r="Q100" t="str">
        <f t="shared" si="23"/>
        <v>'2021-10-26',</v>
      </c>
      <c r="R100" t="str">
        <f t="shared" si="24"/>
        <v>'2050-10-26',</v>
      </c>
      <c r="S100" t="str">
        <f t="shared" si="25"/>
        <v>'11',</v>
      </c>
      <c r="T100" t="str">
        <f t="shared" si="33"/>
        <v>'10.1488644178781',</v>
      </c>
      <c r="U100" t="str">
        <f t="shared" si="26"/>
        <v>'6',</v>
      </c>
      <c r="V100" t="str">
        <f t="shared" si="27"/>
        <v>'No',</v>
      </c>
      <c r="W100" t="str">
        <f t="shared" si="28"/>
        <v>'REAL/365'</v>
      </c>
      <c r="X100" t="str">
        <f t="shared" si="29"/>
        <v>('T1','99','CDTOBDS6V'),</v>
      </c>
      <c r="Y100" t="str">
        <f t="shared" si="30"/>
        <v>('T1','99','2022-09-18','CDTOBDS6V','2021-10-26','2050-10-26','11','10.1488644178781','6','No','REAL/365'),</v>
      </c>
      <c r="AH100" t="s">
        <v>303</v>
      </c>
    </row>
    <row r="101" spans="1:34">
      <c r="A101" t="str">
        <f t="shared" si="31"/>
        <v>T1</v>
      </c>
      <c r="B101">
        <f t="shared" si="32"/>
        <v>100</v>
      </c>
      <c r="C101" s="1">
        <v>44822</v>
      </c>
      <c r="D101" t="s">
        <v>304</v>
      </c>
      <c r="E101" s="1">
        <v>43821</v>
      </c>
      <c r="F101" s="1">
        <v>55144</v>
      </c>
      <c r="G101" s="2">
        <v>11.4</v>
      </c>
      <c r="H101" s="10">
        <v>10.149715330581888</v>
      </c>
      <c r="I101">
        <v>6</v>
      </c>
      <c r="J101" t="s">
        <v>510</v>
      </c>
      <c r="K101" s="1" t="s">
        <v>508</v>
      </c>
      <c r="L101" s="1"/>
      <c r="M101" t="str">
        <f t="shared" si="19"/>
        <v>'T1',</v>
      </c>
      <c r="N101" t="str">
        <f t="shared" si="20"/>
        <v>'100',</v>
      </c>
      <c r="O101" t="str">
        <f t="shared" si="21"/>
        <v>'2022-09-18',</v>
      </c>
      <c r="P101" t="str">
        <f t="shared" si="22"/>
        <v>'CDTRBOS6V',</v>
      </c>
      <c r="Q101" t="str">
        <f t="shared" si="23"/>
        <v>'2019-12-22',</v>
      </c>
      <c r="R101" t="str">
        <f t="shared" si="24"/>
        <v>'2050-12-22',</v>
      </c>
      <c r="S101" t="str">
        <f t="shared" si="25"/>
        <v>'11.4',</v>
      </c>
      <c r="T101" t="str">
        <f t="shared" si="33"/>
        <v>'10.1497153305819',</v>
      </c>
      <c r="U101" t="str">
        <f t="shared" si="26"/>
        <v>'6',</v>
      </c>
      <c r="V101" t="str">
        <f t="shared" si="27"/>
        <v>'No',</v>
      </c>
      <c r="W101" t="str">
        <f t="shared" si="28"/>
        <v>'REAL/365'</v>
      </c>
      <c r="X101" t="str">
        <f t="shared" si="29"/>
        <v>('T1','100','CDTRBOS6V'),</v>
      </c>
      <c r="Y101" t="str">
        <f t="shared" si="30"/>
        <v>('T1','100','2022-09-18','CDTRBOS6V','2019-12-22','2050-12-22','11.4','10.1497153305819','6','No','REAL/365'),</v>
      </c>
      <c r="AH101" t="s">
        <v>304</v>
      </c>
    </row>
  </sheetData>
  <autoFilter ref="A1:AH101" xr:uid="{52DF5538-0CF4-A04C-9C42-339257D39893}"/>
  <sortState xmlns:xlrd2="http://schemas.microsoft.com/office/spreadsheetml/2017/richdata2" ref="C2:I60">
    <sortCondition ref="F2:F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5A74-A6FD-9947-B871-041A9700C941}">
  <dimension ref="A1:AJ101"/>
  <sheetViews>
    <sheetView topLeftCell="P1" workbookViewId="0">
      <selection activeCell="Y3" sqref="Y3"/>
    </sheetView>
  </sheetViews>
  <sheetFormatPr baseColWidth="10" defaultRowHeight="15"/>
  <cols>
    <col min="5" max="5" width="12" bestFit="1" customWidth="1"/>
    <col min="6" max="6" width="15.42578125" bestFit="1" customWidth="1"/>
    <col min="11" max="11" width="15" bestFit="1" customWidth="1"/>
    <col min="24" max="24" width="20.85546875" bestFit="1" customWidth="1"/>
  </cols>
  <sheetData>
    <row r="1" spans="1:36">
      <c r="A1" t="s">
        <v>513</v>
      </c>
      <c r="B1" t="s">
        <v>541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6" ht="18.75">
      <c r="A2" t="s">
        <v>537</v>
      </c>
      <c r="B2">
        <v>1</v>
      </c>
      <c r="C2" s="1">
        <v>44822</v>
      </c>
      <c r="D2" s="6" t="s">
        <v>9</v>
      </c>
      <c r="E2" s="3">
        <v>44116</v>
      </c>
      <c r="F2" s="3">
        <v>44846</v>
      </c>
      <c r="G2" s="4">
        <v>4.0199999999999996</v>
      </c>
      <c r="H2">
        <v>2.1607161633236909</v>
      </c>
      <c r="I2">
        <v>12</v>
      </c>
      <c r="J2" s="5" t="s">
        <v>8</v>
      </c>
      <c r="K2" s="1" t="s">
        <v>508</v>
      </c>
      <c r="L2" s="7"/>
      <c r="M2" t="str">
        <f t="shared" ref="M2:N2" si="0">+"'"&amp;A2&amp;"',"</f>
        <v>'T2',</v>
      </c>
      <c r="N2" t="str">
        <f t="shared" si="0"/>
        <v>'1',</v>
      </c>
      <c r="O2" t="str">
        <f>+"'"&amp;TEXT(C2,"yyyy-mm-dd")&amp;"',"</f>
        <v>'2022-09-18',</v>
      </c>
      <c r="P2" t="str">
        <f>+"'"&amp;D2&amp;"',"</f>
        <v>'CDTWDF90',</v>
      </c>
      <c r="Q2" t="str">
        <f>+"'"&amp;TEXT(E2,"yyyy-mm-dd")&amp;"',"</f>
        <v>'2020-10-12',</v>
      </c>
      <c r="R2" t="str">
        <f>+"'"&amp;TEXT(F2,"yyyy-mm-dd")&amp;"',"</f>
        <v>'2022-10-12',</v>
      </c>
      <c r="S2" t="str">
        <f>+"'"&amp;G2&amp;"',"</f>
        <v>'4.02',</v>
      </c>
      <c r="T2" t="str">
        <f>+"'"&amp;H2&amp;"',"</f>
        <v>'2.16071616332369',</v>
      </c>
      <c r="U2" t="str">
        <f>+"'"&amp;I2&amp;"',"</f>
        <v>'12',</v>
      </c>
      <c r="V2" t="str">
        <f>+"'"&amp;J2&amp;"',"</f>
        <v>'IPC',</v>
      </c>
      <c r="W2" t="str">
        <f>+"'"&amp;K2&amp;"'"</f>
        <v>'REAL/365'</v>
      </c>
      <c r="X2" t="str">
        <f>+"("&amp;M2&amp;N2&amp;LEFT(P2,LEN(P2)-1)&amp;"),"</f>
        <v>('T2','1','CDTWDF90'),</v>
      </c>
      <c r="Y2" t="str">
        <f>+"("&amp;M2&amp;N2&amp;O2&amp;P2&amp;Q2&amp;R2&amp;S2&amp;T2&amp;U2&amp;V2&amp;W2&amp;"),"</f>
        <v>('T2','1','2022-09-18','CDTWDF90','2020-10-12','2022-10-12','4.02','2.16071616332369','12','IPC','REAL/365'),</v>
      </c>
      <c r="AH2" s="6" t="s">
        <v>9</v>
      </c>
      <c r="AJ2" t="s">
        <v>9</v>
      </c>
    </row>
    <row r="3" spans="1:36" ht="18.75">
      <c r="A3" t="str">
        <f>+A2</f>
        <v>T2</v>
      </c>
      <c r="B3">
        <f>+B2+1</f>
        <v>2</v>
      </c>
      <c r="C3" s="1">
        <v>44822</v>
      </c>
      <c r="D3" s="6" t="s">
        <v>10</v>
      </c>
      <c r="E3" s="3">
        <v>43811</v>
      </c>
      <c r="F3" s="3">
        <v>44907</v>
      </c>
      <c r="G3" s="4">
        <v>2.15</v>
      </c>
      <c r="H3">
        <v>2.5339702955436429</v>
      </c>
      <c r="I3">
        <v>12</v>
      </c>
      <c r="J3" s="5" t="s">
        <v>8</v>
      </c>
      <c r="K3" s="1" t="s">
        <v>508</v>
      </c>
      <c r="L3" s="7"/>
      <c r="M3" t="str">
        <f t="shared" ref="M3:M66" si="1">+"'"&amp;A3&amp;"',"</f>
        <v>'T2',</v>
      </c>
      <c r="N3" t="str">
        <f t="shared" ref="N3:N66" si="2">+"'"&amp;B3&amp;"',"</f>
        <v>'2',</v>
      </c>
      <c r="O3" t="str">
        <f t="shared" ref="O3:O66" si="3">+"'"&amp;TEXT(C3,"yyyy-mm-dd")&amp;"',"</f>
        <v>'2022-09-18',</v>
      </c>
      <c r="P3" t="str">
        <f t="shared" ref="P3:P66" si="4">+"'"&amp;D3&amp;"',"</f>
        <v>'CDTRZF90',</v>
      </c>
      <c r="Q3" t="str">
        <f t="shared" ref="Q3:Q66" si="5">+"'"&amp;TEXT(E3,"yyyy-mm-dd")&amp;"',"</f>
        <v>'2019-12-12',</v>
      </c>
      <c r="R3" t="str">
        <f t="shared" ref="R3:R66" si="6">+"'"&amp;TEXT(F3,"yyyy-mm-dd")&amp;"',"</f>
        <v>'2022-12-12',</v>
      </c>
      <c r="S3" t="str">
        <f t="shared" ref="S3:S66" si="7">+"'"&amp;G3&amp;"',"</f>
        <v>'2.15',</v>
      </c>
      <c r="T3" t="str">
        <f t="shared" ref="T3:T66" si="8">+"'"&amp;H3&amp;"',"</f>
        <v>'2.53397029554364',</v>
      </c>
      <c r="U3" t="str">
        <f t="shared" ref="U3:U66" si="9">+"'"&amp;I3&amp;"',"</f>
        <v>'12',</v>
      </c>
      <c r="V3" t="str">
        <f t="shared" ref="V3:V66" si="10">+"'"&amp;J3&amp;"',"</f>
        <v>'IPC',</v>
      </c>
      <c r="W3" t="str">
        <f t="shared" ref="W3:W66" si="11">+"'"&amp;K3&amp;"'"</f>
        <v>'REAL/365'</v>
      </c>
      <c r="X3" t="str">
        <f t="shared" ref="X3:X66" si="12">+"("&amp;M3&amp;N3&amp;LEFT(P3,LEN(P3)-1)&amp;"),"</f>
        <v>('T2','2','CDTRZF90'),</v>
      </c>
      <c r="Y3" t="str">
        <f t="shared" ref="Y3:Y66" si="13">+"("&amp;M3&amp;N3&amp;O3&amp;P3&amp;Q3&amp;R3&amp;S3&amp;T3&amp;U3&amp;V3&amp;W3&amp;"),"</f>
        <v>('T2','2','2022-09-18','CDTRZF90','2019-12-12','2022-12-12','2.15','2.53397029554364','12','IPC','REAL/365'),</v>
      </c>
      <c r="AH3" s="6" t="s">
        <v>10</v>
      </c>
      <c r="AJ3" t="s">
        <v>10</v>
      </c>
    </row>
    <row r="4" spans="1:36" ht="18.75">
      <c r="A4" t="str">
        <f t="shared" ref="A4" si="14">+A3</f>
        <v>T2</v>
      </c>
      <c r="B4">
        <f t="shared" ref="B4" si="15">+B3+1</f>
        <v>3</v>
      </c>
      <c r="C4" s="1">
        <v>44822</v>
      </c>
      <c r="D4" s="6" t="s">
        <v>11</v>
      </c>
      <c r="E4" s="3">
        <v>43118</v>
      </c>
      <c r="F4" s="3">
        <v>44944</v>
      </c>
      <c r="G4" s="4">
        <v>2.9</v>
      </c>
      <c r="H4">
        <v>2.7479228559758964</v>
      </c>
      <c r="I4">
        <v>12</v>
      </c>
      <c r="J4" s="5" t="s">
        <v>8</v>
      </c>
      <c r="K4" s="1" t="s">
        <v>508</v>
      </c>
      <c r="L4" s="7"/>
      <c r="M4" t="str">
        <f t="shared" si="1"/>
        <v>'T2',</v>
      </c>
      <c r="N4" t="str">
        <f t="shared" si="2"/>
        <v>'3',</v>
      </c>
      <c r="O4" t="str">
        <f t="shared" si="3"/>
        <v>'2022-09-18',</v>
      </c>
      <c r="P4" t="str">
        <f t="shared" si="4"/>
        <v>'CDTRDW90',</v>
      </c>
      <c r="Q4" t="str">
        <f t="shared" si="5"/>
        <v>'2018-01-18',</v>
      </c>
      <c r="R4" t="str">
        <f t="shared" si="6"/>
        <v>'2023-01-18',</v>
      </c>
      <c r="S4" t="str">
        <f t="shared" si="7"/>
        <v>'2.9',</v>
      </c>
      <c r="T4" t="str">
        <f t="shared" si="8"/>
        <v>'2.7479228559759',</v>
      </c>
      <c r="U4" t="str">
        <f t="shared" si="9"/>
        <v>'12',</v>
      </c>
      <c r="V4" t="str">
        <f t="shared" si="10"/>
        <v>'IPC',</v>
      </c>
      <c r="W4" t="str">
        <f t="shared" si="11"/>
        <v>'REAL/365'</v>
      </c>
      <c r="X4" t="str">
        <f t="shared" si="12"/>
        <v>('T2','3','CDTRDW90'),</v>
      </c>
      <c r="Y4" t="str">
        <f t="shared" si="13"/>
        <v>('T2','3','2022-09-18','CDTRDW90','2018-01-18','2023-01-18','2.9','2.7479228559759','12','IPC','REAL/365'),</v>
      </c>
      <c r="AH4" s="6" t="s">
        <v>11</v>
      </c>
      <c r="AJ4" t="s">
        <v>11</v>
      </c>
    </row>
    <row r="5" spans="1:36" ht="18.75">
      <c r="A5" t="str">
        <f t="shared" ref="A5:A68" si="16">+A4</f>
        <v>T2</v>
      </c>
      <c r="B5">
        <f t="shared" ref="B5:B68" si="17">+B4+1</f>
        <v>4</v>
      </c>
      <c r="C5" s="1">
        <v>44822</v>
      </c>
      <c r="D5" s="6" t="s">
        <v>12</v>
      </c>
      <c r="E5" s="3">
        <v>44218</v>
      </c>
      <c r="F5" s="3">
        <v>44948</v>
      </c>
      <c r="G5" s="5">
        <v>0.65</v>
      </c>
      <c r="H5">
        <v>2.7705119649499501</v>
      </c>
      <c r="I5">
        <v>12</v>
      </c>
      <c r="J5" s="5" t="s">
        <v>8</v>
      </c>
      <c r="K5" s="1" t="s">
        <v>508</v>
      </c>
      <c r="L5" s="7"/>
      <c r="M5" t="str">
        <f t="shared" si="1"/>
        <v>'T2',</v>
      </c>
      <c r="N5" t="str">
        <f t="shared" si="2"/>
        <v>'4',</v>
      </c>
      <c r="O5" t="str">
        <f t="shared" si="3"/>
        <v>'2022-09-18',</v>
      </c>
      <c r="P5" t="str">
        <f t="shared" si="4"/>
        <v>'CDTCNP90',</v>
      </c>
      <c r="Q5" t="str">
        <f t="shared" si="5"/>
        <v>'2021-01-22',</v>
      </c>
      <c r="R5" t="str">
        <f t="shared" si="6"/>
        <v>'2023-01-22',</v>
      </c>
      <c r="S5" t="str">
        <f t="shared" si="7"/>
        <v>'0.65',</v>
      </c>
      <c r="T5" t="str">
        <f t="shared" si="8"/>
        <v>'2.77051196494995',</v>
      </c>
      <c r="U5" t="str">
        <f t="shared" si="9"/>
        <v>'12',</v>
      </c>
      <c r="V5" t="str">
        <f t="shared" si="10"/>
        <v>'IPC',</v>
      </c>
      <c r="W5" t="str">
        <f t="shared" si="11"/>
        <v>'REAL/365'</v>
      </c>
      <c r="X5" t="str">
        <f t="shared" si="12"/>
        <v>('T2','4','CDTCNP90'),</v>
      </c>
      <c r="Y5" t="str">
        <f t="shared" si="13"/>
        <v>('T2','4','2022-09-18','CDTCNP90','2021-01-22','2023-01-22','0.65','2.77051196494995','12','IPC','REAL/365'),</v>
      </c>
      <c r="AH5" s="6" t="s">
        <v>12</v>
      </c>
      <c r="AJ5" t="s">
        <v>12</v>
      </c>
    </row>
    <row r="6" spans="1:36" ht="18.75">
      <c r="A6" t="str">
        <f t="shared" si="16"/>
        <v>T2</v>
      </c>
      <c r="B6">
        <f t="shared" si="17"/>
        <v>5</v>
      </c>
      <c r="C6" s="1">
        <v>44822</v>
      </c>
      <c r="D6" s="6" t="s">
        <v>13</v>
      </c>
      <c r="E6" s="3">
        <v>44218</v>
      </c>
      <c r="F6" s="3">
        <v>44948</v>
      </c>
      <c r="G6" s="5">
        <v>0.5</v>
      </c>
      <c r="H6">
        <v>2.7705119649499501</v>
      </c>
      <c r="I6">
        <v>12</v>
      </c>
      <c r="J6" s="5" t="s">
        <v>8</v>
      </c>
      <c r="K6" s="1" t="s">
        <v>508</v>
      </c>
      <c r="L6" s="7"/>
      <c r="M6" t="str">
        <f t="shared" si="1"/>
        <v>'T2',</v>
      </c>
      <c r="N6" t="str">
        <f t="shared" si="2"/>
        <v>'5',</v>
      </c>
      <c r="O6" t="str">
        <f t="shared" si="3"/>
        <v>'2022-09-18',</v>
      </c>
      <c r="P6" t="str">
        <f t="shared" si="4"/>
        <v>'CDTKVM90',</v>
      </c>
      <c r="Q6" t="str">
        <f t="shared" si="5"/>
        <v>'2021-01-22',</v>
      </c>
      <c r="R6" t="str">
        <f t="shared" si="6"/>
        <v>'2023-01-22',</v>
      </c>
      <c r="S6" t="str">
        <f t="shared" si="7"/>
        <v>'0.5',</v>
      </c>
      <c r="T6" t="str">
        <f t="shared" si="8"/>
        <v>'2.77051196494995',</v>
      </c>
      <c r="U6" t="str">
        <f t="shared" si="9"/>
        <v>'12',</v>
      </c>
      <c r="V6" t="str">
        <f t="shared" si="10"/>
        <v>'IPC',</v>
      </c>
      <c r="W6" t="str">
        <f t="shared" si="11"/>
        <v>'REAL/365'</v>
      </c>
      <c r="X6" t="str">
        <f t="shared" si="12"/>
        <v>('T2','5','CDTKVM90'),</v>
      </c>
      <c r="Y6" t="str">
        <f t="shared" si="13"/>
        <v>('T2','5','2022-09-18','CDTKVM90','2021-01-22','2023-01-22','0.5','2.77051196494995','12','IPC','REAL/365'),</v>
      </c>
      <c r="AH6" s="6" t="s">
        <v>13</v>
      </c>
      <c r="AJ6" t="s">
        <v>13</v>
      </c>
    </row>
    <row r="7" spans="1:36" ht="18.75">
      <c r="A7" t="str">
        <f t="shared" si="16"/>
        <v>T2</v>
      </c>
      <c r="B7">
        <f t="shared" si="17"/>
        <v>6</v>
      </c>
      <c r="C7" s="1">
        <v>44822</v>
      </c>
      <c r="D7" s="6" t="s">
        <v>14</v>
      </c>
      <c r="E7" s="3">
        <v>43122</v>
      </c>
      <c r="F7" s="3">
        <v>44948</v>
      </c>
      <c r="G7" s="4">
        <v>3.1</v>
      </c>
      <c r="H7">
        <v>2.7705119649499501</v>
      </c>
      <c r="I7">
        <v>12</v>
      </c>
      <c r="J7" s="5" t="s">
        <v>8</v>
      </c>
      <c r="K7" s="1" t="s">
        <v>508</v>
      </c>
      <c r="L7" s="7"/>
      <c r="M7" t="str">
        <f t="shared" si="1"/>
        <v>'T2',</v>
      </c>
      <c r="N7" t="str">
        <f t="shared" si="2"/>
        <v>'6',</v>
      </c>
      <c r="O7" t="str">
        <f t="shared" si="3"/>
        <v>'2022-09-18',</v>
      </c>
      <c r="P7" t="str">
        <f t="shared" si="4"/>
        <v>'CDTLEK90',</v>
      </c>
      <c r="Q7" t="str">
        <f t="shared" si="5"/>
        <v>'2018-01-22',</v>
      </c>
      <c r="R7" t="str">
        <f t="shared" si="6"/>
        <v>'2023-01-22',</v>
      </c>
      <c r="S7" t="str">
        <f t="shared" si="7"/>
        <v>'3.1',</v>
      </c>
      <c r="T7" t="str">
        <f t="shared" si="8"/>
        <v>'2.77051196494995',</v>
      </c>
      <c r="U7" t="str">
        <f t="shared" si="9"/>
        <v>'12',</v>
      </c>
      <c r="V7" t="str">
        <f t="shared" si="10"/>
        <v>'IPC',</v>
      </c>
      <c r="W7" t="str">
        <f t="shared" si="11"/>
        <v>'REAL/365'</v>
      </c>
      <c r="X7" t="str">
        <f t="shared" si="12"/>
        <v>('T2','6','CDTLEK90'),</v>
      </c>
      <c r="Y7" t="str">
        <f t="shared" si="13"/>
        <v>('T2','6','2022-09-18','CDTLEK90','2018-01-22','2023-01-22','3.1','2.77051196494995','12','IPC','REAL/365'),</v>
      </c>
      <c r="AH7" s="6" t="s">
        <v>14</v>
      </c>
      <c r="AJ7" t="s">
        <v>14</v>
      </c>
    </row>
    <row r="8" spans="1:36" ht="18.75">
      <c r="A8" t="str">
        <f t="shared" si="16"/>
        <v>T2</v>
      </c>
      <c r="B8">
        <f t="shared" si="17"/>
        <v>7</v>
      </c>
      <c r="C8" s="1">
        <v>44822</v>
      </c>
      <c r="D8" s="6" t="s">
        <v>15</v>
      </c>
      <c r="E8" s="3">
        <v>44218</v>
      </c>
      <c r="F8" s="3">
        <v>44948</v>
      </c>
      <c r="G8" s="4">
        <v>1.3</v>
      </c>
      <c r="H8">
        <v>2.7705119649499501</v>
      </c>
      <c r="I8">
        <v>12</v>
      </c>
      <c r="J8" s="5" t="s">
        <v>8</v>
      </c>
      <c r="K8" s="1" t="s">
        <v>508</v>
      </c>
      <c r="L8" s="7"/>
      <c r="M8" t="str">
        <f t="shared" si="1"/>
        <v>'T2',</v>
      </c>
      <c r="N8" t="str">
        <f t="shared" si="2"/>
        <v>'7',</v>
      </c>
      <c r="O8" t="str">
        <f t="shared" si="3"/>
        <v>'2022-09-18',</v>
      </c>
      <c r="P8" t="str">
        <f t="shared" si="4"/>
        <v>'CDTPCE90',</v>
      </c>
      <c r="Q8" t="str">
        <f t="shared" si="5"/>
        <v>'2021-01-22',</v>
      </c>
      <c r="R8" t="str">
        <f t="shared" si="6"/>
        <v>'2023-01-22',</v>
      </c>
      <c r="S8" t="str">
        <f t="shared" si="7"/>
        <v>'1.3',</v>
      </c>
      <c r="T8" t="str">
        <f t="shared" si="8"/>
        <v>'2.77051196494995',</v>
      </c>
      <c r="U8" t="str">
        <f t="shared" si="9"/>
        <v>'12',</v>
      </c>
      <c r="V8" t="str">
        <f t="shared" si="10"/>
        <v>'IPC',</v>
      </c>
      <c r="W8" t="str">
        <f t="shared" si="11"/>
        <v>'REAL/365'</v>
      </c>
      <c r="X8" t="str">
        <f t="shared" si="12"/>
        <v>('T2','7','CDTPCE90'),</v>
      </c>
      <c r="Y8" t="str">
        <f t="shared" si="13"/>
        <v>('T2','7','2022-09-18','CDTPCE90','2021-01-22','2023-01-22','1.3','2.77051196494995','12','IPC','REAL/365'),</v>
      </c>
      <c r="AH8" s="6" t="s">
        <v>15</v>
      </c>
      <c r="AJ8" t="s">
        <v>15</v>
      </c>
    </row>
    <row r="9" spans="1:36" ht="18.75">
      <c r="A9" t="str">
        <f t="shared" si="16"/>
        <v>T2</v>
      </c>
      <c r="B9">
        <f t="shared" si="17"/>
        <v>8</v>
      </c>
      <c r="C9" s="1">
        <v>44822</v>
      </c>
      <c r="D9" s="6" t="s">
        <v>16</v>
      </c>
      <c r="E9" s="3">
        <v>44589</v>
      </c>
      <c r="F9" s="3">
        <v>45319</v>
      </c>
      <c r="G9" s="4">
        <v>5.65</v>
      </c>
      <c r="H9">
        <v>4.4728755761625392</v>
      </c>
      <c r="I9">
        <v>12</v>
      </c>
      <c r="J9" s="5" t="s">
        <v>8</v>
      </c>
      <c r="K9" s="1" t="s">
        <v>508</v>
      </c>
      <c r="L9" s="7"/>
      <c r="M9" t="str">
        <f t="shared" si="1"/>
        <v>'T2',</v>
      </c>
      <c r="N9" t="str">
        <f t="shared" si="2"/>
        <v>'8',</v>
      </c>
      <c r="O9" t="str">
        <f t="shared" si="3"/>
        <v>'2022-09-18',</v>
      </c>
      <c r="P9" t="str">
        <f t="shared" si="4"/>
        <v>'CDTQYU90',</v>
      </c>
      <c r="Q9" t="str">
        <f t="shared" si="5"/>
        <v>'2022-01-28',</v>
      </c>
      <c r="R9" t="str">
        <f t="shared" si="6"/>
        <v>'2024-01-28',</v>
      </c>
      <c r="S9" t="str">
        <f t="shared" si="7"/>
        <v>'5.65',</v>
      </c>
      <c r="T9" t="str">
        <f t="shared" si="8"/>
        <v>'4.47287557616254',</v>
      </c>
      <c r="U9" t="str">
        <f t="shared" si="9"/>
        <v>'12',</v>
      </c>
      <c r="V9" t="str">
        <f t="shared" si="10"/>
        <v>'IPC',</v>
      </c>
      <c r="W9" t="str">
        <f t="shared" si="11"/>
        <v>'REAL/365'</v>
      </c>
      <c r="X9" t="str">
        <f t="shared" si="12"/>
        <v>('T2','8','CDTQYU90'),</v>
      </c>
      <c r="Y9" t="str">
        <f t="shared" si="13"/>
        <v>('T2','8','2022-09-18','CDTQYU90','2022-01-28','2024-01-28','5.65','4.47287557616254','12','IPC','REAL/365'),</v>
      </c>
      <c r="AH9" s="6" t="s">
        <v>16</v>
      </c>
      <c r="AJ9" t="s">
        <v>16</v>
      </c>
    </row>
    <row r="10" spans="1:36" ht="18.75">
      <c r="A10" t="str">
        <f t="shared" si="16"/>
        <v>T2</v>
      </c>
      <c r="B10">
        <f t="shared" si="17"/>
        <v>9</v>
      </c>
      <c r="C10" s="1">
        <v>44822</v>
      </c>
      <c r="D10" s="6" t="s">
        <v>17</v>
      </c>
      <c r="E10" s="3">
        <v>44590</v>
      </c>
      <c r="F10" s="3">
        <v>45320</v>
      </c>
      <c r="G10" s="4">
        <v>5.7</v>
      </c>
      <c r="H10">
        <v>4.4765568602922894</v>
      </c>
      <c r="I10">
        <v>12</v>
      </c>
      <c r="J10" s="5" t="s">
        <v>8</v>
      </c>
      <c r="K10" s="1" t="s">
        <v>508</v>
      </c>
      <c r="L10" s="7"/>
      <c r="M10" t="str">
        <f t="shared" si="1"/>
        <v>'T2',</v>
      </c>
      <c r="N10" t="str">
        <f t="shared" si="2"/>
        <v>'9',</v>
      </c>
      <c r="O10" t="str">
        <f t="shared" si="3"/>
        <v>'2022-09-18',</v>
      </c>
      <c r="P10" t="str">
        <f t="shared" si="4"/>
        <v>'CDTUZN90',</v>
      </c>
      <c r="Q10" t="str">
        <f t="shared" si="5"/>
        <v>'2022-01-29',</v>
      </c>
      <c r="R10" t="str">
        <f t="shared" si="6"/>
        <v>'2024-01-29',</v>
      </c>
      <c r="S10" t="str">
        <f t="shared" si="7"/>
        <v>'5.7',</v>
      </c>
      <c r="T10" t="str">
        <f t="shared" si="8"/>
        <v>'4.47655686029229',</v>
      </c>
      <c r="U10" t="str">
        <f t="shared" si="9"/>
        <v>'12',</v>
      </c>
      <c r="V10" t="str">
        <f t="shared" si="10"/>
        <v>'IPC',</v>
      </c>
      <c r="W10" t="str">
        <f t="shared" si="11"/>
        <v>'REAL/365'</v>
      </c>
      <c r="X10" t="str">
        <f t="shared" si="12"/>
        <v>('T2','9','CDTUZN90'),</v>
      </c>
      <c r="Y10" t="str">
        <f t="shared" si="13"/>
        <v>('T2','9','2022-09-18','CDTUZN90','2022-01-29','2024-01-29','5.7','4.47655686029229','12','IPC','REAL/365'),</v>
      </c>
      <c r="AH10" s="6" t="s">
        <v>17</v>
      </c>
      <c r="AJ10" t="s">
        <v>17</v>
      </c>
    </row>
    <row r="11" spans="1:36" ht="18.75">
      <c r="A11" t="str">
        <f t="shared" si="16"/>
        <v>T2</v>
      </c>
      <c r="B11">
        <f t="shared" si="17"/>
        <v>10</v>
      </c>
      <c r="C11" s="1">
        <v>44822</v>
      </c>
      <c r="D11" s="6" t="s">
        <v>18</v>
      </c>
      <c r="E11" s="3">
        <v>44590</v>
      </c>
      <c r="F11" s="3">
        <v>45320</v>
      </c>
      <c r="G11" s="4">
        <v>5.7</v>
      </c>
      <c r="H11">
        <v>4.4765568602922894</v>
      </c>
      <c r="I11">
        <v>12</v>
      </c>
      <c r="J11" s="5" t="s">
        <v>8</v>
      </c>
      <c r="K11" s="1" t="s">
        <v>508</v>
      </c>
      <c r="L11" s="7"/>
      <c r="M11" t="str">
        <f t="shared" si="1"/>
        <v>'T2',</v>
      </c>
      <c r="N11" t="str">
        <f t="shared" si="2"/>
        <v>'10',</v>
      </c>
      <c r="O11" t="str">
        <f t="shared" si="3"/>
        <v>'2022-09-18',</v>
      </c>
      <c r="P11" t="str">
        <f t="shared" si="4"/>
        <v>'CDTSZH90',</v>
      </c>
      <c r="Q11" t="str">
        <f t="shared" si="5"/>
        <v>'2022-01-29',</v>
      </c>
      <c r="R11" t="str">
        <f t="shared" si="6"/>
        <v>'2024-01-29',</v>
      </c>
      <c r="S11" t="str">
        <f t="shared" si="7"/>
        <v>'5.7',</v>
      </c>
      <c r="T11" t="str">
        <f t="shared" si="8"/>
        <v>'4.47655686029229',</v>
      </c>
      <c r="U11" t="str">
        <f t="shared" si="9"/>
        <v>'12',</v>
      </c>
      <c r="V11" t="str">
        <f t="shared" si="10"/>
        <v>'IPC',</v>
      </c>
      <c r="W11" t="str">
        <f t="shared" si="11"/>
        <v>'REAL/365'</v>
      </c>
      <c r="X11" t="str">
        <f t="shared" si="12"/>
        <v>('T2','10','CDTSZH90'),</v>
      </c>
      <c r="Y11" t="str">
        <f t="shared" si="13"/>
        <v>('T2','10','2022-09-18','CDTSZH90','2022-01-29','2024-01-29','5.7','4.47655686029229','12','IPC','REAL/365'),</v>
      </c>
      <c r="AH11" s="6" t="s">
        <v>18</v>
      </c>
      <c r="AJ11" t="s">
        <v>18</v>
      </c>
    </row>
    <row r="12" spans="1:36" ht="18.75">
      <c r="A12" t="str">
        <f t="shared" si="16"/>
        <v>T2</v>
      </c>
      <c r="B12">
        <f t="shared" si="17"/>
        <v>11</v>
      </c>
      <c r="C12" s="1">
        <v>44822</v>
      </c>
      <c r="D12" s="6" t="s">
        <v>19</v>
      </c>
      <c r="E12" s="3">
        <v>43860</v>
      </c>
      <c r="F12" s="3">
        <v>45321</v>
      </c>
      <c r="G12" s="4">
        <v>1.9</v>
      </c>
      <c r="H12">
        <v>4.480233947934444</v>
      </c>
      <c r="I12">
        <v>12</v>
      </c>
      <c r="J12" s="5" t="s">
        <v>8</v>
      </c>
      <c r="K12" s="1" t="s">
        <v>508</v>
      </c>
      <c r="L12" s="7"/>
      <c r="M12" t="str">
        <f t="shared" si="1"/>
        <v>'T2',</v>
      </c>
      <c r="N12" t="str">
        <f t="shared" si="2"/>
        <v>'11',</v>
      </c>
      <c r="O12" t="str">
        <f t="shared" si="3"/>
        <v>'2022-09-18',</v>
      </c>
      <c r="P12" t="str">
        <f t="shared" si="4"/>
        <v>'CDTVDE90',</v>
      </c>
      <c r="Q12" t="str">
        <f t="shared" si="5"/>
        <v>'2020-01-30',</v>
      </c>
      <c r="R12" t="str">
        <f t="shared" si="6"/>
        <v>'2024-01-30',</v>
      </c>
      <c r="S12" t="str">
        <f t="shared" si="7"/>
        <v>'1.9',</v>
      </c>
      <c r="T12" t="str">
        <f t="shared" si="8"/>
        <v>'4.48023394793444',</v>
      </c>
      <c r="U12" t="str">
        <f t="shared" si="9"/>
        <v>'12',</v>
      </c>
      <c r="V12" t="str">
        <f t="shared" si="10"/>
        <v>'IPC',</v>
      </c>
      <c r="W12" t="str">
        <f t="shared" si="11"/>
        <v>'REAL/365'</v>
      </c>
      <c r="X12" t="str">
        <f t="shared" si="12"/>
        <v>('T2','11','CDTVDE90'),</v>
      </c>
      <c r="Y12" t="str">
        <f t="shared" si="13"/>
        <v>('T2','11','2022-09-18','CDTVDE90','2020-01-30','2024-01-30','1.9','4.48023394793444','12','IPC','REAL/365'),</v>
      </c>
      <c r="AH12" s="6" t="s">
        <v>19</v>
      </c>
      <c r="AJ12" t="s">
        <v>19</v>
      </c>
    </row>
    <row r="13" spans="1:36" ht="18.75">
      <c r="A13" t="str">
        <f t="shared" si="16"/>
        <v>T2</v>
      </c>
      <c r="B13">
        <f t="shared" si="17"/>
        <v>12</v>
      </c>
      <c r="C13" s="1">
        <v>44822</v>
      </c>
      <c r="D13" s="6" t="s">
        <v>387</v>
      </c>
      <c r="E13" s="3">
        <v>41156</v>
      </c>
      <c r="F13" s="3">
        <v>45539</v>
      </c>
      <c r="G13" s="4">
        <v>3</v>
      </c>
      <c r="H13">
        <v>4.5999999999999996</v>
      </c>
      <c r="I13">
        <v>12</v>
      </c>
      <c r="J13" s="5" t="s">
        <v>8</v>
      </c>
      <c r="K13" s="1" t="s">
        <v>508</v>
      </c>
      <c r="L13" s="7"/>
      <c r="M13" t="str">
        <f t="shared" si="1"/>
        <v>'T2',</v>
      </c>
      <c r="N13" t="str">
        <f t="shared" si="2"/>
        <v>'12',</v>
      </c>
      <c r="O13" t="str">
        <f t="shared" si="3"/>
        <v>'2022-09-18',</v>
      </c>
      <c r="P13" t="str">
        <f t="shared" si="4"/>
        <v>'CDTASD90',</v>
      </c>
      <c r="Q13" t="str">
        <f t="shared" si="5"/>
        <v>'2012-09-04',</v>
      </c>
      <c r="R13" t="str">
        <f t="shared" si="6"/>
        <v>'2024-09-04',</v>
      </c>
      <c r="S13" t="str">
        <f t="shared" si="7"/>
        <v>'3',</v>
      </c>
      <c r="T13" t="str">
        <f t="shared" si="8"/>
        <v>'4.6',</v>
      </c>
      <c r="U13" t="str">
        <f t="shared" si="9"/>
        <v>'12',</v>
      </c>
      <c r="V13" t="str">
        <f t="shared" si="10"/>
        <v>'IPC',</v>
      </c>
      <c r="W13" t="str">
        <f t="shared" si="11"/>
        <v>'REAL/365'</v>
      </c>
      <c r="X13" t="str">
        <f t="shared" si="12"/>
        <v>('T2','12','CDTASD90'),</v>
      </c>
      <c r="Y13" t="str">
        <f t="shared" si="13"/>
        <v>('T2','12','2022-09-18','CDTASD90','2012-09-04','2024-09-04','3','4.6','12','IPC','REAL/365'),</v>
      </c>
      <c r="AH13" s="6" t="s">
        <v>387</v>
      </c>
      <c r="AJ13" t="s">
        <v>387</v>
      </c>
    </row>
    <row r="14" spans="1:36" ht="18.75">
      <c r="A14" t="str">
        <f t="shared" si="16"/>
        <v>T2</v>
      </c>
      <c r="B14">
        <f t="shared" si="17"/>
        <v>13</v>
      </c>
      <c r="C14" s="1">
        <v>44822</v>
      </c>
      <c r="D14" s="6" t="s">
        <v>20</v>
      </c>
      <c r="E14" s="3">
        <v>43927</v>
      </c>
      <c r="F14" s="3">
        <v>45753</v>
      </c>
      <c r="G14" s="4">
        <v>3.5</v>
      </c>
      <c r="H14">
        <v>5.7348312577868281</v>
      </c>
      <c r="I14">
        <v>12</v>
      </c>
      <c r="J14" s="5" t="s">
        <v>8</v>
      </c>
      <c r="K14" s="1" t="s">
        <v>508</v>
      </c>
      <c r="L14" s="7"/>
      <c r="M14" t="str">
        <f t="shared" si="1"/>
        <v>'T2',</v>
      </c>
      <c r="N14" t="str">
        <f t="shared" si="2"/>
        <v>'13',</v>
      </c>
      <c r="O14" t="str">
        <f t="shared" si="3"/>
        <v>'2022-09-18',</v>
      </c>
      <c r="P14" t="str">
        <f t="shared" si="4"/>
        <v>'CDTWRF90',</v>
      </c>
      <c r="Q14" t="str">
        <f t="shared" si="5"/>
        <v>'2020-04-06',</v>
      </c>
      <c r="R14" t="str">
        <f t="shared" si="6"/>
        <v>'2025-04-06',</v>
      </c>
      <c r="S14" t="str">
        <f t="shared" si="7"/>
        <v>'3.5',</v>
      </c>
      <c r="T14" t="str">
        <f t="shared" si="8"/>
        <v>'5.73483125778683',</v>
      </c>
      <c r="U14" t="str">
        <f t="shared" si="9"/>
        <v>'12',</v>
      </c>
      <c r="V14" t="str">
        <f t="shared" si="10"/>
        <v>'IPC',</v>
      </c>
      <c r="W14" t="str">
        <f t="shared" si="11"/>
        <v>'REAL/365'</v>
      </c>
      <c r="X14" t="str">
        <f t="shared" si="12"/>
        <v>('T2','13','CDTWRF90'),</v>
      </c>
      <c r="Y14" t="str">
        <f t="shared" si="13"/>
        <v>('T2','13','2022-09-18','CDTWRF90','2020-04-06','2025-04-06','3.5','5.73483125778683','12','IPC','REAL/365'),</v>
      </c>
      <c r="AH14" s="6" t="s">
        <v>20</v>
      </c>
      <c r="AJ14" t="s">
        <v>20</v>
      </c>
    </row>
    <row r="15" spans="1:36" ht="18.75">
      <c r="A15" t="str">
        <f t="shared" si="16"/>
        <v>T2</v>
      </c>
      <c r="B15">
        <f t="shared" si="17"/>
        <v>14</v>
      </c>
      <c r="C15" s="1">
        <v>44822</v>
      </c>
      <c r="D15" s="6" t="s">
        <v>21</v>
      </c>
      <c r="E15" s="3">
        <v>43928</v>
      </c>
      <c r="F15" s="3">
        <v>45754</v>
      </c>
      <c r="G15" s="4">
        <v>3.5</v>
      </c>
      <c r="H15">
        <v>5.7370820382984773</v>
      </c>
      <c r="I15">
        <v>12</v>
      </c>
      <c r="J15" s="5" t="s">
        <v>8</v>
      </c>
      <c r="K15" s="1" t="s">
        <v>508</v>
      </c>
      <c r="L15" s="7"/>
      <c r="M15" t="str">
        <f t="shared" si="1"/>
        <v>'T2',</v>
      </c>
      <c r="N15" t="str">
        <f t="shared" si="2"/>
        <v>'14',</v>
      </c>
      <c r="O15" t="str">
        <f t="shared" si="3"/>
        <v>'2022-09-18',</v>
      </c>
      <c r="P15" t="str">
        <f t="shared" si="4"/>
        <v>'CDTKIB90',</v>
      </c>
      <c r="Q15" t="str">
        <f t="shared" si="5"/>
        <v>'2020-04-07',</v>
      </c>
      <c r="R15" t="str">
        <f t="shared" si="6"/>
        <v>'2025-04-07',</v>
      </c>
      <c r="S15" t="str">
        <f t="shared" si="7"/>
        <v>'3.5',</v>
      </c>
      <c r="T15" t="str">
        <f t="shared" si="8"/>
        <v>'5.73708203829848',</v>
      </c>
      <c r="U15" t="str">
        <f t="shared" si="9"/>
        <v>'12',</v>
      </c>
      <c r="V15" t="str">
        <f t="shared" si="10"/>
        <v>'IPC',</v>
      </c>
      <c r="W15" t="str">
        <f t="shared" si="11"/>
        <v>'REAL/365'</v>
      </c>
      <c r="X15" t="str">
        <f t="shared" si="12"/>
        <v>('T2','14','CDTKIB90'),</v>
      </c>
      <c r="Y15" t="str">
        <f t="shared" si="13"/>
        <v>('T2','14','2022-09-18','CDTKIB90','2020-04-07','2025-04-07','3.5','5.73708203829848','12','IPC','REAL/365'),</v>
      </c>
      <c r="AH15" s="6" t="s">
        <v>21</v>
      </c>
      <c r="AJ15" t="s">
        <v>21</v>
      </c>
    </row>
    <row r="16" spans="1:36" ht="18.75">
      <c r="A16" t="str">
        <f t="shared" si="16"/>
        <v>T2</v>
      </c>
      <c r="B16">
        <f t="shared" si="17"/>
        <v>15</v>
      </c>
      <c r="C16" s="1">
        <v>44822</v>
      </c>
      <c r="D16" s="6" t="s">
        <v>22</v>
      </c>
      <c r="E16" s="3">
        <v>43929</v>
      </c>
      <c r="F16" s="3">
        <v>45755</v>
      </c>
      <c r="G16" s="4">
        <v>3.5</v>
      </c>
      <c r="H16">
        <v>5.7393302861205413</v>
      </c>
      <c r="I16">
        <v>12</v>
      </c>
      <c r="J16" s="5" t="s">
        <v>8</v>
      </c>
      <c r="K16" s="1" t="s">
        <v>508</v>
      </c>
      <c r="L16" s="7"/>
      <c r="M16" t="str">
        <f t="shared" si="1"/>
        <v>'T2',</v>
      </c>
      <c r="N16" t="str">
        <f t="shared" si="2"/>
        <v>'15',</v>
      </c>
      <c r="O16" t="str">
        <f t="shared" si="3"/>
        <v>'2022-09-18',</v>
      </c>
      <c r="P16" t="str">
        <f t="shared" si="4"/>
        <v>'CDTPEO90',</v>
      </c>
      <c r="Q16" t="str">
        <f t="shared" si="5"/>
        <v>'2020-04-08',</v>
      </c>
      <c r="R16" t="str">
        <f t="shared" si="6"/>
        <v>'2025-04-08',</v>
      </c>
      <c r="S16" t="str">
        <f t="shared" si="7"/>
        <v>'3.5',</v>
      </c>
      <c r="T16" t="str">
        <f t="shared" si="8"/>
        <v>'5.73933028612054',</v>
      </c>
      <c r="U16" t="str">
        <f t="shared" si="9"/>
        <v>'12',</v>
      </c>
      <c r="V16" t="str">
        <f t="shared" si="10"/>
        <v>'IPC',</v>
      </c>
      <c r="W16" t="str">
        <f t="shared" si="11"/>
        <v>'REAL/365'</v>
      </c>
      <c r="X16" t="str">
        <f t="shared" si="12"/>
        <v>('T2','15','CDTPEO90'),</v>
      </c>
      <c r="Y16" t="str">
        <f t="shared" si="13"/>
        <v>('T2','15','2022-09-18','CDTPEO90','2020-04-08','2025-04-08','3.5','5.73933028612054','12','IPC','REAL/365'),</v>
      </c>
      <c r="AH16" s="6" t="s">
        <v>22</v>
      </c>
      <c r="AJ16" t="s">
        <v>22</v>
      </c>
    </row>
    <row r="17" spans="1:36" ht="18.75">
      <c r="A17" t="str">
        <f t="shared" si="16"/>
        <v>T2</v>
      </c>
      <c r="B17">
        <f t="shared" si="17"/>
        <v>16</v>
      </c>
      <c r="C17" s="1">
        <v>44822</v>
      </c>
      <c r="D17" s="6" t="s">
        <v>23</v>
      </c>
      <c r="E17" s="3">
        <v>43935</v>
      </c>
      <c r="F17" s="3">
        <v>45761</v>
      </c>
      <c r="G17" s="4">
        <v>3.5</v>
      </c>
      <c r="H17">
        <v>5.7527667508208662</v>
      </c>
      <c r="I17">
        <v>12</v>
      </c>
      <c r="J17" s="5" t="s">
        <v>8</v>
      </c>
      <c r="K17" s="1" t="s">
        <v>508</v>
      </c>
      <c r="L17" s="7"/>
      <c r="M17" t="str">
        <f t="shared" si="1"/>
        <v>'T2',</v>
      </c>
      <c r="N17" t="str">
        <f t="shared" si="2"/>
        <v>'16',</v>
      </c>
      <c r="O17" t="str">
        <f t="shared" si="3"/>
        <v>'2022-09-18',</v>
      </c>
      <c r="P17" t="str">
        <f t="shared" si="4"/>
        <v>'CDTRCU90',</v>
      </c>
      <c r="Q17" t="str">
        <f t="shared" si="5"/>
        <v>'2020-04-14',</v>
      </c>
      <c r="R17" t="str">
        <f t="shared" si="6"/>
        <v>'2025-04-14',</v>
      </c>
      <c r="S17" t="str">
        <f t="shared" si="7"/>
        <v>'3.5',</v>
      </c>
      <c r="T17" t="str">
        <f t="shared" si="8"/>
        <v>'5.75276675082087',</v>
      </c>
      <c r="U17" t="str">
        <f t="shared" si="9"/>
        <v>'12',</v>
      </c>
      <c r="V17" t="str">
        <f t="shared" si="10"/>
        <v>'IPC',</v>
      </c>
      <c r="W17" t="str">
        <f t="shared" si="11"/>
        <v>'REAL/365'</v>
      </c>
      <c r="X17" t="str">
        <f t="shared" si="12"/>
        <v>('T2','16','CDTRCU90'),</v>
      </c>
      <c r="Y17" t="str">
        <f t="shared" si="13"/>
        <v>('T2','16','2022-09-18','CDTRCU90','2020-04-14','2025-04-14','3.5','5.75276675082087','12','IPC','REAL/365'),</v>
      </c>
      <c r="AH17" s="6" t="s">
        <v>23</v>
      </c>
      <c r="AJ17" t="s">
        <v>23</v>
      </c>
    </row>
    <row r="18" spans="1:36" ht="18.75">
      <c r="A18" t="str">
        <f t="shared" si="16"/>
        <v>T2</v>
      </c>
      <c r="B18">
        <f t="shared" si="17"/>
        <v>17</v>
      </c>
      <c r="C18" s="1">
        <v>44822</v>
      </c>
      <c r="D18" s="6" t="s">
        <v>24</v>
      </c>
      <c r="E18" s="3">
        <v>42366</v>
      </c>
      <c r="F18" s="3">
        <v>46019</v>
      </c>
      <c r="G18" s="4">
        <v>4.75</v>
      </c>
      <c r="H18">
        <v>6.2527231745864693</v>
      </c>
      <c r="I18">
        <v>12</v>
      </c>
      <c r="J18" s="5" t="s">
        <v>8</v>
      </c>
      <c r="K18" s="1" t="s">
        <v>508</v>
      </c>
      <c r="L18" s="7"/>
      <c r="M18" t="str">
        <f t="shared" si="1"/>
        <v>'T2',</v>
      </c>
      <c r="N18" t="str">
        <f t="shared" si="2"/>
        <v>'17',</v>
      </c>
      <c r="O18" t="str">
        <f t="shared" si="3"/>
        <v>'2022-09-18',</v>
      </c>
      <c r="P18" t="str">
        <f t="shared" si="4"/>
        <v>'CDTSCM90',</v>
      </c>
      <c r="Q18" t="str">
        <f t="shared" si="5"/>
        <v>'2015-12-28',</v>
      </c>
      <c r="R18" t="str">
        <f t="shared" si="6"/>
        <v>'2025-12-28',</v>
      </c>
      <c r="S18" t="str">
        <f t="shared" si="7"/>
        <v>'4.75',</v>
      </c>
      <c r="T18" t="str">
        <f t="shared" si="8"/>
        <v>'6.25272317458647',</v>
      </c>
      <c r="U18" t="str">
        <f t="shared" si="9"/>
        <v>'12',</v>
      </c>
      <c r="V18" t="str">
        <f t="shared" si="10"/>
        <v>'IPC',</v>
      </c>
      <c r="W18" t="str">
        <f t="shared" si="11"/>
        <v>'REAL/365'</v>
      </c>
      <c r="X18" t="str">
        <f t="shared" si="12"/>
        <v>('T2','17','CDTSCM90'),</v>
      </c>
      <c r="Y18" t="str">
        <f t="shared" si="13"/>
        <v>('T2','17','2022-09-18','CDTSCM90','2015-12-28','2025-12-28','4.75','6.25272317458647','12','IPC','REAL/365'),</v>
      </c>
      <c r="AH18" s="6" t="s">
        <v>24</v>
      </c>
      <c r="AJ18" t="s">
        <v>24</v>
      </c>
    </row>
    <row r="19" spans="1:36" ht="18.75">
      <c r="A19" t="str">
        <f t="shared" si="16"/>
        <v>T2</v>
      </c>
      <c r="B19">
        <f t="shared" si="17"/>
        <v>18</v>
      </c>
      <c r="C19" s="1">
        <v>44822</v>
      </c>
      <c r="D19" s="6" t="s">
        <v>25</v>
      </c>
      <c r="E19" s="3">
        <v>42367</v>
      </c>
      <c r="F19" s="3">
        <v>46020</v>
      </c>
      <c r="G19" s="4">
        <v>4.6500000000000004</v>
      </c>
      <c r="H19">
        <v>6.2543938791645397</v>
      </c>
      <c r="I19">
        <v>12</v>
      </c>
      <c r="J19" s="5" t="s">
        <v>8</v>
      </c>
      <c r="K19" s="1" t="s">
        <v>508</v>
      </c>
      <c r="L19" s="7"/>
      <c r="M19" t="str">
        <f t="shared" si="1"/>
        <v>'T2',</v>
      </c>
      <c r="N19" t="str">
        <f t="shared" si="2"/>
        <v>'18',</v>
      </c>
      <c r="O19" t="str">
        <f t="shared" si="3"/>
        <v>'2022-09-18',</v>
      </c>
      <c r="P19" t="str">
        <f t="shared" si="4"/>
        <v>'CDTDOG90',</v>
      </c>
      <c r="Q19" t="str">
        <f t="shared" si="5"/>
        <v>'2015-12-29',</v>
      </c>
      <c r="R19" t="str">
        <f t="shared" si="6"/>
        <v>'2025-12-29',</v>
      </c>
      <c r="S19" t="str">
        <f t="shared" si="7"/>
        <v>'4.65',</v>
      </c>
      <c r="T19" t="str">
        <f t="shared" si="8"/>
        <v>'6.25439387916454',</v>
      </c>
      <c r="U19" t="str">
        <f t="shared" si="9"/>
        <v>'12',</v>
      </c>
      <c r="V19" t="str">
        <f t="shared" si="10"/>
        <v>'IPC',</v>
      </c>
      <c r="W19" t="str">
        <f t="shared" si="11"/>
        <v>'REAL/365'</v>
      </c>
      <c r="X19" t="str">
        <f t="shared" si="12"/>
        <v>('T2','18','CDTDOG90'),</v>
      </c>
      <c r="Y19" t="str">
        <f t="shared" si="13"/>
        <v>('T2','18','2022-09-18','CDTDOG90','2015-12-29','2025-12-29','4.65','6.25439387916454','12','IPC','REAL/365'),</v>
      </c>
      <c r="AH19" s="6" t="s">
        <v>25</v>
      </c>
      <c r="AJ19" t="s">
        <v>25</v>
      </c>
    </row>
    <row r="20" spans="1:36" ht="18.75">
      <c r="A20" t="str">
        <f t="shared" si="16"/>
        <v>T2</v>
      </c>
      <c r="B20">
        <f t="shared" si="17"/>
        <v>19</v>
      </c>
      <c r="C20" s="1">
        <v>44822</v>
      </c>
      <c r="D20" s="6" t="s">
        <v>26</v>
      </c>
      <c r="E20" s="3">
        <v>42367</v>
      </c>
      <c r="F20" s="3">
        <v>46020</v>
      </c>
      <c r="G20" s="4">
        <v>4.6500000000000004</v>
      </c>
      <c r="H20">
        <v>6.2543938791645397</v>
      </c>
      <c r="I20">
        <v>12</v>
      </c>
      <c r="J20" s="5" t="s">
        <v>8</v>
      </c>
      <c r="K20" s="1" t="s">
        <v>508</v>
      </c>
      <c r="L20" s="7"/>
      <c r="M20" t="str">
        <f t="shared" si="1"/>
        <v>'T2',</v>
      </c>
      <c r="N20" t="str">
        <f t="shared" si="2"/>
        <v>'19',</v>
      </c>
      <c r="O20" t="str">
        <f t="shared" si="3"/>
        <v>'2022-09-18',</v>
      </c>
      <c r="P20" t="str">
        <f t="shared" si="4"/>
        <v>'CDTKLC90',</v>
      </c>
      <c r="Q20" t="str">
        <f t="shared" si="5"/>
        <v>'2015-12-29',</v>
      </c>
      <c r="R20" t="str">
        <f t="shared" si="6"/>
        <v>'2025-12-29',</v>
      </c>
      <c r="S20" t="str">
        <f t="shared" si="7"/>
        <v>'4.65',</v>
      </c>
      <c r="T20" t="str">
        <f t="shared" si="8"/>
        <v>'6.25439387916454',</v>
      </c>
      <c r="U20" t="str">
        <f t="shared" si="9"/>
        <v>'12',</v>
      </c>
      <c r="V20" t="str">
        <f t="shared" si="10"/>
        <v>'IPC',</v>
      </c>
      <c r="W20" t="str">
        <f t="shared" si="11"/>
        <v>'REAL/365'</v>
      </c>
      <c r="X20" t="str">
        <f t="shared" si="12"/>
        <v>('T2','19','CDTKLC90'),</v>
      </c>
      <c r="Y20" t="str">
        <f t="shared" si="13"/>
        <v>('T2','19','2022-09-18','CDTKLC90','2015-12-29','2025-12-29','4.65','6.25439387916454','12','IPC','REAL/365'),</v>
      </c>
      <c r="AH20" s="6" t="s">
        <v>26</v>
      </c>
      <c r="AJ20" t="s">
        <v>26</v>
      </c>
    </row>
    <row r="21" spans="1:36" ht="18.75">
      <c r="A21" t="str">
        <f t="shared" si="16"/>
        <v>T2</v>
      </c>
      <c r="B21">
        <f t="shared" si="17"/>
        <v>20</v>
      </c>
      <c r="C21" s="1">
        <v>44822</v>
      </c>
      <c r="D21" s="6" t="s">
        <v>27</v>
      </c>
      <c r="E21" s="3">
        <v>42433</v>
      </c>
      <c r="F21" s="3">
        <v>46085</v>
      </c>
      <c r="G21" s="4">
        <v>4.8499999999999996</v>
      </c>
      <c r="H21">
        <v>6.3590941880767549</v>
      </c>
      <c r="I21">
        <v>12</v>
      </c>
      <c r="J21" s="5" t="s">
        <v>8</v>
      </c>
      <c r="K21" s="1" t="s">
        <v>508</v>
      </c>
      <c r="L21" s="7"/>
      <c r="M21" t="str">
        <f t="shared" si="1"/>
        <v>'T2',</v>
      </c>
      <c r="N21" t="str">
        <f t="shared" si="2"/>
        <v>'20',</v>
      </c>
      <c r="O21" t="str">
        <f t="shared" si="3"/>
        <v>'2022-09-18',</v>
      </c>
      <c r="P21" t="str">
        <f t="shared" si="4"/>
        <v>'CDTHVF90',</v>
      </c>
      <c r="Q21" t="str">
        <f t="shared" si="5"/>
        <v>'2016-03-04',</v>
      </c>
      <c r="R21" t="str">
        <f t="shared" si="6"/>
        <v>'2026-03-04',</v>
      </c>
      <c r="S21" t="str">
        <f t="shared" si="7"/>
        <v>'4.85',</v>
      </c>
      <c r="T21" t="str">
        <f t="shared" si="8"/>
        <v>'6.35909418807675',</v>
      </c>
      <c r="U21" t="str">
        <f t="shared" si="9"/>
        <v>'12',</v>
      </c>
      <c r="V21" t="str">
        <f t="shared" si="10"/>
        <v>'IPC',</v>
      </c>
      <c r="W21" t="str">
        <f t="shared" si="11"/>
        <v>'REAL/365'</v>
      </c>
      <c r="X21" t="str">
        <f t="shared" si="12"/>
        <v>('T2','20','CDTHVF90'),</v>
      </c>
      <c r="Y21" t="str">
        <f t="shared" si="13"/>
        <v>('T2','20','2022-09-18','CDTHVF90','2016-03-04','2026-03-04','4.85','6.35909418807675','12','IPC','REAL/365'),</v>
      </c>
      <c r="AH21" s="6" t="s">
        <v>27</v>
      </c>
      <c r="AJ21" t="s">
        <v>27</v>
      </c>
    </row>
    <row r="22" spans="1:36" ht="18.75">
      <c r="A22" t="str">
        <f t="shared" si="16"/>
        <v>T2</v>
      </c>
      <c r="B22">
        <f t="shared" si="17"/>
        <v>21</v>
      </c>
      <c r="C22" s="1">
        <v>44822</v>
      </c>
      <c r="D22" s="6" t="s">
        <v>28</v>
      </c>
      <c r="E22" s="3">
        <v>42436</v>
      </c>
      <c r="F22" s="3">
        <v>46088</v>
      </c>
      <c r="G22" s="4">
        <v>4.8499999999999996</v>
      </c>
      <c r="H22">
        <v>6.363746126749648</v>
      </c>
      <c r="I22">
        <v>12</v>
      </c>
      <c r="J22" s="5" t="s">
        <v>8</v>
      </c>
      <c r="K22" s="1" t="s">
        <v>508</v>
      </c>
      <c r="L22" s="7"/>
      <c r="M22" t="str">
        <f t="shared" si="1"/>
        <v>'T2',</v>
      </c>
      <c r="N22" t="str">
        <f t="shared" si="2"/>
        <v>'21',</v>
      </c>
      <c r="O22" t="str">
        <f t="shared" si="3"/>
        <v>'2022-09-18',</v>
      </c>
      <c r="P22" t="str">
        <f t="shared" si="4"/>
        <v>'CDTIFW90',</v>
      </c>
      <c r="Q22" t="str">
        <f t="shared" si="5"/>
        <v>'2016-03-07',</v>
      </c>
      <c r="R22" t="str">
        <f t="shared" si="6"/>
        <v>'2026-03-07',</v>
      </c>
      <c r="S22" t="str">
        <f t="shared" si="7"/>
        <v>'4.85',</v>
      </c>
      <c r="T22" t="str">
        <f t="shared" si="8"/>
        <v>'6.36374612674965',</v>
      </c>
      <c r="U22" t="str">
        <f t="shared" si="9"/>
        <v>'12',</v>
      </c>
      <c r="V22" t="str">
        <f t="shared" si="10"/>
        <v>'IPC',</v>
      </c>
      <c r="W22" t="str">
        <f t="shared" si="11"/>
        <v>'REAL/365'</v>
      </c>
      <c r="X22" t="str">
        <f t="shared" si="12"/>
        <v>('T2','21','CDTIFW90'),</v>
      </c>
      <c r="Y22" t="str">
        <f t="shared" si="13"/>
        <v>('T2','21','2022-09-18','CDTIFW90','2016-03-07','2026-03-07','4.85','6.36374612674965','12','IPC','REAL/365'),</v>
      </c>
      <c r="AH22" s="6" t="s">
        <v>28</v>
      </c>
      <c r="AJ22" t="s">
        <v>28</v>
      </c>
    </row>
    <row r="23" spans="1:36" ht="18.75">
      <c r="A23" t="str">
        <f t="shared" si="16"/>
        <v>T2</v>
      </c>
      <c r="B23">
        <f t="shared" si="17"/>
        <v>22</v>
      </c>
      <c r="C23" s="1">
        <v>44822</v>
      </c>
      <c r="D23" s="6" t="s">
        <v>29</v>
      </c>
      <c r="E23" s="3">
        <v>42437</v>
      </c>
      <c r="F23" s="3">
        <v>46089</v>
      </c>
      <c r="G23" s="4">
        <v>4.8499999999999996</v>
      </c>
      <c r="H23">
        <v>6.3652933293417613</v>
      </c>
      <c r="I23">
        <v>12</v>
      </c>
      <c r="J23" s="5" t="s">
        <v>8</v>
      </c>
      <c r="K23" s="1" t="s">
        <v>508</v>
      </c>
      <c r="L23" s="7"/>
      <c r="M23" t="str">
        <f t="shared" si="1"/>
        <v>'T2',</v>
      </c>
      <c r="N23" t="str">
        <f t="shared" si="2"/>
        <v>'22',</v>
      </c>
      <c r="O23" t="str">
        <f t="shared" si="3"/>
        <v>'2022-09-18',</v>
      </c>
      <c r="P23" t="str">
        <f t="shared" si="4"/>
        <v>'CDTLRK90',</v>
      </c>
      <c r="Q23" t="str">
        <f t="shared" si="5"/>
        <v>'2016-03-08',</v>
      </c>
      <c r="R23" t="str">
        <f t="shared" si="6"/>
        <v>'2026-03-08',</v>
      </c>
      <c r="S23" t="str">
        <f t="shared" si="7"/>
        <v>'4.85',</v>
      </c>
      <c r="T23" t="str">
        <f t="shared" si="8"/>
        <v>'6.36529332934176',</v>
      </c>
      <c r="U23" t="str">
        <f t="shared" si="9"/>
        <v>'12',</v>
      </c>
      <c r="V23" t="str">
        <f t="shared" si="10"/>
        <v>'IPC',</v>
      </c>
      <c r="W23" t="str">
        <f t="shared" si="11"/>
        <v>'REAL/365'</v>
      </c>
      <c r="X23" t="str">
        <f t="shared" si="12"/>
        <v>('T2','22','CDTLRK90'),</v>
      </c>
      <c r="Y23" t="str">
        <f t="shared" si="13"/>
        <v>('T2','22','2022-09-18','CDTLRK90','2016-03-08','2026-03-08','4.85','6.36529332934176','12','IPC','REAL/365'),</v>
      </c>
      <c r="AH23" s="6" t="s">
        <v>29</v>
      </c>
      <c r="AJ23" t="s">
        <v>29</v>
      </c>
    </row>
    <row r="24" spans="1:36" ht="18.75">
      <c r="A24" t="str">
        <f t="shared" si="16"/>
        <v>T2</v>
      </c>
      <c r="B24">
        <f t="shared" si="17"/>
        <v>23</v>
      </c>
      <c r="C24" s="1">
        <v>44822</v>
      </c>
      <c r="D24" s="6" t="s">
        <v>30</v>
      </c>
      <c r="E24" s="3">
        <v>42438</v>
      </c>
      <c r="F24" s="3">
        <v>46090</v>
      </c>
      <c r="G24" s="4">
        <v>4.8499999999999996</v>
      </c>
      <c r="H24">
        <v>6.3668388134290685</v>
      </c>
      <c r="I24">
        <v>12</v>
      </c>
      <c r="J24" s="5" t="s">
        <v>8</v>
      </c>
      <c r="K24" s="1" t="s">
        <v>508</v>
      </c>
      <c r="L24" s="7"/>
      <c r="M24" t="str">
        <f t="shared" si="1"/>
        <v>'T2',</v>
      </c>
      <c r="N24" t="str">
        <f t="shared" si="2"/>
        <v>'23',</v>
      </c>
      <c r="O24" t="str">
        <f t="shared" si="3"/>
        <v>'2022-09-18',</v>
      </c>
      <c r="P24" t="str">
        <f t="shared" si="4"/>
        <v>'CDTUFO90',</v>
      </c>
      <c r="Q24" t="str">
        <f t="shared" si="5"/>
        <v>'2016-03-09',</v>
      </c>
      <c r="R24" t="str">
        <f t="shared" si="6"/>
        <v>'2026-03-09',</v>
      </c>
      <c r="S24" t="str">
        <f t="shared" si="7"/>
        <v>'4.85',</v>
      </c>
      <c r="T24" t="str">
        <f t="shared" si="8"/>
        <v>'6.36683881342907',</v>
      </c>
      <c r="U24" t="str">
        <f t="shared" si="9"/>
        <v>'12',</v>
      </c>
      <c r="V24" t="str">
        <f t="shared" si="10"/>
        <v>'IPC',</v>
      </c>
      <c r="W24" t="str">
        <f t="shared" si="11"/>
        <v>'REAL/365'</v>
      </c>
      <c r="X24" t="str">
        <f t="shared" si="12"/>
        <v>('T2','23','CDTUFO90'),</v>
      </c>
      <c r="Y24" t="str">
        <f t="shared" si="13"/>
        <v>('T2','23','2022-09-18','CDTUFO90','2016-03-09','2026-03-09','4.85','6.36683881342907','12','IPC','REAL/365'),</v>
      </c>
      <c r="AH24" s="6" t="s">
        <v>30</v>
      </c>
      <c r="AJ24" t="s">
        <v>30</v>
      </c>
    </row>
    <row r="25" spans="1:36" ht="18.75">
      <c r="A25" t="str">
        <f t="shared" si="16"/>
        <v>T2</v>
      </c>
      <c r="B25">
        <f t="shared" si="17"/>
        <v>24</v>
      </c>
      <c r="C25" s="1">
        <v>44822</v>
      </c>
      <c r="D25" s="6" t="s">
        <v>31</v>
      </c>
      <c r="E25" s="3">
        <v>44798</v>
      </c>
      <c r="F25" s="3">
        <v>46624</v>
      </c>
      <c r="G25" s="4">
        <v>6.9</v>
      </c>
      <c r="H25">
        <v>6.9902653200560358</v>
      </c>
      <c r="I25">
        <v>12</v>
      </c>
      <c r="J25" s="5" t="s">
        <v>8</v>
      </c>
      <c r="K25" s="1" t="s">
        <v>508</v>
      </c>
      <c r="L25" s="7"/>
      <c r="M25" t="str">
        <f t="shared" si="1"/>
        <v>'T2',</v>
      </c>
      <c r="N25" t="str">
        <f t="shared" si="2"/>
        <v>'24',</v>
      </c>
      <c r="O25" t="str">
        <f t="shared" si="3"/>
        <v>'2022-09-18',</v>
      </c>
      <c r="P25" t="str">
        <f t="shared" si="4"/>
        <v>'CDTKGB90',</v>
      </c>
      <c r="Q25" t="str">
        <f t="shared" si="5"/>
        <v>'2022-08-25',</v>
      </c>
      <c r="R25" t="str">
        <f t="shared" si="6"/>
        <v>'2027-08-25',</v>
      </c>
      <c r="S25" t="str">
        <f t="shared" si="7"/>
        <v>'6.9',</v>
      </c>
      <c r="T25" t="str">
        <f t="shared" si="8"/>
        <v>'6.99026532005604',</v>
      </c>
      <c r="U25" t="str">
        <f t="shared" si="9"/>
        <v>'12',</v>
      </c>
      <c r="V25" t="str">
        <f t="shared" si="10"/>
        <v>'IPC',</v>
      </c>
      <c r="W25" t="str">
        <f t="shared" si="11"/>
        <v>'REAL/365'</v>
      </c>
      <c r="X25" t="str">
        <f t="shared" si="12"/>
        <v>('T2','24','CDTKGB90'),</v>
      </c>
      <c r="Y25" t="str">
        <f t="shared" si="13"/>
        <v>('T2','24','2022-09-18','CDTKGB90','2022-08-25','2027-08-25','6.9','6.99026532005604','12','IPC','REAL/365'),</v>
      </c>
      <c r="AH25" s="6" t="s">
        <v>31</v>
      </c>
      <c r="AJ25" t="s">
        <v>31</v>
      </c>
    </row>
    <row r="26" spans="1:36" ht="18.75">
      <c r="A26" t="str">
        <f t="shared" si="16"/>
        <v>T2</v>
      </c>
      <c r="B26">
        <f t="shared" si="17"/>
        <v>25</v>
      </c>
      <c r="C26" s="1">
        <v>44822</v>
      </c>
      <c r="D26" s="6" t="s">
        <v>32</v>
      </c>
      <c r="E26" s="3">
        <v>44799</v>
      </c>
      <c r="F26" s="3">
        <v>46625</v>
      </c>
      <c r="G26" s="4">
        <v>6.9</v>
      </c>
      <c r="H26">
        <v>6.9911247716427738</v>
      </c>
      <c r="I26">
        <v>12</v>
      </c>
      <c r="J26" s="5" t="s">
        <v>8</v>
      </c>
      <c r="K26" s="1" t="s">
        <v>508</v>
      </c>
      <c r="L26" s="7"/>
      <c r="M26" t="str">
        <f t="shared" si="1"/>
        <v>'T2',</v>
      </c>
      <c r="N26" t="str">
        <f t="shared" si="2"/>
        <v>'25',</v>
      </c>
      <c r="O26" t="str">
        <f t="shared" si="3"/>
        <v>'2022-09-18',</v>
      </c>
      <c r="P26" t="str">
        <f t="shared" si="4"/>
        <v>'CDTCSS90',</v>
      </c>
      <c r="Q26" t="str">
        <f t="shared" si="5"/>
        <v>'2022-08-26',</v>
      </c>
      <c r="R26" t="str">
        <f t="shared" si="6"/>
        <v>'2027-08-26',</v>
      </c>
      <c r="S26" t="str">
        <f t="shared" si="7"/>
        <v>'6.9',</v>
      </c>
      <c r="T26" t="str">
        <f t="shared" si="8"/>
        <v>'6.99112477164277',</v>
      </c>
      <c r="U26" t="str">
        <f t="shared" si="9"/>
        <v>'12',</v>
      </c>
      <c r="V26" t="str">
        <f t="shared" si="10"/>
        <v>'IPC',</v>
      </c>
      <c r="W26" t="str">
        <f t="shared" si="11"/>
        <v>'REAL/365'</v>
      </c>
      <c r="X26" t="str">
        <f t="shared" si="12"/>
        <v>('T2','25','CDTCSS90'),</v>
      </c>
      <c r="Y26" t="str">
        <f t="shared" si="13"/>
        <v>('T2','25','2022-09-18','CDTCSS90','2022-08-26','2027-08-26','6.9','6.99112477164277','12','IPC','REAL/365'),</v>
      </c>
      <c r="AH26" s="6" t="s">
        <v>32</v>
      </c>
      <c r="AJ26" t="s">
        <v>32</v>
      </c>
    </row>
    <row r="27" spans="1:36" ht="18.75">
      <c r="A27" t="str">
        <f t="shared" si="16"/>
        <v>T2</v>
      </c>
      <c r="B27">
        <f t="shared" si="17"/>
        <v>26</v>
      </c>
      <c r="C27" s="1">
        <v>44822</v>
      </c>
      <c r="D27" s="6" t="s">
        <v>33</v>
      </c>
      <c r="E27" s="3">
        <v>41149</v>
      </c>
      <c r="F27" s="3">
        <v>46627</v>
      </c>
      <c r="G27" s="4">
        <v>4.2300000000000004</v>
      </c>
      <c r="H27">
        <v>6.9928408912259332</v>
      </c>
      <c r="I27">
        <v>12</v>
      </c>
      <c r="J27" s="5" t="s">
        <v>8</v>
      </c>
      <c r="K27" s="1" t="s">
        <v>508</v>
      </c>
      <c r="L27" s="7"/>
      <c r="M27" t="str">
        <f t="shared" si="1"/>
        <v>'T2',</v>
      </c>
      <c r="N27" t="str">
        <f t="shared" si="2"/>
        <v>'26',</v>
      </c>
      <c r="O27" t="str">
        <f t="shared" si="3"/>
        <v>'2022-09-18',</v>
      </c>
      <c r="P27" t="str">
        <f t="shared" si="4"/>
        <v>'CDTFUL90',</v>
      </c>
      <c r="Q27" t="str">
        <f t="shared" si="5"/>
        <v>'2012-08-28',</v>
      </c>
      <c r="R27" t="str">
        <f t="shared" si="6"/>
        <v>'2027-08-28',</v>
      </c>
      <c r="S27" t="str">
        <f t="shared" si="7"/>
        <v>'4.23',</v>
      </c>
      <c r="T27" t="str">
        <f t="shared" si="8"/>
        <v>'6.99284089122593',</v>
      </c>
      <c r="U27" t="str">
        <f t="shared" si="9"/>
        <v>'12',</v>
      </c>
      <c r="V27" t="str">
        <f t="shared" si="10"/>
        <v>'IPC',</v>
      </c>
      <c r="W27" t="str">
        <f t="shared" si="11"/>
        <v>'REAL/365'</v>
      </c>
      <c r="X27" t="str">
        <f t="shared" si="12"/>
        <v>('T2','26','CDTFUL90'),</v>
      </c>
      <c r="Y27" t="str">
        <f t="shared" si="13"/>
        <v>('T2','26','2022-09-18','CDTFUL90','2012-08-28','2027-08-28','4.23','6.99284089122593','12','IPC','REAL/365'),</v>
      </c>
      <c r="AH27" s="6" t="s">
        <v>33</v>
      </c>
      <c r="AJ27" t="s">
        <v>33</v>
      </c>
    </row>
    <row r="28" spans="1:36" ht="18.75">
      <c r="A28" t="str">
        <f t="shared" si="16"/>
        <v>T2</v>
      </c>
      <c r="B28">
        <f t="shared" si="17"/>
        <v>27</v>
      </c>
      <c r="C28" s="1">
        <v>44822</v>
      </c>
      <c r="D28" s="6" t="s">
        <v>34</v>
      </c>
      <c r="E28" s="3">
        <v>44803</v>
      </c>
      <c r="F28" s="3">
        <v>46629</v>
      </c>
      <c r="G28" s="4">
        <v>6.9</v>
      </c>
      <c r="H28">
        <v>6.994553306417548</v>
      </c>
      <c r="I28">
        <v>12</v>
      </c>
      <c r="J28" s="5" t="s">
        <v>8</v>
      </c>
      <c r="K28" s="1" t="s">
        <v>508</v>
      </c>
      <c r="L28" s="7"/>
      <c r="M28" t="str">
        <f t="shared" si="1"/>
        <v>'T2',</v>
      </c>
      <c r="N28" t="str">
        <f t="shared" si="2"/>
        <v>'27',</v>
      </c>
      <c r="O28" t="str">
        <f t="shared" si="3"/>
        <v>'2022-09-18',</v>
      </c>
      <c r="P28" t="str">
        <f t="shared" si="4"/>
        <v>'CDTMQQ90',</v>
      </c>
      <c r="Q28" t="str">
        <f t="shared" si="5"/>
        <v>'2022-08-30',</v>
      </c>
      <c r="R28" t="str">
        <f t="shared" si="6"/>
        <v>'2027-08-30',</v>
      </c>
      <c r="S28" t="str">
        <f t="shared" si="7"/>
        <v>'6.9',</v>
      </c>
      <c r="T28" t="str">
        <f t="shared" si="8"/>
        <v>'6.99455330641755',</v>
      </c>
      <c r="U28" t="str">
        <f t="shared" si="9"/>
        <v>'12',</v>
      </c>
      <c r="V28" t="str">
        <f t="shared" si="10"/>
        <v>'IPC',</v>
      </c>
      <c r="W28" t="str">
        <f t="shared" si="11"/>
        <v>'REAL/365'</v>
      </c>
      <c r="X28" t="str">
        <f t="shared" si="12"/>
        <v>('T2','27','CDTMQQ90'),</v>
      </c>
      <c r="Y28" t="str">
        <f t="shared" si="13"/>
        <v>('T2','27','2022-09-18','CDTMQQ90','2022-08-30','2027-08-30','6.9','6.99455330641755','12','IPC','REAL/365'),</v>
      </c>
      <c r="AH28" s="6" t="s">
        <v>34</v>
      </c>
      <c r="AJ28" t="s">
        <v>34</v>
      </c>
    </row>
    <row r="29" spans="1:36" ht="18.75">
      <c r="A29" t="str">
        <f t="shared" si="16"/>
        <v>T2</v>
      </c>
      <c r="B29">
        <f t="shared" si="17"/>
        <v>28</v>
      </c>
      <c r="C29" s="1">
        <v>44822</v>
      </c>
      <c r="D29" s="6" t="s">
        <v>35</v>
      </c>
      <c r="E29" s="3">
        <v>43803</v>
      </c>
      <c r="F29" s="3">
        <v>47456</v>
      </c>
      <c r="G29" s="4">
        <v>3.5</v>
      </c>
      <c r="H29">
        <v>7.4654584851684502</v>
      </c>
      <c r="I29">
        <v>12</v>
      </c>
      <c r="J29" s="5" t="s">
        <v>8</v>
      </c>
      <c r="K29" s="1" t="s">
        <v>508</v>
      </c>
      <c r="L29" s="7"/>
      <c r="M29" t="str">
        <f t="shared" si="1"/>
        <v>'T2',</v>
      </c>
      <c r="N29" t="str">
        <f t="shared" si="2"/>
        <v>'28',</v>
      </c>
      <c r="O29" t="str">
        <f t="shared" si="3"/>
        <v>'2022-09-18',</v>
      </c>
      <c r="P29" t="str">
        <f t="shared" si="4"/>
        <v>'CDTCGG90',</v>
      </c>
      <c r="Q29" t="str">
        <f t="shared" si="5"/>
        <v>'2019-12-04',</v>
      </c>
      <c r="R29" t="str">
        <f t="shared" si="6"/>
        <v>'2029-12-04',</v>
      </c>
      <c r="S29" t="str">
        <f t="shared" si="7"/>
        <v>'3.5',</v>
      </c>
      <c r="T29" t="str">
        <f t="shared" si="8"/>
        <v>'7.46545848516845',</v>
      </c>
      <c r="U29" t="str">
        <f t="shared" si="9"/>
        <v>'12',</v>
      </c>
      <c r="V29" t="str">
        <f t="shared" si="10"/>
        <v>'IPC',</v>
      </c>
      <c r="W29" t="str">
        <f t="shared" si="11"/>
        <v>'REAL/365'</v>
      </c>
      <c r="X29" t="str">
        <f t="shared" si="12"/>
        <v>('T2','28','CDTCGG90'),</v>
      </c>
      <c r="Y29" t="str">
        <f t="shared" si="13"/>
        <v>('T2','28','2022-09-18','CDTCGG90','2019-12-04','2029-12-04','3.5','7.46545848516845','12','IPC','REAL/365'),</v>
      </c>
      <c r="AH29" s="6" t="s">
        <v>35</v>
      </c>
      <c r="AJ29" t="s">
        <v>35</v>
      </c>
    </row>
    <row r="30" spans="1:36" ht="18.75">
      <c r="A30" t="str">
        <f t="shared" si="16"/>
        <v>T2</v>
      </c>
      <c r="B30">
        <f t="shared" si="17"/>
        <v>29</v>
      </c>
      <c r="C30" s="1">
        <v>44822</v>
      </c>
      <c r="D30" s="6" t="s">
        <v>36</v>
      </c>
      <c r="E30" s="3">
        <v>43804</v>
      </c>
      <c r="F30" s="3">
        <v>47457</v>
      </c>
      <c r="G30" s="4">
        <v>3.5</v>
      </c>
      <c r="H30">
        <v>7.4658180127700842</v>
      </c>
      <c r="I30">
        <v>12</v>
      </c>
      <c r="J30" s="5" t="s">
        <v>8</v>
      </c>
      <c r="K30" s="1" t="s">
        <v>508</v>
      </c>
      <c r="L30" s="7"/>
      <c r="M30" t="str">
        <f t="shared" si="1"/>
        <v>'T2',</v>
      </c>
      <c r="N30" t="str">
        <f t="shared" si="2"/>
        <v>'29',</v>
      </c>
      <c r="O30" t="str">
        <f t="shared" si="3"/>
        <v>'2022-09-18',</v>
      </c>
      <c r="P30" t="str">
        <f t="shared" si="4"/>
        <v>'CDTSIA90',</v>
      </c>
      <c r="Q30" t="str">
        <f t="shared" si="5"/>
        <v>'2019-12-05',</v>
      </c>
      <c r="R30" t="str">
        <f t="shared" si="6"/>
        <v>'2029-12-05',</v>
      </c>
      <c r="S30" t="str">
        <f t="shared" si="7"/>
        <v>'3.5',</v>
      </c>
      <c r="T30" t="str">
        <f t="shared" si="8"/>
        <v>'7.46581801277008',</v>
      </c>
      <c r="U30" t="str">
        <f t="shared" si="9"/>
        <v>'12',</v>
      </c>
      <c r="V30" t="str">
        <f t="shared" si="10"/>
        <v>'IPC',</v>
      </c>
      <c r="W30" t="str">
        <f t="shared" si="11"/>
        <v>'REAL/365'</v>
      </c>
      <c r="X30" t="str">
        <f t="shared" si="12"/>
        <v>('T2','29','CDTSIA90'),</v>
      </c>
      <c r="Y30" t="str">
        <f t="shared" si="13"/>
        <v>('T2','29','2022-09-18','CDTSIA90','2019-12-05','2029-12-05','3.5','7.46581801277008','12','IPC','REAL/365'),</v>
      </c>
      <c r="AH30" s="6" t="s">
        <v>36</v>
      </c>
      <c r="AJ30" t="s">
        <v>36</v>
      </c>
    </row>
    <row r="31" spans="1:36" ht="18.75">
      <c r="A31" t="str">
        <f t="shared" si="16"/>
        <v>T2</v>
      </c>
      <c r="B31">
        <f t="shared" si="17"/>
        <v>30</v>
      </c>
      <c r="C31" s="1">
        <v>44822</v>
      </c>
      <c r="D31" s="6" t="s">
        <v>37</v>
      </c>
      <c r="E31" s="3">
        <v>43805</v>
      </c>
      <c r="F31" s="3">
        <v>47458</v>
      </c>
      <c r="G31" s="4">
        <v>3.5</v>
      </c>
      <c r="H31">
        <v>7.4661771778917707</v>
      </c>
      <c r="I31">
        <v>12</v>
      </c>
      <c r="J31" s="5" t="s">
        <v>8</v>
      </c>
      <c r="K31" s="1" t="s">
        <v>508</v>
      </c>
      <c r="L31" s="7"/>
      <c r="M31" t="str">
        <f t="shared" si="1"/>
        <v>'T2',</v>
      </c>
      <c r="N31" t="str">
        <f t="shared" si="2"/>
        <v>'30',</v>
      </c>
      <c r="O31" t="str">
        <f t="shared" si="3"/>
        <v>'2022-09-18',</v>
      </c>
      <c r="P31" t="str">
        <f t="shared" si="4"/>
        <v>'CDTCUQ90',</v>
      </c>
      <c r="Q31" t="str">
        <f t="shared" si="5"/>
        <v>'2019-12-06',</v>
      </c>
      <c r="R31" t="str">
        <f t="shared" si="6"/>
        <v>'2029-12-06',</v>
      </c>
      <c r="S31" t="str">
        <f t="shared" si="7"/>
        <v>'3.5',</v>
      </c>
      <c r="T31" t="str">
        <f t="shared" si="8"/>
        <v>'7.46617717789177',</v>
      </c>
      <c r="U31" t="str">
        <f t="shared" si="9"/>
        <v>'12',</v>
      </c>
      <c r="V31" t="str">
        <f t="shared" si="10"/>
        <v>'IPC',</v>
      </c>
      <c r="W31" t="str">
        <f t="shared" si="11"/>
        <v>'REAL/365'</v>
      </c>
      <c r="X31" t="str">
        <f t="shared" si="12"/>
        <v>('T2','30','CDTCUQ90'),</v>
      </c>
      <c r="Y31" t="str">
        <f t="shared" si="13"/>
        <v>('T2','30','2022-09-18','CDTCUQ90','2019-12-06','2029-12-06','3.5','7.46617717789177','12','IPC','REAL/365'),</v>
      </c>
      <c r="AH31" s="6" t="s">
        <v>37</v>
      </c>
      <c r="AJ31" t="s">
        <v>37</v>
      </c>
    </row>
    <row r="32" spans="1:36" ht="18.75">
      <c r="A32" t="str">
        <f t="shared" si="16"/>
        <v>T2</v>
      </c>
      <c r="B32">
        <f t="shared" si="17"/>
        <v>31</v>
      </c>
      <c r="C32" s="1">
        <v>44822</v>
      </c>
      <c r="D32" s="6" t="s">
        <v>38</v>
      </c>
      <c r="E32" s="3">
        <v>43808</v>
      </c>
      <c r="F32" s="3">
        <v>47461</v>
      </c>
      <c r="G32" s="4">
        <v>3.5</v>
      </c>
      <c r="H32">
        <v>7.4672525024146008</v>
      </c>
      <c r="I32">
        <v>12</v>
      </c>
      <c r="J32" s="5" t="s">
        <v>8</v>
      </c>
      <c r="K32" s="1" t="s">
        <v>508</v>
      </c>
      <c r="L32" s="7"/>
      <c r="M32" t="str">
        <f t="shared" si="1"/>
        <v>'T2',</v>
      </c>
      <c r="N32" t="str">
        <f t="shared" si="2"/>
        <v>'31',</v>
      </c>
      <c r="O32" t="str">
        <f t="shared" si="3"/>
        <v>'2022-09-18',</v>
      </c>
      <c r="P32" t="str">
        <f t="shared" si="4"/>
        <v>'CDTMJE90',</v>
      </c>
      <c r="Q32" t="str">
        <f t="shared" si="5"/>
        <v>'2019-12-09',</v>
      </c>
      <c r="R32" t="str">
        <f t="shared" si="6"/>
        <v>'2029-12-09',</v>
      </c>
      <c r="S32" t="str">
        <f t="shared" si="7"/>
        <v>'3.5',</v>
      </c>
      <c r="T32" t="str">
        <f t="shared" si="8"/>
        <v>'7.4672525024146',</v>
      </c>
      <c r="U32" t="str">
        <f t="shared" si="9"/>
        <v>'12',</v>
      </c>
      <c r="V32" t="str">
        <f t="shared" si="10"/>
        <v>'IPC',</v>
      </c>
      <c r="W32" t="str">
        <f t="shared" si="11"/>
        <v>'REAL/365'</v>
      </c>
      <c r="X32" t="str">
        <f t="shared" si="12"/>
        <v>('T2','31','CDTMJE90'),</v>
      </c>
      <c r="Y32" t="str">
        <f t="shared" si="13"/>
        <v>('T2','31','2022-09-18','CDTMJE90','2019-12-09','2029-12-09','3.5','7.4672525024146','12','IPC','REAL/365'),</v>
      </c>
      <c r="AH32" s="6" t="s">
        <v>38</v>
      </c>
      <c r="AJ32" t="s">
        <v>38</v>
      </c>
    </row>
    <row r="33" spans="1:36" ht="18.75">
      <c r="A33" t="str">
        <f t="shared" si="16"/>
        <v>T2</v>
      </c>
      <c r="B33">
        <f t="shared" si="17"/>
        <v>32</v>
      </c>
      <c r="C33" s="1">
        <v>44822</v>
      </c>
      <c r="D33" s="6" t="s">
        <v>39</v>
      </c>
      <c r="E33" s="3">
        <v>43846</v>
      </c>
      <c r="F33" s="3">
        <v>47499</v>
      </c>
      <c r="G33" s="4">
        <v>2.95</v>
      </c>
      <c r="H33">
        <v>7.4805957812202593</v>
      </c>
      <c r="I33">
        <v>12</v>
      </c>
      <c r="J33" s="5" t="s">
        <v>8</v>
      </c>
      <c r="K33" s="1" t="s">
        <v>508</v>
      </c>
      <c r="L33" s="7"/>
      <c r="M33" t="str">
        <f t="shared" si="1"/>
        <v>'T2',</v>
      </c>
      <c r="N33" t="str">
        <f t="shared" si="2"/>
        <v>'32',</v>
      </c>
      <c r="O33" t="str">
        <f t="shared" si="3"/>
        <v>'2022-09-18',</v>
      </c>
      <c r="P33" t="str">
        <f t="shared" si="4"/>
        <v>'CDTNOM90',</v>
      </c>
      <c r="Q33" t="str">
        <f t="shared" si="5"/>
        <v>'2020-01-16',</v>
      </c>
      <c r="R33" t="str">
        <f t="shared" si="6"/>
        <v>'2030-01-16',</v>
      </c>
      <c r="S33" t="str">
        <f t="shared" si="7"/>
        <v>'2.95',</v>
      </c>
      <c r="T33" t="str">
        <f t="shared" si="8"/>
        <v>'7.48059578122026',</v>
      </c>
      <c r="U33" t="str">
        <f t="shared" si="9"/>
        <v>'12',</v>
      </c>
      <c r="V33" t="str">
        <f t="shared" si="10"/>
        <v>'IPC',</v>
      </c>
      <c r="W33" t="str">
        <f t="shared" si="11"/>
        <v>'REAL/365'</v>
      </c>
      <c r="X33" t="str">
        <f t="shared" si="12"/>
        <v>('T2','32','CDTNOM90'),</v>
      </c>
      <c r="Y33" t="str">
        <f t="shared" si="13"/>
        <v>('T2','32','2022-09-18','CDTNOM90','2020-01-16','2030-01-16','2.95','7.48059578122026','12','IPC','REAL/365'),</v>
      </c>
      <c r="AH33" s="6" t="s">
        <v>39</v>
      </c>
      <c r="AJ33" t="s">
        <v>39</v>
      </c>
    </row>
    <row r="34" spans="1:36" ht="18.75">
      <c r="A34" t="str">
        <f t="shared" si="16"/>
        <v>T2</v>
      </c>
      <c r="B34">
        <f t="shared" si="17"/>
        <v>33</v>
      </c>
      <c r="C34" s="1">
        <v>44822</v>
      </c>
      <c r="D34" s="6" t="s">
        <v>40</v>
      </c>
      <c r="E34" s="3">
        <v>44637</v>
      </c>
      <c r="F34" s="3">
        <v>47559</v>
      </c>
      <c r="G34" s="4">
        <v>4.25</v>
      </c>
      <c r="H34">
        <v>7.5006551535568793</v>
      </c>
      <c r="I34">
        <v>12</v>
      </c>
      <c r="J34" s="5" t="s">
        <v>8</v>
      </c>
      <c r="K34" s="1" t="s">
        <v>508</v>
      </c>
      <c r="L34" s="7"/>
      <c r="M34" t="str">
        <f t="shared" si="1"/>
        <v>'T2',</v>
      </c>
      <c r="N34" t="str">
        <f t="shared" si="2"/>
        <v>'33',</v>
      </c>
      <c r="O34" t="str">
        <f t="shared" si="3"/>
        <v>'2022-09-18',</v>
      </c>
      <c r="P34" t="str">
        <f t="shared" si="4"/>
        <v>'CDTPXU90',</v>
      </c>
      <c r="Q34" t="str">
        <f t="shared" si="5"/>
        <v>'2022-03-17',</v>
      </c>
      <c r="R34" t="str">
        <f t="shared" si="6"/>
        <v>'2030-03-17',</v>
      </c>
      <c r="S34" t="str">
        <f t="shared" si="7"/>
        <v>'4.25',</v>
      </c>
      <c r="T34" t="str">
        <f t="shared" si="8"/>
        <v>'7.50065515355688',</v>
      </c>
      <c r="U34" t="str">
        <f t="shared" si="9"/>
        <v>'12',</v>
      </c>
      <c r="V34" t="str">
        <f t="shared" si="10"/>
        <v>'IPC',</v>
      </c>
      <c r="W34" t="str">
        <f t="shared" si="11"/>
        <v>'REAL/365'</v>
      </c>
      <c r="X34" t="str">
        <f t="shared" si="12"/>
        <v>('T2','33','CDTPXU90'),</v>
      </c>
      <c r="Y34" t="str">
        <f t="shared" si="13"/>
        <v>('T2','33','2022-09-18','CDTPXU90','2022-03-17','2030-03-17','4.25','7.50065515355688','12','IPC','REAL/365'),</v>
      </c>
      <c r="AH34" s="6" t="s">
        <v>40</v>
      </c>
      <c r="AJ34" t="s">
        <v>40</v>
      </c>
    </row>
    <row r="35" spans="1:36" ht="18.75">
      <c r="A35" t="str">
        <f t="shared" si="16"/>
        <v>T2</v>
      </c>
      <c r="B35">
        <f t="shared" si="17"/>
        <v>34</v>
      </c>
      <c r="C35" s="1">
        <v>44822</v>
      </c>
      <c r="D35" s="6" t="s">
        <v>41</v>
      </c>
      <c r="E35" s="3">
        <v>42356</v>
      </c>
      <c r="F35" s="3">
        <v>47835</v>
      </c>
      <c r="G35" s="4">
        <v>4.9000000000000004</v>
      </c>
      <c r="H35">
        <v>7.5790293454713575</v>
      </c>
      <c r="I35">
        <v>12</v>
      </c>
      <c r="J35" s="5" t="s">
        <v>8</v>
      </c>
      <c r="K35" s="1" t="s">
        <v>508</v>
      </c>
      <c r="L35" s="7"/>
      <c r="M35" t="str">
        <f t="shared" si="1"/>
        <v>'T2',</v>
      </c>
      <c r="N35" t="str">
        <f t="shared" si="2"/>
        <v>'34',</v>
      </c>
      <c r="O35" t="str">
        <f t="shared" si="3"/>
        <v>'2022-09-18',</v>
      </c>
      <c r="P35" t="str">
        <f t="shared" si="4"/>
        <v>'CDTTRR90',</v>
      </c>
      <c r="Q35" t="str">
        <f t="shared" si="5"/>
        <v>'2015-12-18',</v>
      </c>
      <c r="R35" t="str">
        <f t="shared" si="6"/>
        <v>'2030-12-18',</v>
      </c>
      <c r="S35" t="str">
        <f t="shared" si="7"/>
        <v>'4.9',</v>
      </c>
      <c r="T35" t="str">
        <f t="shared" si="8"/>
        <v>'7.57902934547136',</v>
      </c>
      <c r="U35" t="str">
        <f t="shared" si="9"/>
        <v>'12',</v>
      </c>
      <c r="V35" t="str">
        <f t="shared" si="10"/>
        <v>'IPC',</v>
      </c>
      <c r="W35" t="str">
        <f t="shared" si="11"/>
        <v>'REAL/365'</v>
      </c>
      <c r="X35" t="str">
        <f t="shared" si="12"/>
        <v>('T2','34','CDTTRR90'),</v>
      </c>
      <c r="Y35" t="str">
        <f t="shared" si="13"/>
        <v>('T2','34','2022-09-18','CDTTRR90','2015-12-18','2030-12-18','4.9','7.57902934547136','12','IPC','REAL/365'),</v>
      </c>
      <c r="AH35" s="6" t="s">
        <v>41</v>
      </c>
      <c r="AJ35" t="s">
        <v>41</v>
      </c>
    </row>
    <row r="36" spans="1:36" ht="18.75">
      <c r="A36" t="str">
        <f t="shared" si="16"/>
        <v>T2</v>
      </c>
      <c r="B36">
        <f t="shared" si="17"/>
        <v>35</v>
      </c>
      <c r="C36" s="1">
        <v>44822</v>
      </c>
      <c r="D36" s="6" t="s">
        <v>42</v>
      </c>
      <c r="E36" s="3">
        <v>44187</v>
      </c>
      <c r="F36" s="3">
        <v>47839</v>
      </c>
      <c r="G36" s="4">
        <v>3.17</v>
      </c>
      <c r="H36">
        <v>7.5800171849161844</v>
      </c>
      <c r="I36">
        <v>12</v>
      </c>
      <c r="J36" s="5" t="s">
        <v>8</v>
      </c>
      <c r="K36" s="1" t="s">
        <v>508</v>
      </c>
      <c r="L36" s="7"/>
      <c r="M36" t="str">
        <f t="shared" si="1"/>
        <v>'T2',</v>
      </c>
      <c r="N36" t="str">
        <f t="shared" si="2"/>
        <v>'35',</v>
      </c>
      <c r="O36" t="str">
        <f t="shared" si="3"/>
        <v>'2022-09-18',</v>
      </c>
      <c r="P36" t="str">
        <f t="shared" si="4"/>
        <v>'CDTQWB90',</v>
      </c>
      <c r="Q36" t="str">
        <f t="shared" si="5"/>
        <v>'2020-12-22',</v>
      </c>
      <c r="R36" t="str">
        <f t="shared" si="6"/>
        <v>'2030-12-22',</v>
      </c>
      <c r="S36" t="str">
        <f t="shared" si="7"/>
        <v>'3.17',</v>
      </c>
      <c r="T36" t="str">
        <f t="shared" si="8"/>
        <v>'7.58001718491618',</v>
      </c>
      <c r="U36" t="str">
        <f t="shared" si="9"/>
        <v>'12',</v>
      </c>
      <c r="V36" t="str">
        <f t="shared" si="10"/>
        <v>'IPC',</v>
      </c>
      <c r="W36" t="str">
        <f t="shared" si="11"/>
        <v>'REAL/365'</v>
      </c>
      <c r="X36" t="str">
        <f t="shared" si="12"/>
        <v>('T2','35','CDTQWB90'),</v>
      </c>
      <c r="Y36" t="str">
        <f t="shared" si="13"/>
        <v>('T2','35','2022-09-18','CDTQWB90','2020-12-22','2030-12-22','3.17','7.58001718491618','12','IPC','REAL/365'),</v>
      </c>
      <c r="AH36" s="6" t="s">
        <v>42</v>
      </c>
      <c r="AJ36" t="s">
        <v>42</v>
      </c>
    </row>
    <row r="37" spans="1:36" ht="18.75">
      <c r="A37" t="str">
        <f t="shared" si="16"/>
        <v>T2</v>
      </c>
      <c r="B37">
        <f t="shared" si="17"/>
        <v>36</v>
      </c>
      <c r="C37" s="1">
        <v>44822</v>
      </c>
      <c r="D37" s="6" t="s">
        <v>43</v>
      </c>
      <c r="E37" s="3">
        <v>42362</v>
      </c>
      <c r="F37" s="3">
        <v>47841</v>
      </c>
      <c r="G37" s="4">
        <v>4.9000000000000004</v>
      </c>
      <c r="H37">
        <v>7.5805096783823185</v>
      </c>
      <c r="I37">
        <v>12</v>
      </c>
      <c r="J37" s="5" t="s">
        <v>8</v>
      </c>
      <c r="K37" s="1" t="s">
        <v>508</v>
      </c>
      <c r="L37" s="7"/>
      <c r="M37" t="str">
        <f t="shared" si="1"/>
        <v>'T2',</v>
      </c>
      <c r="N37" t="str">
        <f t="shared" si="2"/>
        <v>'36',</v>
      </c>
      <c r="O37" t="str">
        <f t="shared" si="3"/>
        <v>'2022-09-18',</v>
      </c>
      <c r="P37" t="str">
        <f t="shared" si="4"/>
        <v>'CDTVNG90',</v>
      </c>
      <c r="Q37" t="str">
        <f t="shared" si="5"/>
        <v>'2015-12-24',</v>
      </c>
      <c r="R37" t="str">
        <f t="shared" si="6"/>
        <v>'2030-12-24',</v>
      </c>
      <c r="S37" t="str">
        <f t="shared" si="7"/>
        <v>'4.9',</v>
      </c>
      <c r="T37" t="str">
        <f t="shared" si="8"/>
        <v>'7.58050967838232',</v>
      </c>
      <c r="U37" t="str">
        <f t="shared" si="9"/>
        <v>'12',</v>
      </c>
      <c r="V37" t="str">
        <f t="shared" si="10"/>
        <v>'IPC',</v>
      </c>
      <c r="W37" t="str">
        <f t="shared" si="11"/>
        <v>'REAL/365'</v>
      </c>
      <c r="X37" t="str">
        <f t="shared" si="12"/>
        <v>('T2','36','CDTVNG90'),</v>
      </c>
      <c r="Y37" t="str">
        <f t="shared" si="13"/>
        <v>('T2','36','2022-09-18','CDTVNG90','2015-12-24','2030-12-24','4.9','7.58050967838232','12','IPC','REAL/365'),</v>
      </c>
      <c r="AH37" s="6" t="s">
        <v>43</v>
      </c>
      <c r="AJ37" t="s">
        <v>43</v>
      </c>
    </row>
    <row r="38" spans="1:36" ht="18.75">
      <c r="A38" t="str">
        <f t="shared" si="16"/>
        <v>T2</v>
      </c>
      <c r="B38">
        <f t="shared" si="17"/>
        <v>37</v>
      </c>
      <c r="C38" s="1">
        <v>44822</v>
      </c>
      <c r="D38" s="6" t="s">
        <v>44</v>
      </c>
      <c r="E38" s="3">
        <v>42366</v>
      </c>
      <c r="F38" s="3">
        <v>47845</v>
      </c>
      <c r="G38" s="4">
        <v>4.9000000000000004</v>
      </c>
      <c r="H38">
        <v>7.5814918232136179</v>
      </c>
      <c r="I38">
        <v>12</v>
      </c>
      <c r="J38" s="5" t="s">
        <v>8</v>
      </c>
      <c r="K38" s="1" t="s">
        <v>508</v>
      </c>
      <c r="L38" s="7"/>
      <c r="M38" t="str">
        <f t="shared" si="1"/>
        <v>'T2',</v>
      </c>
      <c r="N38" t="str">
        <f t="shared" si="2"/>
        <v>'37',</v>
      </c>
      <c r="O38" t="str">
        <f t="shared" si="3"/>
        <v>'2022-09-18',</v>
      </c>
      <c r="P38" t="str">
        <f t="shared" si="4"/>
        <v>'CDTOSP90',</v>
      </c>
      <c r="Q38" t="str">
        <f t="shared" si="5"/>
        <v>'2015-12-28',</v>
      </c>
      <c r="R38" t="str">
        <f t="shared" si="6"/>
        <v>'2030-12-28',</v>
      </c>
      <c r="S38" t="str">
        <f t="shared" si="7"/>
        <v>'4.9',</v>
      </c>
      <c r="T38" t="str">
        <f t="shared" si="8"/>
        <v>'7.58149182321362',</v>
      </c>
      <c r="U38" t="str">
        <f t="shared" si="9"/>
        <v>'12',</v>
      </c>
      <c r="V38" t="str">
        <f t="shared" si="10"/>
        <v>'IPC',</v>
      </c>
      <c r="W38" t="str">
        <f t="shared" si="11"/>
        <v>'REAL/365'</v>
      </c>
      <c r="X38" t="str">
        <f t="shared" si="12"/>
        <v>('T2','37','CDTOSP90'),</v>
      </c>
      <c r="Y38" t="str">
        <f t="shared" si="13"/>
        <v>('T2','37','2022-09-18','CDTOSP90','2015-12-28','2030-12-28','4.9','7.58149182321362','12','IPC','REAL/365'),</v>
      </c>
      <c r="AH38" s="6" t="s">
        <v>44</v>
      </c>
      <c r="AJ38" t="s">
        <v>44</v>
      </c>
    </row>
    <row r="39" spans="1:36" ht="18.75">
      <c r="A39" t="str">
        <f t="shared" si="16"/>
        <v>T2</v>
      </c>
      <c r="B39">
        <f t="shared" si="17"/>
        <v>38</v>
      </c>
      <c r="C39" s="1">
        <v>44822</v>
      </c>
      <c r="D39" s="6" t="s">
        <v>45</v>
      </c>
      <c r="E39" s="3">
        <v>41653</v>
      </c>
      <c r="F39" s="3">
        <v>47862</v>
      </c>
      <c r="G39" s="4">
        <v>5.0199999999999996</v>
      </c>
      <c r="H39">
        <v>7.5856240159621997</v>
      </c>
      <c r="I39">
        <v>12</v>
      </c>
      <c r="J39" s="5" t="s">
        <v>8</v>
      </c>
      <c r="K39" s="1" t="s">
        <v>508</v>
      </c>
      <c r="L39" s="7"/>
      <c r="M39" t="str">
        <f t="shared" si="1"/>
        <v>'T2',</v>
      </c>
      <c r="N39" t="str">
        <f t="shared" si="2"/>
        <v>'38',</v>
      </c>
      <c r="O39" t="str">
        <f t="shared" si="3"/>
        <v>'2022-09-18',</v>
      </c>
      <c r="P39" t="str">
        <f t="shared" si="4"/>
        <v>'CDTRZQ90',</v>
      </c>
      <c r="Q39" t="str">
        <f t="shared" si="5"/>
        <v>'2014-01-14',</v>
      </c>
      <c r="R39" t="str">
        <f t="shared" si="6"/>
        <v>'2031-01-14',</v>
      </c>
      <c r="S39" t="str">
        <f t="shared" si="7"/>
        <v>'5.02',</v>
      </c>
      <c r="T39" t="str">
        <f t="shared" si="8"/>
        <v>'7.5856240159622',</v>
      </c>
      <c r="U39" t="str">
        <f t="shared" si="9"/>
        <v>'12',</v>
      </c>
      <c r="V39" t="str">
        <f t="shared" si="10"/>
        <v>'IPC',</v>
      </c>
      <c r="W39" t="str">
        <f t="shared" si="11"/>
        <v>'REAL/365'</v>
      </c>
      <c r="X39" t="str">
        <f t="shared" si="12"/>
        <v>('T2','38','CDTRZQ90'),</v>
      </c>
      <c r="Y39" t="str">
        <f t="shared" si="13"/>
        <v>('T2','38','2022-09-18','CDTRZQ90','2014-01-14','2031-01-14','5.02','7.5856240159622','12','IPC','REAL/365'),</v>
      </c>
      <c r="AH39" s="6" t="s">
        <v>45</v>
      </c>
      <c r="AJ39" t="s">
        <v>45</v>
      </c>
    </row>
    <row r="40" spans="1:36" ht="18.75">
      <c r="A40" t="str">
        <f t="shared" si="16"/>
        <v>T2</v>
      </c>
      <c r="B40">
        <f t="shared" si="17"/>
        <v>39</v>
      </c>
      <c r="C40" s="1">
        <v>44822</v>
      </c>
      <c r="D40" s="6" t="s">
        <v>46</v>
      </c>
      <c r="E40" s="3">
        <v>41656</v>
      </c>
      <c r="F40" s="3">
        <v>47865</v>
      </c>
      <c r="G40" s="4">
        <v>5.0199999999999996</v>
      </c>
      <c r="H40">
        <v>7.5863462421309302</v>
      </c>
      <c r="I40">
        <v>12</v>
      </c>
      <c r="J40" s="5" t="s">
        <v>8</v>
      </c>
      <c r="K40" s="1" t="s">
        <v>508</v>
      </c>
      <c r="L40" s="7"/>
      <c r="M40" t="str">
        <f t="shared" si="1"/>
        <v>'T2',</v>
      </c>
      <c r="N40" t="str">
        <f t="shared" si="2"/>
        <v>'39',</v>
      </c>
      <c r="O40" t="str">
        <f t="shared" si="3"/>
        <v>'2022-09-18',</v>
      </c>
      <c r="P40" t="str">
        <f t="shared" si="4"/>
        <v>'CDTHKZ90',</v>
      </c>
      <c r="Q40" t="str">
        <f t="shared" si="5"/>
        <v>'2014-01-17',</v>
      </c>
      <c r="R40" t="str">
        <f t="shared" si="6"/>
        <v>'2031-01-17',</v>
      </c>
      <c r="S40" t="str">
        <f t="shared" si="7"/>
        <v>'5.02',</v>
      </c>
      <c r="T40" t="str">
        <f t="shared" si="8"/>
        <v>'7.58634624213093',</v>
      </c>
      <c r="U40" t="str">
        <f t="shared" si="9"/>
        <v>'12',</v>
      </c>
      <c r="V40" t="str">
        <f t="shared" si="10"/>
        <v>'IPC',</v>
      </c>
      <c r="W40" t="str">
        <f t="shared" si="11"/>
        <v>'REAL/365'</v>
      </c>
      <c r="X40" t="str">
        <f t="shared" si="12"/>
        <v>('T2','39','CDTHKZ90'),</v>
      </c>
      <c r="Y40" t="str">
        <f t="shared" si="13"/>
        <v>('T2','39','2022-09-18','CDTHKZ90','2014-01-17','2031-01-17','5.02','7.58634624213093','12','IPC','REAL/365'),</v>
      </c>
      <c r="AH40" s="6" t="s">
        <v>46</v>
      </c>
      <c r="AJ40" t="s">
        <v>46</v>
      </c>
    </row>
    <row r="41" spans="1:36" ht="18.75">
      <c r="A41" t="str">
        <f t="shared" si="16"/>
        <v>T2</v>
      </c>
      <c r="B41">
        <f t="shared" si="17"/>
        <v>40</v>
      </c>
      <c r="C41" s="1">
        <v>44822</v>
      </c>
      <c r="D41" s="6" t="s">
        <v>47</v>
      </c>
      <c r="E41" s="3">
        <v>41659</v>
      </c>
      <c r="F41" s="3">
        <v>47868</v>
      </c>
      <c r="G41" s="4">
        <v>5</v>
      </c>
      <c r="H41">
        <v>7.5870663905583644</v>
      </c>
      <c r="I41">
        <v>12</v>
      </c>
      <c r="J41" s="5" t="s">
        <v>8</v>
      </c>
      <c r="K41" s="1" t="s">
        <v>508</v>
      </c>
      <c r="L41" s="7"/>
      <c r="M41" t="str">
        <f t="shared" si="1"/>
        <v>'T2',</v>
      </c>
      <c r="N41" t="str">
        <f t="shared" si="2"/>
        <v>'40',</v>
      </c>
      <c r="O41" t="str">
        <f t="shared" si="3"/>
        <v>'2022-09-18',</v>
      </c>
      <c r="P41" t="str">
        <f t="shared" si="4"/>
        <v>'CDTABF90',</v>
      </c>
      <c r="Q41" t="str">
        <f t="shared" si="5"/>
        <v>'2014-01-20',</v>
      </c>
      <c r="R41" t="str">
        <f t="shared" si="6"/>
        <v>'2031-01-20',</v>
      </c>
      <c r="S41" t="str">
        <f t="shared" si="7"/>
        <v>'5',</v>
      </c>
      <c r="T41" t="str">
        <f t="shared" si="8"/>
        <v>'7.58706639055836',</v>
      </c>
      <c r="U41" t="str">
        <f t="shared" si="9"/>
        <v>'12',</v>
      </c>
      <c r="V41" t="str">
        <f t="shared" si="10"/>
        <v>'IPC',</v>
      </c>
      <c r="W41" t="str">
        <f t="shared" si="11"/>
        <v>'REAL/365'</v>
      </c>
      <c r="X41" t="str">
        <f t="shared" si="12"/>
        <v>('T2','40','CDTABF90'),</v>
      </c>
      <c r="Y41" t="str">
        <f t="shared" si="13"/>
        <v>('T2','40','2022-09-18','CDTABF90','2014-01-20','2031-01-20','5','7.58706639055836','12','IPC','REAL/365'),</v>
      </c>
      <c r="AH41" s="6" t="s">
        <v>47</v>
      </c>
      <c r="AJ41" t="s">
        <v>47</v>
      </c>
    </row>
    <row r="42" spans="1:36" ht="18.75">
      <c r="A42" t="str">
        <f t="shared" si="16"/>
        <v>T2</v>
      </c>
      <c r="B42">
        <f t="shared" si="17"/>
        <v>41</v>
      </c>
      <c r="C42" s="1">
        <v>44822</v>
      </c>
      <c r="D42" s="6" t="s">
        <v>48</v>
      </c>
      <c r="E42" s="3">
        <v>41660</v>
      </c>
      <c r="F42" s="3">
        <v>47869</v>
      </c>
      <c r="G42" s="4">
        <v>5</v>
      </c>
      <c r="H42">
        <v>7.5873059794929514</v>
      </c>
      <c r="I42">
        <v>12</v>
      </c>
      <c r="J42" s="5" t="s">
        <v>8</v>
      </c>
      <c r="K42" s="1" t="s">
        <v>508</v>
      </c>
      <c r="L42" s="7"/>
      <c r="M42" t="str">
        <f t="shared" si="1"/>
        <v>'T2',</v>
      </c>
      <c r="N42" t="str">
        <f t="shared" si="2"/>
        <v>'41',</v>
      </c>
      <c r="O42" t="str">
        <f t="shared" si="3"/>
        <v>'2022-09-18',</v>
      </c>
      <c r="P42" t="str">
        <f t="shared" si="4"/>
        <v>'CDTGTM90',</v>
      </c>
      <c r="Q42" t="str">
        <f t="shared" si="5"/>
        <v>'2014-01-21',</v>
      </c>
      <c r="R42" t="str">
        <f t="shared" si="6"/>
        <v>'2031-01-21',</v>
      </c>
      <c r="S42" t="str">
        <f t="shared" si="7"/>
        <v>'5',</v>
      </c>
      <c r="T42" t="str">
        <f t="shared" si="8"/>
        <v>'7.58730597949295',</v>
      </c>
      <c r="U42" t="str">
        <f t="shared" si="9"/>
        <v>'12',</v>
      </c>
      <c r="V42" t="str">
        <f t="shared" si="10"/>
        <v>'IPC',</v>
      </c>
      <c r="W42" t="str">
        <f t="shared" si="11"/>
        <v>'REAL/365'</v>
      </c>
      <c r="X42" t="str">
        <f t="shared" si="12"/>
        <v>('T2','41','CDTGTM90'),</v>
      </c>
      <c r="Y42" t="str">
        <f t="shared" si="13"/>
        <v>('T2','41','2022-09-18','CDTGTM90','2014-01-21','2031-01-21','5','7.58730597949295','12','IPC','REAL/365'),</v>
      </c>
      <c r="AH42" s="6" t="s">
        <v>48</v>
      </c>
      <c r="AJ42" t="s">
        <v>48</v>
      </c>
    </row>
    <row r="43" spans="1:36" ht="18.75">
      <c r="A43" t="str">
        <f t="shared" si="16"/>
        <v>T2</v>
      </c>
      <c r="B43">
        <f t="shared" si="17"/>
        <v>42</v>
      </c>
      <c r="C43" s="1">
        <v>44822</v>
      </c>
      <c r="D43" s="6" t="s">
        <v>49</v>
      </c>
      <c r="E43" s="3">
        <v>42408</v>
      </c>
      <c r="F43" s="3">
        <v>47887</v>
      </c>
      <c r="G43" s="4">
        <v>5.2</v>
      </c>
      <c r="H43">
        <v>7.591579518616844</v>
      </c>
      <c r="I43">
        <v>12</v>
      </c>
      <c r="J43" s="5" t="s">
        <v>8</v>
      </c>
      <c r="K43" s="1" t="s">
        <v>508</v>
      </c>
      <c r="L43" s="7"/>
      <c r="M43" t="str">
        <f t="shared" si="1"/>
        <v>'T2',</v>
      </c>
      <c r="N43" t="str">
        <f t="shared" si="2"/>
        <v>'42',</v>
      </c>
      <c r="O43" t="str">
        <f t="shared" si="3"/>
        <v>'2022-09-18',</v>
      </c>
      <c r="P43" t="str">
        <f t="shared" si="4"/>
        <v>'CDTCKP90',</v>
      </c>
      <c r="Q43" t="str">
        <f t="shared" si="5"/>
        <v>'2016-02-08',</v>
      </c>
      <c r="R43" t="str">
        <f t="shared" si="6"/>
        <v>'2031-02-08',</v>
      </c>
      <c r="S43" t="str">
        <f t="shared" si="7"/>
        <v>'5.2',</v>
      </c>
      <c r="T43" t="str">
        <f t="shared" si="8"/>
        <v>'7.59157951861684',</v>
      </c>
      <c r="U43" t="str">
        <f t="shared" si="9"/>
        <v>'12',</v>
      </c>
      <c r="V43" t="str">
        <f t="shared" si="10"/>
        <v>'IPC',</v>
      </c>
      <c r="W43" t="str">
        <f t="shared" si="11"/>
        <v>'REAL/365'</v>
      </c>
      <c r="X43" t="str">
        <f t="shared" si="12"/>
        <v>('T2','42','CDTCKP90'),</v>
      </c>
      <c r="Y43" t="str">
        <f t="shared" si="13"/>
        <v>('T2','42','2022-09-18','CDTCKP90','2016-02-08','2031-02-08','5.2','7.59157951861684','12','IPC','REAL/365'),</v>
      </c>
      <c r="AH43" s="6" t="s">
        <v>49</v>
      </c>
      <c r="AJ43" t="s">
        <v>49</v>
      </c>
    </row>
    <row r="44" spans="1:36" ht="18.75">
      <c r="A44" t="str">
        <f t="shared" si="16"/>
        <v>T2</v>
      </c>
      <c r="B44">
        <f t="shared" si="17"/>
        <v>43</v>
      </c>
      <c r="C44" s="1">
        <v>44822</v>
      </c>
      <c r="D44" s="6" t="s">
        <v>50</v>
      </c>
      <c r="E44" s="3">
        <v>42409</v>
      </c>
      <c r="F44" s="3">
        <v>47888</v>
      </c>
      <c r="G44" s="4">
        <v>5.2</v>
      </c>
      <c r="H44">
        <v>7.5918147831462122</v>
      </c>
      <c r="I44">
        <v>12</v>
      </c>
      <c r="J44" s="5" t="s">
        <v>8</v>
      </c>
      <c r="K44" s="1" t="s">
        <v>508</v>
      </c>
      <c r="L44" s="7"/>
      <c r="M44" t="str">
        <f t="shared" si="1"/>
        <v>'T2',</v>
      </c>
      <c r="N44" t="str">
        <f t="shared" si="2"/>
        <v>'43',</v>
      </c>
      <c r="O44" t="str">
        <f t="shared" si="3"/>
        <v>'2022-09-18',</v>
      </c>
      <c r="P44" t="str">
        <f t="shared" si="4"/>
        <v>'CDTTSQ90',</v>
      </c>
      <c r="Q44" t="str">
        <f t="shared" si="5"/>
        <v>'2016-02-09',</v>
      </c>
      <c r="R44" t="str">
        <f t="shared" si="6"/>
        <v>'2031-02-09',</v>
      </c>
      <c r="S44" t="str">
        <f t="shared" si="7"/>
        <v>'5.2',</v>
      </c>
      <c r="T44" t="str">
        <f t="shared" si="8"/>
        <v>'7.59181478314621',</v>
      </c>
      <c r="U44" t="str">
        <f t="shared" si="9"/>
        <v>'12',</v>
      </c>
      <c r="V44" t="str">
        <f t="shared" si="10"/>
        <v>'IPC',</v>
      </c>
      <c r="W44" t="str">
        <f t="shared" si="11"/>
        <v>'REAL/365'</v>
      </c>
      <c r="X44" t="str">
        <f t="shared" si="12"/>
        <v>('T2','43','CDTTSQ90'),</v>
      </c>
      <c r="Y44" t="str">
        <f t="shared" si="13"/>
        <v>('T2','43','2022-09-18','CDTTSQ90','2016-02-09','2031-02-09','5.2','7.59181478314621','12','IPC','REAL/365'),</v>
      </c>
      <c r="AH44" s="6" t="s">
        <v>50</v>
      </c>
      <c r="AJ44" t="s">
        <v>50</v>
      </c>
    </row>
    <row r="45" spans="1:36" ht="18.75">
      <c r="A45" t="str">
        <f t="shared" si="16"/>
        <v>T2</v>
      </c>
      <c r="B45">
        <f t="shared" si="17"/>
        <v>44</v>
      </c>
      <c r="C45" s="1">
        <v>44822</v>
      </c>
      <c r="D45" s="6" t="s">
        <v>51</v>
      </c>
      <c r="E45" s="3">
        <v>42422</v>
      </c>
      <c r="F45" s="3">
        <v>47901</v>
      </c>
      <c r="G45" s="4">
        <v>5.25</v>
      </c>
      <c r="H45">
        <v>7.5948528256297356</v>
      </c>
      <c r="I45">
        <v>12</v>
      </c>
      <c r="J45" s="5" t="s">
        <v>8</v>
      </c>
      <c r="K45" s="1" t="s">
        <v>508</v>
      </c>
      <c r="L45" s="7"/>
      <c r="M45" t="str">
        <f t="shared" si="1"/>
        <v>'T2',</v>
      </c>
      <c r="N45" t="str">
        <f t="shared" si="2"/>
        <v>'44',</v>
      </c>
      <c r="O45" t="str">
        <f t="shared" si="3"/>
        <v>'2022-09-18',</v>
      </c>
      <c r="P45" t="str">
        <f t="shared" si="4"/>
        <v>'CDTDLD90',</v>
      </c>
      <c r="Q45" t="str">
        <f t="shared" si="5"/>
        <v>'2016-02-22',</v>
      </c>
      <c r="R45" t="str">
        <f t="shared" si="6"/>
        <v>'2031-02-22',</v>
      </c>
      <c r="S45" t="str">
        <f t="shared" si="7"/>
        <v>'5.25',</v>
      </c>
      <c r="T45" t="str">
        <f t="shared" si="8"/>
        <v>'7.59485282562974',</v>
      </c>
      <c r="U45" t="str">
        <f t="shared" si="9"/>
        <v>'12',</v>
      </c>
      <c r="V45" t="str">
        <f t="shared" si="10"/>
        <v>'IPC',</v>
      </c>
      <c r="W45" t="str">
        <f t="shared" si="11"/>
        <v>'REAL/365'</v>
      </c>
      <c r="X45" t="str">
        <f t="shared" si="12"/>
        <v>('T2','44','CDTDLD90'),</v>
      </c>
      <c r="Y45" t="str">
        <f t="shared" si="13"/>
        <v>('T2','44','2022-09-18','CDTDLD90','2016-02-22','2031-02-22','5.25','7.59485282562974','12','IPC','REAL/365'),</v>
      </c>
      <c r="AH45" s="6" t="s">
        <v>51</v>
      </c>
      <c r="AJ45" t="s">
        <v>51</v>
      </c>
    </row>
    <row r="46" spans="1:36" ht="18.75">
      <c r="A46" t="str">
        <f t="shared" si="16"/>
        <v>T2</v>
      </c>
      <c r="B46">
        <f t="shared" si="17"/>
        <v>45</v>
      </c>
      <c r="C46" s="1">
        <v>44822</v>
      </c>
      <c r="D46" s="6" t="s">
        <v>52</v>
      </c>
      <c r="E46" s="3">
        <v>42425</v>
      </c>
      <c r="F46" s="3">
        <v>47904</v>
      </c>
      <c r="G46" s="4">
        <v>5.2</v>
      </c>
      <c r="H46">
        <v>7.5955485663269471</v>
      </c>
      <c r="I46">
        <v>12</v>
      </c>
      <c r="J46" s="5" t="s">
        <v>8</v>
      </c>
      <c r="K46" s="1" t="s">
        <v>508</v>
      </c>
      <c r="L46" s="7"/>
      <c r="M46" t="str">
        <f t="shared" si="1"/>
        <v>'T2',</v>
      </c>
      <c r="N46" t="str">
        <f t="shared" si="2"/>
        <v>'45',</v>
      </c>
      <c r="O46" t="str">
        <f t="shared" si="3"/>
        <v>'2022-09-18',</v>
      </c>
      <c r="P46" t="str">
        <f t="shared" si="4"/>
        <v>'CDTFZJ90',</v>
      </c>
      <c r="Q46" t="str">
        <f t="shared" si="5"/>
        <v>'2016-02-25',</v>
      </c>
      <c r="R46" t="str">
        <f t="shared" si="6"/>
        <v>'2031-02-25',</v>
      </c>
      <c r="S46" t="str">
        <f t="shared" si="7"/>
        <v>'5.2',</v>
      </c>
      <c r="T46" t="str">
        <f t="shared" si="8"/>
        <v>'7.59554856632695',</v>
      </c>
      <c r="U46" t="str">
        <f t="shared" si="9"/>
        <v>'12',</v>
      </c>
      <c r="V46" t="str">
        <f t="shared" si="10"/>
        <v>'IPC',</v>
      </c>
      <c r="W46" t="str">
        <f t="shared" si="11"/>
        <v>'REAL/365'</v>
      </c>
      <c r="X46" t="str">
        <f t="shared" si="12"/>
        <v>('T2','45','CDTFZJ90'),</v>
      </c>
      <c r="Y46" t="str">
        <f t="shared" si="13"/>
        <v>('T2','45','2022-09-18','CDTFZJ90','2016-02-25','2031-02-25','5.2','7.59554856632695','12','IPC','REAL/365'),</v>
      </c>
      <c r="AH46" s="6" t="s">
        <v>52</v>
      </c>
      <c r="AJ46" t="s">
        <v>52</v>
      </c>
    </row>
    <row r="47" spans="1:36" ht="18.75">
      <c r="A47" t="str">
        <f t="shared" si="16"/>
        <v>T2</v>
      </c>
      <c r="B47">
        <f t="shared" si="17"/>
        <v>46</v>
      </c>
      <c r="C47" s="1">
        <v>44822</v>
      </c>
      <c r="D47" s="6" t="s">
        <v>53</v>
      </c>
      <c r="E47" s="3">
        <v>44617</v>
      </c>
      <c r="F47" s="3">
        <v>48269</v>
      </c>
      <c r="G47" s="4">
        <v>4.3</v>
      </c>
      <c r="H47">
        <v>7.6671124784900755</v>
      </c>
      <c r="I47">
        <v>12</v>
      </c>
      <c r="J47" s="5" t="s">
        <v>8</v>
      </c>
      <c r="K47" s="1" t="s">
        <v>508</v>
      </c>
      <c r="L47" s="7"/>
      <c r="M47" t="str">
        <f t="shared" si="1"/>
        <v>'T2',</v>
      </c>
      <c r="N47" t="str">
        <f t="shared" si="2"/>
        <v>'46',</v>
      </c>
      <c r="O47" t="str">
        <f t="shared" si="3"/>
        <v>'2022-09-18',</v>
      </c>
      <c r="P47" t="str">
        <f t="shared" si="4"/>
        <v>'CDTVFN90',</v>
      </c>
      <c r="Q47" t="str">
        <f t="shared" si="5"/>
        <v>'2022-02-25',</v>
      </c>
      <c r="R47" t="str">
        <f t="shared" si="6"/>
        <v>'2032-02-25',</v>
      </c>
      <c r="S47" t="str">
        <f t="shared" si="7"/>
        <v>'4.3',</v>
      </c>
      <c r="T47" t="str">
        <f t="shared" si="8"/>
        <v>'7.66711247849008',</v>
      </c>
      <c r="U47" t="str">
        <f t="shared" si="9"/>
        <v>'12',</v>
      </c>
      <c r="V47" t="str">
        <f t="shared" si="10"/>
        <v>'IPC',</v>
      </c>
      <c r="W47" t="str">
        <f t="shared" si="11"/>
        <v>'REAL/365'</v>
      </c>
      <c r="X47" t="str">
        <f t="shared" si="12"/>
        <v>('T2','46','CDTVFN90'),</v>
      </c>
      <c r="Y47" t="str">
        <f t="shared" si="13"/>
        <v>('T2','46','2022-09-18','CDTVFN90','2022-02-25','2032-02-25','4.3','7.66711247849008','12','IPC','REAL/365'),</v>
      </c>
      <c r="AH47" s="6" t="s">
        <v>53</v>
      </c>
      <c r="AJ47" t="s">
        <v>53</v>
      </c>
    </row>
    <row r="48" spans="1:36" ht="18.75">
      <c r="A48" t="str">
        <f t="shared" si="16"/>
        <v>T2</v>
      </c>
      <c r="B48">
        <f t="shared" si="17"/>
        <v>47</v>
      </c>
      <c r="C48" s="1">
        <v>44822</v>
      </c>
      <c r="D48" s="6" t="s">
        <v>54</v>
      </c>
      <c r="E48" s="3">
        <v>43917</v>
      </c>
      <c r="F48" s="3">
        <v>48300</v>
      </c>
      <c r="G48" s="4">
        <v>4.5</v>
      </c>
      <c r="H48">
        <v>7.6721545142280432</v>
      </c>
      <c r="I48">
        <v>12</v>
      </c>
      <c r="J48" s="5" t="s">
        <v>8</v>
      </c>
      <c r="K48" s="1" t="s">
        <v>508</v>
      </c>
      <c r="L48" s="7"/>
      <c r="M48" t="str">
        <f t="shared" si="1"/>
        <v>'T2',</v>
      </c>
      <c r="N48" t="str">
        <f t="shared" si="2"/>
        <v>'47',</v>
      </c>
      <c r="O48" t="str">
        <f t="shared" si="3"/>
        <v>'2022-09-18',</v>
      </c>
      <c r="P48" t="str">
        <f t="shared" si="4"/>
        <v>'CDTVEE90',</v>
      </c>
      <c r="Q48" t="str">
        <f t="shared" si="5"/>
        <v>'2020-03-27',</v>
      </c>
      <c r="R48" t="str">
        <f t="shared" si="6"/>
        <v>'2032-03-27',</v>
      </c>
      <c r="S48" t="str">
        <f t="shared" si="7"/>
        <v>'4.5',</v>
      </c>
      <c r="T48" t="str">
        <f t="shared" si="8"/>
        <v>'7.67215451422804',</v>
      </c>
      <c r="U48" t="str">
        <f t="shared" si="9"/>
        <v>'12',</v>
      </c>
      <c r="V48" t="str">
        <f t="shared" si="10"/>
        <v>'IPC',</v>
      </c>
      <c r="W48" t="str">
        <f t="shared" si="11"/>
        <v>'REAL/365'</v>
      </c>
      <c r="X48" t="str">
        <f t="shared" si="12"/>
        <v>('T2','47','CDTVEE90'),</v>
      </c>
      <c r="Y48" t="str">
        <f t="shared" si="13"/>
        <v>('T2','47','2022-09-18','CDTVEE90','2020-03-27','2032-03-27','4.5','7.67215451422804','12','IPC','REAL/365'),</v>
      </c>
      <c r="AH48" s="6" t="s">
        <v>54</v>
      </c>
      <c r="AJ48" t="s">
        <v>54</v>
      </c>
    </row>
    <row r="49" spans="1:36" ht="18.75">
      <c r="A49" t="str">
        <f t="shared" si="16"/>
        <v>T2</v>
      </c>
      <c r="B49">
        <f t="shared" si="17"/>
        <v>48</v>
      </c>
      <c r="C49" s="1">
        <v>44822</v>
      </c>
      <c r="D49" s="6" t="s">
        <v>55</v>
      </c>
      <c r="E49" s="3">
        <v>43922</v>
      </c>
      <c r="F49" s="3">
        <v>48305</v>
      </c>
      <c r="G49" s="4">
        <v>4.5</v>
      </c>
      <c r="H49">
        <v>7.672954653068742</v>
      </c>
      <c r="I49">
        <v>12</v>
      </c>
      <c r="J49" s="5" t="s">
        <v>8</v>
      </c>
      <c r="K49" s="1" t="s">
        <v>508</v>
      </c>
      <c r="L49" s="7"/>
      <c r="M49" t="str">
        <f t="shared" si="1"/>
        <v>'T2',</v>
      </c>
      <c r="N49" t="str">
        <f t="shared" si="2"/>
        <v>'48',</v>
      </c>
      <c r="O49" t="str">
        <f t="shared" si="3"/>
        <v>'2022-09-18',</v>
      </c>
      <c r="P49" t="str">
        <f t="shared" si="4"/>
        <v>'CDTBMS90',</v>
      </c>
      <c r="Q49" t="str">
        <f t="shared" si="5"/>
        <v>'2020-04-01',</v>
      </c>
      <c r="R49" t="str">
        <f t="shared" si="6"/>
        <v>'2032-04-01',</v>
      </c>
      <c r="S49" t="str">
        <f t="shared" si="7"/>
        <v>'4.5',</v>
      </c>
      <c r="T49" t="str">
        <f t="shared" si="8"/>
        <v>'7.67295465306874',</v>
      </c>
      <c r="U49" t="str">
        <f t="shared" si="9"/>
        <v>'12',</v>
      </c>
      <c r="V49" t="str">
        <f t="shared" si="10"/>
        <v>'IPC',</v>
      </c>
      <c r="W49" t="str">
        <f t="shared" si="11"/>
        <v>'REAL/365'</v>
      </c>
      <c r="X49" t="str">
        <f t="shared" si="12"/>
        <v>('T2','48','CDTBMS90'),</v>
      </c>
      <c r="Y49" t="str">
        <f t="shared" si="13"/>
        <v>('T2','48','2022-09-18','CDTBMS90','2020-04-01','2032-04-01','4.5','7.67295465306874','12','IPC','REAL/365'),</v>
      </c>
      <c r="AH49" s="6" t="s">
        <v>55</v>
      </c>
      <c r="AJ49" t="s">
        <v>55</v>
      </c>
    </row>
    <row r="50" spans="1:36" ht="18.75">
      <c r="A50" t="str">
        <f t="shared" si="16"/>
        <v>T2</v>
      </c>
      <c r="B50">
        <f t="shared" si="17"/>
        <v>49</v>
      </c>
      <c r="C50" s="1">
        <v>44822</v>
      </c>
      <c r="D50" s="6" t="s">
        <v>56</v>
      </c>
      <c r="E50" s="3">
        <v>43923</v>
      </c>
      <c r="F50" s="3">
        <v>48306</v>
      </c>
      <c r="G50" s="4">
        <v>4.5</v>
      </c>
      <c r="H50">
        <v>7.6731142501475667</v>
      </c>
      <c r="I50">
        <v>12</v>
      </c>
      <c r="J50" s="5" t="s">
        <v>8</v>
      </c>
      <c r="K50" s="1" t="s">
        <v>508</v>
      </c>
      <c r="L50" s="7"/>
      <c r="M50" t="str">
        <f t="shared" si="1"/>
        <v>'T2',</v>
      </c>
      <c r="N50" t="str">
        <f t="shared" si="2"/>
        <v>'49',</v>
      </c>
      <c r="O50" t="str">
        <f t="shared" si="3"/>
        <v>'2022-09-18',</v>
      </c>
      <c r="P50" t="str">
        <f t="shared" si="4"/>
        <v>'CDTQWX90',</v>
      </c>
      <c r="Q50" t="str">
        <f t="shared" si="5"/>
        <v>'2020-04-02',</v>
      </c>
      <c r="R50" t="str">
        <f t="shared" si="6"/>
        <v>'2032-04-02',</v>
      </c>
      <c r="S50" t="str">
        <f t="shared" si="7"/>
        <v>'4.5',</v>
      </c>
      <c r="T50" t="str">
        <f t="shared" si="8"/>
        <v>'7.67311425014757',</v>
      </c>
      <c r="U50" t="str">
        <f t="shared" si="9"/>
        <v>'12',</v>
      </c>
      <c r="V50" t="str">
        <f t="shared" si="10"/>
        <v>'IPC',</v>
      </c>
      <c r="W50" t="str">
        <f t="shared" si="11"/>
        <v>'REAL/365'</v>
      </c>
      <c r="X50" t="str">
        <f t="shared" si="12"/>
        <v>('T2','49','CDTQWX90'),</v>
      </c>
      <c r="Y50" t="str">
        <f t="shared" si="13"/>
        <v>('T2','49','2022-09-18','CDTQWX90','2020-04-02','2032-04-02','4.5','7.67311425014757','12','IPC','REAL/365'),</v>
      </c>
      <c r="AH50" s="6" t="s">
        <v>56</v>
      </c>
      <c r="AJ50" t="s">
        <v>56</v>
      </c>
    </row>
    <row r="51" spans="1:36" ht="18.75">
      <c r="A51" t="str">
        <f t="shared" si="16"/>
        <v>T2</v>
      </c>
      <c r="B51">
        <f t="shared" si="17"/>
        <v>50</v>
      </c>
      <c r="C51" s="1">
        <v>44822</v>
      </c>
      <c r="D51" s="6" t="s">
        <v>57</v>
      </c>
      <c r="E51" s="3">
        <v>44684</v>
      </c>
      <c r="F51" s="3">
        <v>48337</v>
      </c>
      <c r="G51" s="4">
        <v>4.4000000000000004</v>
      </c>
      <c r="H51">
        <v>7.6779914823922795</v>
      </c>
      <c r="I51">
        <v>12</v>
      </c>
      <c r="J51" s="5" t="s">
        <v>8</v>
      </c>
      <c r="K51" s="1" t="s">
        <v>508</v>
      </c>
      <c r="L51" s="7"/>
      <c r="M51" t="str">
        <f t="shared" si="1"/>
        <v>'T2',</v>
      </c>
      <c r="N51" t="str">
        <f t="shared" si="2"/>
        <v>'50',</v>
      </c>
      <c r="O51" t="str">
        <f t="shared" si="3"/>
        <v>'2022-09-18',</v>
      </c>
      <c r="P51" t="str">
        <f t="shared" si="4"/>
        <v>'CDTGNX90',</v>
      </c>
      <c r="Q51" t="str">
        <f t="shared" si="5"/>
        <v>'2022-05-03',</v>
      </c>
      <c r="R51" t="str">
        <f t="shared" si="6"/>
        <v>'2032-05-03',</v>
      </c>
      <c r="S51" t="str">
        <f t="shared" si="7"/>
        <v>'4.4',</v>
      </c>
      <c r="T51" t="str">
        <f t="shared" si="8"/>
        <v>'7.67799148239228',</v>
      </c>
      <c r="U51" t="str">
        <f t="shared" si="9"/>
        <v>'12',</v>
      </c>
      <c r="V51" t="str">
        <f t="shared" si="10"/>
        <v>'IPC',</v>
      </c>
      <c r="W51" t="str">
        <f t="shared" si="11"/>
        <v>'REAL/365'</v>
      </c>
      <c r="X51" t="str">
        <f t="shared" si="12"/>
        <v>('T2','50','CDTGNX90'),</v>
      </c>
      <c r="Y51" t="str">
        <f t="shared" si="13"/>
        <v>('T2','50','2022-09-18','CDTGNX90','2022-05-03','2032-05-03','4.4','7.67799148239228','12','IPC','REAL/365'),</v>
      </c>
      <c r="AH51" s="6" t="s">
        <v>57</v>
      </c>
      <c r="AJ51" t="s">
        <v>57</v>
      </c>
    </row>
    <row r="52" spans="1:36" ht="18.75">
      <c r="A52" t="str">
        <f t="shared" si="16"/>
        <v>T2</v>
      </c>
      <c r="B52">
        <f t="shared" si="17"/>
        <v>51</v>
      </c>
      <c r="C52" s="1">
        <v>44822</v>
      </c>
      <c r="D52" s="6" t="s">
        <v>58</v>
      </c>
      <c r="E52" s="3">
        <v>44748</v>
      </c>
      <c r="F52" s="3">
        <v>48401</v>
      </c>
      <c r="G52" s="4">
        <v>6.2</v>
      </c>
      <c r="H52">
        <v>7.6876442522119071</v>
      </c>
      <c r="I52">
        <v>12</v>
      </c>
      <c r="J52" s="5" t="s">
        <v>8</v>
      </c>
      <c r="K52" s="1" t="s">
        <v>508</v>
      </c>
      <c r="L52" s="7"/>
      <c r="M52" t="str">
        <f t="shared" si="1"/>
        <v>'T2',</v>
      </c>
      <c r="N52" t="str">
        <f t="shared" si="2"/>
        <v>'51',</v>
      </c>
      <c r="O52" t="str">
        <f t="shared" si="3"/>
        <v>'2022-09-18',</v>
      </c>
      <c r="P52" t="str">
        <f t="shared" si="4"/>
        <v>'CDTZNH90',</v>
      </c>
      <c r="Q52" t="str">
        <f t="shared" si="5"/>
        <v>'2022-07-06',</v>
      </c>
      <c r="R52" t="str">
        <f t="shared" si="6"/>
        <v>'2032-07-06',</v>
      </c>
      <c r="S52" t="str">
        <f t="shared" si="7"/>
        <v>'6.2',</v>
      </c>
      <c r="T52" t="str">
        <f t="shared" si="8"/>
        <v>'7.68764425221191',</v>
      </c>
      <c r="U52" t="str">
        <f t="shared" si="9"/>
        <v>'12',</v>
      </c>
      <c r="V52" t="str">
        <f t="shared" si="10"/>
        <v>'IPC',</v>
      </c>
      <c r="W52" t="str">
        <f t="shared" si="11"/>
        <v>'REAL/365'</v>
      </c>
      <c r="X52" t="str">
        <f t="shared" si="12"/>
        <v>('T2','51','CDTZNH90'),</v>
      </c>
      <c r="Y52" t="str">
        <f t="shared" si="13"/>
        <v>('T2','51','2022-09-18','CDTZNH90','2022-07-06','2032-07-06','6.2','7.68764425221191','12','IPC','REAL/365'),</v>
      </c>
      <c r="AH52" s="6" t="s">
        <v>58</v>
      </c>
      <c r="AJ52" t="s">
        <v>58</v>
      </c>
    </row>
    <row r="53" spans="1:36" ht="18.75">
      <c r="A53" t="str">
        <f t="shared" si="16"/>
        <v>T2</v>
      </c>
      <c r="B53">
        <f t="shared" si="17"/>
        <v>52</v>
      </c>
      <c r="C53" s="1">
        <v>44822</v>
      </c>
      <c r="D53" s="6" t="s">
        <v>59</v>
      </c>
      <c r="E53" s="3">
        <v>44064</v>
      </c>
      <c r="F53" s="3">
        <v>48447</v>
      </c>
      <c r="G53" s="4">
        <v>3.3</v>
      </c>
      <c r="H53">
        <v>7.694252559226836</v>
      </c>
      <c r="I53">
        <v>12</v>
      </c>
      <c r="J53" s="5" t="s">
        <v>8</v>
      </c>
      <c r="K53" s="1" t="s">
        <v>508</v>
      </c>
      <c r="L53" s="7"/>
      <c r="M53" t="str">
        <f t="shared" si="1"/>
        <v>'T2',</v>
      </c>
      <c r="N53" t="str">
        <f t="shared" si="2"/>
        <v>'52',</v>
      </c>
      <c r="O53" t="str">
        <f t="shared" si="3"/>
        <v>'2022-09-18',</v>
      </c>
      <c r="P53" t="str">
        <f t="shared" si="4"/>
        <v>'CDTZBM90',</v>
      </c>
      <c r="Q53" t="str">
        <f t="shared" si="5"/>
        <v>'2020-08-21',</v>
      </c>
      <c r="R53" t="str">
        <f t="shared" si="6"/>
        <v>'2032-08-21',</v>
      </c>
      <c r="S53" t="str">
        <f t="shared" si="7"/>
        <v>'3.3',</v>
      </c>
      <c r="T53" t="str">
        <f t="shared" si="8"/>
        <v>'7.69425255922684',</v>
      </c>
      <c r="U53" t="str">
        <f t="shared" si="9"/>
        <v>'12',</v>
      </c>
      <c r="V53" t="str">
        <f t="shared" si="10"/>
        <v>'IPC',</v>
      </c>
      <c r="W53" t="str">
        <f t="shared" si="11"/>
        <v>'REAL/365'</v>
      </c>
      <c r="X53" t="str">
        <f t="shared" si="12"/>
        <v>('T2','52','CDTZBM90'),</v>
      </c>
      <c r="Y53" t="str">
        <f t="shared" si="13"/>
        <v>('T2','52','2022-09-18','CDTZBM90','2020-08-21','2032-08-21','3.3','7.69425255922684','12','IPC','REAL/365'),</v>
      </c>
      <c r="AH53" s="6" t="s">
        <v>59</v>
      </c>
      <c r="AJ53" t="s">
        <v>59</v>
      </c>
    </row>
    <row r="54" spans="1:36" ht="18.75">
      <c r="A54" t="str">
        <f t="shared" si="16"/>
        <v>T2</v>
      </c>
      <c r="B54">
        <f t="shared" si="17"/>
        <v>53</v>
      </c>
      <c r="C54" s="1">
        <v>44822</v>
      </c>
      <c r="D54" s="6" t="s">
        <v>60</v>
      </c>
      <c r="E54" s="3">
        <v>44756</v>
      </c>
      <c r="F54" s="3">
        <v>48774</v>
      </c>
      <c r="G54" s="4">
        <v>6.7</v>
      </c>
      <c r="H54">
        <v>7.7343924286563697</v>
      </c>
      <c r="I54">
        <v>12</v>
      </c>
      <c r="J54" s="5" t="s">
        <v>8</v>
      </c>
      <c r="K54" s="1" t="s">
        <v>508</v>
      </c>
      <c r="L54" s="7"/>
      <c r="M54" t="str">
        <f t="shared" si="1"/>
        <v>'T2',</v>
      </c>
      <c r="N54" t="str">
        <f t="shared" si="2"/>
        <v>'53',</v>
      </c>
      <c r="O54" t="str">
        <f t="shared" si="3"/>
        <v>'2022-09-18',</v>
      </c>
      <c r="P54" t="str">
        <f t="shared" si="4"/>
        <v>'CDTKZD90',</v>
      </c>
      <c r="Q54" t="str">
        <f t="shared" si="5"/>
        <v>'2022-07-14',</v>
      </c>
      <c r="R54" t="str">
        <f t="shared" si="6"/>
        <v>'2033-07-14',</v>
      </c>
      <c r="S54" t="str">
        <f t="shared" si="7"/>
        <v>'6.7',</v>
      </c>
      <c r="T54" t="str">
        <f t="shared" si="8"/>
        <v>'7.73439242865637',</v>
      </c>
      <c r="U54" t="str">
        <f t="shared" si="9"/>
        <v>'12',</v>
      </c>
      <c r="V54" t="str">
        <f t="shared" si="10"/>
        <v>'IPC',</v>
      </c>
      <c r="W54" t="str">
        <f t="shared" si="11"/>
        <v>'REAL/365'</v>
      </c>
      <c r="X54" t="str">
        <f t="shared" si="12"/>
        <v>('T2','53','CDTKZD90'),</v>
      </c>
      <c r="Y54" t="str">
        <f t="shared" si="13"/>
        <v>('T2','53','2022-09-18','CDTKZD90','2022-07-14','2033-07-14','6.7','7.73439242865637','12','IPC','REAL/365'),</v>
      </c>
      <c r="AH54" s="6" t="s">
        <v>60</v>
      </c>
      <c r="AJ54" t="s">
        <v>60</v>
      </c>
    </row>
    <row r="55" spans="1:36" ht="18.75">
      <c r="A55" t="str">
        <f t="shared" si="16"/>
        <v>T2</v>
      </c>
      <c r="B55">
        <f t="shared" si="17"/>
        <v>54</v>
      </c>
      <c r="C55" s="1">
        <v>44822</v>
      </c>
      <c r="D55" s="6" t="s">
        <v>61</v>
      </c>
      <c r="E55" s="3">
        <v>44776</v>
      </c>
      <c r="F55" s="3">
        <v>48794</v>
      </c>
      <c r="G55" s="4">
        <v>7</v>
      </c>
      <c r="H55">
        <v>7.7365084039586431</v>
      </c>
      <c r="I55">
        <v>12</v>
      </c>
      <c r="J55" s="5" t="s">
        <v>8</v>
      </c>
      <c r="K55" s="1" t="s">
        <v>508</v>
      </c>
      <c r="L55" s="7"/>
      <c r="M55" t="str">
        <f t="shared" si="1"/>
        <v>'T2',</v>
      </c>
      <c r="N55" t="str">
        <f t="shared" si="2"/>
        <v>'54',</v>
      </c>
      <c r="O55" t="str">
        <f t="shared" si="3"/>
        <v>'2022-09-18',</v>
      </c>
      <c r="P55" t="str">
        <f t="shared" si="4"/>
        <v>'CDTZWG90',</v>
      </c>
      <c r="Q55" t="str">
        <f t="shared" si="5"/>
        <v>'2022-08-03',</v>
      </c>
      <c r="R55" t="str">
        <f t="shared" si="6"/>
        <v>'2033-08-03',</v>
      </c>
      <c r="S55" t="str">
        <f t="shared" si="7"/>
        <v>'7',</v>
      </c>
      <c r="T55" t="str">
        <f t="shared" si="8"/>
        <v>'7.73650840395864',</v>
      </c>
      <c r="U55" t="str">
        <f t="shared" si="9"/>
        <v>'12',</v>
      </c>
      <c r="V55" t="str">
        <f t="shared" si="10"/>
        <v>'IPC',</v>
      </c>
      <c r="W55" t="str">
        <f t="shared" si="11"/>
        <v>'REAL/365'</v>
      </c>
      <c r="X55" t="str">
        <f t="shared" si="12"/>
        <v>('T2','54','CDTZWG90'),</v>
      </c>
      <c r="Y55" t="str">
        <f t="shared" si="13"/>
        <v>('T2','54','2022-09-18','CDTZWG90','2022-08-03','2033-08-03','7','7.73650840395864','12','IPC','REAL/365'),</v>
      </c>
      <c r="AH55" s="6" t="s">
        <v>61</v>
      </c>
      <c r="AJ55" t="s">
        <v>61</v>
      </c>
    </row>
    <row r="56" spans="1:36" ht="18.75">
      <c r="A56" t="str">
        <f t="shared" si="16"/>
        <v>T2</v>
      </c>
      <c r="B56">
        <f t="shared" si="17"/>
        <v>55</v>
      </c>
      <c r="C56" s="1">
        <v>44822</v>
      </c>
      <c r="D56" s="6" t="s">
        <v>62</v>
      </c>
      <c r="E56" s="3">
        <v>44783</v>
      </c>
      <c r="F56" s="3">
        <v>48801</v>
      </c>
      <c r="G56" s="4">
        <v>7</v>
      </c>
      <c r="H56">
        <v>7.737240854945596</v>
      </c>
      <c r="I56">
        <v>12</v>
      </c>
      <c r="J56" s="5" t="s">
        <v>8</v>
      </c>
      <c r="K56" s="1" t="s">
        <v>508</v>
      </c>
      <c r="L56" s="7"/>
      <c r="M56" t="str">
        <f t="shared" si="1"/>
        <v>'T2',</v>
      </c>
      <c r="N56" t="str">
        <f t="shared" si="2"/>
        <v>'55',</v>
      </c>
      <c r="O56" t="str">
        <f t="shared" si="3"/>
        <v>'2022-09-18',</v>
      </c>
      <c r="P56" t="str">
        <f t="shared" si="4"/>
        <v>'CDTLBA90',</v>
      </c>
      <c r="Q56" t="str">
        <f t="shared" si="5"/>
        <v>'2022-08-10',</v>
      </c>
      <c r="R56" t="str">
        <f t="shared" si="6"/>
        <v>'2033-08-10',</v>
      </c>
      <c r="S56" t="str">
        <f t="shared" si="7"/>
        <v>'7',</v>
      </c>
      <c r="T56" t="str">
        <f t="shared" si="8"/>
        <v>'7.7372408549456',</v>
      </c>
      <c r="U56" t="str">
        <f t="shared" si="9"/>
        <v>'12',</v>
      </c>
      <c r="V56" t="str">
        <f t="shared" si="10"/>
        <v>'IPC',</v>
      </c>
      <c r="W56" t="str">
        <f t="shared" si="11"/>
        <v>'REAL/365'</v>
      </c>
      <c r="X56" t="str">
        <f t="shared" si="12"/>
        <v>('T2','55','CDTLBA90'),</v>
      </c>
      <c r="Y56" t="str">
        <f t="shared" si="13"/>
        <v>('T2','55','2022-09-18','CDTLBA90','2022-08-10','2033-08-10','7','7.7372408549456','12','IPC','REAL/365'),</v>
      </c>
      <c r="AH56" s="6" t="s">
        <v>62</v>
      </c>
      <c r="AJ56" t="s">
        <v>62</v>
      </c>
    </row>
    <row r="57" spans="1:36" ht="18.75">
      <c r="A57" t="str">
        <f t="shared" si="16"/>
        <v>T2</v>
      </c>
      <c r="B57">
        <f t="shared" si="17"/>
        <v>56</v>
      </c>
      <c r="C57" s="1">
        <v>44822</v>
      </c>
      <c r="D57" s="6" t="s">
        <v>63</v>
      </c>
      <c r="E57" s="3">
        <v>44740</v>
      </c>
      <c r="F57" s="3">
        <v>49123</v>
      </c>
      <c r="G57" s="4">
        <v>6.2</v>
      </c>
      <c r="H57">
        <v>7.7668710050404401</v>
      </c>
      <c r="I57">
        <v>12</v>
      </c>
      <c r="J57" s="5" t="s">
        <v>8</v>
      </c>
      <c r="K57" s="1" t="s">
        <v>508</v>
      </c>
      <c r="L57" s="7"/>
      <c r="M57" t="str">
        <f t="shared" si="1"/>
        <v>'T2',</v>
      </c>
      <c r="N57" t="str">
        <f t="shared" si="2"/>
        <v>'56',</v>
      </c>
      <c r="O57" t="str">
        <f t="shared" si="3"/>
        <v>'2022-09-18',</v>
      </c>
      <c r="P57" t="str">
        <f t="shared" si="4"/>
        <v>'CDTLHA90',</v>
      </c>
      <c r="Q57" t="str">
        <f t="shared" si="5"/>
        <v>'2022-06-28',</v>
      </c>
      <c r="R57" t="str">
        <f t="shared" si="6"/>
        <v>'2034-06-28',</v>
      </c>
      <c r="S57" t="str">
        <f t="shared" si="7"/>
        <v>'6.2',</v>
      </c>
      <c r="T57" t="str">
        <f t="shared" si="8"/>
        <v>'7.76687100504044',</v>
      </c>
      <c r="U57" t="str">
        <f t="shared" si="9"/>
        <v>'12',</v>
      </c>
      <c r="V57" t="str">
        <f t="shared" si="10"/>
        <v>'IPC',</v>
      </c>
      <c r="W57" t="str">
        <f t="shared" si="11"/>
        <v>'REAL/365'</v>
      </c>
      <c r="X57" t="str">
        <f t="shared" si="12"/>
        <v>('T2','56','CDTLHA90'),</v>
      </c>
      <c r="Y57" t="str">
        <f t="shared" si="13"/>
        <v>('T2','56','2022-09-18','CDTLHA90','2022-06-28','2034-06-28','6.2','7.76687100504044','12','IPC','REAL/365'),</v>
      </c>
      <c r="AH57" s="6" t="s">
        <v>63</v>
      </c>
      <c r="AJ57" t="s">
        <v>63</v>
      </c>
    </row>
    <row r="58" spans="1:36" ht="18.75">
      <c r="A58" t="str">
        <f t="shared" si="16"/>
        <v>T2</v>
      </c>
      <c r="B58">
        <f t="shared" si="17"/>
        <v>57</v>
      </c>
      <c r="C58" s="1">
        <v>44822</v>
      </c>
      <c r="D58" s="6" t="s">
        <v>64</v>
      </c>
      <c r="E58" s="3">
        <v>44741</v>
      </c>
      <c r="F58" s="3">
        <v>49124</v>
      </c>
      <c r="G58" s="4">
        <v>6.2</v>
      </c>
      <c r="H58">
        <v>7.7669519470373789</v>
      </c>
      <c r="I58">
        <v>12</v>
      </c>
      <c r="J58" s="5" t="s">
        <v>8</v>
      </c>
      <c r="K58" s="1" t="s">
        <v>508</v>
      </c>
      <c r="L58" s="7"/>
      <c r="M58" t="str">
        <f t="shared" si="1"/>
        <v>'T2',</v>
      </c>
      <c r="N58" t="str">
        <f t="shared" si="2"/>
        <v>'57',</v>
      </c>
      <c r="O58" t="str">
        <f t="shared" si="3"/>
        <v>'2022-09-18',</v>
      </c>
      <c r="P58" t="str">
        <f t="shared" si="4"/>
        <v>'CDTURK90',</v>
      </c>
      <c r="Q58" t="str">
        <f t="shared" si="5"/>
        <v>'2022-06-29',</v>
      </c>
      <c r="R58" t="str">
        <f t="shared" si="6"/>
        <v>'2034-06-29',</v>
      </c>
      <c r="S58" t="str">
        <f t="shared" si="7"/>
        <v>'6.2',</v>
      </c>
      <c r="T58" t="str">
        <f t="shared" si="8"/>
        <v>'7.76695194703738',</v>
      </c>
      <c r="U58" t="str">
        <f t="shared" si="9"/>
        <v>'12',</v>
      </c>
      <c r="V58" t="str">
        <f t="shared" si="10"/>
        <v>'IPC',</v>
      </c>
      <c r="W58" t="str">
        <f t="shared" si="11"/>
        <v>'REAL/365'</v>
      </c>
      <c r="X58" t="str">
        <f t="shared" si="12"/>
        <v>('T2','57','CDTURK90'),</v>
      </c>
      <c r="Y58" t="str">
        <f t="shared" si="13"/>
        <v>('T2','57','2022-09-18','CDTURK90','2022-06-29','2034-06-29','6.2','7.76695194703738','12','IPC','REAL/365'),</v>
      </c>
      <c r="AH58" s="6" t="s">
        <v>64</v>
      </c>
      <c r="AJ58" t="s">
        <v>64</v>
      </c>
    </row>
    <row r="59" spans="1:36" ht="18.75">
      <c r="A59" t="str">
        <f t="shared" si="16"/>
        <v>T2</v>
      </c>
      <c r="B59">
        <f t="shared" si="17"/>
        <v>58</v>
      </c>
      <c r="C59" s="1">
        <v>44822</v>
      </c>
      <c r="D59" s="6" t="s">
        <v>65</v>
      </c>
      <c r="E59" s="3">
        <v>44742</v>
      </c>
      <c r="F59" s="3">
        <v>49125</v>
      </c>
      <c r="G59" s="4">
        <v>6.2</v>
      </c>
      <c r="H59">
        <v>7.767032827703523</v>
      </c>
      <c r="I59">
        <v>12</v>
      </c>
      <c r="J59" s="5" t="s">
        <v>8</v>
      </c>
      <c r="K59" s="1" t="s">
        <v>508</v>
      </c>
      <c r="L59" s="7"/>
      <c r="M59" t="str">
        <f t="shared" si="1"/>
        <v>'T2',</v>
      </c>
      <c r="N59" t="str">
        <f t="shared" si="2"/>
        <v>'58',</v>
      </c>
      <c r="O59" t="str">
        <f t="shared" si="3"/>
        <v>'2022-09-18',</v>
      </c>
      <c r="P59" t="str">
        <f t="shared" si="4"/>
        <v>'CDTZPG90',</v>
      </c>
      <c r="Q59" t="str">
        <f t="shared" si="5"/>
        <v>'2022-06-30',</v>
      </c>
      <c r="R59" t="str">
        <f t="shared" si="6"/>
        <v>'2034-06-30',</v>
      </c>
      <c r="S59" t="str">
        <f t="shared" si="7"/>
        <v>'6.2',</v>
      </c>
      <c r="T59" t="str">
        <f t="shared" si="8"/>
        <v>'7.76703282770352',</v>
      </c>
      <c r="U59" t="str">
        <f t="shared" si="9"/>
        <v>'12',</v>
      </c>
      <c r="V59" t="str">
        <f t="shared" si="10"/>
        <v>'IPC',</v>
      </c>
      <c r="W59" t="str">
        <f t="shared" si="11"/>
        <v>'REAL/365'</v>
      </c>
      <c r="X59" t="str">
        <f t="shared" si="12"/>
        <v>('T2','58','CDTZPG90'),</v>
      </c>
      <c r="Y59" t="str">
        <f t="shared" si="13"/>
        <v>('T2','58','2022-09-18','CDTZPG90','2022-06-30','2034-06-30','6.2','7.76703282770352','12','IPC','REAL/365'),</v>
      </c>
      <c r="AH59" s="6" t="s">
        <v>65</v>
      </c>
      <c r="AJ59" t="s">
        <v>65</v>
      </c>
    </row>
    <row r="60" spans="1:36" ht="18.75">
      <c r="A60" t="str">
        <f t="shared" si="16"/>
        <v>T2</v>
      </c>
      <c r="B60">
        <f t="shared" si="17"/>
        <v>59</v>
      </c>
      <c r="C60" s="1">
        <v>44822</v>
      </c>
      <c r="D60" s="6" t="s">
        <v>66</v>
      </c>
      <c r="E60" s="3">
        <v>44748</v>
      </c>
      <c r="F60" s="3">
        <v>49131</v>
      </c>
      <c r="G60" s="4">
        <v>6.2</v>
      </c>
      <c r="H60">
        <v>7.7675168271809634</v>
      </c>
      <c r="I60">
        <v>12</v>
      </c>
      <c r="J60" s="5" t="s">
        <v>8</v>
      </c>
      <c r="K60" s="1" t="s">
        <v>508</v>
      </c>
      <c r="L60" s="7"/>
      <c r="M60" t="str">
        <f t="shared" si="1"/>
        <v>'T2',</v>
      </c>
      <c r="N60" t="str">
        <f t="shared" si="2"/>
        <v>'59',</v>
      </c>
      <c r="O60" t="str">
        <f t="shared" si="3"/>
        <v>'2022-09-18',</v>
      </c>
      <c r="P60" t="str">
        <f t="shared" si="4"/>
        <v>'CDTJCD90',</v>
      </c>
      <c r="Q60" t="str">
        <f t="shared" si="5"/>
        <v>'2022-07-06',</v>
      </c>
      <c r="R60" t="str">
        <f t="shared" si="6"/>
        <v>'2034-07-06',</v>
      </c>
      <c r="S60" t="str">
        <f t="shared" si="7"/>
        <v>'6.2',</v>
      </c>
      <c r="T60" t="str">
        <f t="shared" si="8"/>
        <v>'7.76751682718096',</v>
      </c>
      <c r="U60" t="str">
        <f t="shared" si="9"/>
        <v>'12',</v>
      </c>
      <c r="V60" t="str">
        <f t="shared" si="10"/>
        <v>'IPC',</v>
      </c>
      <c r="W60" t="str">
        <f t="shared" si="11"/>
        <v>'REAL/365'</v>
      </c>
      <c r="X60" t="str">
        <f t="shared" si="12"/>
        <v>('T2','59','CDTJCD90'),</v>
      </c>
      <c r="Y60" t="str">
        <f t="shared" si="13"/>
        <v>('T2','59','2022-09-18','CDTJCD90','2022-07-06','2034-07-06','6.2','7.76751682718096','12','IPC','REAL/365'),</v>
      </c>
      <c r="AH60" s="6" t="s">
        <v>66</v>
      </c>
      <c r="AJ60" t="s">
        <v>66</v>
      </c>
    </row>
    <row r="61" spans="1:36" ht="18.75">
      <c r="A61" t="str">
        <f t="shared" si="16"/>
        <v>T2</v>
      </c>
      <c r="B61">
        <f t="shared" si="17"/>
        <v>60</v>
      </c>
      <c r="C61" s="1">
        <v>44822</v>
      </c>
      <c r="D61" s="6" t="s">
        <v>67</v>
      </c>
      <c r="E61" s="3">
        <v>43923</v>
      </c>
      <c r="F61" s="3">
        <v>49401</v>
      </c>
      <c r="G61" s="4">
        <v>4.55</v>
      </c>
      <c r="H61">
        <v>7.7872130952797143</v>
      </c>
      <c r="I61">
        <v>12</v>
      </c>
      <c r="J61" s="5" t="s">
        <v>8</v>
      </c>
      <c r="K61" s="1" t="s">
        <v>508</v>
      </c>
      <c r="L61" s="7"/>
      <c r="M61" t="str">
        <f t="shared" si="1"/>
        <v>'T2',</v>
      </c>
      <c r="N61" t="str">
        <f t="shared" si="2"/>
        <v>'60',</v>
      </c>
      <c r="O61" t="str">
        <f t="shared" si="3"/>
        <v>'2022-09-18',</v>
      </c>
      <c r="P61" t="str">
        <f t="shared" si="4"/>
        <v>'CDTNWS90',</v>
      </c>
      <c r="Q61" t="str">
        <f t="shared" si="5"/>
        <v>'2020-04-02',</v>
      </c>
      <c r="R61" t="str">
        <f t="shared" si="6"/>
        <v>'2035-04-02',</v>
      </c>
      <c r="S61" t="str">
        <f t="shared" si="7"/>
        <v>'4.55',</v>
      </c>
      <c r="T61" t="str">
        <f t="shared" si="8"/>
        <v>'7.78721309527971',</v>
      </c>
      <c r="U61" t="str">
        <f t="shared" si="9"/>
        <v>'12',</v>
      </c>
      <c r="V61" t="str">
        <f t="shared" si="10"/>
        <v>'IPC',</v>
      </c>
      <c r="W61" t="str">
        <f t="shared" si="11"/>
        <v>'REAL/365'</v>
      </c>
      <c r="X61" t="str">
        <f t="shared" si="12"/>
        <v>('T2','60','CDTNWS90'),</v>
      </c>
      <c r="Y61" t="str">
        <f t="shared" si="13"/>
        <v>('T2','60','2022-09-18','CDTNWS90','2020-04-02','2035-04-02','4.55','7.78721309527971','12','IPC','REAL/365'),</v>
      </c>
      <c r="AH61" s="6" t="s">
        <v>67</v>
      </c>
      <c r="AJ61" t="s">
        <v>67</v>
      </c>
    </row>
    <row r="62" spans="1:36" ht="18.75">
      <c r="A62" t="str">
        <f t="shared" si="16"/>
        <v>T2</v>
      </c>
      <c r="B62">
        <f t="shared" si="17"/>
        <v>61</v>
      </c>
      <c r="C62" s="1">
        <v>44822</v>
      </c>
      <c r="D62" s="6" t="s">
        <v>68</v>
      </c>
      <c r="E62" s="3">
        <v>44749</v>
      </c>
      <c r="F62" s="3">
        <v>49497</v>
      </c>
      <c r="G62" s="4">
        <v>6.55</v>
      </c>
      <c r="H62">
        <v>7.7933456341204268</v>
      </c>
      <c r="I62">
        <v>12</v>
      </c>
      <c r="J62" s="5" t="s">
        <v>8</v>
      </c>
      <c r="K62" s="1" t="s">
        <v>508</v>
      </c>
      <c r="L62" s="7"/>
      <c r="M62" t="str">
        <f t="shared" si="1"/>
        <v>'T2',</v>
      </c>
      <c r="N62" t="str">
        <f t="shared" si="2"/>
        <v>'61',</v>
      </c>
      <c r="O62" t="str">
        <f t="shared" si="3"/>
        <v>'2022-09-18',</v>
      </c>
      <c r="P62" t="str">
        <f t="shared" si="4"/>
        <v>'CDTZNV90',</v>
      </c>
      <c r="Q62" t="str">
        <f t="shared" si="5"/>
        <v>'2022-07-07',</v>
      </c>
      <c r="R62" t="str">
        <f t="shared" si="6"/>
        <v>'2035-07-07',</v>
      </c>
      <c r="S62" t="str">
        <f t="shared" si="7"/>
        <v>'6.55',</v>
      </c>
      <c r="T62" t="str">
        <f t="shared" si="8"/>
        <v>'7.79334563412043',</v>
      </c>
      <c r="U62" t="str">
        <f t="shared" si="9"/>
        <v>'12',</v>
      </c>
      <c r="V62" t="str">
        <f t="shared" si="10"/>
        <v>'IPC',</v>
      </c>
      <c r="W62" t="str">
        <f t="shared" si="11"/>
        <v>'REAL/365'</v>
      </c>
      <c r="X62" t="str">
        <f t="shared" si="12"/>
        <v>('T2','61','CDTZNV90'),</v>
      </c>
      <c r="Y62" t="str">
        <f t="shared" si="13"/>
        <v>('T2','61','2022-09-18','CDTZNV90','2022-07-07','2035-07-07','6.55','7.79334563412043','12','IPC','REAL/365'),</v>
      </c>
      <c r="AH62" s="6" t="s">
        <v>68</v>
      </c>
      <c r="AJ62" t="s">
        <v>68</v>
      </c>
    </row>
    <row r="63" spans="1:36" ht="18.75">
      <c r="A63" t="str">
        <f t="shared" si="16"/>
        <v>T2</v>
      </c>
      <c r="B63">
        <f t="shared" si="17"/>
        <v>62</v>
      </c>
      <c r="C63" s="1">
        <v>44822</v>
      </c>
      <c r="D63" s="6" t="s">
        <v>69</v>
      </c>
      <c r="E63" s="3">
        <v>44750</v>
      </c>
      <c r="F63" s="3">
        <v>49498</v>
      </c>
      <c r="G63" s="4">
        <v>6.55</v>
      </c>
      <c r="H63">
        <v>7.7934073864325626</v>
      </c>
      <c r="I63">
        <v>12</v>
      </c>
      <c r="J63" s="5" t="s">
        <v>8</v>
      </c>
      <c r="K63" s="1" t="s">
        <v>508</v>
      </c>
      <c r="L63" s="7"/>
      <c r="M63" t="str">
        <f t="shared" si="1"/>
        <v>'T2',</v>
      </c>
      <c r="N63" t="str">
        <f t="shared" si="2"/>
        <v>'62',</v>
      </c>
      <c r="O63" t="str">
        <f t="shared" si="3"/>
        <v>'2022-09-18',</v>
      </c>
      <c r="P63" t="str">
        <f t="shared" si="4"/>
        <v>'CDTDMB90',</v>
      </c>
      <c r="Q63" t="str">
        <f t="shared" si="5"/>
        <v>'2022-07-08',</v>
      </c>
      <c r="R63" t="str">
        <f t="shared" si="6"/>
        <v>'2035-07-08',</v>
      </c>
      <c r="S63" t="str">
        <f t="shared" si="7"/>
        <v>'6.55',</v>
      </c>
      <c r="T63" t="str">
        <f t="shared" si="8"/>
        <v>'7.79340738643256',</v>
      </c>
      <c r="U63" t="str">
        <f t="shared" si="9"/>
        <v>'12',</v>
      </c>
      <c r="V63" t="str">
        <f t="shared" si="10"/>
        <v>'IPC',</v>
      </c>
      <c r="W63" t="str">
        <f t="shared" si="11"/>
        <v>'REAL/365'</v>
      </c>
      <c r="X63" t="str">
        <f t="shared" si="12"/>
        <v>('T2','62','CDTDMB90'),</v>
      </c>
      <c r="Y63" t="str">
        <f t="shared" si="13"/>
        <v>('T2','62','2022-09-18','CDTDMB90','2022-07-08','2035-07-08','6.55','7.79340738643256','12','IPC','REAL/365'),</v>
      </c>
      <c r="AH63" s="6" t="s">
        <v>69</v>
      </c>
      <c r="AJ63" t="s">
        <v>69</v>
      </c>
    </row>
    <row r="64" spans="1:36" ht="18.75">
      <c r="A64" t="str">
        <f t="shared" si="16"/>
        <v>T2</v>
      </c>
      <c r="B64">
        <f t="shared" si="17"/>
        <v>63</v>
      </c>
      <c r="C64" s="1">
        <v>44822</v>
      </c>
      <c r="D64" s="6" t="s">
        <v>70</v>
      </c>
      <c r="E64" s="3">
        <v>44753</v>
      </c>
      <c r="F64" s="3">
        <v>49501</v>
      </c>
      <c r="G64" s="4">
        <v>6.55</v>
      </c>
      <c r="H64">
        <v>7.7935923884391496</v>
      </c>
      <c r="I64">
        <v>12</v>
      </c>
      <c r="J64" s="5" t="s">
        <v>8</v>
      </c>
      <c r="K64" s="1" t="s">
        <v>508</v>
      </c>
      <c r="L64" s="7"/>
      <c r="M64" t="str">
        <f t="shared" si="1"/>
        <v>'T2',</v>
      </c>
      <c r="N64" t="str">
        <f t="shared" si="2"/>
        <v>'63',</v>
      </c>
      <c r="O64" t="str">
        <f t="shared" si="3"/>
        <v>'2022-09-18',</v>
      </c>
      <c r="P64" t="str">
        <f t="shared" si="4"/>
        <v>'CDTCNY90',</v>
      </c>
      <c r="Q64" t="str">
        <f t="shared" si="5"/>
        <v>'2022-07-11',</v>
      </c>
      <c r="R64" t="str">
        <f t="shared" si="6"/>
        <v>'2035-07-11',</v>
      </c>
      <c r="S64" t="str">
        <f t="shared" si="7"/>
        <v>'6.55',</v>
      </c>
      <c r="T64" t="str">
        <f t="shared" si="8"/>
        <v>'7.79359238843915',</v>
      </c>
      <c r="U64" t="str">
        <f t="shared" si="9"/>
        <v>'12',</v>
      </c>
      <c r="V64" t="str">
        <f t="shared" si="10"/>
        <v>'IPC',</v>
      </c>
      <c r="W64" t="str">
        <f t="shared" si="11"/>
        <v>'REAL/365'</v>
      </c>
      <c r="X64" t="str">
        <f t="shared" si="12"/>
        <v>('T2','63','CDTCNY90'),</v>
      </c>
      <c r="Y64" t="str">
        <f t="shared" si="13"/>
        <v>('T2','63','2022-09-18','CDTCNY90','2022-07-11','2035-07-11','6.55','7.79359238843915','12','IPC','REAL/365'),</v>
      </c>
      <c r="AH64" s="6" t="s">
        <v>70</v>
      </c>
      <c r="AJ64" t="s">
        <v>70</v>
      </c>
    </row>
    <row r="65" spans="1:36" ht="18.75">
      <c r="A65" t="str">
        <f t="shared" si="16"/>
        <v>T2</v>
      </c>
      <c r="B65">
        <f t="shared" si="17"/>
        <v>64</v>
      </c>
      <c r="C65" s="1">
        <v>44822</v>
      </c>
      <c r="D65" s="6" t="s">
        <v>71</v>
      </c>
      <c r="E65" s="3">
        <v>44211</v>
      </c>
      <c r="F65" s="3">
        <v>49689</v>
      </c>
      <c r="G65" s="4">
        <v>3.05</v>
      </c>
      <c r="H65">
        <v>7.8044674985618432</v>
      </c>
      <c r="I65">
        <v>12</v>
      </c>
      <c r="J65" s="5" t="s">
        <v>8</v>
      </c>
      <c r="K65" s="1" t="s">
        <v>508</v>
      </c>
      <c r="L65" s="7"/>
      <c r="M65" t="str">
        <f t="shared" si="1"/>
        <v>'T2',</v>
      </c>
      <c r="N65" t="str">
        <f t="shared" si="2"/>
        <v>'64',</v>
      </c>
      <c r="O65" t="str">
        <f t="shared" si="3"/>
        <v>'2022-09-18',</v>
      </c>
      <c r="P65" t="str">
        <f t="shared" si="4"/>
        <v>'CDTLPC90',</v>
      </c>
      <c r="Q65" t="str">
        <f t="shared" si="5"/>
        <v>'2021-01-15',</v>
      </c>
      <c r="R65" t="str">
        <f t="shared" si="6"/>
        <v>'2036-01-15',</v>
      </c>
      <c r="S65" t="str">
        <f t="shared" si="7"/>
        <v>'3.05',</v>
      </c>
      <c r="T65" t="str">
        <f t="shared" si="8"/>
        <v>'7.80446749856184',</v>
      </c>
      <c r="U65" t="str">
        <f t="shared" si="9"/>
        <v>'12',</v>
      </c>
      <c r="V65" t="str">
        <f t="shared" si="10"/>
        <v>'IPC',</v>
      </c>
      <c r="W65" t="str">
        <f t="shared" si="11"/>
        <v>'REAL/365'</v>
      </c>
      <c r="X65" t="str">
        <f t="shared" si="12"/>
        <v>('T2','64','CDTLPC90'),</v>
      </c>
      <c r="Y65" t="str">
        <f t="shared" si="13"/>
        <v>('T2','64','2022-09-18','CDTLPC90','2021-01-15','2036-01-15','3.05','7.80446749856184','12','IPC','REAL/365'),</v>
      </c>
      <c r="AH65" s="6" t="s">
        <v>71</v>
      </c>
      <c r="AJ65" t="s">
        <v>71</v>
      </c>
    </row>
    <row r="66" spans="1:36" ht="18.75">
      <c r="A66" t="str">
        <f t="shared" si="16"/>
        <v>T2</v>
      </c>
      <c r="B66">
        <f t="shared" si="17"/>
        <v>65</v>
      </c>
      <c r="C66" s="1">
        <v>44822</v>
      </c>
      <c r="D66" s="6" t="s">
        <v>72</v>
      </c>
      <c r="E66" s="3">
        <v>44344</v>
      </c>
      <c r="F66" s="3">
        <v>49823</v>
      </c>
      <c r="G66" s="4">
        <v>4.0999999999999996</v>
      </c>
      <c r="H66">
        <v>7.8114387194670591</v>
      </c>
      <c r="I66">
        <v>12</v>
      </c>
      <c r="J66" s="5" t="s">
        <v>8</v>
      </c>
      <c r="K66" s="1" t="s">
        <v>508</v>
      </c>
      <c r="L66" s="7"/>
      <c r="M66" t="str">
        <f t="shared" si="1"/>
        <v>'T2',</v>
      </c>
      <c r="N66" t="str">
        <f t="shared" si="2"/>
        <v>'65',</v>
      </c>
      <c r="O66" t="str">
        <f t="shared" si="3"/>
        <v>'2022-09-18',</v>
      </c>
      <c r="P66" t="str">
        <f t="shared" si="4"/>
        <v>'CDTDTY90',</v>
      </c>
      <c r="Q66" t="str">
        <f t="shared" si="5"/>
        <v>'2021-05-28',</v>
      </c>
      <c r="R66" t="str">
        <f t="shared" si="6"/>
        <v>'2036-05-28',</v>
      </c>
      <c r="S66" t="str">
        <f t="shared" si="7"/>
        <v>'4.1',</v>
      </c>
      <c r="T66" t="str">
        <f t="shared" si="8"/>
        <v>'7.81143871946706',</v>
      </c>
      <c r="U66" t="str">
        <f t="shared" si="9"/>
        <v>'12',</v>
      </c>
      <c r="V66" t="str">
        <f t="shared" si="10"/>
        <v>'IPC',</v>
      </c>
      <c r="W66" t="str">
        <f t="shared" si="11"/>
        <v>'REAL/365'</v>
      </c>
      <c r="X66" t="str">
        <f t="shared" si="12"/>
        <v>('T2','65','CDTDTY90'),</v>
      </c>
      <c r="Y66" t="str">
        <f t="shared" si="13"/>
        <v>('T2','65','2022-09-18','CDTDTY90','2021-05-28','2036-05-28','4.1','7.81143871946706','12','IPC','REAL/365'),</v>
      </c>
      <c r="AH66" s="6" t="s">
        <v>72</v>
      </c>
      <c r="AJ66" t="s">
        <v>72</v>
      </c>
    </row>
    <row r="67" spans="1:36" ht="18.75">
      <c r="A67" t="str">
        <f t="shared" si="16"/>
        <v>T2</v>
      </c>
      <c r="B67">
        <f t="shared" si="17"/>
        <v>66</v>
      </c>
      <c r="C67" s="1">
        <v>44822</v>
      </c>
      <c r="D67" s="6" t="s">
        <v>73</v>
      </c>
      <c r="E67" s="3">
        <v>44344</v>
      </c>
      <c r="F67" s="3">
        <v>49823</v>
      </c>
      <c r="G67" s="4">
        <v>4.0999999999999996</v>
      </c>
      <c r="H67">
        <v>7.8114387194670591</v>
      </c>
      <c r="I67">
        <v>12</v>
      </c>
      <c r="J67" s="5" t="s">
        <v>8</v>
      </c>
      <c r="K67" s="1" t="s">
        <v>508</v>
      </c>
      <c r="L67" s="7"/>
      <c r="M67" t="str">
        <f t="shared" ref="M67:M101" si="18">+"'"&amp;A67&amp;"',"</f>
        <v>'T2',</v>
      </c>
      <c r="N67" t="str">
        <f t="shared" ref="N67:N101" si="19">+"'"&amp;B67&amp;"',"</f>
        <v>'66',</v>
      </c>
      <c r="O67" t="str">
        <f t="shared" ref="O67:O101" si="20">+"'"&amp;TEXT(C67,"yyyy-mm-dd")&amp;"',"</f>
        <v>'2022-09-18',</v>
      </c>
      <c r="P67" t="str">
        <f t="shared" ref="P67:P101" si="21">+"'"&amp;D67&amp;"',"</f>
        <v>'CDTSEX90',</v>
      </c>
      <c r="Q67" t="str">
        <f t="shared" ref="Q67:Q101" si="22">+"'"&amp;TEXT(E67,"yyyy-mm-dd")&amp;"',"</f>
        <v>'2021-05-28',</v>
      </c>
      <c r="R67" t="str">
        <f t="shared" ref="R67:R101" si="23">+"'"&amp;TEXT(F67,"yyyy-mm-dd")&amp;"',"</f>
        <v>'2036-05-28',</v>
      </c>
      <c r="S67" t="str">
        <f t="shared" ref="S67:S101" si="24">+"'"&amp;G67&amp;"',"</f>
        <v>'4.1',</v>
      </c>
      <c r="T67" t="str">
        <f t="shared" ref="T67:T101" si="25">+"'"&amp;H67&amp;"',"</f>
        <v>'7.81143871946706',</v>
      </c>
      <c r="U67" t="str">
        <f t="shared" ref="U67:U101" si="26">+"'"&amp;I67&amp;"',"</f>
        <v>'12',</v>
      </c>
      <c r="V67" t="str">
        <f t="shared" ref="V67:V101" si="27">+"'"&amp;J67&amp;"',"</f>
        <v>'IPC',</v>
      </c>
      <c r="W67" t="str">
        <f t="shared" ref="W67:W101" si="28">+"'"&amp;K67&amp;"'"</f>
        <v>'REAL/365'</v>
      </c>
      <c r="X67" t="str">
        <f t="shared" ref="X67:X101" si="29">+"("&amp;M67&amp;N67&amp;LEFT(P67,LEN(P67)-1)&amp;"),"</f>
        <v>('T2','66','CDTSEX90'),</v>
      </c>
      <c r="Y67" t="str">
        <f t="shared" ref="Y67:Y101" si="30">+"("&amp;M67&amp;N67&amp;O67&amp;P67&amp;Q67&amp;R67&amp;S67&amp;T67&amp;U67&amp;V67&amp;W67&amp;"),"</f>
        <v>('T2','66','2022-09-18','CDTSEX90','2021-05-28','2036-05-28','4.1','7.81143871946706','12','IPC','REAL/365'),</v>
      </c>
      <c r="AH67" s="6" t="s">
        <v>73</v>
      </c>
      <c r="AJ67" t="s">
        <v>73</v>
      </c>
    </row>
    <row r="68" spans="1:36" ht="18.75">
      <c r="A68" t="str">
        <f t="shared" si="16"/>
        <v>T2</v>
      </c>
      <c r="B68">
        <f t="shared" si="17"/>
        <v>67</v>
      </c>
      <c r="C68" s="1">
        <v>44822</v>
      </c>
      <c r="D68" s="6" t="s">
        <v>74</v>
      </c>
      <c r="E68" s="3">
        <v>44531</v>
      </c>
      <c r="F68" s="3">
        <v>50010</v>
      </c>
      <c r="G68" s="4">
        <v>4.4000000000000004</v>
      </c>
      <c r="H68">
        <v>7.8202398087618246</v>
      </c>
      <c r="I68">
        <v>12</v>
      </c>
      <c r="J68" s="5" t="s">
        <v>8</v>
      </c>
      <c r="K68" s="1" t="s">
        <v>508</v>
      </c>
      <c r="L68" s="7"/>
      <c r="M68" t="str">
        <f t="shared" si="18"/>
        <v>'T2',</v>
      </c>
      <c r="N68" t="str">
        <f t="shared" si="19"/>
        <v>'67',</v>
      </c>
      <c r="O68" t="str">
        <f t="shared" si="20"/>
        <v>'2022-09-18',</v>
      </c>
      <c r="P68" t="str">
        <f t="shared" si="21"/>
        <v>'CDTYOL90',</v>
      </c>
      <c r="Q68" t="str">
        <f t="shared" si="22"/>
        <v>'2021-12-01',</v>
      </c>
      <c r="R68" t="str">
        <f t="shared" si="23"/>
        <v>'2036-12-01',</v>
      </c>
      <c r="S68" t="str">
        <f t="shared" si="24"/>
        <v>'4.4',</v>
      </c>
      <c r="T68" t="str">
        <f t="shared" si="25"/>
        <v>'7.82023980876182',</v>
      </c>
      <c r="U68" t="str">
        <f t="shared" si="26"/>
        <v>'12',</v>
      </c>
      <c r="V68" t="str">
        <f t="shared" si="27"/>
        <v>'IPC',</v>
      </c>
      <c r="W68" t="str">
        <f t="shared" si="28"/>
        <v>'REAL/365'</v>
      </c>
      <c r="X68" t="str">
        <f t="shared" si="29"/>
        <v>('T2','67','CDTYOL90'),</v>
      </c>
      <c r="Y68" t="str">
        <f t="shared" si="30"/>
        <v>('T2','67','2022-09-18','CDTYOL90','2021-12-01','2036-12-01','4.4','7.82023980876182','12','IPC','REAL/365'),</v>
      </c>
      <c r="AH68" s="6" t="s">
        <v>74</v>
      </c>
      <c r="AJ68" t="s">
        <v>74</v>
      </c>
    </row>
    <row r="69" spans="1:36" ht="18.75">
      <c r="A69" t="str">
        <f t="shared" ref="A69:A101" si="31">+A68</f>
        <v>T2</v>
      </c>
      <c r="B69">
        <f t="shared" ref="B69:B101" si="32">+B68+1</f>
        <v>68</v>
      </c>
      <c r="C69" s="1">
        <v>44822</v>
      </c>
      <c r="D69" s="6" t="s">
        <v>75</v>
      </c>
      <c r="E69" s="3">
        <v>44546</v>
      </c>
      <c r="F69" s="3">
        <v>50025</v>
      </c>
      <c r="G69" s="4">
        <v>4.3</v>
      </c>
      <c r="H69">
        <v>7.8209035374023523</v>
      </c>
      <c r="I69">
        <v>12</v>
      </c>
      <c r="J69" s="5" t="s">
        <v>8</v>
      </c>
      <c r="K69" s="1" t="s">
        <v>508</v>
      </c>
      <c r="L69" s="7"/>
      <c r="M69" t="str">
        <f t="shared" si="18"/>
        <v>'T2',</v>
      </c>
      <c r="N69" t="str">
        <f t="shared" si="19"/>
        <v>'68',</v>
      </c>
      <c r="O69" t="str">
        <f t="shared" si="20"/>
        <v>'2022-09-18',</v>
      </c>
      <c r="P69" t="str">
        <f t="shared" si="21"/>
        <v>'CDTJQN90',</v>
      </c>
      <c r="Q69" t="str">
        <f t="shared" si="22"/>
        <v>'2021-12-16',</v>
      </c>
      <c r="R69" t="str">
        <f t="shared" si="23"/>
        <v>'2036-12-16',</v>
      </c>
      <c r="S69" t="str">
        <f t="shared" si="24"/>
        <v>'4.3',</v>
      </c>
      <c r="T69" t="str">
        <f t="shared" si="25"/>
        <v>'7.82090353740235',</v>
      </c>
      <c r="U69" t="str">
        <f t="shared" si="26"/>
        <v>'12',</v>
      </c>
      <c r="V69" t="str">
        <f t="shared" si="27"/>
        <v>'IPC',</v>
      </c>
      <c r="W69" t="str">
        <f t="shared" si="28"/>
        <v>'REAL/365'</v>
      </c>
      <c r="X69" t="str">
        <f t="shared" si="29"/>
        <v>('T2','68','CDTJQN90'),</v>
      </c>
      <c r="Y69" t="str">
        <f t="shared" si="30"/>
        <v>('T2','68','2022-09-18','CDTJQN90','2021-12-16','2036-12-16','4.3','7.82090353740235','12','IPC','REAL/365'),</v>
      </c>
      <c r="AH69" s="6" t="s">
        <v>75</v>
      </c>
      <c r="AJ69" t="s">
        <v>75</v>
      </c>
    </row>
    <row r="70" spans="1:36" ht="18.75">
      <c r="A70" t="str">
        <f t="shared" si="31"/>
        <v>T2</v>
      </c>
      <c r="B70">
        <f t="shared" si="32"/>
        <v>69</v>
      </c>
      <c r="C70" s="1">
        <v>44822</v>
      </c>
      <c r="D70" s="6" t="s">
        <v>76</v>
      </c>
      <c r="E70" s="3">
        <v>42724</v>
      </c>
      <c r="F70" s="3">
        <v>50029</v>
      </c>
      <c r="G70" s="4">
        <v>4.1500000000000004</v>
      </c>
      <c r="H70">
        <v>7.8210795363786252</v>
      </c>
      <c r="I70">
        <v>12</v>
      </c>
      <c r="J70" s="5" t="s">
        <v>8</v>
      </c>
      <c r="K70" s="1" t="s">
        <v>508</v>
      </c>
      <c r="L70" s="7"/>
      <c r="M70" t="str">
        <f t="shared" si="18"/>
        <v>'T2',</v>
      </c>
      <c r="N70" t="str">
        <f t="shared" si="19"/>
        <v>'69',</v>
      </c>
      <c r="O70" t="str">
        <f t="shared" si="20"/>
        <v>'2022-09-18',</v>
      </c>
      <c r="P70" t="str">
        <f t="shared" si="21"/>
        <v>'CDTSLR90',</v>
      </c>
      <c r="Q70" t="str">
        <f t="shared" si="22"/>
        <v>'2016-12-20',</v>
      </c>
      <c r="R70" t="str">
        <f t="shared" si="23"/>
        <v>'2036-12-20',</v>
      </c>
      <c r="S70" t="str">
        <f t="shared" si="24"/>
        <v>'4.15',</v>
      </c>
      <c r="T70" t="str">
        <f t="shared" si="25"/>
        <v>'7.82107953637863',</v>
      </c>
      <c r="U70" t="str">
        <f t="shared" si="26"/>
        <v>'12',</v>
      </c>
      <c r="V70" t="str">
        <f t="shared" si="27"/>
        <v>'IPC',</v>
      </c>
      <c r="W70" t="str">
        <f t="shared" si="28"/>
        <v>'REAL/365'</v>
      </c>
      <c r="X70" t="str">
        <f t="shared" si="29"/>
        <v>('T2','69','CDTSLR90'),</v>
      </c>
      <c r="Y70" t="str">
        <f t="shared" si="30"/>
        <v>('T2','69','2022-09-18','CDTSLR90','2016-12-20','2036-12-20','4.15','7.82107953637863','12','IPC','REAL/365'),</v>
      </c>
      <c r="AH70" s="6" t="s">
        <v>76</v>
      </c>
      <c r="AJ70" t="s">
        <v>76</v>
      </c>
    </row>
    <row r="71" spans="1:36" ht="18.75">
      <c r="A71" t="str">
        <f t="shared" si="31"/>
        <v>T2</v>
      </c>
      <c r="B71">
        <f t="shared" si="32"/>
        <v>70</v>
      </c>
      <c r="C71" s="1">
        <v>44822</v>
      </c>
      <c r="D71" s="6" t="s">
        <v>77</v>
      </c>
      <c r="E71" s="3">
        <v>42730</v>
      </c>
      <c r="F71" s="3">
        <v>50035</v>
      </c>
      <c r="G71" s="4">
        <v>4.1500000000000004</v>
      </c>
      <c r="H71">
        <v>7.8213427548694821</v>
      </c>
      <c r="I71">
        <v>12</v>
      </c>
      <c r="J71" s="5" t="s">
        <v>8</v>
      </c>
      <c r="K71" s="1" t="s">
        <v>508</v>
      </c>
      <c r="L71" s="7"/>
      <c r="M71" t="str">
        <f t="shared" si="18"/>
        <v>'T2',</v>
      </c>
      <c r="N71" t="str">
        <f t="shared" si="19"/>
        <v>'70',</v>
      </c>
      <c r="O71" t="str">
        <f t="shared" si="20"/>
        <v>'2022-09-18',</v>
      </c>
      <c r="P71" t="str">
        <f t="shared" si="21"/>
        <v>'CDTLAV90',</v>
      </c>
      <c r="Q71" t="str">
        <f t="shared" si="22"/>
        <v>'2016-12-26',</v>
      </c>
      <c r="R71" t="str">
        <f t="shared" si="23"/>
        <v>'2036-12-26',</v>
      </c>
      <c r="S71" t="str">
        <f t="shared" si="24"/>
        <v>'4.15',</v>
      </c>
      <c r="T71" t="str">
        <f t="shared" si="25"/>
        <v>'7.82134275486948',</v>
      </c>
      <c r="U71" t="str">
        <f t="shared" si="26"/>
        <v>'12',</v>
      </c>
      <c r="V71" t="str">
        <f t="shared" si="27"/>
        <v>'IPC',</v>
      </c>
      <c r="W71" t="str">
        <f t="shared" si="28"/>
        <v>'REAL/365'</v>
      </c>
      <c r="X71" t="str">
        <f t="shared" si="29"/>
        <v>('T2','70','CDTLAV90'),</v>
      </c>
      <c r="Y71" t="str">
        <f t="shared" si="30"/>
        <v>('T2','70','2022-09-18','CDTLAV90','2016-12-26','2036-12-26','4.15','7.82134275486948','12','IPC','REAL/365'),</v>
      </c>
      <c r="AH71" s="6" t="s">
        <v>77</v>
      </c>
      <c r="AJ71" t="s">
        <v>77</v>
      </c>
    </row>
    <row r="72" spans="1:36" ht="18.75">
      <c r="A72" t="str">
        <f t="shared" si="31"/>
        <v>T2</v>
      </c>
      <c r="B72">
        <f t="shared" si="32"/>
        <v>71</v>
      </c>
      <c r="C72" s="1">
        <v>44822</v>
      </c>
      <c r="D72" s="6" t="s">
        <v>78</v>
      </c>
      <c r="E72" s="3">
        <v>42786</v>
      </c>
      <c r="F72" s="3">
        <v>50091</v>
      </c>
      <c r="G72" s="4">
        <v>4.04</v>
      </c>
      <c r="H72">
        <v>7.8237551955783546</v>
      </c>
      <c r="I72">
        <v>12</v>
      </c>
      <c r="J72" s="5" t="s">
        <v>8</v>
      </c>
      <c r="K72" s="1" t="s">
        <v>508</v>
      </c>
      <c r="L72" s="7"/>
      <c r="M72" t="str">
        <f t="shared" si="18"/>
        <v>'T2',</v>
      </c>
      <c r="N72" t="str">
        <f t="shared" si="19"/>
        <v>'71',</v>
      </c>
      <c r="O72" t="str">
        <f t="shared" si="20"/>
        <v>'2022-09-18',</v>
      </c>
      <c r="P72" t="str">
        <f t="shared" si="21"/>
        <v>'CDTAEI90',</v>
      </c>
      <c r="Q72" t="str">
        <f t="shared" si="22"/>
        <v>'2017-02-20',</v>
      </c>
      <c r="R72" t="str">
        <f t="shared" si="23"/>
        <v>'2037-02-20',</v>
      </c>
      <c r="S72" t="str">
        <f t="shared" si="24"/>
        <v>'4.04',</v>
      </c>
      <c r="T72" t="str">
        <f t="shared" si="25"/>
        <v>'7.82375519557835',</v>
      </c>
      <c r="U72" t="str">
        <f t="shared" si="26"/>
        <v>'12',</v>
      </c>
      <c r="V72" t="str">
        <f t="shared" si="27"/>
        <v>'IPC',</v>
      </c>
      <c r="W72" t="str">
        <f t="shared" si="28"/>
        <v>'REAL/365'</v>
      </c>
      <c r="X72" t="str">
        <f t="shared" si="29"/>
        <v>('T2','71','CDTAEI90'),</v>
      </c>
      <c r="Y72" t="str">
        <f t="shared" si="30"/>
        <v>('T2','71','2022-09-18','CDTAEI90','2017-02-20','2037-02-20','4.04','7.82375519557835','12','IPC','REAL/365'),</v>
      </c>
      <c r="AH72" s="6" t="s">
        <v>78</v>
      </c>
      <c r="AJ72" t="s">
        <v>78</v>
      </c>
    </row>
    <row r="73" spans="1:36" ht="18.75">
      <c r="A73" t="str">
        <f t="shared" si="31"/>
        <v>T2</v>
      </c>
      <c r="B73">
        <f t="shared" si="32"/>
        <v>72</v>
      </c>
      <c r="C73" s="1">
        <v>44822</v>
      </c>
      <c r="D73" s="6" t="s">
        <v>79</v>
      </c>
      <c r="E73" s="3">
        <v>44617</v>
      </c>
      <c r="F73" s="3">
        <v>50096</v>
      </c>
      <c r="G73" s="4">
        <v>4.5</v>
      </c>
      <c r="H73">
        <v>7.8239667796601955</v>
      </c>
      <c r="I73">
        <v>12</v>
      </c>
      <c r="J73" s="5" t="s">
        <v>8</v>
      </c>
      <c r="K73" s="1" t="s">
        <v>508</v>
      </c>
      <c r="L73" s="7"/>
      <c r="M73" t="str">
        <f t="shared" si="18"/>
        <v>'T2',</v>
      </c>
      <c r="N73" t="str">
        <f t="shared" si="19"/>
        <v>'72',</v>
      </c>
      <c r="O73" t="str">
        <f t="shared" si="20"/>
        <v>'2022-09-18',</v>
      </c>
      <c r="P73" t="str">
        <f t="shared" si="21"/>
        <v>'CDTCEP90',</v>
      </c>
      <c r="Q73" t="str">
        <f t="shared" si="22"/>
        <v>'2022-02-25',</v>
      </c>
      <c r="R73" t="str">
        <f t="shared" si="23"/>
        <v>'2037-02-25',</v>
      </c>
      <c r="S73" t="str">
        <f t="shared" si="24"/>
        <v>'4.5',</v>
      </c>
      <c r="T73" t="str">
        <f t="shared" si="25"/>
        <v>'7.8239667796602',</v>
      </c>
      <c r="U73" t="str">
        <f t="shared" si="26"/>
        <v>'12',</v>
      </c>
      <c r="V73" t="str">
        <f t="shared" si="27"/>
        <v>'IPC',</v>
      </c>
      <c r="W73" t="str">
        <f t="shared" si="28"/>
        <v>'REAL/365'</v>
      </c>
      <c r="X73" t="str">
        <f t="shared" si="29"/>
        <v>('T2','72','CDTCEP90'),</v>
      </c>
      <c r="Y73" t="str">
        <f t="shared" si="30"/>
        <v>('T2','72','2022-09-18','CDTCEP90','2022-02-25','2037-02-25','4.5','7.8239667796602','12','IPC','REAL/365'),</v>
      </c>
      <c r="AH73" s="6" t="s">
        <v>79</v>
      </c>
      <c r="AJ73" t="s">
        <v>79</v>
      </c>
    </row>
    <row r="74" spans="1:36" ht="18.75">
      <c r="A74" t="str">
        <f t="shared" si="31"/>
        <v>T2</v>
      </c>
      <c r="B74">
        <f t="shared" si="32"/>
        <v>73</v>
      </c>
      <c r="C74" s="1">
        <v>44822</v>
      </c>
      <c r="D74" s="6" t="s">
        <v>80</v>
      </c>
      <c r="E74" s="3">
        <v>44782</v>
      </c>
      <c r="F74" s="3">
        <v>50261</v>
      </c>
      <c r="G74" s="4">
        <v>7.2</v>
      </c>
      <c r="H74">
        <v>7.8306206737656678</v>
      </c>
      <c r="I74">
        <v>12</v>
      </c>
      <c r="J74" s="5" t="s">
        <v>8</v>
      </c>
      <c r="K74" s="1" t="s">
        <v>508</v>
      </c>
      <c r="L74" s="7"/>
      <c r="M74" t="str">
        <f t="shared" si="18"/>
        <v>'T2',</v>
      </c>
      <c r="N74" t="str">
        <f t="shared" si="19"/>
        <v>'73',</v>
      </c>
      <c r="O74" t="str">
        <f t="shared" si="20"/>
        <v>'2022-09-18',</v>
      </c>
      <c r="P74" t="str">
        <f t="shared" si="21"/>
        <v>'CDTHIR90',</v>
      </c>
      <c r="Q74" t="str">
        <f t="shared" si="22"/>
        <v>'2022-08-09',</v>
      </c>
      <c r="R74" t="str">
        <f t="shared" si="23"/>
        <v>'2037-08-09',</v>
      </c>
      <c r="S74" t="str">
        <f t="shared" si="24"/>
        <v>'7.2',</v>
      </c>
      <c r="T74" t="str">
        <f t="shared" si="25"/>
        <v>'7.83062067376567',</v>
      </c>
      <c r="U74" t="str">
        <f t="shared" si="26"/>
        <v>'12',</v>
      </c>
      <c r="V74" t="str">
        <f t="shared" si="27"/>
        <v>'IPC',</v>
      </c>
      <c r="W74" t="str">
        <f t="shared" si="28"/>
        <v>'REAL/365'</v>
      </c>
      <c r="X74" t="str">
        <f t="shared" si="29"/>
        <v>('T2','73','CDTHIR90'),</v>
      </c>
      <c r="Y74" t="str">
        <f t="shared" si="30"/>
        <v>('T2','73','2022-09-18','CDTHIR90','2022-08-09','2037-08-09','7.2','7.83062067376567','12','IPC','REAL/365'),</v>
      </c>
      <c r="AH74" s="6" t="s">
        <v>80</v>
      </c>
      <c r="AJ74" t="s">
        <v>80</v>
      </c>
    </row>
    <row r="75" spans="1:36" ht="18.75">
      <c r="A75" t="str">
        <f t="shared" si="31"/>
        <v>T2</v>
      </c>
      <c r="B75">
        <f t="shared" si="32"/>
        <v>74</v>
      </c>
      <c r="C75" s="1">
        <v>44822</v>
      </c>
      <c r="D75" s="6" t="s">
        <v>81</v>
      </c>
      <c r="E75" s="3">
        <v>44783</v>
      </c>
      <c r="F75" s="3">
        <v>50262</v>
      </c>
      <c r="G75" s="4">
        <v>7.2</v>
      </c>
      <c r="H75">
        <v>7.8306591509090273</v>
      </c>
      <c r="I75">
        <v>12</v>
      </c>
      <c r="J75" s="5" t="s">
        <v>8</v>
      </c>
      <c r="K75" s="1" t="s">
        <v>508</v>
      </c>
      <c r="L75" s="7"/>
      <c r="M75" t="str">
        <f t="shared" si="18"/>
        <v>'T2',</v>
      </c>
      <c r="N75" t="str">
        <f t="shared" si="19"/>
        <v>'74',</v>
      </c>
      <c r="O75" t="str">
        <f t="shared" si="20"/>
        <v>'2022-09-18',</v>
      </c>
      <c r="P75" t="str">
        <f t="shared" si="21"/>
        <v>'CDTVDK90',</v>
      </c>
      <c r="Q75" t="str">
        <f t="shared" si="22"/>
        <v>'2022-08-10',</v>
      </c>
      <c r="R75" t="str">
        <f t="shared" si="23"/>
        <v>'2037-08-10',</v>
      </c>
      <c r="S75" t="str">
        <f t="shared" si="24"/>
        <v>'7.2',</v>
      </c>
      <c r="T75" t="str">
        <f t="shared" si="25"/>
        <v>'7.83065915090903',</v>
      </c>
      <c r="U75" t="str">
        <f t="shared" si="26"/>
        <v>'12',</v>
      </c>
      <c r="V75" t="str">
        <f t="shared" si="27"/>
        <v>'IPC',</v>
      </c>
      <c r="W75" t="str">
        <f t="shared" si="28"/>
        <v>'REAL/365'</v>
      </c>
      <c r="X75" t="str">
        <f t="shared" si="29"/>
        <v>('T2','74','CDTVDK90'),</v>
      </c>
      <c r="Y75" t="str">
        <f t="shared" si="30"/>
        <v>('T2','74','2022-09-18','CDTVDK90','2022-08-10','2037-08-10','7.2','7.83065915090903','12','IPC','REAL/365'),</v>
      </c>
      <c r="AH75" s="6" t="s">
        <v>81</v>
      </c>
      <c r="AJ75" t="s">
        <v>81</v>
      </c>
    </row>
    <row r="76" spans="1:36" ht="18.75">
      <c r="A76" t="str">
        <f t="shared" si="31"/>
        <v>T2</v>
      </c>
      <c r="B76">
        <f t="shared" si="32"/>
        <v>75</v>
      </c>
      <c r="C76" s="1">
        <v>44822</v>
      </c>
      <c r="D76" s="6" t="s">
        <v>82</v>
      </c>
      <c r="E76" s="3">
        <v>42986</v>
      </c>
      <c r="F76" s="3">
        <v>50291</v>
      </c>
      <c r="G76" s="4">
        <v>4.0999999999999996</v>
      </c>
      <c r="H76">
        <v>7.8317658276447446</v>
      </c>
      <c r="I76">
        <v>12</v>
      </c>
      <c r="J76" s="5" t="s">
        <v>8</v>
      </c>
      <c r="K76" s="1" t="s">
        <v>508</v>
      </c>
      <c r="L76" s="7"/>
      <c r="M76" t="str">
        <f t="shared" si="18"/>
        <v>'T2',</v>
      </c>
      <c r="N76" t="str">
        <f t="shared" si="19"/>
        <v>'75',</v>
      </c>
      <c r="O76" t="str">
        <f t="shared" si="20"/>
        <v>'2022-09-18',</v>
      </c>
      <c r="P76" t="str">
        <f t="shared" si="21"/>
        <v>'CDTLXS90',</v>
      </c>
      <c r="Q76" t="str">
        <f t="shared" si="22"/>
        <v>'2017-09-08',</v>
      </c>
      <c r="R76" t="str">
        <f t="shared" si="23"/>
        <v>'2037-09-08',</v>
      </c>
      <c r="S76" t="str">
        <f t="shared" si="24"/>
        <v>'4.1',</v>
      </c>
      <c r="T76" t="str">
        <f t="shared" si="25"/>
        <v>'7.83176582764474',</v>
      </c>
      <c r="U76" t="str">
        <f t="shared" si="26"/>
        <v>'12',</v>
      </c>
      <c r="V76" t="str">
        <f t="shared" si="27"/>
        <v>'IPC',</v>
      </c>
      <c r="W76" t="str">
        <f t="shared" si="28"/>
        <v>'REAL/365'</v>
      </c>
      <c r="X76" t="str">
        <f t="shared" si="29"/>
        <v>('T2','75','CDTLXS90'),</v>
      </c>
      <c r="Y76" t="str">
        <f t="shared" si="30"/>
        <v>('T2','75','2022-09-18','CDTLXS90','2017-09-08','2037-09-08','4.1','7.83176582764474','12','IPC','REAL/365'),</v>
      </c>
      <c r="AH76" s="6" t="s">
        <v>82</v>
      </c>
      <c r="AJ76" t="s">
        <v>82</v>
      </c>
    </row>
    <row r="77" spans="1:36" ht="18.75">
      <c r="A77" t="str">
        <f t="shared" si="31"/>
        <v>T2</v>
      </c>
      <c r="B77">
        <f t="shared" si="32"/>
        <v>76</v>
      </c>
      <c r="C77" s="1">
        <v>44822</v>
      </c>
      <c r="D77" s="6" t="s">
        <v>83</v>
      </c>
      <c r="E77" s="3">
        <v>42989</v>
      </c>
      <c r="F77" s="3">
        <v>50294</v>
      </c>
      <c r="G77" s="4">
        <v>4.0999999999999996</v>
      </c>
      <c r="H77">
        <v>7.831879310086169</v>
      </c>
      <c r="I77">
        <v>12</v>
      </c>
      <c r="J77" s="5" t="s">
        <v>8</v>
      </c>
      <c r="K77" s="1" t="s">
        <v>508</v>
      </c>
      <c r="L77" s="7"/>
      <c r="M77" t="str">
        <f t="shared" si="18"/>
        <v>'T2',</v>
      </c>
      <c r="N77" t="str">
        <f t="shared" si="19"/>
        <v>'76',</v>
      </c>
      <c r="O77" t="str">
        <f t="shared" si="20"/>
        <v>'2022-09-18',</v>
      </c>
      <c r="P77" t="str">
        <f t="shared" si="21"/>
        <v>'CDTZCH90',</v>
      </c>
      <c r="Q77" t="str">
        <f t="shared" si="22"/>
        <v>'2017-09-11',</v>
      </c>
      <c r="R77" t="str">
        <f t="shared" si="23"/>
        <v>'2037-09-11',</v>
      </c>
      <c r="S77" t="str">
        <f t="shared" si="24"/>
        <v>'4.1',</v>
      </c>
      <c r="T77" t="str">
        <f t="shared" si="25"/>
        <v>'7.83187931008617',</v>
      </c>
      <c r="U77" t="str">
        <f t="shared" si="26"/>
        <v>'12',</v>
      </c>
      <c r="V77" t="str">
        <f t="shared" si="27"/>
        <v>'IPC',</v>
      </c>
      <c r="W77" t="str">
        <f t="shared" si="28"/>
        <v>'REAL/365'</v>
      </c>
      <c r="X77" t="str">
        <f t="shared" si="29"/>
        <v>('T2','76','CDTZCH90'),</v>
      </c>
      <c r="Y77" t="str">
        <f t="shared" si="30"/>
        <v>('T2','76','2022-09-18','CDTZCH90','2017-09-11','2037-09-11','4.1','7.83187931008617','12','IPC','REAL/365'),</v>
      </c>
      <c r="AH77" s="6" t="s">
        <v>83</v>
      </c>
      <c r="AJ77" t="s">
        <v>83</v>
      </c>
    </row>
    <row r="78" spans="1:36" ht="18.75">
      <c r="A78" t="str">
        <f t="shared" si="31"/>
        <v>T2</v>
      </c>
      <c r="B78">
        <f t="shared" si="32"/>
        <v>77</v>
      </c>
      <c r="C78" s="1">
        <v>44822</v>
      </c>
      <c r="D78" s="6" t="s">
        <v>84</v>
      </c>
      <c r="E78" s="3">
        <v>43115</v>
      </c>
      <c r="F78" s="3">
        <v>50420</v>
      </c>
      <c r="G78" s="4">
        <v>4</v>
      </c>
      <c r="H78">
        <v>7.8364833844195383</v>
      </c>
      <c r="I78">
        <v>12</v>
      </c>
      <c r="J78" s="5" t="s">
        <v>8</v>
      </c>
      <c r="K78" s="1" t="s">
        <v>508</v>
      </c>
      <c r="L78" s="7"/>
      <c r="M78" t="str">
        <f t="shared" si="18"/>
        <v>'T2',</v>
      </c>
      <c r="N78" t="str">
        <f t="shared" si="19"/>
        <v>'77',</v>
      </c>
      <c r="O78" t="str">
        <f t="shared" si="20"/>
        <v>'2022-09-18',</v>
      </c>
      <c r="P78" t="str">
        <f t="shared" si="21"/>
        <v>'CDTZSU90',</v>
      </c>
      <c r="Q78" t="str">
        <f t="shared" si="22"/>
        <v>'2018-01-15',</v>
      </c>
      <c r="R78" t="str">
        <f t="shared" si="23"/>
        <v>'2038-01-15',</v>
      </c>
      <c r="S78" t="str">
        <f t="shared" si="24"/>
        <v>'4',</v>
      </c>
      <c r="T78" t="str">
        <f t="shared" si="25"/>
        <v>'7.83648338441954',</v>
      </c>
      <c r="U78" t="str">
        <f t="shared" si="26"/>
        <v>'12',</v>
      </c>
      <c r="V78" t="str">
        <f t="shared" si="27"/>
        <v>'IPC',</v>
      </c>
      <c r="W78" t="str">
        <f t="shared" si="28"/>
        <v>'REAL/365'</v>
      </c>
      <c r="X78" t="str">
        <f t="shared" si="29"/>
        <v>('T2','77','CDTZSU90'),</v>
      </c>
      <c r="Y78" t="str">
        <f t="shared" si="30"/>
        <v>('T2','77','2022-09-18','CDTZSU90','2018-01-15','2038-01-15','4','7.83648338441954','12','IPC','REAL/365'),</v>
      </c>
      <c r="AH78" s="6" t="s">
        <v>84</v>
      </c>
      <c r="AJ78" t="s">
        <v>84</v>
      </c>
    </row>
    <row r="79" spans="1:36" ht="18.75">
      <c r="A79" t="str">
        <f t="shared" si="31"/>
        <v>T2</v>
      </c>
      <c r="B79">
        <f t="shared" si="32"/>
        <v>78</v>
      </c>
      <c r="C79" s="1">
        <v>44822</v>
      </c>
      <c r="D79" s="6" t="s">
        <v>85</v>
      </c>
      <c r="E79" s="3">
        <v>43129</v>
      </c>
      <c r="F79" s="3">
        <v>50434</v>
      </c>
      <c r="G79" s="4">
        <v>4</v>
      </c>
      <c r="H79">
        <v>7.836976158826011</v>
      </c>
      <c r="I79">
        <v>12</v>
      </c>
      <c r="J79" s="5" t="s">
        <v>8</v>
      </c>
      <c r="K79" s="1" t="s">
        <v>508</v>
      </c>
      <c r="L79" s="7"/>
      <c r="M79" t="str">
        <f t="shared" si="18"/>
        <v>'T2',</v>
      </c>
      <c r="N79" t="str">
        <f t="shared" si="19"/>
        <v>'78',</v>
      </c>
      <c r="O79" t="str">
        <f t="shared" si="20"/>
        <v>'2022-09-18',</v>
      </c>
      <c r="P79" t="str">
        <f t="shared" si="21"/>
        <v>'CDTTEK90',</v>
      </c>
      <c r="Q79" t="str">
        <f t="shared" si="22"/>
        <v>'2018-01-29',</v>
      </c>
      <c r="R79" t="str">
        <f t="shared" si="23"/>
        <v>'2038-01-29',</v>
      </c>
      <c r="S79" t="str">
        <f t="shared" si="24"/>
        <v>'4',</v>
      </c>
      <c r="T79" t="str">
        <f t="shared" si="25"/>
        <v>'7.83697615882601',</v>
      </c>
      <c r="U79" t="str">
        <f t="shared" si="26"/>
        <v>'12',</v>
      </c>
      <c r="V79" t="str">
        <f t="shared" si="27"/>
        <v>'IPC',</v>
      </c>
      <c r="W79" t="str">
        <f t="shared" si="28"/>
        <v>'REAL/365'</v>
      </c>
      <c r="X79" t="str">
        <f t="shared" si="29"/>
        <v>('T2','78','CDTTEK90'),</v>
      </c>
      <c r="Y79" t="str">
        <f t="shared" si="30"/>
        <v>('T2','78','2022-09-18','CDTTEK90','2018-01-29','2038-01-29','4','7.83697615882601','12','IPC','REAL/365'),</v>
      </c>
      <c r="AH79" s="6" t="s">
        <v>85</v>
      </c>
      <c r="AJ79" t="s">
        <v>85</v>
      </c>
    </row>
    <row r="80" spans="1:36" ht="18.75">
      <c r="A80" t="str">
        <f t="shared" si="31"/>
        <v>T2</v>
      </c>
      <c r="B80">
        <f t="shared" si="32"/>
        <v>79</v>
      </c>
      <c r="C80" s="1">
        <v>44822</v>
      </c>
      <c r="D80" s="6" t="s">
        <v>86</v>
      </c>
      <c r="E80" s="3">
        <v>43237</v>
      </c>
      <c r="F80" s="3">
        <v>50542</v>
      </c>
      <c r="G80" s="4">
        <v>4</v>
      </c>
      <c r="H80">
        <v>7.8406596548379106</v>
      </c>
      <c r="I80">
        <v>12</v>
      </c>
      <c r="J80" s="5" t="s">
        <v>8</v>
      </c>
      <c r="K80" s="1" t="s">
        <v>508</v>
      </c>
      <c r="L80" s="7"/>
      <c r="M80" t="str">
        <f t="shared" si="18"/>
        <v>'T2',</v>
      </c>
      <c r="N80" t="str">
        <f t="shared" si="19"/>
        <v>'79',</v>
      </c>
      <c r="O80" t="str">
        <f t="shared" si="20"/>
        <v>'2022-09-18',</v>
      </c>
      <c r="P80" t="str">
        <f t="shared" si="21"/>
        <v>'CDTUNM90',</v>
      </c>
      <c r="Q80" t="str">
        <f t="shared" si="22"/>
        <v>'2018-05-17',</v>
      </c>
      <c r="R80" t="str">
        <f t="shared" si="23"/>
        <v>'2038-05-17',</v>
      </c>
      <c r="S80" t="str">
        <f t="shared" si="24"/>
        <v>'4',</v>
      </c>
      <c r="T80" t="str">
        <f t="shared" si="25"/>
        <v>'7.84065965483791',</v>
      </c>
      <c r="U80" t="str">
        <f t="shared" si="26"/>
        <v>'12',</v>
      </c>
      <c r="V80" t="str">
        <f t="shared" si="27"/>
        <v>'IPC',</v>
      </c>
      <c r="W80" t="str">
        <f t="shared" si="28"/>
        <v>'REAL/365'</v>
      </c>
      <c r="X80" t="str">
        <f t="shared" si="29"/>
        <v>('T2','79','CDTUNM90'),</v>
      </c>
      <c r="Y80" t="str">
        <f t="shared" si="30"/>
        <v>('T2','79','2022-09-18','CDTUNM90','2018-05-17','2038-05-17','4','7.84065965483791','12','IPC','REAL/365'),</v>
      </c>
      <c r="AH80" s="6" t="s">
        <v>86</v>
      </c>
      <c r="AJ80" t="s">
        <v>86</v>
      </c>
    </row>
    <row r="81" spans="1:36" ht="18.75">
      <c r="A81" t="str">
        <f t="shared" si="31"/>
        <v>T2</v>
      </c>
      <c r="B81">
        <f t="shared" si="32"/>
        <v>80</v>
      </c>
      <c r="C81" s="1">
        <v>44822</v>
      </c>
      <c r="D81" s="6" t="s">
        <v>87</v>
      </c>
      <c r="E81" s="3">
        <v>43607</v>
      </c>
      <c r="F81" s="3">
        <v>50912</v>
      </c>
      <c r="G81" s="4">
        <v>4.08</v>
      </c>
      <c r="H81">
        <v>7.8518885444115956</v>
      </c>
      <c r="I81">
        <v>12</v>
      </c>
      <c r="J81" s="5" t="s">
        <v>8</v>
      </c>
      <c r="K81" s="1" t="s">
        <v>508</v>
      </c>
      <c r="L81" s="7"/>
      <c r="M81" t="str">
        <f t="shared" si="18"/>
        <v>'T2',</v>
      </c>
      <c r="N81" t="str">
        <f t="shared" si="19"/>
        <v>'80',</v>
      </c>
      <c r="O81" t="str">
        <f t="shared" si="20"/>
        <v>'2022-09-18',</v>
      </c>
      <c r="P81" t="str">
        <f t="shared" si="21"/>
        <v>'CDTSND90',</v>
      </c>
      <c r="Q81" t="str">
        <f t="shared" si="22"/>
        <v>'2019-05-22',</v>
      </c>
      <c r="R81" t="str">
        <f t="shared" si="23"/>
        <v>'2039-05-22',</v>
      </c>
      <c r="S81" t="str">
        <f t="shared" si="24"/>
        <v>'4.08',</v>
      </c>
      <c r="T81" t="str">
        <f t="shared" si="25"/>
        <v>'7.8518885444116',</v>
      </c>
      <c r="U81" t="str">
        <f t="shared" si="26"/>
        <v>'12',</v>
      </c>
      <c r="V81" t="str">
        <f t="shared" si="27"/>
        <v>'IPC',</v>
      </c>
      <c r="W81" t="str">
        <f t="shared" si="28"/>
        <v>'REAL/365'</v>
      </c>
      <c r="X81" t="str">
        <f t="shared" si="29"/>
        <v>('T2','80','CDTSND90'),</v>
      </c>
      <c r="Y81" t="str">
        <f t="shared" si="30"/>
        <v>('T2','80','2022-09-18','CDTSND90','2019-05-22','2039-05-22','4.08','7.8518885444116','12','IPC','REAL/365'),</v>
      </c>
      <c r="AH81" s="6" t="s">
        <v>87</v>
      </c>
      <c r="AJ81" t="s">
        <v>87</v>
      </c>
    </row>
    <row r="82" spans="1:36" ht="18.75">
      <c r="A82" t="str">
        <f t="shared" si="31"/>
        <v>T2</v>
      </c>
      <c r="B82">
        <f t="shared" si="32"/>
        <v>81</v>
      </c>
      <c r="C82" s="1">
        <v>44822</v>
      </c>
      <c r="D82" s="6" t="s">
        <v>88</v>
      </c>
      <c r="E82" s="3">
        <v>43609</v>
      </c>
      <c r="F82" s="3">
        <v>50914</v>
      </c>
      <c r="G82" s="4">
        <v>4.08</v>
      </c>
      <c r="H82">
        <v>7.8519440896109627</v>
      </c>
      <c r="I82">
        <v>12</v>
      </c>
      <c r="J82" s="5" t="s">
        <v>8</v>
      </c>
      <c r="K82" s="1" t="s">
        <v>508</v>
      </c>
      <c r="L82" s="7"/>
      <c r="M82" t="str">
        <f t="shared" si="18"/>
        <v>'T2',</v>
      </c>
      <c r="N82" t="str">
        <f t="shared" si="19"/>
        <v>'81',</v>
      </c>
      <c r="O82" t="str">
        <f t="shared" si="20"/>
        <v>'2022-09-18',</v>
      </c>
      <c r="P82" t="str">
        <f t="shared" si="21"/>
        <v>'CDTYCA90',</v>
      </c>
      <c r="Q82" t="str">
        <f t="shared" si="22"/>
        <v>'2019-05-24',</v>
      </c>
      <c r="R82" t="str">
        <f t="shared" si="23"/>
        <v>'2039-05-24',</v>
      </c>
      <c r="S82" t="str">
        <f t="shared" si="24"/>
        <v>'4.08',</v>
      </c>
      <c r="T82" t="str">
        <f t="shared" si="25"/>
        <v>'7.85194408961096',</v>
      </c>
      <c r="U82" t="str">
        <f t="shared" si="26"/>
        <v>'12',</v>
      </c>
      <c r="V82" t="str">
        <f t="shared" si="27"/>
        <v>'IPC',</v>
      </c>
      <c r="W82" t="str">
        <f t="shared" si="28"/>
        <v>'REAL/365'</v>
      </c>
      <c r="X82" t="str">
        <f t="shared" si="29"/>
        <v>('T2','81','CDTYCA90'),</v>
      </c>
      <c r="Y82" t="str">
        <f t="shared" si="30"/>
        <v>('T2','81','2022-09-18','CDTYCA90','2019-05-24','2039-05-24','4.08','7.85194408961096','12','IPC','REAL/365'),</v>
      </c>
      <c r="AH82" s="6" t="s">
        <v>88</v>
      </c>
      <c r="AJ82" t="s">
        <v>88</v>
      </c>
    </row>
    <row r="83" spans="1:36" ht="18.75">
      <c r="A83" t="str">
        <f t="shared" si="31"/>
        <v>T2</v>
      </c>
      <c r="B83">
        <f t="shared" si="32"/>
        <v>82</v>
      </c>
      <c r="C83" s="1">
        <v>44822</v>
      </c>
      <c r="D83" s="6" t="s">
        <v>89</v>
      </c>
      <c r="E83" s="3">
        <v>43612</v>
      </c>
      <c r="F83" s="3">
        <v>50917</v>
      </c>
      <c r="G83" s="4">
        <v>4.08</v>
      </c>
      <c r="H83">
        <v>7.8520273132892484</v>
      </c>
      <c r="I83">
        <v>12</v>
      </c>
      <c r="J83" s="5" t="s">
        <v>8</v>
      </c>
      <c r="K83" s="1" t="s">
        <v>508</v>
      </c>
      <c r="L83" s="7"/>
      <c r="M83" t="str">
        <f t="shared" si="18"/>
        <v>'T2',</v>
      </c>
      <c r="N83" t="str">
        <f t="shared" si="19"/>
        <v>'82',</v>
      </c>
      <c r="O83" t="str">
        <f t="shared" si="20"/>
        <v>'2022-09-18',</v>
      </c>
      <c r="P83" t="str">
        <f t="shared" si="21"/>
        <v>'CDTDAE90',</v>
      </c>
      <c r="Q83" t="str">
        <f t="shared" si="22"/>
        <v>'2019-05-27',</v>
      </c>
      <c r="R83" t="str">
        <f t="shared" si="23"/>
        <v>'2039-05-27',</v>
      </c>
      <c r="S83" t="str">
        <f t="shared" si="24"/>
        <v>'4.08',</v>
      </c>
      <c r="T83" t="str">
        <f t="shared" si="25"/>
        <v>'7.85202731328925',</v>
      </c>
      <c r="U83" t="str">
        <f t="shared" si="26"/>
        <v>'12',</v>
      </c>
      <c r="V83" t="str">
        <f t="shared" si="27"/>
        <v>'IPC',</v>
      </c>
      <c r="W83" t="str">
        <f t="shared" si="28"/>
        <v>'REAL/365'</v>
      </c>
      <c r="X83" t="str">
        <f t="shared" si="29"/>
        <v>('T2','82','CDTDAE90'),</v>
      </c>
      <c r="Y83" t="str">
        <f t="shared" si="30"/>
        <v>('T2','82','2022-09-18','CDTDAE90','2019-05-27','2039-05-27','4.08','7.85202731328925','12','IPC','REAL/365'),</v>
      </c>
      <c r="AH83" s="6" t="s">
        <v>89</v>
      </c>
      <c r="AJ83" t="s">
        <v>89</v>
      </c>
    </row>
    <row r="84" spans="1:36" ht="18.75">
      <c r="A84" t="str">
        <f t="shared" si="31"/>
        <v>T2</v>
      </c>
      <c r="B84">
        <f t="shared" si="32"/>
        <v>83</v>
      </c>
      <c r="C84" s="1">
        <v>44822</v>
      </c>
      <c r="D84" s="6" t="s">
        <v>90</v>
      </c>
      <c r="E84" s="3">
        <v>43634</v>
      </c>
      <c r="F84" s="3">
        <v>50939</v>
      </c>
      <c r="G84" s="4">
        <v>4.05</v>
      </c>
      <c r="H84">
        <v>7.8526341924517746</v>
      </c>
      <c r="I84">
        <v>12</v>
      </c>
      <c r="J84" s="5" t="s">
        <v>8</v>
      </c>
      <c r="K84" s="1" t="s">
        <v>508</v>
      </c>
      <c r="L84" s="7"/>
      <c r="M84" t="str">
        <f t="shared" si="18"/>
        <v>'T2',</v>
      </c>
      <c r="N84" t="str">
        <f t="shared" si="19"/>
        <v>'83',</v>
      </c>
      <c r="O84" t="str">
        <f t="shared" si="20"/>
        <v>'2022-09-18',</v>
      </c>
      <c r="P84" t="str">
        <f t="shared" si="21"/>
        <v>'CDTWUZ90',</v>
      </c>
      <c r="Q84" t="str">
        <f t="shared" si="22"/>
        <v>'2019-06-18',</v>
      </c>
      <c r="R84" t="str">
        <f t="shared" si="23"/>
        <v>'2039-06-18',</v>
      </c>
      <c r="S84" t="str">
        <f t="shared" si="24"/>
        <v>'4.05',</v>
      </c>
      <c r="T84" t="str">
        <f t="shared" si="25"/>
        <v>'7.85263419245177',</v>
      </c>
      <c r="U84" t="str">
        <f t="shared" si="26"/>
        <v>'12',</v>
      </c>
      <c r="V84" t="str">
        <f t="shared" si="27"/>
        <v>'IPC',</v>
      </c>
      <c r="W84" t="str">
        <f t="shared" si="28"/>
        <v>'REAL/365'</v>
      </c>
      <c r="X84" t="str">
        <f t="shared" si="29"/>
        <v>('T2','83','CDTWUZ90'),</v>
      </c>
      <c r="Y84" t="str">
        <f t="shared" si="30"/>
        <v>('T2','83','2022-09-18','CDTWUZ90','2019-06-18','2039-06-18','4.05','7.85263419245177','12','IPC','REAL/365'),</v>
      </c>
      <c r="AH84" s="6" t="s">
        <v>90</v>
      </c>
      <c r="AJ84" t="s">
        <v>90</v>
      </c>
    </row>
    <row r="85" spans="1:36" ht="18.75">
      <c r="A85" t="str">
        <f t="shared" si="31"/>
        <v>T2</v>
      </c>
      <c r="B85">
        <f t="shared" si="32"/>
        <v>84</v>
      </c>
      <c r="C85" s="1">
        <v>44822</v>
      </c>
      <c r="D85" s="6" t="s">
        <v>91</v>
      </c>
      <c r="E85" s="3">
        <v>43644</v>
      </c>
      <c r="F85" s="3">
        <v>50949</v>
      </c>
      <c r="G85" s="4">
        <v>4.05</v>
      </c>
      <c r="H85">
        <v>7.8529080696576248</v>
      </c>
      <c r="I85">
        <v>12</v>
      </c>
      <c r="J85" s="5" t="s">
        <v>8</v>
      </c>
      <c r="K85" s="1" t="s">
        <v>508</v>
      </c>
      <c r="L85" s="7"/>
      <c r="M85" t="str">
        <f t="shared" si="18"/>
        <v>'T2',</v>
      </c>
      <c r="N85" t="str">
        <f t="shared" si="19"/>
        <v>'84',</v>
      </c>
      <c r="O85" t="str">
        <f t="shared" si="20"/>
        <v>'2022-09-18',</v>
      </c>
      <c r="P85" t="str">
        <f t="shared" si="21"/>
        <v>'CDTGKK90',</v>
      </c>
      <c r="Q85" t="str">
        <f t="shared" si="22"/>
        <v>'2019-06-28',</v>
      </c>
      <c r="R85" t="str">
        <f t="shared" si="23"/>
        <v>'2039-06-28',</v>
      </c>
      <c r="S85" t="str">
        <f t="shared" si="24"/>
        <v>'4.05',</v>
      </c>
      <c r="T85" t="str">
        <f t="shared" si="25"/>
        <v>'7.85290806965762',</v>
      </c>
      <c r="U85" t="str">
        <f t="shared" si="26"/>
        <v>'12',</v>
      </c>
      <c r="V85" t="str">
        <f t="shared" si="27"/>
        <v>'IPC',</v>
      </c>
      <c r="W85" t="str">
        <f t="shared" si="28"/>
        <v>'REAL/365'</v>
      </c>
      <c r="X85" t="str">
        <f t="shared" si="29"/>
        <v>('T2','84','CDTGKK90'),</v>
      </c>
      <c r="Y85" t="str">
        <f t="shared" si="30"/>
        <v>('T2','84','2022-09-18','CDTGKK90','2019-06-28','2039-06-28','4.05','7.85290806965762','12','IPC','REAL/365'),</v>
      </c>
      <c r="AH85" s="6" t="s">
        <v>91</v>
      </c>
      <c r="AJ85" t="s">
        <v>91</v>
      </c>
    </row>
    <row r="86" spans="1:36" ht="18.75">
      <c r="A86" t="str">
        <f t="shared" si="31"/>
        <v>T2</v>
      </c>
      <c r="B86">
        <f t="shared" si="32"/>
        <v>85</v>
      </c>
      <c r="C86" s="1">
        <v>44822</v>
      </c>
      <c r="D86" s="6" t="s">
        <v>92</v>
      </c>
      <c r="E86" s="3">
        <v>43789</v>
      </c>
      <c r="F86" s="3">
        <v>51094</v>
      </c>
      <c r="G86" s="4">
        <v>3.8</v>
      </c>
      <c r="H86">
        <v>7.8567463608504289</v>
      </c>
      <c r="I86">
        <v>12</v>
      </c>
      <c r="J86" s="5" t="s">
        <v>8</v>
      </c>
      <c r="K86" s="1" t="s">
        <v>508</v>
      </c>
      <c r="L86" s="7"/>
      <c r="M86" t="str">
        <f t="shared" si="18"/>
        <v>'T2',</v>
      </c>
      <c r="N86" t="str">
        <f t="shared" si="19"/>
        <v>'85',</v>
      </c>
      <c r="O86" t="str">
        <f t="shared" si="20"/>
        <v>'2022-09-18',</v>
      </c>
      <c r="P86" t="str">
        <f t="shared" si="21"/>
        <v>'CDTGPY90',</v>
      </c>
      <c r="Q86" t="str">
        <f t="shared" si="22"/>
        <v>'2019-11-20',</v>
      </c>
      <c r="R86" t="str">
        <f t="shared" si="23"/>
        <v>'2039-11-20',</v>
      </c>
      <c r="S86" t="str">
        <f t="shared" si="24"/>
        <v>'3.8',</v>
      </c>
      <c r="T86" t="str">
        <f t="shared" si="25"/>
        <v>'7.85674636085043',</v>
      </c>
      <c r="U86" t="str">
        <f t="shared" si="26"/>
        <v>'12',</v>
      </c>
      <c r="V86" t="str">
        <f t="shared" si="27"/>
        <v>'IPC',</v>
      </c>
      <c r="W86" t="str">
        <f t="shared" si="28"/>
        <v>'REAL/365'</v>
      </c>
      <c r="X86" t="str">
        <f t="shared" si="29"/>
        <v>('T2','85','CDTGPY90'),</v>
      </c>
      <c r="Y86" t="str">
        <f t="shared" si="30"/>
        <v>('T2','85','2022-09-18','CDTGPY90','2019-11-20','2039-11-20','3.8','7.85674636085043','12','IPC','REAL/365'),</v>
      </c>
      <c r="AH86" s="6" t="s">
        <v>92</v>
      </c>
      <c r="AJ86" t="s">
        <v>92</v>
      </c>
    </row>
    <row r="87" spans="1:36" ht="18.75">
      <c r="A87" t="str">
        <f t="shared" si="31"/>
        <v>T2</v>
      </c>
      <c r="B87">
        <f t="shared" si="32"/>
        <v>86</v>
      </c>
      <c r="C87" s="1">
        <v>44822</v>
      </c>
      <c r="D87" s="6" t="s">
        <v>93</v>
      </c>
      <c r="E87" s="3">
        <v>43791</v>
      </c>
      <c r="F87" s="3">
        <v>51096</v>
      </c>
      <c r="G87" s="4">
        <v>3.8</v>
      </c>
      <c r="H87">
        <v>7.8567976297716413</v>
      </c>
      <c r="I87">
        <v>12</v>
      </c>
      <c r="J87" s="5" t="s">
        <v>8</v>
      </c>
      <c r="K87" s="1" t="s">
        <v>508</v>
      </c>
      <c r="L87" s="7"/>
      <c r="M87" t="str">
        <f t="shared" si="18"/>
        <v>'T2',</v>
      </c>
      <c r="N87" t="str">
        <f t="shared" si="19"/>
        <v>'86',</v>
      </c>
      <c r="O87" t="str">
        <f t="shared" si="20"/>
        <v>'2022-09-18',</v>
      </c>
      <c r="P87" t="str">
        <f t="shared" si="21"/>
        <v>'CDTSCJ90',</v>
      </c>
      <c r="Q87" t="str">
        <f t="shared" si="22"/>
        <v>'2019-11-22',</v>
      </c>
      <c r="R87" t="str">
        <f t="shared" si="23"/>
        <v>'2039-11-22',</v>
      </c>
      <c r="S87" t="str">
        <f t="shared" si="24"/>
        <v>'3.8',</v>
      </c>
      <c r="T87" t="str">
        <f t="shared" si="25"/>
        <v>'7.85679762977164',</v>
      </c>
      <c r="U87" t="str">
        <f t="shared" si="26"/>
        <v>'12',</v>
      </c>
      <c r="V87" t="str">
        <f t="shared" si="27"/>
        <v>'IPC',</v>
      </c>
      <c r="W87" t="str">
        <f t="shared" si="28"/>
        <v>'REAL/365'</v>
      </c>
      <c r="X87" t="str">
        <f t="shared" si="29"/>
        <v>('T2','86','CDTSCJ90'),</v>
      </c>
      <c r="Y87" t="str">
        <f t="shared" si="30"/>
        <v>('T2','86','2022-09-18','CDTSCJ90','2019-11-22','2039-11-22','3.8','7.85679762977164','12','IPC','REAL/365'),</v>
      </c>
      <c r="AH87" s="6" t="s">
        <v>93</v>
      </c>
      <c r="AJ87" t="s">
        <v>93</v>
      </c>
    </row>
    <row r="88" spans="1:36" ht="18.75">
      <c r="A88" t="str">
        <f t="shared" si="31"/>
        <v>T2</v>
      </c>
      <c r="B88">
        <f t="shared" si="32"/>
        <v>87</v>
      </c>
      <c r="C88" s="1">
        <v>44822</v>
      </c>
      <c r="D88" s="6" t="s">
        <v>94</v>
      </c>
      <c r="E88" s="3">
        <v>43805</v>
      </c>
      <c r="F88" s="3">
        <v>51110</v>
      </c>
      <c r="G88" s="4">
        <v>3.8</v>
      </c>
      <c r="H88">
        <v>7.8571552869092169</v>
      </c>
      <c r="I88">
        <v>12</v>
      </c>
      <c r="J88" s="5" t="s">
        <v>8</v>
      </c>
      <c r="K88" s="1" t="s">
        <v>508</v>
      </c>
      <c r="L88" s="7"/>
      <c r="M88" t="str">
        <f t="shared" si="18"/>
        <v>'T2',</v>
      </c>
      <c r="N88" t="str">
        <f t="shared" si="19"/>
        <v>'87',</v>
      </c>
      <c r="O88" t="str">
        <f t="shared" si="20"/>
        <v>'2022-09-18',</v>
      </c>
      <c r="P88" t="str">
        <f t="shared" si="21"/>
        <v>'CDTQTL90',</v>
      </c>
      <c r="Q88" t="str">
        <f t="shared" si="22"/>
        <v>'2019-12-06',</v>
      </c>
      <c r="R88" t="str">
        <f t="shared" si="23"/>
        <v>'2039-12-06',</v>
      </c>
      <c r="S88" t="str">
        <f t="shared" si="24"/>
        <v>'3.8',</v>
      </c>
      <c r="T88" t="str">
        <f t="shared" si="25"/>
        <v>'7.85715528690922',</v>
      </c>
      <c r="U88" t="str">
        <f t="shared" si="26"/>
        <v>'12',</v>
      </c>
      <c r="V88" t="str">
        <f t="shared" si="27"/>
        <v>'IPC',</v>
      </c>
      <c r="W88" t="str">
        <f t="shared" si="28"/>
        <v>'REAL/365'</v>
      </c>
      <c r="X88" t="str">
        <f t="shared" si="29"/>
        <v>('T2','87','CDTQTL90'),</v>
      </c>
      <c r="Y88" t="str">
        <f t="shared" si="30"/>
        <v>('T2','87','2022-09-18','CDTQTL90','2019-12-06','2039-12-06','3.8','7.85715528690922','12','IPC','REAL/365'),</v>
      </c>
      <c r="AH88" s="6" t="s">
        <v>94</v>
      </c>
      <c r="AJ88" t="s">
        <v>94</v>
      </c>
    </row>
    <row r="89" spans="1:36" ht="18.75">
      <c r="A89" t="str">
        <f t="shared" si="31"/>
        <v>T2</v>
      </c>
      <c r="B89">
        <f t="shared" si="32"/>
        <v>88</v>
      </c>
      <c r="C89" s="1">
        <v>44822</v>
      </c>
      <c r="D89" s="6" t="s">
        <v>95</v>
      </c>
      <c r="E89" s="3">
        <v>43923</v>
      </c>
      <c r="F89" s="3">
        <v>51228</v>
      </c>
      <c r="G89" s="4">
        <v>4.5999999999999996</v>
      </c>
      <c r="H89">
        <v>7.8600872972395619</v>
      </c>
      <c r="I89">
        <v>12</v>
      </c>
      <c r="J89" s="5" t="s">
        <v>8</v>
      </c>
      <c r="K89" s="1" t="s">
        <v>508</v>
      </c>
      <c r="L89" s="7"/>
      <c r="M89" t="str">
        <f t="shared" si="18"/>
        <v>'T2',</v>
      </c>
      <c r="N89" t="str">
        <f t="shared" si="19"/>
        <v>'88',</v>
      </c>
      <c r="O89" t="str">
        <f t="shared" si="20"/>
        <v>'2022-09-18',</v>
      </c>
      <c r="P89" t="str">
        <f t="shared" si="21"/>
        <v>'CDTORP90',</v>
      </c>
      <c r="Q89" t="str">
        <f t="shared" si="22"/>
        <v>'2020-04-02',</v>
      </c>
      <c r="R89" t="str">
        <f t="shared" si="23"/>
        <v>'2040-04-02',</v>
      </c>
      <c r="S89" t="str">
        <f t="shared" si="24"/>
        <v>'4.6',</v>
      </c>
      <c r="T89" t="str">
        <f t="shared" si="25"/>
        <v>'7.86008729723956',</v>
      </c>
      <c r="U89" t="str">
        <f t="shared" si="26"/>
        <v>'12',</v>
      </c>
      <c r="V89" t="str">
        <f t="shared" si="27"/>
        <v>'IPC',</v>
      </c>
      <c r="W89" t="str">
        <f t="shared" si="28"/>
        <v>'REAL/365'</v>
      </c>
      <c r="X89" t="str">
        <f t="shared" si="29"/>
        <v>('T2','88','CDTORP90'),</v>
      </c>
      <c r="Y89" t="str">
        <f t="shared" si="30"/>
        <v>('T2','88','2022-09-18','CDTORP90','2020-04-02','2040-04-02','4.6','7.86008729723956','12','IPC','REAL/365'),</v>
      </c>
      <c r="AH89" s="6" t="s">
        <v>95</v>
      </c>
      <c r="AJ89" t="s">
        <v>95</v>
      </c>
    </row>
    <row r="90" spans="1:36" ht="18.75">
      <c r="A90" t="str">
        <f t="shared" si="31"/>
        <v>T2</v>
      </c>
      <c r="B90">
        <f t="shared" si="32"/>
        <v>89</v>
      </c>
      <c r="C90" s="1">
        <v>44822</v>
      </c>
      <c r="D90" s="6" t="s">
        <v>96</v>
      </c>
      <c r="E90" s="3">
        <v>43955</v>
      </c>
      <c r="F90" s="3">
        <v>51260</v>
      </c>
      <c r="G90" s="4">
        <v>4.3499999999999996</v>
      </c>
      <c r="H90">
        <v>7.8608579564555932</v>
      </c>
      <c r="I90">
        <v>12</v>
      </c>
      <c r="J90" s="5" t="s">
        <v>8</v>
      </c>
      <c r="K90" s="1" t="s">
        <v>508</v>
      </c>
      <c r="L90" s="7"/>
      <c r="M90" t="str">
        <f t="shared" si="18"/>
        <v>'T2',</v>
      </c>
      <c r="N90" t="str">
        <f t="shared" si="19"/>
        <v>'89',</v>
      </c>
      <c r="O90" t="str">
        <f t="shared" si="20"/>
        <v>'2022-09-18',</v>
      </c>
      <c r="P90" t="str">
        <f t="shared" si="21"/>
        <v>'CDTSHK90',</v>
      </c>
      <c r="Q90" t="str">
        <f t="shared" si="22"/>
        <v>'2020-05-04',</v>
      </c>
      <c r="R90" t="str">
        <f t="shared" si="23"/>
        <v>'2040-05-04',</v>
      </c>
      <c r="S90" t="str">
        <f t="shared" si="24"/>
        <v>'4.35',</v>
      </c>
      <c r="T90" t="str">
        <f t="shared" si="25"/>
        <v>'7.86085795645559',</v>
      </c>
      <c r="U90" t="str">
        <f t="shared" si="26"/>
        <v>'12',</v>
      </c>
      <c r="V90" t="str">
        <f t="shared" si="27"/>
        <v>'IPC',</v>
      </c>
      <c r="W90" t="str">
        <f t="shared" si="28"/>
        <v>'REAL/365'</v>
      </c>
      <c r="X90" t="str">
        <f t="shared" si="29"/>
        <v>('T2','89','CDTSHK90'),</v>
      </c>
      <c r="Y90" t="str">
        <f t="shared" si="30"/>
        <v>('T2','89','2022-09-18','CDTSHK90','2020-05-04','2040-05-04','4.35','7.86085795645559','12','IPC','REAL/365'),</v>
      </c>
      <c r="AH90" s="6" t="s">
        <v>96</v>
      </c>
      <c r="AJ90" t="s">
        <v>96</v>
      </c>
    </row>
    <row r="91" spans="1:36" ht="18.75">
      <c r="A91" t="str">
        <f t="shared" si="31"/>
        <v>T2</v>
      </c>
      <c r="B91">
        <f t="shared" si="32"/>
        <v>90</v>
      </c>
      <c r="C91" s="1">
        <v>44822</v>
      </c>
      <c r="D91" s="6" t="s">
        <v>97</v>
      </c>
      <c r="E91" s="3">
        <v>43957</v>
      </c>
      <c r="F91" s="3">
        <v>51262</v>
      </c>
      <c r="G91" s="4">
        <v>4.3499999999999996</v>
      </c>
      <c r="H91">
        <v>7.860905788360685</v>
      </c>
      <c r="I91">
        <v>12</v>
      </c>
      <c r="J91" s="5" t="s">
        <v>8</v>
      </c>
      <c r="K91" s="1" t="s">
        <v>508</v>
      </c>
      <c r="L91" s="7"/>
      <c r="M91" t="str">
        <f t="shared" si="18"/>
        <v>'T2',</v>
      </c>
      <c r="N91" t="str">
        <f t="shared" si="19"/>
        <v>'90',</v>
      </c>
      <c r="O91" t="str">
        <f t="shared" si="20"/>
        <v>'2022-09-18',</v>
      </c>
      <c r="P91" t="str">
        <f t="shared" si="21"/>
        <v>'CDTXLE90',</v>
      </c>
      <c r="Q91" t="str">
        <f t="shared" si="22"/>
        <v>'2020-05-06',</v>
      </c>
      <c r="R91" t="str">
        <f t="shared" si="23"/>
        <v>'2040-05-06',</v>
      </c>
      <c r="S91" t="str">
        <f t="shared" si="24"/>
        <v>'4.35',</v>
      </c>
      <c r="T91" t="str">
        <f t="shared" si="25"/>
        <v>'7.86090578836068',</v>
      </c>
      <c r="U91" t="str">
        <f t="shared" si="26"/>
        <v>'12',</v>
      </c>
      <c r="V91" t="str">
        <f t="shared" si="27"/>
        <v>'IPC',</v>
      </c>
      <c r="W91" t="str">
        <f t="shared" si="28"/>
        <v>'REAL/365'</v>
      </c>
      <c r="X91" t="str">
        <f t="shared" si="29"/>
        <v>('T2','90','CDTXLE90'),</v>
      </c>
      <c r="Y91" t="str">
        <f t="shared" si="30"/>
        <v>('T2','90','2022-09-18','CDTXLE90','2020-05-06','2040-05-06','4.35','7.86090578836068','12','IPC','REAL/365'),</v>
      </c>
      <c r="AH91" s="6" t="s">
        <v>97</v>
      </c>
      <c r="AJ91" t="s">
        <v>97</v>
      </c>
    </row>
    <row r="92" spans="1:36" ht="18.75">
      <c r="A92" t="str">
        <f t="shared" si="31"/>
        <v>T2</v>
      </c>
      <c r="B92">
        <f t="shared" si="32"/>
        <v>91</v>
      </c>
      <c r="C92" s="1">
        <v>44822</v>
      </c>
      <c r="D92" s="6" t="s">
        <v>98</v>
      </c>
      <c r="E92" s="3">
        <v>43958</v>
      </c>
      <c r="F92" s="3">
        <v>51263</v>
      </c>
      <c r="G92" s="4">
        <v>4.3499999999999996</v>
      </c>
      <c r="H92">
        <v>7.8609296896849479</v>
      </c>
      <c r="I92">
        <v>12</v>
      </c>
      <c r="J92" s="5" t="s">
        <v>8</v>
      </c>
      <c r="K92" s="1" t="s">
        <v>508</v>
      </c>
      <c r="L92" s="7"/>
      <c r="M92" t="str">
        <f t="shared" si="18"/>
        <v>'T2',</v>
      </c>
      <c r="N92" t="str">
        <f t="shared" si="19"/>
        <v>'91',</v>
      </c>
      <c r="O92" t="str">
        <f t="shared" si="20"/>
        <v>'2022-09-18',</v>
      </c>
      <c r="P92" t="str">
        <f t="shared" si="21"/>
        <v>'CDTFHF90',</v>
      </c>
      <c r="Q92" t="str">
        <f t="shared" si="22"/>
        <v>'2020-05-07',</v>
      </c>
      <c r="R92" t="str">
        <f t="shared" si="23"/>
        <v>'2040-05-07',</v>
      </c>
      <c r="S92" t="str">
        <f t="shared" si="24"/>
        <v>'4.35',</v>
      </c>
      <c r="T92" t="str">
        <f t="shared" si="25"/>
        <v>'7.86092968968495',</v>
      </c>
      <c r="U92" t="str">
        <f t="shared" si="26"/>
        <v>'12',</v>
      </c>
      <c r="V92" t="str">
        <f t="shared" si="27"/>
        <v>'IPC',</v>
      </c>
      <c r="W92" t="str">
        <f t="shared" si="28"/>
        <v>'REAL/365'</v>
      </c>
      <c r="X92" t="str">
        <f t="shared" si="29"/>
        <v>('T2','91','CDTFHF90'),</v>
      </c>
      <c r="Y92" t="str">
        <f t="shared" si="30"/>
        <v>('T2','91','2022-09-18','CDTFHF90','2020-05-07','2040-05-07','4.35','7.86092968968495','12','IPC','REAL/365'),</v>
      </c>
      <c r="AH92" s="6" t="s">
        <v>98</v>
      </c>
      <c r="AJ92" t="s">
        <v>98</v>
      </c>
    </row>
    <row r="93" spans="1:36" ht="18.75">
      <c r="A93" t="str">
        <f t="shared" si="31"/>
        <v>T2</v>
      </c>
      <c r="B93">
        <f t="shared" si="32"/>
        <v>92</v>
      </c>
      <c r="C93" s="1">
        <v>44822</v>
      </c>
      <c r="D93" s="6" t="s">
        <v>99</v>
      </c>
      <c r="E93" s="3">
        <v>42849</v>
      </c>
      <c r="F93" s="3">
        <v>51980</v>
      </c>
      <c r="G93" s="4">
        <v>4.13</v>
      </c>
      <c r="H93">
        <v>7.8759164806282893</v>
      </c>
      <c r="I93">
        <v>12</v>
      </c>
      <c r="J93" s="5" t="s">
        <v>8</v>
      </c>
      <c r="K93" s="1" t="s">
        <v>508</v>
      </c>
      <c r="L93" s="7"/>
      <c r="M93" t="str">
        <f t="shared" si="18"/>
        <v>'T2',</v>
      </c>
      <c r="N93" t="str">
        <f t="shared" si="19"/>
        <v>'92',</v>
      </c>
      <c r="O93" t="str">
        <f t="shared" si="20"/>
        <v>'2022-09-18',</v>
      </c>
      <c r="P93" t="str">
        <f t="shared" si="21"/>
        <v>'CDTJJO90',</v>
      </c>
      <c r="Q93" t="str">
        <f t="shared" si="22"/>
        <v>'2017-04-24',</v>
      </c>
      <c r="R93" t="str">
        <f t="shared" si="23"/>
        <v>'2042-04-24',</v>
      </c>
      <c r="S93" t="str">
        <f t="shared" si="24"/>
        <v>'4.13',</v>
      </c>
      <c r="T93" t="str">
        <f t="shared" si="25"/>
        <v>'7.87591648062829',</v>
      </c>
      <c r="U93" t="str">
        <f t="shared" si="26"/>
        <v>'12',</v>
      </c>
      <c r="V93" t="str">
        <f t="shared" si="27"/>
        <v>'IPC',</v>
      </c>
      <c r="W93" t="str">
        <f t="shared" si="28"/>
        <v>'REAL/365'</v>
      </c>
      <c r="X93" t="str">
        <f t="shared" si="29"/>
        <v>('T2','92','CDTJJO90'),</v>
      </c>
      <c r="Y93" t="str">
        <f t="shared" si="30"/>
        <v>('T2','92','2022-09-18','CDTJJO90','2017-04-24','2042-04-24','4.13','7.87591648062829','12','IPC','REAL/365'),</v>
      </c>
      <c r="AH93" s="6" t="s">
        <v>99</v>
      </c>
      <c r="AJ93" t="s">
        <v>99</v>
      </c>
    </row>
    <row r="94" spans="1:36" ht="18.75">
      <c r="A94" t="str">
        <f t="shared" si="31"/>
        <v>T2</v>
      </c>
      <c r="B94">
        <f t="shared" si="32"/>
        <v>93</v>
      </c>
      <c r="C94" s="1">
        <v>44822</v>
      </c>
      <c r="D94" s="6" t="s">
        <v>100</v>
      </c>
      <c r="E94" s="3">
        <v>42921</v>
      </c>
      <c r="F94" s="3">
        <v>52052</v>
      </c>
      <c r="G94" s="4">
        <v>4.12</v>
      </c>
      <c r="H94">
        <v>7.8772207772228393</v>
      </c>
      <c r="I94">
        <v>12</v>
      </c>
      <c r="J94" s="5" t="s">
        <v>8</v>
      </c>
      <c r="K94" s="1" t="s">
        <v>508</v>
      </c>
      <c r="L94" s="7"/>
      <c r="M94" t="str">
        <f t="shared" si="18"/>
        <v>'T2',</v>
      </c>
      <c r="N94" t="str">
        <f t="shared" si="19"/>
        <v>'93',</v>
      </c>
      <c r="O94" t="str">
        <f t="shared" si="20"/>
        <v>'2022-09-18',</v>
      </c>
      <c r="P94" t="str">
        <f t="shared" si="21"/>
        <v>'CDTEVK90',</v>
      </c>
      <c r="Q94" t="str">
        <f t="shared" si="22"/>
        <v>'2017-07-05',</v>
      </c>
      <c r="R94" t="str">
        <f t="shared" si="23"/>
        <v>'2042-07-05',</v>
      </c>
      <c r="S94" t="str">
        <f t="shared" si="24"/>
        <v>'4.12',</v>
      </c>
      <c r="T94" t="str">
        <f t="shared" si="25"/>
        <v>'7.87722077722284',</v>
      </c>
      <c r="U94" t="str">
        <f t="shared" si="26"/>
        <v>'12',</v>
      </c>
      <c r="V94" t="str">
        <f t="shared" si="27"/>
        <v>'IPC',</v>
      </c>
      <c r="W94" t="str">
        <f t="shared" si="28"/>
        <v>'REAL/365'</v>
      </c>
      <c r="X94" t="str">
        <f t="shared" si="29"/>
        <v>('T2','93','CDTEVK90'),</v>
      </c>
      <c r="Y94" t="str">
        <f t="shared" si="30"/>
        <v>('T2','93','2022-09-18','CDTEVK90','2017-07-05','2042-07-05','4.12','7.87722077722284','12','IPC','REAL/365'),</v>
      </c>
      <c r="AH94" s="6" t="s">
        <v>100</v>
      </c>
      <c r="AJ94" t="s">
        <v>100</v>
      </c>
    </row>
    <row r="95" spans="1:36" ht="18.75">
      <c r="A95" t="str">
        <f t="shared" si="31"/>
        <v>T2</v>
      </c>
      <c r="B95">
        <f t="shared" si="32"/>
        <v>94</v>
      </c>
      <c r="C95" s="1">
        <v>44822</v>
      </c>
      <c r="D95" s="6" t="s">
        <v>101</v>
      </c>
      <c r="E95" s="3">
        <v>42929</v>
      </c>
      <c r="F95" s="3">
        <v>52060</v>
      </c>
      <c r="G95" s="4">
        <v>4.12</v>
      </c>
      <c r="H95">
        <v>7.8773637878100926</v>
      </c>
      <c r="I95">
        <v>12</v>
      </c>
      <c r="J95" s="5" t="s">
        <v>8</v>
      </c>
      <c r="K95" s="1" t="s">
        <v>508</v>
      </c>
      <c r="L95" s="7"/>
      <c r="M95" t="str">
        <f t="shared" si="18"/>
        <v>'T2',</v>
      </c>
      <c r="N95" t="str">
        <f t="shared" si="19"/>
        <v>'94',</v>
      </c>
      <c r="O95" t="str">
        <f t="shared" si="20"/>
        <v>'2022-09-18',</v>
      </c>
      <c r="P95" t="str">
        <f t="shared" si="21"/>
        <v>'CDTCMN90',</v>
      </c>
      <c r="Q95" t="str">
        <f t="shared" si="22"/>
        <v>'2017-07-13',</v>
      </c>
      <c r="R95" t="str">
        <f t="shared" si="23"/>
        <v>'2042-07-13',</v>
      </c>
      <c r="S95" t="str">
        <f t="shared" si="24"/>
        <v>'4.12',</v>
      </c>
      <c r="T95" t="str">
        <f t="shared" si="25"/>
        <v>'7.87736378781009',</v>
      </c>
      <c r="U95" t="str">
        <f t="shared" si="26"/>
        <v>'12',</v>
      </c>
      <c r="V95" t="str">
        <f t="shared" si="27"/>
        <v>'IPC',</v>
      </c>
      <c r="W95" t="str">
        <f t="shared" si="28"/>
        <v>'REAL/365'</v>
      </c>
      <c r="X95" t="str">
        <f t="shared" si="29"/>
        <v>('T2','94','CDTCMN90'),</v>
      </c>
      <c r="Y95" t="str">
        <f t="shared" si="30"/>
        <v>('T2','94','2022-09-18','CDTCMN90','2017-07-13','2042-07-13','4.12','7.87736378781009','12','IPC','REAL/365'),</v>
      </c>
      <c r="AH95" s="6" t="s">
        <v>101</v>
      </c>
      <c r="AJ95" t="s">
        <v>101</v>
      </c>
    </row>
    <row r="96" spans="1:36" ht="18.75">
      <c r="A96" t="str">
        <f t="shared" si="31"/>
        <v>T2</v>
      </c>
      <c r="B96">
        <f t="shared" si="32"/>
        <v>95</v>
      </c>
      <c r="C96" s="1">
        <v>44822</v>
      </c>
      <c r="D96" s="6" t="s">
        <v>102</v>
      </c>
      <c r="E96" s="3">
        <v>42956</v>
      </c>
      <c r="F96" s="3">
        <v>52087</v>
      </c>
      <c r="G96" s="4">
        <v>4.12</v>
      </c>
      <c r="H96">
        <v>7.8778436841087256</v>
      </c>
      <c r="I96">
        <v>12</v>
      </c>
      <c r="J96" s="5" t="s">
        <v>8</v>
      </c>
      <c r="K96" s="1" t="s">
        <v>508</v>
      </c>
      <c r="L96" s="7"/>
      <c r="M96" t="str">
        <f t="shared" si="18"/>
        <v>'T2',</v>
      </c>
      <c r="N96" t="str">
        <f t="shared" si="19"/>
        <v>'95',</v>
      </c>
      <c r="O96" t="str">
        <f t="shared" si="20"/>
        <v>'2022-09-18',</v>
      </c>
      <c r="P96" t="str">
        <f t="shared" si="21"/>
        <v>'CDTGUK90',</v>
      </c>
      <c r="Q96" t="str">
        <f t="shared" si="22"/>
        <v>'2017-08-09',</v>
      </c>
      <c r="R96" t="str">
        <f t="shared" si="23"/>
        <v>'2042-08-09',</v>
      </c>
      <c r="S96" t="str">
        <f t="shared" si="24"/>
        <v>'4.12',</v>
      </c>
      <c r="T96" t="str">
        <f t="shared" si="25"/>
        <v>'7.87784368410873',</v>
      </c>
      <c r="U96" t="str">
        <f t="shared" si="26"/>
        <v>'12',</v>
      </c>
      <c r="V96" t="str">
        <f t="shared" si="27"/>
        <v>'IPC',</v>
      </c>
      <c r="W96" t="str">
        <f t="shared" si="28"/>
        <v>'REAL/365'</v>
      </c>
      <c r="X96" t="str">
        <f t="shared" si="29"/>
        <v>('T2','95','CDTGUK90'),</v>
      </c>
      <c r="Y96" t="str">
        <f t="shared" si="30"/>
        <v>('T2','95','2022-09-18','CDTGUK90','2017-08-09','2042-08-09','4.12','7.87784368410873','12','IPC','REAL/365'),</v>
      </c>
      <c r="AH96" s="6" t="s">
        <v>102</v>
      </c>
      <c r="AJ96" t="s">
        <v>102</v>
      </c>
    </row>
    <row r="97" spans="1:36" ht="18.75">
      <c r="A97" t="str">
        <f t="shared" si="31"/>
        <v>T2</v>
      </c>
      <c r="B97">
        <f t="shared" si="32"/>
        <v>96</v>
      </c>
      <c r="C97" s="1">
        <v>44822</v>
      </c>
      <c r="D97" s="6" t="s">
        <v>103</v>
      </c>
      <c r="E97" s="3">
        <v>43369</v>
      </c>
      <c r="F97" s="3">
        <v>52500</v>
      </c>
      <c r="G97" s="4">
        <v>4.12</v>
      </c>
      <c r="H97">
        <v>7.8846945819720826</v>
      </c>
      <c r="I97">
        <v>12</v>
      </c>
      <c r="J97" s="5" t="s">
        <v>8</v>
      </c>
      <c r="K97" s="1" t="s">
        <v>508</v>
      </c>
      <c r="L97" s="7"/>
      <c r="M97" t="str">
        <f t="shared" si="18"/>
        <v>'T2',</v>
      </c>
      <c r="N97" t="str">
        <f t="shared" si="19"/>
        <v>'96',</v>
      </c>
      <c r="O97" t="str">
        <f t="shared" si="20"/>
        <v>'2022-09-18',</v>
      </c>
      <c r="P97" t="str">
        <f t="shared" si="21"/>
        <v>'CDTGCN90',</v>
      </c>
      <c r="Q97" t="str">
        <f t="shared" si="22"/>
        <v>'2018-09-26',</v>
      </c>
      <c r="R97" t="str">
        <f t="shared" si="23"/>
        <v>'2043-09-26',</v>
      </c>
      <c r="S97" t="str">
        <f t="shared" si="24"/>
        <v>'4.12',</v>
      </c>
      <c r="T97" t="str">
        <f t="shared" si="25"/>
        <v>'7.88469458197208',</v>
      </c>
      <c r="U97" t="str">
        <f t="shared" si="26"/>
        <v>'12',</v>
      </c>
      <c r="V97" t="str">
        <f t="shared" si="27"/>
        <v>'IPC',</v>
      </c>
      <c r="W97" t="str">
        <f t="shared" si="28"/>
        <v>'REAL/365'</v>
      </c>
      <c r="X97" t="str">
        <f t="shared" si="29"/>
        <v>('T2','96','CDTGCN90'),</v>
      </c>
      <c r="Y97" t="str">
        <f t="shared" si="30"/>
        <v>('T2','96','2022-09-18','CDTGCN90','2018-09-26','2043-09-26','4.12','7.88469458197208','12','IPC','REAL/365'),</v>
      </c>
      <c r="AH97" s="6" t="s">
        <v>103</v>
      </c>
      <c r="AJ97" t="s">
        <v>103</v>
      </c>
    </row>
    <row r="98" spans="1:36" ht="18.75">
      <c r="A98" t="str">
        <f t="shared" si="31"/>
        <v>T2</v>
      </c>
      <c r="B98">
        <f t="shared" si="32"/>
        <v>97</v>
      </c>
      <c r="C98" s="1">
        <v>44822</v>
      </c>
      <c r="D98" s="6" t="s">
        <v>104</v>
      </c>
      <c r="E98" s="3">
        <v>43392</v>
      </c>
      <c r="F98" s="3">
        <v>52523</v>
      </c>
      <c r="G98" s="4">
        <v>4.1100000000000003</v>
      </c>
      <c r="H98">
        <v>7.8850512578762428</v>
      </c>
      <c r="I98">
        <v>12</v>
      </c>
      <c r="J98" s="5" t="s">
        <v>8</v>
      </c>
      <c r="K98" s="1" t="s">
        <v>508</v>
      </c>
      <c r="L98" s="7"/>
      <c r="M98" t="str">
        <f t="shared" si="18"/>
        <v>'T2',</v>
      </c>
      <c r="N98" t="str">
        <f t="shared" si="19"/>
        <v>'97',</v>
      </c>
      <c r="O98" t="str">
        <f t="shared" si="20"/>
        <v>'2022-09-18',</v>
      </c>
      <c r="P98" t="str">
        <f t="shared" si="21"/>
        <v>'CDTPAA90',</v>
      </c>
      <c r="Q98" t="str">
        <f t="shared" si="22"/>
        <v>'2018-10-19',</v>
      </c>
      <c r="R98" t="str">
        <f t="shared" si="23"/>
        <v>'2043-10-19',</v>
      </c>
      <c r="S98" t="str">
        <f t="shared" si="24"/>
        <v>'4.11',</v>
      </c>
      <c r="T98" t="str">
        <f t="shared" si="25"/>
        <v>'7.88505125787624',</v>
      </c>
      <c r="U98" t="str">
        <f t="shared" si="26"/>
        <v>'12',</v>
      </c>
      <c r="V98" t="str">
        <f t="shared" si="27"/>
        <v>'IPC',</v>
      </c>
      <c r="W98" t="str">
        <f t="shared" si="28"/>
        <v>'REAL/365'</v>
      </c>
      <c r="X98" t="str">
        <f t="shared" si="29"/>
        <v>('T2','97','CDTPAA90'),</v>
      </c>
      <c r="Y98" t="str">
        <f t="shared" si="30"/>
        <v>('T2','97','2022-09-18','CDTPAA90','2018-10-19','2043-10-19','4.11','7.88505125787624','12','IPC','REAL/365'),</v>
      </c>
      <c r="AH98" s="6" t="s">
        <v>104</v>
      </c>
      <c r="AJ98" t="s">
        <v>104</v>
      </c>
    </row>
    <row r="99" spans="1:36" ht="18.75">
      <c r="A99" t="str">
        <f t="shared" si="31"/>
        <v>T2</v>
      </c>
      <c r="B99">
        <f t="shared" si="32"/>
        <v>98</v>
      </c>
      <c r="C99" s="1">
        <v>44822</v>
      </c>
      <c r="D99" s="6" t="s">
        <v>105</v>
      </c>
      <c r="E99" s="3">
        <v>43420</v>
      </c>
      <c r="F99" s="3">
        <v>52551</v>
      </c>
      <c r="G99" s="4">
        <v>4.1100000000000003</v>
      </c>
      <c r="H99">
        <v>7.885482214836796</v>
      </c>
      <c r="I99">
        <v>12</v>
      </c>
      <c r="J99" s="5" t="s">
        <v>8</v>
      </c>
      <c r="K99" s="1" t="s">
        <v>508</v>
      </c>
      <c r="L99" s="7"/>
      <c r="M99" t="str">
        <f t="shared" si="18"/>
        <v>'T2',</v>
      </c>
      <c r="N99" t="str">
        <f t="shared" si="19"/>
        <v>'98',</v>
      </c>
      <c r="O99" t="str">
        <f t="shared" si="20"/>
        <v>'2022-09-18',</v>
      </c>
      <c r="P99" t="str">
        <f t="shared" si="21"/>
        <v>'CDTFIK90',</v>
      </c>
      <c r="Q99" t="str">
        <f t="shared" si="22"/>
        <v>'2018-11-16',</v>
      </c>
      <c r="R99" t="str">
        <f t="shared" si="23"/>
        <v>'2043-11-16',</v>
      </c>
      <c r="S99" t="str">
        <f t="shared" si="24"/>
        <v>'4.11',</v>
      </c>
      <c r="T99" t="str">
        <f t="shared" si="25"/>
        <v>'7.8854822148368',</v>
      </c>
      <c r="U99" t="str">
        <f t="shared" si="26"/>
        <v>'12',</v>
      </c>
      <c r="V99" t="str">
        <f t="shared" si="27"/>
        <v>'IPC',</v>
      </c>
      <c r="W99" t="str">
        <f t="shared" si="28"/>
        <v>'REAL/365'</v>
      </c>
      <c r="X99" t="str">
        <f t="shared" si="29"/>
        <v>('T2','98','CDTFIK90'),</v>
      </c>
      <c r="Y99" t="str">
        <f t="shared" si="30"/>
        <v>('T2','98','2022-09-18','CDTFIK90','2018-11-16','2043-11-16','4.11','7.8854822148368','12','IPC','REAL/365'),</v>
      </c>
      <c r="AH99" s="6" t="s">
        <v>105</v>
      </c>
      <c r="AJ99" t="s">
        <v>105</v>
      </c>
    </row>
    <row r="100" spans="1:36" ht="18.75">
      <c r="A100" t="str">
        <f t="shared" si="31"/>
        <v>T2</v>
      </c>
      <c r="B100">
        <f t="shared" si="32"/>
        <v>99</v>
      </c>
      <c r="C100" s="1">
        <v>44822</v>
      </c>
      <c r="D100" s="6" t="s">
        <v>106</v>
      </c>
      <c r="E100" s="3">
        <v>43166</v>
      </c>
      <c r="F100" s="3">
        <v>52663</v>
      </c>
      <c r="G100" s="4">
        <v>4.0999999999999996</v>
      </c>
      <c r="H100">
        <v>7.8871712484540879</v>
      </c>
      <c r="I100">
        <v>12</v>
      </c>
      <c r="J100" s="5" t="s">
        <v>8</v>
      </c>
      <c r="K100" s="1" t="s">
        <v>508</v>
      </c>
      <c r="L100" s="7"/>
      <c r="M100" t="str">
        <f t="shared" si="18"/>
        <v>'T2',</v>
      </c>
      <c r="N100" t="str">
        <f t="shared" si="19"/>
        <v>'99',</v>
      </c>
      <c r="O100" t="str">
        <f t="shared" si="20"/>
        <v>'2022-09-18',</v>
      </c>
      <c r="P100" t="str">
        <f t="shared" si="21"/>
        <v>'CDTVQT90',</v>
      </c>
      <c r="Q100" t="str">
        <f t="shared" si="22"/>
        <v>'2018-03-07',</v>
      </c>
      <c r="R100" t="str">
        <f t="shared" si="23"/>
        <v>'2044-03-07',</v>
      </c>
      <c r="S100" t="str">
        <f t="shared" si="24"/>
        <v>'4.1',</v>
      </c>
      <c r="T100" t="str">
        <f t="shared" si="25"/>
        <v>'7.88717124845409',</v>
      </c>
      <c r="U100" t="str">
        <f t="shared" si="26"/>
        <v>'12',</v>
      </c>
      <c r="V100" t="str">
        <f t="shared" si="27"/>
        <v>'IPC',</v>
      </c>
      <c r="W100" t="str">
        <f t="shared" si="28"/>
        <v>'REAL/365'</v>
      </c>
      <c r="X100" t="str">
        <f t="shared" si="29"/>
        <v>('T2','99','CDTVQT90'),</v>
      </c>
      <c r="Y100" t="str">
        <f t="shared" si="30"/>
        <v>('T2','99','2022-09-18','CDTVQT90','2018-03-07','2044-03-07','4.1','7.88717124845409','12','IPC','REAL/365'),</v>
      </c>
      <c r="AH100" s="6" t="s">
        <v>106</v>
      </c>
      <c r="AJ100" t="s">
        <v>106</v>
      </c>
    </row>
    <row r="101" spans="1:36" ht="15.75">
      <c r="A101" t="str">
        <f t="shared" si="31"/>
        <v>T2</v>
      </c>
      <c r="B101">
        <f t="shared" si="32"/>
        <v>100</v>
      </c>
      <c r="C101" s="1">
        <v>44822</v>
      </c>
      <c r="D101" s="6" t="s">
        <v>107</v>
      </c>
      <c r="E101" s="3">
        <v>43174</v>
      </c>
      <c r="F101" s="3">
        <v>52671</v>
      </c>
      <c r="G101" s="4">
        <v>4.1500000000000004</v>
      </c>
      <c r="H101">
        <v>7.8872898157273168</v>
      </c>
      <c r="I101">
        <v>12</v>
      </c>
      <c r="J101" s="5" t="s">
        <v>8</v>
      </c>
      <c r="K101" s="1" t="s">
        <v>508</v>
      </c>
      <c r="M101" t="str">
        <f t="shared" si="18"/>
        <v>'T2',</v>
      </c>
      <c r="N101" t="str">
        <f t="shared" si="19"/>
        <v>'100',</v>
      </c>
      <c r="O101" t="str">
        <f t="shared" si="20"/>
        <v>'2022-09-18',</v>
      </c>
      <c r="P101" t="str">
        <f t="shared" si="21"/>
        <v>'CDTORY90',</v>
      </c>
      <c r="Q101" t="str">
        <f t="shared" si="22"/>
        <v>'2018-03-15',</v>
      </c>
      <c r="R101" t="str">
        <f t="shared" si="23"/>
        <v>'2044-03-15',</v>
      </c>
      <c r="S101" t="str">
        <f t="shared" si="24"/>
        <v>'4.15',</v>
      </c>
      <c r="T101" t="str">
        <f t="shared" si="25"/>
        <v>'7.88728981572732',</v>
      </c>
      <c r="U101" t="str">
        <f t="shared" si="26"/>
        <v>'12',</v>
      </c>
      <c r="V101" t="str">
        <f t="shared" si="27"/>
        <v>'IPC',</v>
      </c>
      <c r="W101" t="str">
        <f t="shared" si="28"/>
        <v>'REAL/365'</v>
      </c>
      <c r="X101" t="str">
        <f t="shared" si="29"/>
        <v>('T2','100','CDTORY90'),</v>
      </c>
      <c r="Y101" t="str">
        <f t="shared" si="30"/>
        <v>('T2','100','2022-09-18','CDTORY90','2018-03-15','2044-03-15','4.15','7.88728981572732','12','IPC','REAL/365'),</v>
      </c>
      <c r="AH101" s="6" t="s">
        <v>107</v>
      </c>
      <c r="AJ101" t="s">
        <v>107</v>
      </c>
    </row>
  </sheetData>
  <autoFilter ref="A1:K101" xr:uid="{B5437247-660A-4612-8C58-A223E908814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62A-6FA9-6E4A-A4D8-766118169FD0}">
  <dimension ref="A1:AH101"/>
  <sheetViews>
    <sheetView topLeftCell="K66" workbookViewId="0">
      <selection activeCell="Y2" sqref="Y2:Y101"/>
    </sheetView>
  </sheetViews>
  <sheetFormatPr baseColWidth="10" defaultRowHeight="15"/>
  <cols>
    <col min="3" max="3" width="19.85546875" bestFit="1" customWidth="1"/>
    <col min="4" max="4" width="12" bestFit="1" customWidth="1"/>
    <col min="5" max="5" width="16.28515625" bestFit="1" customWidth="1"/>
    <col min="6" max="6" width="20.42578125" bestFit="1" customWidth="1"/>
    <col min="9" max="9" width="13.42578125" bestFit="1" customWidth="1"/>
    <col min="24" max="24" width="14.42578125" bestFit="1" customWidth="1"/>
  </cols>
  <sheetData>
    <row r="1" spans="1:34">
      <c r="A1" t="s">
        <v>513</v>
      </c>
      <c r="B1" t="s">
        <v>541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 ht="15.75">
      <c r="A2" t="s">
        <v>538</v>
      </c>
      <c r="B2">
        <v>1</v>
      </c>
      <c r="C2" s="8">
        <v>44822</v>
      </c>
      <c r="D2" s="5" t="s">
        <v>108</v>
      </c>
      <c r="E2" s="8">
        <v>44792</v>
      </c>
      <c r="F2" s="8">
        <v>44824</v>
      </c>
      <c r="G2" s="9">
        <v>10.639851170006365</v>
      </c>
      <c r="H2">
        <v>11.022022695442084</v>
      </c>
      <c r="I2">
        <v>3</v>
      </c>
      <c r="J2" t="s">
        <v>510</v>
      </c>
      <c r="K2" s="1" t="s">
        <v>508</v>
      </c>
      <c r="M2" t="str">
        <f>+"'"&amp;A2&amp;"',"</f>
        <v>'T3',</v>
      </c>
      <c r="N2" t="str">
        <f>+"'"&amp;B2&amp;"',"</f>
        <v>'1',</v>
      </c>
      <c r="O2" t="str">
        <f>+"'"&amp;TEXT(C2,"yyyy-mm-dd")&amp;"',"</f>
        <v>'2022-09-18',</v>
      </c>
      <c r="P2" t="str">
        <f>+"'"&amp;D2&amp;"',"</f>
        <v>'CDTDANS4V',</v>
      </c>
      <c r="Q2" t="str">
        <f>+"'"&amp;TEXT(E2,"yyyy-mm-dd")&amp;"',"</f>
        <v>'2022-08-19',</v>
      </c>
      <c r="R2" t="str">
        <f>+"'"&amp;TEXT(F2,"yyyy-mm-dd")&amp;"',"</f>
        <v>'2022-09-20',</v>
      </c>
      <c r="S2" t="str">
        <f>+"'"&amp;G2&amp;"',"</f>
        <v>'10.6398511700064',</v>
      </c>
      <c r="T2" t="str">
        <f>+"'"&amp;H2&amp;"',"</f>
        <v>'11.0220226954421',</v>
      </c>
      <c r="U2" t="str">
        <f>+"'"&amp;I2&amp;"',"</f>
        <v>'3',</v>
      </c>
      <c r="V2" t="str">
        <f>+"'"&amp;J2&amp;"',"</f>
        <v>'No',</v>
      </c>
      <c r="W2" t="str">
        <f>+"'"&amp;K2&amp;"'"</f>
        <v>'REAL/365'</v>
      </c>
      <c r="X2" t="str">
        <f>+"("&amp;M2&amp;N2&amp;LEFT(P2,LEN(P2)-1)&amp;"),"</f>
        <v>('T3','1','CDTDANS4V'),</v>
      </c>
      <c r="Y2" t="str">
        <f>+"("&amp;M2&amp;N2&amp;O2&amp;P2&amp;Q2&amp;R2&amp;S2&amp;T2&amp;U2&amp;V2&amp;W2&amp;"),"</f>
        <v>('T3','1','2022-09-18','CDTDANS4V','2022-08-19','2022-09-20','10.6398511700064','11.0220226954421','3','No','REAL/365'),</v>
      </c>
      <c r="AH2" s="5" t="s">
        <v>108</v>
      </c>
    </row>
    <row r="3" spans="1:34" ht="15.75">
      <c r="A3" t="str">
        <f>+A2</f>
        <v>T3</v>
      </c>
      <c r="B3">
        <f>+B2+1</f>
        <v>2</v>
      </c>
      <c r="C3" s="8">
        <v>44822</v>
      </c>
      <c r="D3" s="5" t="s">
        <v>109</v>
      </c>
      <c r="E3" s="8">
        <v>44750</v>
      </c>
      <c r="F3" s="8">
        <v>44842</v>
      </c>
      <c r="G3" s="9">
        <v>9.9022297938615935</v>
      </c>
      <c r="H3">
        <v>11.072296727344403</v>
      </c>
      <c r="I3">
        <v>3</v>
      </c>
      <c r="J3" t="s">
        <v>510</v>
      </c>
      <c r="K3" s="1" t="s">
        <v>508</v>
      </c>
      <c r="M3" t="str">
        <f t="shared" ref="M3:M66" si="0">+"'"&amp;A3&amp;"',"</f>
        <v>'T3',</v>
      </c>
      <c r="N3" t="str">
        <f t="shared" ref="N3:N66" si="1">+"'"&amp;B3&amp;"',"</f>
        <v>'2',</v>
      </c>
      <c r="O3" t="str">
        <f t="shared" ref="O3:O66" si="2">+"'"&amp;TEXT(C3,"yyyy-mm-dd")&amp;"',"</f>
        <v>'2022-09-18',</v>
      </c>
      <c r="P3" t="str">
        <f t="shared" ref="P3:P66" si="3">+"'"&amp;D3&amp;"',"</f>
        <v>'CDTTABS4V',</v>
      </c>
      <c r="Q3" t="str">
        <f t="shared" ref="Q3:Q66" si="4">+"'"&amp;TEXT(E3,"yyyy-mm-dd")&amp;"',"</f>
        <v>'2022-07-08',</v>
      </c>
      <c r="R3" t="str">
        <f t="shared" ref="R3:R66" si="5">+"'"&amp;TEXT(F3,"yyyy-mm-dd")&amp;"',"</f>
        <v>'2022-10-08',</v>
      </c>
      <c r="S3" t="str">
        <f t="shared" ref="S3:S66" si="6">+"'"&amp;G3&amp;"',"</f>
        <v>'9.90222979386159',</v>
      </c>
      <c r="T3" t="str">
        <f t="shared" ref="T3:T66" si="7">+"'"&amp;H3&amp;"',"</f>
        <v>'11.0722967273444',</v>
      </c>
      <c r="U3" t="str">
        <f t="shared" ref="U3:U66" si="8">+"'"&amp;I3&amp;"',"</f>
        <v>'3',</v>
      </c>
      <c r="V3" t="str">
        <f t="shared" ref="V3:V66" si="9">+"'"&amp;J3&amp;"',"</f>
        <v>'No',</v>
      </c>
      <c r="W3" t="str">
        <f t="shared" ref="W3:W66" si="10">+"'"&amp;K3&amp;"'"</f>
        <v>'REAL/365'</v>
      </c>
      <c r="X3" t="str">
        <f t="shared" ref="X3:X66" si="11">+"("&amp;M3&amp;N3&amp;LEFT(P3,LEN(P3)-1)&amp;"),"</f>
        <v>('T3','2','CDTTABS4V'),</v>
      </c>
      <c r="Y3" t="str">
        <f t="shared" ref="Y3:Y66" si="12">+"("&amp;M3&amp;N3&amp;O3&amp;P3&amp;Q3&amp;R3&amp;S3&amp;T3&amp;U3&amp;V3&amp;W3&amp;"),"</f>
        <v>('T3','2','2022-09-18','CDTTABS4V','2022-07-08','2022-10-08','9.90222979386159','11.0722967273444','3','No','REAL/365'),</v>
      </c>
      <c r="AH3" s="5" t="s">
        <v>109</v>
      </c>
    </row>
    <row r="4" spans="1:34" ht="15.75">
      <c r="A4" t="str">
        <f t="shared" ref="A4" si="13">+A3</f>
        <v>T3</v>
      </c>
      <c r="B4">
        <f t="shared" ref="B4" si="14">+B3+1</f>
        <v>3</v>
      </c>
      <c r="C4" s="8">
        <v>44822</v>
      </c>
      <c r="D4" s="5" t="s">
        <v>110</v>
      </c>
      <c r="E4" s="8">
        <v>44733</v>
      </c>
      <c r="F4" s="8">
        <v>44855</v>
      </c>
      <c r="G4" s="9">
        <v>10.058576288000465</v>
      </c>
      <c r="H4">
        <v>11.108167681761845</v>
      </c>
      <c r="I4">
        <v>3</v>
      </c>
      <c r="J4" t="s">
        <v>510</v>
      </c>
      <c r="K4" s="1" t="s">
        <v>508</v>
      </c>
      <c r="M4" t="str">
        <f t="shared" si="0"/>
        <v>'T3',</v>
      </c>
      <c r="N4" t="str">
        <f t="shared" si="1"/>
        <v>'3',</v>
      </c>
      <c r="O4" t="str">
        <f t="shared" si="2"/>
        <v>'2022-09-18',</v>
      </c>
      <c r="P4" t="str">
        <f t="shared" si="3"/>
        <v>'CDTMYJS4V',</v>
      </c>
      <c r="Q4" t="str">
        <f t="shared" si="4"/>
        <v>'2022-06-21',</v>
      </c>
      <c r="R4" t="str">
        <f t="shared" si="5"/>
        <v>'2022-10-21',</v>
      </c>
      <c r="S4" t="str">
        <f t="shared" si="6"/>
        <v>'10.0585762880005',</v>
      </c>
      <c r="T4" t="str">
        <f t="shared" si="7"/>
        <v>'11.1081676817618',</v>
      </c>
      <c r="U4" t="str">
        <f t="shared" si="8"/>
        <v>'3',</v>
      </c>
      <c r="V4" t="str">
        <f t="shared" si="9"/>
        <v>'No',</v>
      </c>
      <c r="W4" t="str">
        <f t="shared" si="10"/>
        <v>'REAL/365'</v>
      </c>
      <c r="X4" t="str">
        <f t="shared" si="11"/>
        <v>('T3','3','CDTMYJS4V'),</v>
      </c>
      <c r="Y4" t="str">
        <f t="shared" si="12"/>
        <v>('T3','3','2022-09-18','CDTMYJS4V','2022-06-21','2022-10-21','10.0585762880005','11.1081676817618','3','No','REAL/365'),</v>
      </c>
      <c r="AH4" s="5" t="s">
        <v>110</v>
      </c>
    </row>
    <row r="5" spans="1:34" ht="15.75">
      <c r="A5" t="str">
        <f t="shared" ref="A5:A68" si="15">+A4</f>
        <v>T3</v>
      </c>
      <c r="B5">
        <f t="shared" ref="B5:B68" si="16">+B4+1</f>
        <v>4</v>
      </c>
      <c r="C5" s="8">
        <v>44822</v>
      </c>
      <c r="D5" s="5" t="s">
        <v>111</v>
      </c>
      <c r="E5" s="8">
        <v>44763</v>
      </c>
      <c r="F5" s="8">
        <v>44855</v>
      </c>
      <c r="G5" s="9">
        <v>10.48896364591474</v>
      </c>
      <c r="H5">
        <v>11.108167681761845</v>
      </c>
      <c r="I5">
        <v>3</v>
      </c>
      <c r="J5" t="s">
        <v>510</v>
      </c>
      <c r="K5" s="1" t="s">
        <v>508</v>
      </c>
      <c r="M5" t="str">
        <f t="shared" si="0"/>
        <v>'T3',</v>
      </c>
      <c r="N5" t="str">
        <f t="shared" si="1"/>
        <v>'4',</v>
      </c>
      <c r="O5" t="str">
        <f t="shared" si="2"/>
        <v>'2022-09-18',</v>
      </c>
      <c r="P5" t="str">
        <f t="shared" si="3"/>
        <v>'CDTWKFS4V',</v>
      </c>
      <c r="Q5" t="str">
        <f t="shared" si="4"/>
        <v>'2022-07-21',</v>
      </c>
      <c r="R5" t="str">
        <f t="shared" si="5"/>
        <v>'2022-10-21',</v>
      </c>
      <c r="S5" t="str">
        <f t="shared" si="6"/>
        <v>'10.4889636459147',</v>
      </c>
      <c r="T5" t="str">
        <f t="shared" si="7"/>
        <v>'11.1081676817618',</v>
      </c>
      <c r="U5" t="str">
        <f t="shared" si="8"/>
        <v>'3',</v>
      </c>
      <c r="V5" t="str">
        <f t="shared" si="9"/>
        <v>'No',</v>
      </c>
      <c r="W5" t="str">
        <f t="shared" si="10"/>
        <v>'REAL/365'</v>
      </c>
      <c r="X5" t="str">
        <f t="shared" si="11"/>
        <v>('T3','4','CDTWKFS4V'),</v>
      </c>
      <c r="Y5" t="str">
        <f t="shared" si="12"/>
        <v>('T3','4','2022-09-18','CDTWKFS4V','2022-07-21','2022-10-21','10.4889636459147','11.1081676817618','3','No','REAL/365'),</v>
      </c>
      <c r="AH5" s="5" t="s">
        <v>111</v>
      </c>
    </row>
    <row r="6" spans="1:34" ht="15.75">
      <c r="A6" t="str">
        <f t="shared" si="15"/>
        <v>T3</v>
      </c>
      <c r="B6">
        <f t="shared" si="16"/>
        <v>5</v>
      </c>
      <c r="C6" s="8">
        <v>44822</v>
      </c>
      <c r="D6" s="5" t="s">
        <v>112</v>
      </c>
      <c r="E6" s="8">
        <v>44749</v>
      </c>
      <c r="F6" s="8">
        <v>44873</v>
      </c>
      <c r="G6" s="9">
        <v>10.058576288000465</v>
      </c>
      <c r="H6">
        <v>11.157236088701415</v>
      </c>
      <c r="I6">
        <v>3</v>
      </c>
      <c r="J6" t="s">
        <v>510</v>
      </c>
      <c r="K6" s="1" t="s">
        <v>508</v>
      </c>
      <c r="M6" t="str">
        <f t="shared" si="0"/>
        <v>'T3',</v>
      </c>
      <c r="N6" t="str">
        <f t="shared" si="1"/>
        <v>'5',</v>
      </c>
      <c r="O6" t="str">
        <f t="shared" si="2"/>
        <v>'2022-09-18',</v>
      </c>
      <c r="P6" t="str">
        <f t="shared" si="3"/>
        <v>'CDTMRYS4V',</v>
      </c>
      <c r="Q6" t="str">
        <f t="shared" si="4"/>
        <v>'2022-07-07',</v>
      </c>
      <c r="R6" t="str">
        <f t="shared" si="5"/>
        <v>'2022-11-08',</v>
      </c>
      <c r="S6" t="str">
        <f t="shared" si="6"/>
        <v>'10.0585762880005',</v>
      </c>
      <c r="T6" t="str">
        <f t="shared" si="7"/>
        <v>'11.1572360887014',</v>
      </c>
      <c r="U6" t="str">
        <f t="shared" si="8"/>
        <v>'3',</v>
      </c>
      <c r="V6" t="str">
        <f t="shared" si="9"/>
        <v>'No',</v>
      </c>
      <c r="W6" t="str">
        <f t="shared" si="10"/>
        <v>'REAL/365'</v>
      </c>
      <c r="X6" t="str">
        <f t="shared" si="11"/>
        <v>('T3','5','CDTMRYS4V'),</v>
      </c>
      <c r="Y6" t="str">
        <f t="shared" si="12"/>
        <v>('T3','5','2022-09-18','CDTMRYS4V','2022-07-07','2022-11-08','10.0585762880005','11.1572360887014','3','No','REAL/365'),</v>
      </c>
      <c r="AH6" s="5" t="s">
        <v>112</v>
      </c>
    </row>
    <row r="7" spans="1:34" ht="15.75">
      <c r="A7" t="str">
        <f t="shared" si="15"/>
        <v>T3</v>
      </c>
      <c r="B7">
        <f t="shared" si="16"/>
        <v>6</v>
      </c>
      <c r="C7" s="8">
        <v>44822</v>
      </c>
      <c r="D7" s="5" t="s">
        <v>113</v>
      </c>
      <c r="E7" s="8">
        <v>44726</v>
      </c>
      <c r="F7" s="8">
        <v>44909</v>
      </c>
      <c r="G7" s="9">
        <v>9.7365716480062758</v>
      </c>
      <c r="H7">
        <v>11.253320931507181</v>
      </c>
      <c r="I7">
        <v>3</v>
      </c>
      <c r="J7" t="s">
        <v>510</v>
      </c>
      <c r="K7" s="1" t="s">
        <v>508</v>
      </c>
      <c r="M7" t="str">
        <f t="shared" si="0"/>
        <v>'T3',</v>
      </c>
      <c r="N7" t="str">
        <f t="shared" si="1"/>
        <v>'6',</v>
      </c>
      <c r="O7" t="str">
        <f t="shared" si="2"/>
        <v>'2022-09-18',</v>
      </c>
      <c r="P7" t="str">
        <f t="shared" si="3"/>
        <v>'CDTDTES4V',</v>
      </c>
      <c r="Q7" t="str">
        <f t="shared" si="4"/>
        <v>'2022-06-14',</v>
      </c>
      <c r="R7" t="str">
        <f t="shared" si="5"/>
        <v>'2022-12-14',</v>
      </c>
      <c r="S7" t="str">
        <f t="shared" si="6"/>
        <v>'9.73657164800628',</v>
      </c>
      <c r="T7" t="str">
        <f t="shared" si="7"/>
        <v>'11.2533209315072',</v>
      </c>
      <c r="U7" t="str">
        <f t="shared" si="8"/>
        <v>'3',</v>
      </c>
      <c r="V7" t="str">
        <f t="shared" si="9"/>
        <v>'No',</v>
      </c>
      <c r="W7" t="str">
        <f t="shared" si="10"/>
        <v>'REAL/365'</v>
      </c>
      <c r="X7" t="str">
        <f t="shared" si="11"/>
        <v>('T3','6','CDTDTES4V'),</v>
      </c>
      <c r="Y7" t="str">
        <f t="shared" si="12"/>
        <v>('T3','6','2022-09-18','CDTDTES4V','2022-06-14','2022-12-14','9.73657164800628','11.2533209315072','3','No','REAL/365'),</v>
      </c>
      <c r="AH7" s="5" t="s">
        <v>113</v>
      </c>
    </row>
    <row r="8" spans="1:34" ht="15.75">
      <c r="A8" t="str">
        <f t="shared" si="15"/>
        <v>T3</v>
      </c>
      <c r="B8">
        <f t="shared" si="16"/>
        <v>7</v>
      </c>
      <c r="C8" s="8">
        <v>44822</v>
      </c>
      <c r="D8" s="5" t="s">
        <v>114</v>
      </c>
      <c r="E8" s="8">
        <v>44753</v>
      </c>
      <c r="F8" s="8">
        <v>44937</v>
      </c>
      <c r="G8" s="9">
        <v>11.028843165506231</v>
      </c>
      <c r="H8">
        <v>11.326200963670297</v>
      </c>
      <c r="I8">
        <v>3</v>
      </c>
      <c r="J8" t="s">
        <v>510</v>
      </c>
      <c r="K8" s="1" t="s">
        <v>508</v>
      </c>
      <c r="M8" t="str">
        <f t="shared" si="0"/>
        <v>'T3',</v>
      </c>
      <c r="N8" t="str">
        <f t="shared" si="1"/>
        <v>'7',</v>
      </c>
      <c r="O8" t="str">
        <f t="shared" si="2"/>
        <v>'2022-09-18',</v>
      </c>
      <c r="P8" t="str">
        <f t="shared" si="3"/>
        <v>'CDTVTNS4V',</v>
      </c>
      <c r="Q8" t="str">
        <f t="shared" si="4"/>
        <v>'2022-07-11',</v>
      </c>
      <c r="R8" t="str">
        <f t="shared" si="5"/>
        <v>'2023-01-11',</v>
      </c>
      <c r="S8" t="str">
        <f t="shared" si="6"/>
        <v>'11.0288431655062',</v>
      </c>
      <c r="T8" t="str">
        <f t="shared" si="7"/>
        <v>'11.3262009636703',</v>
      </c>
      <c r="U8" t="str">
        <f t="shared" si="8"/>
        <v>'3',</v>
      </c>
      <c r="V8" t="str">
        <f t="shared" si="9"/>
        <v>'No',</v>
      </c>
      <c r="W8" t="str">
        <f t="shared" si="10"/>
        <v>'REAL/365'</v>
      </c>
      <c r="X8" t="str">
        <f t="shared" si="11"/>
        <v>('T3','7','CDTVTNS4V'),</v>
      </c>
      <c r="Y8" t="str">
        <f t="shared" si="12"/>
        <v>('T3','7','2022-09-18','CDTVTNS4V','2022-07-11','2023-01-11','11.0288431655062','11.3262009636703','3','No','REAL/365'),</v>
      </c>
      <c r="AH8" s="5" t="s">
        <v>114</v>
      </c>
    </row>
    <row r="9" spans="1:34" ht="15.75">
      <c r="A9" t="str">
        <f t="shared" si="15"/>
        <v>T3</v>
      </c>
      <c r="B9">
        <f t="shared" si="16"/>
        <v>8</v>
      </c>
      <c r="C9" s="8">
        <v>44822</v>
      </c>
      <c r="D9" s="5" t="s">
        <v>115</v>
      </c>
      <c r="E9" s="8">
        <v>44755</v>
      </c>
      <c r="F9" s="8">
        <v>44939</v>
      </c>
      <c r="G9" s="9">
        <v>10.596824832506302</v>
      </c>
      <c r="H9">
        <v>11.331345682468742</v>
      </c>
      <c r="I9">
        <v>3</v>
      </c>
      <c r="J9" t="s">
        <v>510</v>
      </c>
      <c r="K9" s="1" t="s">
        <v>508</v>
      </c>
      <c r="M9" t="str">
        <f t="shared" si="0"/>
        <v>'T3',</v>
      </c>
      <c r="N9" t="str">
        <f t="shared" si="1"/>
        <v>'8',</v>
      </c>
      <c r="O9" t="str">
        <f t="shared" si="2"/>
        <v>'2022-09-18',</v>
      </c>
      <c r="P9" t="str">
        <f t="shared" si="3"/>
        <v>'CDTYWLS4V',</v>
      </c>
      <c r="Q9" t="str">
        <f t="shared" si="4"/>
        <v>'2022-07-13',</v>
      </c>
      <c r="R9" t="str">
        <f t="shared" si="5"/>
        <v>'2023-01-13',</v>
      </c>
      <c r="S9" t="str">
        <f t="shared" si="6"/>
        <v>'10.5968248325063',</v>
      </c>
      <c r="T9" t="str">
        <f t="shared" si="7"/>
        <v>'11.3313456824687',</v>
      </c>
      <c r="U9" t="str">
        <f t="shared" si="8"/>
        <v>'3',</v>
      </c>
      <c r="V9" t="str">
        <f t="shared" si="9"/>
        <v>'No',</v>
      </c>
      <c r="W9" t="str">
        <f t="shared" si="10"/>
        <v>'REAL/365'</v>
      </c>
      <c r="X9" t="str">
        <f t="shared" si="11"/>
        <v>('T3','8','CDTYWLS4V'),</v>
      </c>
      <c r="Y9" t="str">
        <f t="shared" si="12"/>
        <v>('T3','8','2022-09-18','CDTYWLS4V','2022-07-13','2023-01-13','10.5968248325063','11.3313456824687','3','No','REAL/365'),</v>
      </c>
      <c r="AH9" s="5" t="s">
        <v>115</v>
      </c>
    </row>
    <row r="10" spans="1:34" ht="15.75">
      <c r="A10" t="str">
        <f t="shared" si="15"/>
        <v>T3</v>
      </c>
      <c r="B10">
        <f t="shared" si="16"/>
        <v>9</v>
      </c>
      <c r="C10" s="8">
        <v>44822</v>
      </c>
      <c r="D10" s="5" t="s">
        <v>116</v>
      </c>
      <c r="E10" s="8">
        <v>44755</v>
      </c>
      <c r="F10" s="8">
        <v>44939</v>
      </c>
      <c r="G10" s="9">
        <v>11.462125941406276</v>
      </c>
      <c r="H10">
        <v>11.331345682468742</v>
      </c>
      <c r="I10">
        <v>3</v>
      </c>
      <c r="J10" t="s">
        <v>510</v>
      </c>
      <c r="K10" s="1" t="s">
        <v>508</v>
      </c>
      <c r="M10" t="str">
        <f t="shared" si="0"/>
        <v>'T3',</v>
      </c>
      <c r="N10" t="str">
        <f t="shared" si="1"/>
        <v>'9',</v>
      </c>
      <c r="O10" t="str">
        <f t="shared" si="2"/>
        <v>'2022-09-18',</v>
      </c>
      <c r="P10" t="str">
        <f t="shared" si="3"/>
        <v>'CDTWMDS4V',</v>
      </c>
      <c r="Q10" t="str">
        <f t="shared" si="4"/>
        <v>'2022-07-13',</v>
      </c>
      <c r="R10" t="str">
        <f t="shared" si="5"/>
        <v>'2023-01-13',</v>
      </c>
      <c r="S10" t="str">
        <f t="shared" si="6"/>
        <v>'11.4621259414063',</v>
      </c>
      <c r="T10" t="str">
        <f t="shared" si="7"/>
        <v>'11.3313456824687',</v>
      </c>
      <c r="U10" t="str">
        <f t="shared" si="8"/>
        <v>'3',</v>
      </c>
      <c r="V10" t="str">
        <f t="shared" si="9"/>
        <v>'No',</v>
      </c>
      <c r="W10" t="str">
        <f t="shared" si="10"/>
        <v>'REAL/365'</v>
      </c>
      <c r="X10" t="str">
        <f t="shared" si="11"/>
        <v>('T3','9','CDTWMDS4V'),</v>
      </c>
      <c r="Y10" t="str">
        <f t="shared" si="12"/>
        <v>('T3','9','2022-09-18','CDTWMDS4V','2022-07-13','2023-01-13','11.4621259414063','11.3313456824687','3','No','REAL/365'),</v>
      </c>
      <c r="AH10" s="5" t="s">
        <v>116</v>
      </c>
    </row>
    <row r="11" spans="1:34" ht="15.75">
      <c r="A11" t="str">
        <f t="shared" si="15"/>
        <v>T3</v>
      </c>
      <c r="B11">
        <f t="shared" si="16"/>
        <v>10</v>
      </c>
      <c r="C11" s="8">
        <v>44822</v>
      </c>
      <c r="D11" s="5" t="s">
        <v>117</v>
      </c>
      <c r="E11" s="8">
        <v>44755</v>
      </c>
      <c r="F11" s="8">
        <v>44939</v>
      </c>
      <c r="G11" s="9">
        <v>10.435143444160211</v>
      </c>
      <c r="H11">
        <v>11.331345682468742</v>
      </c>
      <c r="I11">
        <v>3</v>
      </c>
      <c r="J11" t="s">
        <v>510</v>
      </c>
      <c r="K11" s="1" t="s">
        <v>508</v>
      </c>
      <c r="M11" t="str">
        <f t="shared" si="0"/>
        <v>'T3',</v>
      </c>
      <c r="N11" t="str">
        <f t="shared" si="1"/>
        <v>'10',</v>
      </c>
      <c r="O11" t="str">
        <f t="shared" si="2"/>
        <v>'2022-09-18',</v>
      </c>
      <c r="P11" t="str">
        <f t="shared" si="3"/>
        <v>'CDTMPNS4V',</v>
      </c>
      <c r="Q11" t="str">
        <f t="shared" si="4"/>
        <v>'2022-07-13',</v>
      </c>
      <c r="R11" t="str">
        <f t="shared" si="5"/>
        <v>'2023-01-13',</v>
      </c>
      <c r="S11" t="str">
        <f t="shared" si="6"/>
        <v>'10.4351434441602',</v>
      </c>
      <c r="T11" t="str">
        <f t="shared" si="7"/>
        <v>'11.3313456824687',</v>
      </c>
      <c r="U11" t="str">
        <f t="shared" si="8"/>
        <v>'3',</v>
      </c>
      <c r="V11" t="str">
        <f t="shared" si="9"/>
        <v>'No',</v>
      </c>
      <c r="W11" t="str">
        <f t="shared" si="10"/>
        <v>'REAL/365'</v>
      </c>
      <c r="X11" t="str">
        <f t="shared" si="11"/>
        <v>('T3','10','CDTMPNS4V'),</v>
      </c>
      <c r="Y11" t="str">
        <f t="shared" si="12"/>
        <v>('T3','10','2022-09-18','CDTMPNS4V','2022-07-13','2023-01-13','10.4351434441602','11.3313456824687','3','No','REAL/365'),</v>
      </c>
      <c r="AH11" s="5" t="s">
        <v>117</v>
      </c>
    </row>
    <row r="12" spans="1:34" ht="15.75">
      <c r="A12" t="str">
        <f t="shared" si="15"/>
        <v>T3</v>
      </c>
      <c r="B12">
        <f t="shared" si="16"/>
        <v>11</v>
      </c>
      <c r="C12" s="8">
        <v>44822</v>
      </c>
      <c r="D12" s="5" t="s">
        <v>118</v>
      </c>
      <c r="E12" s="8">
        <v>44804</v>
      </c>
      <c r="F12" s="8">
        <v>44985</v>
      </c>
      <c r="G12" s="9">
        <v>13.64759281640624</v>
      </c>
      <c r="H12">
        <v>11.447472317133315</v>
      </c>
      <c r="I12">
        <v>3</v>
      </c>
      <c r="J12" t="s">
        <v>510</v>
      </c>
      <c r="K12" s="1" t="s">
        <v>508</v>
      </c>
      <c r="M12" t="str">
        <f t="shared" si="0"/>
        <v>'T3',</v>
      </c>
      <c r="N12" t="str">
        <f t="shared" si="1"/>
        <v>'11',</v>
      </c>
      <c r="O12" t="str">
        <f t="shared" si="2"/>
        <v>'2022-09-18',</v>
      </c>
      <c r="P12" t="str">
        <f t="shared" si="3"/>
        <v>'CDTXNJS4V',</v>
      </c>
      <c r="Q12" t="str">
        <f t="shared" si="4"/>
        <v>'2022-08-31',</v>
      </c>
      <c r="R12" t="str">
        <f t="shared" si="5"/>
        <v>'2023-02-28',</v>
      </c>
      <c r="S12" t="str">
        <f t="shared" si="6"/>
        <v>'13.6475928164062',</v>
      </c>
      <c r="T12" t="str">
        <f t="shared" si="7"/>
        <v>'11.4474723171333',</v>
      </c>
      <c r="U12" t="str">
        <f t="shared" si="8"/>
        <v>'3',</v>
      </c>
      <c r="V12" t="str">
        <f t="shared" si="9"/>
        <v>'No',</v>
      </c>
      <c r="W12" t="str">
        <f t="shared" si="10"/>
        <v>'REAL/365'</v>
      </c>
      <c r="X12" t="str">
        <f t="shared" si="11"/>
        <v>('T3','11','CDTXNJS4V'),</v>
      </c>
      <c r="Y12" t="str">
        <f t="shared" si="12"/>
        <v>('T3','11','2022-09-18','CDTXNJS4V','2022-08-31','2023-02-28','13.6475928164062','11.4474723171333','3','No','REAL/365'),</v>
      </c>
      <c r="AH12" s="5" t="s">
        <v>118</v>
      </c>
    </row>
    <row r="13" spans="1:34" ht="15.75">
      <c r="A13" t="str">
        <f t="shared" si="15"/>
        <v>T3</v>
      </c>
      <c r="B13">
        <f t="shared" si="16"/>
        <v>12</v>
      </c>
      <c r="C13" s="8">
        <v>44822</v>
      </c>
      <c r="D13" s="5" t="s">
        <v>119</v>
      </c>
      <c r="E13" s="8">
        <v>44803</v>
      </c>
      <c r="F13" s="8">
        <v>44985</v>
      </c>
      <c r="G13" s="9">
        <v>11.191175897232064</v>
      </c>
      <c r="H13">
        <v>11.447472317133315</v>
      </c>
      <c r="I13">
        <v>3</v>
      </c>
      <c r="J13" t="s">
        <v>510</v>
      </c>
      <c r="K13" s="1" t="s">
        <v>508</v>
      </c>
      <c r="M13" t="str">
        <f t="shared" si="0"/>
        <v>'T3',</v>
      </c>
      <c r="N13" t="str">
        <f t="shared" si="1"/>
        <v>'12',</v>
      </c>
      <c r="O13" t="str">
        <f t="shared" si="2"/>
        <v>'2022-09-18',</v>
      </c>
      <c r="P13" t="str">
        <f t="shared" si="3"/>
        <v>'CDTFKHS4V',</v>
      </c>
      <c r="Q13" t="str">
        <f t="shared" si="4"/>
        <v>'2022-08-30',</v>
      </c>
      <c r="R13" t="str">
        <f t="shared" si="5"/>
        <v>'2023-02-28',</v>
      </c>
      <c r="S13" t="str">
        <f t="shared" si="6"/>
        <v>'11.1911758972321',</v>
      </c>
      <c r="T13" t="str">
        <f t="shared" si="7"/>
        <v>'11.4474723171333',</v>
      </c>
      <c r="U13" t="str">
        <f t="shared" si="8"/>
        <v>'3',</v>
      </c>
      <c r="V13" t="str">
        <f t="shared" si="9"/>
        <v>'No',</v>
      </c>
      <c r="W13" t="str">
        <f t="shared" si="10"/>
        <v>'REAL/365'</v>
      </c>
      <c r="X13" t="str">
        <f t="shared" si="11"/>
        <v>('T3','12','CDTFKHS4V'),</v>
      </c>
      <c r="Y13" t="str">
        <f t="shared" si="12"/>
        <v>('T3','12','2022-09-18','CDTFKHS4V','2022-08-30','2023-02-28','11.1911758972321','11.4474723171333','3','No','REAL/365'),</v>
      </c>
      <c r="AH13" s="5" t="s">
        <v>119</v>
      </c>
    </row>
    <row r="14" spans="1:34" ht="15.75">
      <c r="A14" t="str">
        <f t="shared" si="15"/>
        <v>T3</v>
      </c>
      <c r="B14">
        <f t="shared" si="16"/>
        <v>13</v>
      </c>
      <c r="C14" s="8">
        <v>44822</v>
      </c>
      <c r="D14" s="5" t="s">
        <v>120</v>
      </c>
      <c r="E14" s="8">
        <v>44804</v>
      </c>
      <c r="F14" s="8">
        <v>44985</v>
      </c>
      <c r="G14" s="9">
        <v>11.191175897232064</v>
      </c>
      <c r="H14">
        <v>11.447472317133315</v>
      </c>
      <c r="I14">
        <v>3</v>
      </c>
      <c r="J14" t="s">
        <v>510</v>
      </c>
      <c r="K14" s="1" t="s">
        <v>508</v>
      </c>
      <c r="M14" t="str">
        <f t="shared" si="0"/>
        <v>'T3',</v>
      </c>
      <c r="N14" t="str">
        <f t="shared" si="1"/>
        <v>'13',</v>
      </c>
      <c r="O14" t="str">
        <f t="shared" si="2"/>
        <v>'2022-09-18',</v>
      </c>
      <c r="P14" t="str">
        <f t="shared" si="3"/>
        <v>'CDTDOPS4V',</v>
      </c>
      <c r="Q14" t="str">
        <f t="shared" si="4"/>
        <v>'2022-08-31',</v>
      </c>
      <c r="R14" t="str">
        <f t="shared" si="5"/>
        <v>'2023-02-28',</v>
      </c>
      <c r="S14" t="str">
        <f t="shared" si="6"/>
        <v>'11.1911758972321',</v>
      </c>
      <c r="T14" t="str">
        <f t="shared" si="7"/>
        <v>'11.4474723171333',</v>
      </c>
      <c r="U14" t="str">
        <f t="shared" si="8"/>
        <v>'3',</v>
      </c>
      <c r="V14" t="str">
        <f t="shared" si="9"/>
        <v>'No',</v>
      </c>
      <c r="W14" t="str">
        <f t="shared" si="10"/>
        <v>'REAL/365'</v>
      </c>
      <c r="X14" t="str">
        <f t="shared" si="11"/>
        <v>('T3','13','CDTDOPS4V'),</v>
      </c>
      <c r="Y14" t="str">
        <f t="shared" si="12"/>
        <v>('T3','13','2022-09-18','CDTDOPS4V','2022-08-31','2023-02-28','11.1911758972321','11.4474723171333','3','No','REAL/365'),</v>
      </c>
      <c r="AH14" s="5" t="s">
        <v>120</v>
      </c>
    </row>
    <row r="15" spans="1:34" ht="15.75">
      <c r="A15" t="str">
        <f t="shared" si="15"/>
        <v>T3</v>
      </c>
      <c r="B15">
        <f t="shared" si="16"/>
        <v>14</v>
      </c>
      <c r="C15" s="8">
        <v>44822</v>
      </c>
      <c r="D15" s="5" t="s">
        <v>121</v>
      </c>
      <c r="E15" s="8">
        <v>44811</v>
      </c>
      <c r="F15" s="8">
        <v>44992</v>
      </c>
      <c r="G15" s="9">
        <v>11.191175897232064</v>
      </c>
      <c r="H15">
        <v>11.464778913071646</v>
      </c>
      <c r="I15">
        <v>3</v>
      </c>
      <c r="J15" t="s">
        <v>510</v>
      </c>
      <c r="K15" s="1" t="s">
        <v>508</v>
      </c>
      <c r="M15" t="str">
        <f t="shared" si="0"/>
        <v>'T3',</v>
      </c>
      <c r="N15" t="str">
        <f t="shared" si="1"/>
        <v>'14',</v>
      </c>
      <c r="O15" t="str">
        <f t="shared" si="2"/>
        <v>'2022-09-18',</v>
      </c>
      <c r="P15" t="str">
        <f t="shared" si="3"/>
        <v>'CDTGMTS4V',</v>
      </c>
      <c r="Q15" t="str">
        <f t="shared" si="4"/>
        <v>'2022-09-07',</v>
      </c>
      <c r="R15" t="str">
        <f t="shared" si="5"/>
        <v>'2023-03-07',</v>
      </c>
      <c r="S15" t="str">
        <f t="shared" si="6"/>
        <v>'11.1911758972321',</v>
      </c>
      <c r="T15" t="str">
        <f t="shared" si="7"/>
        <v>'11.4647789130716',</v>
      </c>
      <c r="U15" t="str">
        <f t="shared" si="8"/>
        <v>'3',</v>
      </c>
      <c r="V15" t="str">
        <f t="shared" si="9"/>
        <v>'No',</v>
      </c>
      <c r="W15" t="str">
        <f t="shared" si="10"/>
        <v>'REAL/365'</v>
      </c>
      <c r="X15" t="str">
        <f t="shared" si="11"/>
        <v>('T3','14','CDTGMTS4V'),</v>
      </c>
      <c r="Y15" t="str">
        <f t="shared" si="12"/>
        <v>('T3','14','2022-09-18','CDTGMTS4V','2022-09-07','2023-03-07','11.1911758972321','11.4647789130716','3','No','REAL/365'),</v>
      </c>
      <c r="AH15" s="5" t="s">
        <v>121</v>
      </c>
    </row>
    <row r="16" spans="1:34" ht="15.75">
      <c r="A16" t="str">
        <f t="shared" si="15"/>
        <v>T3</v>
      </c>
      <c r="B16">
        <f t="shared" si="16"/>
        <v>15</v>
      </c>
      <c r="C16" s="8">
        <v>44822</v>
      </c>
      <c r="D16" s="5" t="s">
        <v>122</v>
      </c>
      <c r="E16" s="8">
        <v>44770</v>
      </c>
      <c r="F16" s="8">
        <v>45045</v>
      </c>
      <c r="G16" s="9">
        <v>11.679242265599999</v>
      </c>
      <c r="H16">
        <v>11.592770277740113</v>
      </c>
      <c r="I16">
        <v>3</v>
      </c>
      <c r="J16" t="s">
        <v>510</v>
      </c>
      <c r="K16" s="1" t="s">
        <v>508</v>
      </c>
      <c r="M16" t="str">
        <f t="shared" si="0"/>
        <v>'T3',</v>
      </c>
      <c r="N16" t="str">
        <f t="shared" si="1"/>
        <v>'15',</v>
      </c>
      <c r="O16" t="str">
        <f t="shared" si="2"/>
        <v>'2022-09-18',</v>
      </c>
      <c r="P16" t="str">
        <f t="shared" si="3"/>
        <v>'CDTFYCS4V',</v>
      </c>
      <c r="Q16" t="str">
        <f t="shared" si="4"/>
        <v>'2022-07-28',</v>
      </c>
      <c r="R16" t="str">
        <f t="shared" si="5"/>
        <v>'2023-04-29',</v>
      </c>
      <c r="S16" t="str">
        <f t="shared" si="6"/>
        <v>'11.6792422656',</v>
      </c>
      <c r="T16" t="str">
        <f t="shared" si="7"/>
        <v>'11.5927702777401',</v>
      </c>
      <c r="U16" t="str">
        <f t="shared" si="8"/>
        <v>'3',</v>
      </c>
      <c r="V16" t="str">
        <f t="shared" si="9"/>
        <v>'No',</v>
      </c>
      <c r="W16" t="str">
        <f t="shared" si="10"/>
        <v>'REAL/365'</v>
      </c>
      <c r="X16" t="str">
        <f t="shared" si="11"/>
        <v>('T3','15','CDTFYCS4V'),</v>
      </c>
      <c r="Y16" t="str">
        <f t="shared" si="12"/>
        <v>('T3','15','2022-09-18','CDTFYCS4V','2022-07-28','2023-04-29','11.6792422656','11.5927702777401','3','No','REAL/365'),</v>
      </c>
      <c r="AH16" s="5" t="s">
        <v>122</v>
      </c>
    </row>
    <row r="17" spans="1:34" ht="15.75">
      <c r="A17" t="str">
        <f t="shared" si="15"/>
        <v>T3</v>
      </c>
      <c r="B17">
        <f t="shared" si="16"/>
        <v>16</v>
      </c>
      <c r="C17" s="8">
        <v>44822</v>
      </c>
      <c r="D17" s="5" t="s">
        <v>123</v>
      </c>
      <c r="E17" s="8">
        <v>44811</v>
      </c>
      <c r="F17" s="8">
        <v>45053</v>
      </c>
      <c r="G17" s="9">
        <v>11.24532634409996</v>
      </c>
      <c r="H17">
        <v>11.61163055054384</v>
      </c>
      <c r="I17">
        <v>3</v>
      </c>
      <c r="J17" t="s">
        <v>510</v>
      </c>
      <c r="K17" s="1" t="s">
        <v>508</v>
      </c>
      <c r="M17" t="str">
        <f t="shared" si="0"/>
        <v>'T3',</v>
      </c>
      <c r="N17" t="str">
        <f t="shared" si="1"/>
        <v>'16',</v>
      </c>
      <c r="O17" t="str">
        <f t="shared" si="2"/>
        <v>'2022-09-18',</v>
      </c>
      <c r="P17" t="str">
        <f t="shared" si="3"/>
        <v>'CDTFCQS4V',</v>
      </c>
      <c r="Q17" t="str">
        <f t="shared" si="4"/>
        <v>'2022-09-07',</v>
      </c>
      <c r="R17" t="str">
        <f t="shared" si="5"/>
        <v>'2023-05-07',</v>
      </c>
      <c r="S17" t="str">
        <f t="shared" si="6"/>
        <v>'11.2453263441',</v>
      </c>
      <c r="T17" t="str">
        <f t="shared" si="7"/>
        <v>'11.6116305505438',</v>
      </c>
      <c r="U17" t="str">
        <f t="shared" si="8"/>
        <v>'3',</v>
      </c>
      <c r="V17" t="str">
        <f t="shared" si="9"/>
        <v>'No',</v>
      </c>
      <c r="W17" t="str">
        <f t="shared" si="10"/>
        <v>'REAL/365'</v>
      </c>
      <c r="X17" t="str">
        <f t="shared" si="11"/>
        <v>('T3','16','CDTFCQS4V'),</v>
      </c>
      <c r="Y17" t="str">
        <f t="shared" si="12"/>
        <v>('T3','16','2022-09-18','CDTFCQS4V','2022-09-07','2023-05-07','11.2453263441','11.6116305505438','3','No','REAL/365'),</v>
      </c>
      <c r="AH17" s="5" t="s">
        <v>123</v>
      </c>
    </row>
    <row r="18" spans="1:34" ht="15.75">
      <c r="A18" t="str">
        <f t="shared" si="15"/>
        <v>T3</v>
      </c>
      <c r="B18">
        <f t="shared" si="16"/>
        <v>17</v>
      </c>
      <c r="C18" s="8">
        <v>44822</v>
      </c>
      <c r="D18" s="5" t="s">
        <v>124</v>
      </c>
      <c r="E18" s="8">
        <v>44711</v>
      </c>
      <c r="F18" s="8">
        <v>45076</v>
      </c>
      <c r="G18" s="9">
        <v>11.24532634409996</v>
      </c>
      <c r="H18">
        <v>11.665197130892825</v>
      </c>
      <c r="I18">
        <v>3</v>
      </c>
      <c r="J18" t="s">
        <v>510</v>
      </c>
      <c r="K18" s="1" t="s">
        <v>508</v>
      </c>
      <c r="M18" t="str">
        <f t="shared" si="0"/>
        <v>'T3',</v>
      </c>
      <c r="N18" t="str">
        <f t="shared" si="1"/>
        <v>'17',</v>
      </c>
      <c r="O18" t="str">
        <f t="shared" si="2"/>
        <v>'2022-09-18',</v>
      </c>
      <c r="P18" t="str">
        <f t="shared" si="3"/>
        <v>'CDTYBNS4V',</v>
      </c>
      <c r="Q18" t="str">
        <f t="shared" si="4"/>
        <v>'2022-05-30',</v>
      </c>
      <c r="R18" t="str">
        <f t="shared" si="5"/>
        <v>'2023-05-30',</v>
      </c>
      <c r="S18" t="str">
        <f t="shared" si="6"/>
        <v>'11.2453263441',</v>
      </c>
      <c r="T18" t="str">
        <f t="shared" si="7"/>
        <v>'11.6651971308928',</v>
      </c>
      <c r="U18" t="str">
        <f t="shared" si="8"/>
        <v>'3',</v>
      </c>
      <c r="V18" t="str">
        <f t="shared" si="9"/>
        <v>'No',</v>
      </c>
      <c r="W18" t="str">
        <f t="shared" si="10"/>
        <v>'REAL/365'</v>
      </c>
      <c r="X18" t="str">
        <f t="shared" si="11"/>
        <v>('T3','17','CDTYBNS4V'),</v>
      </c>
      <c r="Y18" t="str">
        <f t="shared" si="12"/>
        <v>('T3','17','2022-09-18','CDTYBNS4V','2022-05-30','2023-05-30','11.2453263441','11.6651971308928','3','No','REAL/365'),</v>
      </c>
      <c r="AH18" s="5" t="s">
        <v>124</v>
      </c>
    </row>
    <row r="19" spans="1:34" ht="15.75">
      <c r="A19" t="str">
        <f t="shared" si="15"/>
        <v>T3</v>
      </c>
      <c r="B19">
        <f t="shared" si="16"/>
        <v>18</v>
      </c>
      <c r="C19" s="8">
        <v>44822</v>
      </c>
      <c r="D19" s="5" t="s">
        <v>125</v>
      </c>
      <c r="E19" s="8">
        <v>44712</v>
      </c>
      <c r="F19" s="8">
        <v>45076</v>
      </c>
      <c r="G19" s="9">
        <v>10.489017529844125</v>
      </c>
      <c r="H19">
        <v>11.665197130892825</v>
      </c>
      <c r="I19">
        <v>3</v>
      </c>
      <c r="J19" t="s">
        <v>510</v>
      </c>
      <c r="K19" s="1" t="s">
        <v>508</v>
      </c>
      <c r="M19" t="str">
        <f t="shared" si="0"/>
        <v>'T3',</v>
      </c>
      <c r="N19" t="str">
        <f t="shared" si="1"/>
        <v>'18',</v>
      </c>
      <c r="O19" t="str">
        <f t="shared" si="2"/>
        <v>'2022-09-18',</v>
      </c>
      <c r="P19" t="str">
        <f t="shared" si="3"/>
        <v>'CDTXTGS4V',</v>
      </c>
      <c r="Q19" t="str">
        <f t="shared" si="4"/>
        <v>'2022-05-31',</v>
      </c>
      <c r="R19" t="str">
        <f t="shared" si="5"/>
        <v>'2023-05-30',</v>
      </c>
      <c r="S19" t="str">
        <f t="shared" si="6"/>
        <v>'10.4890175298441',</v>
      </c>
      <c r="T19" t="str">
        <f t="shared" si="7"/>
        <v>'11.6651971308928',</v>
      </c>
      <c r="U19" t="str">
        <f t="shared" si="8"/>
        <v>'3',</v>
      </c>
      <c r="V19" t="str">
        <f t="shared" si="9"/>
        <v>'No',</v>
      </c>
      <c r="W19" t="str">
        <f t="shared" si="10"/>
        <v>'REAL/365'</v>
      </c>
      <c r="X19" t="str">
        <f t="shared" si="11"/>
        <v>('T3','18','CDTXTGS4V'),</v>
      </c>
      <c r="Y19" t="str">
        <f t="shared" si="12"/>
        <v>('T3','18','2022-09-18','CDTXTGS4V','2022-05-31','2023-05-30','10.4890175298441','11.6651971308928','3','No','REAL/365'),</v>
      </c>
      <c r="AH19" s="5" t="s">
        <v>125</v>
      </c>
    </row>
    <row r="20" spans="1:34" ht="15.75">
      <c r="A20" t="str">
        <f t="shared" si="15"/>
        <v>T3</v>
      </c>
      <c r="B20">
        <f t="shared" si="16"/>
        <v>19</v>
      </c>
      <c r="C20" s="8">
        <v>44822</v>
      </c>
      <c r="D20" s="5" t="s">
        <v>126</v>
      </c>
      <c r="E20" s="8">
        <v>44708</v>
      </c>
      <c r="F20" s="8">
        <v>45079</v>
      </c>
      <c r="G20" s="9">
        <v>10.381289062499977</v>
      </c>
      <c r="H20">
        <v>11.672112852688548</v>
      </c>
      <c r="I20">
        <v>3</v>
      </c>
      <c r="J20" t="s">
        <v>510</v>
      </c>
      <c r="K20" s="1" t="s">
        <v>508</v>
      </c>
      <c r="M20" t="str">
        <f t="shared" si="0"/>
        <v>'T3',</v>
      </c>
      <c r="N20" t="str">
        <f t="shared" si="1"/>
        <v>'19',</v>
      </c>
      <c r="O20" t="str">
        <f t="shared" si="2"/>
        <v>'2022-09-18',</v>
      </c>
      <c r="P20" t="str">
        <f t="shared" si="3"/>
        <v>'CDTECXS4V',</v>
      </c>
      <c r="Q20" t="str">
        <f t="shared" si="4"/>
        <v>'2022-05-27',</v>
      </c>
      <c r="R20" t="str">
        <f t="shared" si="5"/>
        <v>'2023-06-02',</v>
      </c>
      <c r="S20" t="str">
        <f t="shared" si="6"/>
        <v>'10.3812890625',</v>
      </c>
      <c r="T20" t="str">
        <f t="shared" si="7"/>
        <v>'11.6721128526885',</v>
      </c>
      <c r="U20" t="str">
        <f t="shared" si="8"/>
        <v>'3',</v>
      </c>
      <c r="V20" t="str">
        <f t="shared" si="9"/>
        <v>'No',</v>
      </c>
      <c r="W20" t="str">
        <f t="shared" si="10"/>
        <v>'REAL/365'</v>
      </c>
      <c r="X20" t="str">
        <f t="shared" si="11"/>
        <v>('T3','19','CDTECXS4V'),</v>
      </c>
      <c r="Y20" t="str">
        <f t="shared" si="12"/>
        <v>('T3','19','2022-09-18','CDTECXS4V','2022-05-27','2023-06-02','10.3812890625','11.6721128526885','3','No','REAL/365'),</v>
      </c>
      <c r="AH20" s="5" t="s">
        <v>126</v>
      </c>
    </row>
    <row r="21" spans="1:34" ht="15.75">
      <c r="A21" t="str">
        <f t="shared" si="15"/>
        <v>T3</v>
      </c>
      <c r="B21">
        <f t="shared" si="16"/>
        <v>20</v>
      </c>
      <c r="C21" s="8">
        <v>44822</v>
      </c>
      <c r="D21" s="5" t="s">
        <v>127</v>
      </c>
      <c r="E21" s="8">
        <v>44740</v>
      </c>
      <c r="F21" s="8">
        <v>45111</v>
      </c>
      <c r="G21" s="9">
        <v>9.6292868136453222</v>
      </c>
      <c r="H21">
        <v>11.744872804999064</v>
      </c>
      <c r="I21">
        <v>3</v>
      </c>
      <c r="J21" t="s">
        <v>510</v>
      </c>
      <c r="K21" s="1" t="s">
        <v>508</v>
      </c>
      <c r="M21" t="str">
        <f t="shared" si="0"/>
        <v>'T3',</v>
      </c>
      <c r="N21" t="str">
        <f t="shared" si="1"/>
        <v>'20',</v>
      </c>
      <c r="O21" t="str">
        <f t="shared" si="2"/>
        <v>'2022-09-18',</v>
      </c>
      <c r="P21" t="str">
        <f t="shared" si="3"/>
        <v>'CDTFXES4V',</v>
      </c>
      <c r="Q21" t="str">
        <f t="shared" si="4"/>
        <v>'2022-06-28',</v>
      </c>
      <c r="R21" t="str">
        <f t="shared" si="5"/>
        <v>'2023-07-04',</v>
      </c>
      <c r="S21" t="str">
        <f t="shared" si="6"/>
        <v>'9.62928681364532',</v>
      </c>
      <c r="T21" t="str">
        <f t="shared" si="7"/>
        <v>'11.7448728049991',</v>
      </c>
      <c r="U21" t="str">
        <f t="shared" si="8"/>
        <v>'3',</v>
      </c>
      <c r="V21" t="str">
        <f t="shared" si="9"/>
        <v>'No',</v>
      </c>
      <c r="W21" t="str">
        <f t="shared" si="10"/>
        <v>'REAL/365'</v>
      </c>
      <c r="X21" t="str">
        <f t="shared" si="11"/>
        <v>('T3','20','CDTFXES4V'),</v>
      </c>
      <c r="Y21" t="str">
        <f t="shared" si="12"/>
        <v>('T3','20','2022-09-18','CDTFXES4V','2022-06-28','2023-07-04','9.62928681364532','11.7448728049991','3','No','REAL/365'),</v>
      </c>
      <c r="AH21" s="5" t="s">
        <v>127</v>
      </c>
    </row>
    <row r="22" spans="1:34" ht="15.75">
      <c r="A22" t="str">
        <f t="shared" si="15"/>
        <v>T3</v>
      </c>
      <c r="B22">
        <f t="shared" si="16"/>
        <v>21</v>
      </c>
      <c r="C22" s="8">
        <v>44822</v>
      </c>
      <c r="D22" s="5" t="s">
        <v>128</v>
      </c>
      <c r="E22" s="8">
        <v>44743</v>
      </c>
      <c r="F22" s="8">
        <v>45111</v>
      </c>
      <c r="G22" s="9">
        <v>13.065309287464032</v>
      </c>
      <c r="H22">
        <v>11.744872804999064</v>
      </c>
      <c r="I22">
        <v>3</v>
      </c>
      <c r="J22" t="s">
        <v>510</v>
      </c>
      <c r="K22" s="1" t="s">
        <v>508</v>
      </c>
      <c r="M22" t="str">
        <f t="shared" si="0"/>
        <v>'T3',</v>
      </c>
      <c r="N22" t="str">
        <f t="shared" si="1"/>
        <v>'21',</v>
      </c>
      <c r="O22" t="str">
        <f t="shared" si="2"/>
        <v>'2022-09-18',</v>
      </c>
      <c r="P22" t="str">
        <f t="shared" si="3"/>
        <v>'CDTKSTS4V',</v>
      </c>
      <c r="Q22" t="str">
        <f t="shared" si="4"/>
        <v>'2022-07-01',</v>
      </c>
      <c r="R22" t="str">
        <f t="shared" si="5"/>
        <v>'2023-07-04',</v>
      </c>
      <c r="S22" t="str">
        <f t="shared" si="6"/>
        <v>'13.065309287464',</v>
      </c>
      <c r="T22" t="str">
        <f t="shared" si="7"/>
        <v>'11.7448728049991',</v>
      </c>
      <c r="U22" t="str">
        <f t="shared" si="8"/>
        <v>'3',</v>
      </c>
      <c r="V22" t="str">
        <f t="shared" si="9"/>
        <v>'No',</v>
      </c>
      <c r="W22" t="str">
        <f t="shared" si="10"/>
        <v>'REAL/365'</v>
      </c>
      <c r="X22" t="str">
        <f t="shared" si="11"/>
        <v>('T3','21','CDTKSTS4V'),</v>
      </c>
      <c r="Y22" t="str">
        <f t="shared" si="12"/>
        <v>('T3','21','2022-09-18','CDTKSTS4V','2022-07-01','2023-07-04','13.065309287464','11.7448728049991','3','No','REAL/365'),</v>
      </c>
      <c r="AH22" s="5" t="s">
        <v>128</v>
      </c>
    </row>
    <row r="23" spans="1:34" ht="15.75">
      <c r="A23" t="str">
        <f t="shared" si="15"/>
        <v>T3</v>
      </c>
      <c r="B23">
        <f t="shared" si="16"/>
        <v>22</v>
      </c>
      <c r="C23" s="8">
        <v>44822</v>
      </c>
      <c r="D23" s="5" t="s">
        <v>129</v>
      </c>
      <c r="E23" s="8">
        <v>44756</v>
      </c>
      <c r="F23" s="8">
        <v>45121</v>
      </c>
      <c r="G23" s="9">
        <v>12.988608752099973</v>
      </c>
      <c r="H23">
        <v>11.767236679115651</v>
      </c>
      <c r="I23">
        <v>3</v>
      </c>
      <c r="J23" t="s">
        <v>510</v>
      </c>
      <c r="K23" s="1" t="s">
        <v>508</v>
      </c>
      <c r="M23" t="str">
        <f t="shared" si="0"/>
        <v>'T3',</v>
      </c>
      <c r="N23" t="str">
        <f t="shared" si="1"/>
        <v>'22',</v>
      </c>
      <c r="O23" t="str">
        <f t="shared" si="2"/>
        <v>'2022-09-18',</v>
      </c>
      <c r="P23" t="str">
        <f t="shared" si="3"/>
        <v>'CDTPZQS4V',</v>
      </c>
      <c r="Q23" t="str">
        <f t="shared" si="4"/>
        <v>'2022-07-14',</v>
      </c>
      <c r="R23" t="str">
        <f t="shared" si="5"/>
        <v>'2023-07-14',</v>
      </c>
      <c r="S23" t="str">
        <f t="shared" si="6"/>
        <v>'12.9886087521',</v>
      </c>
      <c r="T23" t="str">
        <f t="shared" si="7"/>
        <v>'11.7672366791157',</v>
      </c>
      <c r="U23" t="str">
        <f t="shared" si="8"/>
        <v>'3',</v>
      </c>
      <c r="V23" t="str">
        <f t="shared" si="9"/>
        <v>'No',</v>
      </c>
      <c r="W23" t="str">
        <f t="shared" si="10"/>
        <v>'REAL/365'</v>
      </c>
      <c r="X23" t="str">
        <f t="shared" si="11"/>
        <v>('T3','22','CDTPZQS4V'),</v>
      </c>
      <c r="Y23" t="str">
        <f t="shared" si="12"/>
        <v>('T3','22','2022-09-18','CDTPZQS4V','2022-07-14','2023-07-14','12.9886087521','11.7672366791157','3','No','REAL/365'),</v>
      </c>
      <c r="AH23" s="5" t="s">
        <v>129</v>
      </c>
    </row>
    <row r="24" spans="1:34" ht="15.75">
      <c r="A24" t="str">
        <f t="shared" si="15"/>
        <v>T3</v>
      </c>
      <c r="B24">
        <f t="shared" si="16"/>
        <v>23</v>
      </c>
      <c r="C24" s="8">
        <v>44822</v>
      </c>
      <c r="D24" s="5" t="s">
        <v>130</v>
      </c>
      <c r="E24" s="8">
        <v>44775</v>
      </c>
      <c r="F24" s="8">
        <v>45140</v>
      </c>
      <c r="G24" s="9">
        <v>14.641313331496765</v>
      </c>
      <c r="H24">
        <v>11.809245442936668</v>
      </c>
      <c r="I24">
        <v>3</v>
      </c>
      <c r="J24" t="s">
        <v>510</v>
      </c>
      <c r="K24" s="1" t="s">
        <v>508</v>
      </c>
      <c r="M24" t="str">
        <f t="shared" si="0"/>
        <v>'T3',</v>
      </c>
      <c r="N24" t="str">
        <f t="shared" si="1"/>
        <v>'23',</v>
      </c>
      <c r="O24" t="str">
        <f t="shared" si="2"/>
        <v>'2022-09-18',</v>
      </c>
      <c r="P24" t="str">
        <f t="shared" si="3"/>
        <v>'CDTYNIS4V',</v>
      </c>
      <c r="Q24" t="str">
        <f t="shared" si="4"/>
        <v>'2022-08-02',</v>
      </c>
      <c r="R24" t="str">
        <f t="shared" si="5"/>
        <v>'2023-08-02',</v>
      </c>
      <c r="S24" t="str">
        <f t="shared" si="6"/>
        <v>'14.6413133314968',</v>
      </c>
      <c r="T24" t="str">
        <f t="shared" si="7"/>
        <v>'11.8092454429367',</v>
      </c>
      <c r="U24" t="str">
        <f t="shared" si="8"/>
        <v>'3',</v>
      </c>
      <c r="V24" t="str">
        <f t="shared" si="9"/>
        <v>'No',</v>
      </c>
      <c r="W24" t="str">
        <f t="shared" si="10"/>
        <v>'REAL/365'</v>
      </c>
      <c r="X24" t="str">
        <f t="shared" si="11"/>
        <v>('T3','23','CDTYNIS4V'),</v>
      </c>
      <c r="Y24" t="str">
        <f t="shared" si="12"/>
        <v>('T3','23','2022-09-18','CDTYNIS4V','2022-08-02','2023-08-02','14.6413133314968','11.8092454429367','3','No','REAL/365'),</v>
      </c>
      <c r="AH24" s="5" t="s">
        <v>130</v>
      </c>
    </row>
    <row r="25" spans="1:34" ht="15.75">
      <c r="A25" t="str">
        <f t="shared" si="15"/>
        <v>T3</v>
      </c>
      <c r="B25">
        <f t="shared" si="16"/>
        <v>24</v>
      </c>
      <c r="C25" s="8">
        <v>44822</v>
      </c>
      <c r="D25" s="5" t="s">
        <v>131</v>
      </c>
      <c r="E25" s="8">
        <v>44775</v>
      </c>
      <c r="F25" s="8">
        <v>45140</v>
      </c>
      <c r="G25" s="9">
        <v>12.529028051298452</v>
      </c>
      <c r="H25">
        <v>11.809245442936668</v>
      </c>
      <c r="I25">
        <v>3</v>
      </c>
      <c r="J25" t="s">
        <v>510</v>
      </c>
      <c r="K25" s="1" t="s">
        <v>508</v>
      </c>
      <c r="M25" t="str">
        <f t="shared" si="0"/>
        <v>'T3',</v>
      </c>
      <c r="N25" t="str">
        <f t="shared" si="1"/>
        <v>'24',</v>
      </c>
      <c r="O25" t="str">
        <f t="shared" si="2"/>
        <v>'2022-09-18',</v>
      </c>
      <c r="P25" t="str">
        <f t="shared" si="3"/>
        <v>'CDTXBPS4V',</v>
      </c>
      <c r="Q25" t="str">
        <f t="shared" si="4"/>
        <v>'2022-08-02',</v>
      </c>
      <c r="R25" t="str">
        <f t="shared" si="5"/>
        <v>'2023-08-02',</v>
      </c>
      <c r="S25" t="str">
        <f t="shared" si="6"/>
        <v>'12.5290280512985',</v>
      </c>
      <c r="T25" t="str">
        <f t="shared" si="7"/>
        <v>'11.8092454429367',</v>
      </c>
      <c r="U25" t="str">
        <f t="shared" si="8"/>
        <v>'3',</v>
      </c>
      <c r="V25" t="str">
        <f t="shared" si="9"/>
        <v>'No',</v>
      </c>
      <c r="W25" t="str">
        <f t="shared" si="10"/>
        <v>'REAL/365'</v>
      </c>
      <c r="X25" t="str">
        <f t="shared" si="11"/>
        <v>('T3','24','CDTXBPS4V'),</v>
      </c>
      <c r="Y25" t="str">
        <f t="shared" si="12"/>
        <v>('T3','24','2022-09-18','CDTXBPS4V','2022-08-02','2023-08-02','12.5290280512985','11.8092454429367','3','No','REAL/365'),</v>
      </c>
      <c r="AH25" s="5" t="s">
        <v>131</v>
      </c>
    </row>
    <row r="26" spans="1:34" ht="15.75">
      <c r="A26" t="str">
        <f t="shared" si="15"/>
        <v>T3</v>
      </c>
      <c r="B26">
        <f t="shared" si="16"/>
        <v>25</v>
      </c>
      <c r="C26" s="8">
        <v>44822</v>
      </c>
      <c r="D26" s="5" t="s">
        <v>132</v>
      </c>
      <c r="E26" s="8">
        <v>44775</v>
      </c>
      <c r="F26" s="8">
        <v>45140</v>
      </c>
      <c r="G26" s="9">
        <v>15.307719719276601</v>
      </c>
      <c r="H26">
        <v>11.809245442936668</v>
      </c>
      <c r="I26">
        <v>3</v>
      </c>
      <c r="J26" t="s">
        <v>510</v>
      </c>
      <c r="K26" s="1" t="s">
        <v>508</v>
      </c>
      <c r="M26" t="str">
        <f t="shared" si="0"/>
        <v>'T3',</v>
      </c>
      <c r="N26" t="str">
        <f t="shared" si="1"/>
        <v>'25',</v>
      </c>
      <c r="O26" t="str">
        <f t="shared" si="2"/>
        <v>'2022-09-18',</v>
      </c>
      <c r="P26" t="str">
        <f t="shared" si="3"/>
        <v>'CDTSZIS4V',</v>
      </c>
      <c r="Q26" t="str">
        <f t="shared" si="4"/>
        <v>'2022-08-02',</v>
      </c>
      <c r="R26" t="str">
        <f t="shared" si="5"/>
        <v>'2023-08-02',</v>
      </c>
      <c r="S26" t="str">
        <f t="shared" si="6"/>
        <v>'15.3077197192766',</v>
      </c>
      <c r="T26" t="str">
        <f t="shared" si="7"/>
        <v>'11.8092454429367',</v>
      </c>
      <c r="U26" t="str">
        <f t="shared" si="8"/>
        <v>'3',</v>
      </c>
      <c r="V26" t="str">
        <f t="shared" si="9"/>
        <v>'No',</v>
      </c>
      <c r="W26" t="str">
        <f t="shared" si="10"/>
        <v>'REAL/365'</v>
      </c>
      <c r="X26" t="str">
        <f t="shared" si="11"/>
        <v>('T3','25','CDTSZIS4V'),</v>
      </c>
      <c r="Y26" t="str">
        <f t="shared" si="12"/>
        <v>('T3','25','2022-09-18','CDTSZIS4V','2022-08-02','2023-08-02','15.3077197192766','11.8092454429367','3','No','REAL/365'),</v>
      </c>
      <c r="AH26" s="5" t="s">
        <v>132</v>
      </c>
    </row>
    <row r="27" spans="1:34" ht="15.75">
      <c r="A27" t="str">
        <f t="shared" si="15"/>
        <v>T3</v>
      </c>
      <c r="B27">
        <f t="shared" si="16"/>
        <v>26</v>
      </c>
      <c r="C27" s="8">
        <v>44822</v>
      </c>
      <c r="D27" s="5" t="s">
        <v>133</v>
      </c>
      <c r="E27" s="8">
        <v>44797</v>
      </c>
      <c r="F27" s="8">
        <v>45162</v>
      </c>
      <c r="G27" s="9">
        <v>15.085221581641562</v>
      </c>
      <c r="H27">
        <v>11.857107313186194</v>
      </c>
      <c r="I27">
        <v>3</v>
      </c>
      <c r="J27" t="s">
        <v>510</v>
      </c>
      <c r="K27" s="1" t="s">
        <v>508</v>
      </c>
      <c r="M27" t="str">
        <f t="shared" si="0"/>
        <v>'T3',</v>
      </c>
      <c r="N27" t="str">
        <f t="shared" si="1"/>
        <v>'26',</v>
      </c>
      <c r="O27" t="str">
        <f t="shared" si="2"/>
        <v>'2022-09-18',</v>
      </c>
      <c r="P27" t="str">
        <f t="shared" si="3"/>
        <v>'CDTNRQS4V',</v>
      </c>
      <c r="Q27" t="str">
        <f t="shared" si="4"/>
        <v>'2022-08-24',</v>
      </c>
      <c r="R27" t="str">
        <f t="shared" si="5"/>
        <v>'2023-08-24',</v>
      </c>
      <c r="S27" t="str">
        <f t="shared" si="6"/>
        <v>'15.0852215816416',</v>
      </c>
      <c r="T27" t="str">
        <f t="shared" si="7"/>
        <v>'11.8571073131862',</v>
      </c>
      <c r="U27" t="str">
        <f t="shared" si="8"/>
        <v>'3',</v>
      </c>
      <c r="V27" t="str">
        <f t="shared" si="9"/>
        <v>'No',</v>
      </c>
      <c r="W27" t="str">
        <f t="shared" si="10"/>
        <v>'REAL/365'</v>
      </c>
      <c r="X27" t="str">
        <f t="shared" si="11"/>
        <v>('T3','26','CDTNRQS4V'),</v>
      </c>
      <c r="Y27" t="str">
        <f t="shared" si="12"/>
        <v>('T3','26','2022-09-18','CDTNRQS4V','2022-08-24','2023-08-24','15.0852215816416','11.8571073131862','3','No','REAL/365'),</v>
      </c>
      <c r="AH27" s="5" t="s">
        <v>133</v>
      </c>
    </row>
    <row r="28" spans="1:34" ht="15.75">
      <c r="A28" t="str">
        <f t="shared" si="15"/>
        <v>T3</v>
      </c>
      <c r="B28">
        <f t="shared" si="16"/>
        <v>27</v>
      </c>
      <c r="C28" s="8">
        <v>44822</v>
      </c>
      <c r="D28" s="5" t="s">
        <v>134</v>
      </c>
      <c r="E28" s="8">
        <v>44805</v>
      </c>
      <c r="F28" s="8">
        <v>45170</v>
      </c>
      <c r="G28" s="9">
        <v>15.196452600294696</v>
      </c>
      <c r="H28">
        <v>11.874306699314586</v>
      </c>
      <c r="I28">
        <v>3</v>
      </c>
      <c r="J28" t="s">
        <v>510</v>
      </c>
      <c r="K28" s="1" t="s">
        <v>508</v>
      </c>
      <c r="M28" t="str">
        <f t="shared" si="0"/>
        <v>'T3',</v>
      </c>
      <c r="N28" t="str">
        <f t="shared" si="1"/>
        <v>'27',</v>
      </c>
      <c r="O28" t="str">
        <f t="shared" si="2"/>
        <v>'2022-09-18',</v>
      </c>
      <c r="P28" t="str">
        <f t="shared" si="3"/>
        <v>'CDTYRMS4V',</v>
      </c>
      <c r="Q28" t="str">
        <f t="shared" si="4"/>
        <v>'2022-09-01',</v>
      </c>
      <c r="R28" t="str">
        <f t="shared" si="5"/>
        <v>'2023-09-01',</v>
      </c>
      <c r="S28" t="str">
        <f t="shared" si="6"/>
        <v>'15.1964526002947',</v>
      </c>
      <c r="T28" t="str">
        <f t="shared" si="7"/>
        <v>'11.8743066993146',</v>
      </c>
      <c r="U28" t="str">
        <f t="shared" si="8"/>
        <v>'3',</v>
      </c>
      <c r="V28" t="str">
        <f t="shared" si="9"/>
        <v>'No',</v>
      </c>
      <c r="W28" t="str">
        <f t="shared" si="10"/>
        <v>'REAL/365'</v>
      </c>
      <c r="X28" t="str">
        <f t="shared" si="11"/>
        <v>('T3','27','CDTYRMS4V'),</v>
      </c>
      <c r="Y28" t="str">
        <f t="shared" si="12"/>
        <v>('T3','27','2022-09-18','CDTYRMS4V','2022-09-01','2023-09-01','15.1964526002947','11.8743066993146','3','No','REAL/365'),</v>
      </c>
      <c r="AH28" s="5" t="s">
        <v>134</v>
      </c>
    </row>
    <row r="29" spans="1:34" ht="15.75">
      <c r="A29" t="str">
        <f t="shared" si="15"/>
        <v>T3</v>
      </c>
      <c r="B29">
        <f t="shared" si="16"/>
        <v>28</v>
      </c>
      <c r="C29" s="8">
        <v>44822</v>
      </c>
      <c r="D29" s="5" t="s">
        <v>135</v>
      </c>
      <c r="E29" s="8">
        <v>44805</v>
      </c>
      <c r="F29" s="8">
        <v>45170</v>
      </c>
      <c r="G29" s="9">
        <v>14.53060640836501</v>
      </c>
      <c r="H29">
        <v>11.874306699314586</v>
      </c>
      <c r="I29">
        <v>3</v>
      </c>
      <c r="J29" t="s">
        <v>510</v>
      </c>
      <c r="K29" s="1" t="s">
        <v>508</v>
      </c>
      <c r="M29" t="str">
        <f t="shared" si="0"/>
        <v>'T3',</v>
      </c>
      <c r="N29" t="str">
        <f t="shared" si="1"/>
        <v>'28',</v>
      </c>
      <c r="O29" t="str">
        <f t="shared" si="2"/>
        <v>'2022-09-18',</v>
      </c>
      <c r="P29" t="str">
        <f t="shared" si="3"/>
        <v>'CDTYIFS4V',</v>
      </c>
      <c r="Q29" t="str">
        <f t="shared" si="4"/>
        <v>'2022-09-01',</v>
      </c>
      <c r="R29" t="str">
        <f t="shared" si="5"/>
        <v>'2023-09-01',</v>
      </c>
      <c r="S29" t="str">
        <f t="shared" si="6"/>
        <v>'14.530606408365',</v>
      </c>
      <c r="T29" t="str">
        <f t="shared" si="7"/>
        <v>'11.8743066993146',</v>
      </c>
      <c r="U29" t="str">
        <f t="shared" si="8"/>
        <v>'3',</v>
      </c>
      <c r="V29" t="str">
        <f t="shared" si="9"/>
        <v>'No',</v>
      </c>
      <c r="W29" t="str">
        <f t="shared" si="10"/>
        <v>'REAL/365'</v>
      </c>
      <c r="X29" t="str">
        <f t="shared" si="11"/>
        <v>('T3','28','CDTYIFS4V'),</v>
      </c>
      <c r="Y29" t="str">
        <f t="shared" si="12"/>
        <v>('T3','28','2022-09-18','CDTYIFS4V','2022-09-01','2023-09-01','14.530606408365','11.8743066993146','3','No','REAL/365'),</v>
      </c>
      <c r="AH29" s="5" t="s">
        <v>135</v>
      </c>
    </row>
    <row r="30" spans="1:34" ht="15.75">
      <c r="A30" t="str">
        <f t="shared" si="15"/>
        <v>T3</v>
      </c>
      <c r="B30">
        <f t="shared" si="16"/>
        <v>29</v>
      </c>
      <c r="C30" s="8">
        <v>44822</v>
      </c>
      <c r="D30" s="5" t="s">
        <v>136</v>
      </c>
      <c r="E30" s="8">
        <v>44637</v>
      </c>
      <c r="F30" s="8">
        <v>45187</v>
      </c>
      <c r="G30" s="9">
        <v>9.7040027571158696</v>
      </c>
      <c r="H30">
        <v>11.910496809133932</v>
      </c>
      <c r="I30">
        <v>3</v>
      </c>
      <c r="J30" t="s">
        <v>510</v>
      </c>
      <c r="K30" s="1" t="s">
        <v>508</v>
      </c>
      <c r="M30" t="str">
        <f t="shared" si="0"/>
        <v>'T3',</v>
      </c>
      <c r="N30" t="str">
        <f t="shared" si="1"/>
        <v>'29',</v>
      </c>
      <c r="O30" t="str">
        <f t="shared" si="2"/>
        <v>'2022-09-18',</v>
      </c>
      <c r="P30" t="str">
        <f t="shared" si="3"/>
        <v>'CDTUJZS4V',</v>
      </c>
      <c r="Q30" t="str">
        <f t="shared" si="4"/>
        <v>'2022-03-17',</v>
      </c>
      <c r="R30" t="str">
        <f t="shared" si="5"/>
        <v>'2023-09-18',</v>
      </c>
      <c r="S30" t="str">
        <f t="shared" si="6"/>
        <v>'9.70400275711587',</v>
      </c>
      <c r="T30" t="str">
        <f t="shared" si="7"/>
        <v>'11.9104968091339',</v>
      </c>
      <c r="U30" t="str">
        <f t="shared" si="8"/>
        <v>'3',</v>
      </c>
      <c r="V30" t="str">
        <f t="shared" si="9"/>
        <v>'No',</v>
      </c>
      <c r="W30" t="str">
        <f t="shared" si="10"/>
        <v>'REAL/365'</v>
      </c>
      <c r="X30" t="str">
        <f t="shared" si="11"/>
        <v>('T3','29','CDTUJZS4V'),</v>
      </c>
      <c r="Y30" t="str">
        <f t="shared" si="12"/>
        <v>('T3','29','2022-09-18','CDTUJZS4V','2022-03-17','2023-09-18','9.70400275711587','11.9104968091339','3','No','REAL/365'),</v>
      </c>
      <c r="AH30" s="5" t="s">
        <v>136</v>
      </c>
    </row>
    <row r="31" spans="1:34" ht="15.75">
      <c r="A31" t="str">
        <f t="shared" si="15"/>
        <v>T3</v>
      </c>
      <c r="B31">
        <f t="shared" si="16"/>
        <v>30</v>
      </c>
      <c r="C31" s="8">
        <v>44822</v>
      </c>
      <c r="D31" s="5" t="s">
        <v>137</v>
      </c>
      <c r="E31" s="8">
        <v>44638</v>
      </c>
      <c r="F31" s="8">
        <v>45187</v>
      </c>
      <c r="G31" s="9">
        <v>9.7366145348016353</v>
      </c>
      <c r="H31">
        <v>11.910496809133932</v>
      </c>
      <c r="I31">
        <v>3</v>
      </c>
      <c r="J31" t="s">
        <v>510</v>
      </c>
      <c r="K31" s="1" t="s">
        <v>508</v>
      </c>
      <c r="M31" t="str">
        <f t="shared" si="0"/>
        <v>'T3',</v>
      </c>
      <c r="N31" t="str">
        <f t="shared" si="1"/>
        <v>'30',</v>
      </c>
      <c r="O31" t="str">
        <f t="shared" si="2"/>
        <v>'2022-09-18',</v>
      </c>
      <c r="P31" t="str">
        <f t="shared" si="3"/>
        <v>'CDTYFHS4V',</v>
      </c>
      <c r="Q31" t="str">
        <f t="shared" si="4"/>
        <v>'2022-03-18',</v>
      </c>
      <c r="R31" t="str">
        <f t="shared" si="5"/>
        <v>'2023-09-18',</v>
      </c>
      <c r="S31" t="str">
        <f t="shared" si="6"/>
        <v>'9.73661453480164',</v>
      </c>
      <c r="T31" t="str">
        <f t="shared" si="7"/>
        <v>'11.9104968091339',</v>
      </c>
      <c r="U31" t="str">
        <f t="shared" si="8"/>
        <v>'3',</v>
      </c>
      <c r="V31" t="str">
        <f t="shared" si="9"/>
        <v>'No',</v>
      </c>
      <c r="W31" t="str">
        <f t="shared" si="10"/>
        <v>'REAL/365'</v>
      </c>
      <c r="X31" t="str">
        <f t="shared" si="11"/>
        <v>('T3','30','CDTYFHS4V'),</v>
      </c>
      <c r="Y31" t="str">
        <f t="shared" si="12"/>
        <v>('T3','30','2022-09-18','CDTYFHS4V','2022-03-18','2023-09-18','9.73661453480164','11.9104968091339','3','No','REAL/365'),</v>
      </c>
      <c r="AH31" s="5" t="s">
        <v>137</v>
      </c>
    </row>
    <row r="32" spans="1:34" ht="15.75">
      <c r="A32" t="str">
        <f t="shared" si="15"/>
        <v>T3</v>
      </c>
      <c r="B32">
        <f t="shared" si="16"/>
        <v>31</v>
      </c>
      <c r="C32" s="8">
        <v>44822</v>
      </c>
      <c r="D32" s="5" t="s">
        <v>138</v>
      </c>
      <c r="E32" s="8">
        <v>44638</v>
      </c>
      <c r="F32" s="8">
        <v>45187</v>
      </c>
      <c r="G32" s="9">
        <v>9.7370219599848706</v>
      </c>
      <c r="H32">
        <v>11.910496809133932</v>
      </c>
      <c r="I32">
        <v>3</v>
      </c>
      <c r="J32" t="s">
        <v>510</v>
      </c>
      <c r="K32" s="1" t="s">
        <v>508</v>
      </c>
      <c r="M32" t="str">
        <f t="shared" si="0"/>
        <v>'T3',</v>
      </c>
      <c r="N32" t="str">
        <f t="shared" si="1"/>
        <v>'31',</v>
      </c>
      <c r="O32" t="str">
        <f t="shared" si="2"/>
        <v>'2022-09-18',</v>
      </c>
      <c r="P32" t="str">
        <f t="shared" si="3"/>
        <v>'CDTUTES4V',</v>
      </c>
      <c r="Q32" t="str">
        <f t="shared" si="4"/>
        <v>'2022-03-18',</v>
      </c>
      <c r="R32" t="str">
        <f t="shared" si="5"/>
        <v>'2023-09-18',</v>
      </c>
      <c r="S32" t="str">
        <f t="shared" si="6"/>
        <v>'9.73702195998487',</v>
      </c>
      <c r="T32" t="str">
        <f t="shared" si="7"/>
        <v>'11.9104968091339',</v>
      </c>
      <c r="U32" t="str">
        <f t="shared" si="8"/>
        <v>'3',</v>
      </c>
      <c r="V32" t="str">
        <f t="shared" si="9"/>
        <v>'No',</v>
      </c>
      <c r="W32" t="str">
        <f t="shared" si="10"/>
        <v>'REAL/365'</v>
      </c>
      <c r="X32" t="str">
        <f t="shared" si="11"/>
        <v>('T3','31','CDTUTES4V'),</v>
      </c>
      <c r="Y32" t="str">
        <f t="shared" si="12"/>
        <v>('T3','31','2022-09-18','CDTUTES4V','2022-03-18','2023-09-18','9.73702195998487','11.9104968091339','3','No','REAL/365'),</v>
      </c>
      <c r="AH32" s="5" t="s">
        <v>138</v>
      </c>
    </row>
    <row r="33" spans="1:34" ht="15.75">
      <c r="A33" t="str">
        <f t="shared" si="15"/>
        <v>T3</v>
      </c>
      <c r="B33">
        <f t="shared" si="16"/>
        <v>32</v>
      </c>
      <c r="C33" s="8">
        <v>44822</v>
      </c>
      <c r="D33" s="5" t="s">
        <v>139</v>
      </c>
      <c r="E33" s="8">
        <v>44664</v>
      </c>
      <c r="F33" s="8">
        <v>45213</v>
      </c>
      <c r="G33" s="9">
        <v>9.3083425692080723</v>
      </c>
      <c r="H33">
        <v>11.964915237311001</v>
      </c>
      <c r="I33">
        <v>3</v>
      </c>
      <c r="J33" t="s">
        <v>510</v>
      </c>
      <c r="K33" s="1" t="s">
        <v>508</v>
      </c>
      <c r="M33" t="str">
        <f t="shared" si="0"/>
        <v>'T3',</v>
      </c>
      <c r="N33" t="str">
        <f t="shared" si="1"/>
        <v>'32',</v>
      </c>
      <c r="O33" t="str">
        <f t="shared" si="2"/>
        <v>'2022-09-18',</v>
      </c>
      <c r="P33" t="str">
        <f t="shared" si="3"/>
        <v>'CDTKEGS4V',</v>
      </c>
      <c r="Q33" t="str">
        <f t="shared" si="4"/>
        <v>'2022-04-13',</v>
      </c>
      <c r="R33" t="str">
        <f t="shared" si="5"/>
        <v>'2023-10-14',</v>
      </c>
      <c r="S33" t="str">
        <f t="shared" si="6"/>
        <v>'9.30834256920807',</v>
      </c>
      <c r="T33" t="str">
        <f t="shared" si="7"/>
        <v>'11.964915237311',</v>
      </c>
      <c r="U33" t="str">
        <f t="shared" si="8"/>
        <v>'3',</v>
      </c>
      <c r="V33" t="str">
        <f t="shared" si="9"/>
        <v>'No',</v>
      </c>
      <c r="W33" t="str">
        <f t="shared" si="10"/>
        <v>'REAL/365'</v>
      </c>
      <c r="X33" t="str">
        <f t="shared" si="11"/>
        <v>('T3','32','CDTKEGS4V'),</v>
      </c>
      <c r="Y33" t="str">
        <f t="shared" si="12"/>
        <v>('T3','32','2022-09-18','CDTKEGS4V','2022-04-13','2023-10-14','9.30834256920807','11.964915237311','3','No','REAL/365'),</v>
      </c>
      <c r="AH33" s="5" t="s">
        <v>139</v>
      </c>
    </row>
    <row r="34" spans="1:34" ht="15.75">
      <c r="A34" t="str">
        <f t="shared" si="15"/>
        <v>T3</v>
      </c>
      <c r="B34">
        <f t="shared" si="16"/>
        <v>33</v>
      </c>
      <c r="C34" s="8">
        <v>44822</v>
      </c>
      <c r="D34" s="5" t="s">
        <v>140</v>
      </c>
      <c r="E34" s="8">
        <v>44664</v>
      </c>
      <c r="F34" s="8">
        <v>45213</v>
      </c>
      <c r="G34" s="9">
        <v>9.8437957217363703</v>
      </c>
      <c r="H34">
        <v>11.964915237311001</v>
      </c>
      <c r="I34">
        <v>3</v>
      </c>
      <c r="J34" t="s">
        <v>510</v>
      </c>
      <c r="K34" s="1" t="s">
        <v>508</v>
      </c>
      <c r="M34" t="str">
        <f t="shared" si="0"/>
        <v>'T3',</v>
      </c>
      <c r="N34" t="str">
        <f t="shared" si="1"/>
        <v>'33',</v>
      </c>
      <c r="O34" t="str">
        <f t="shared" si="2"/>
        <v>'2022-09-18',</v>
      </c>
      <c r="P34" t="str">
        <f t="shared" si="3"/>
        <v>'CDTWILS4V',</v>
      </c>
      <c r="Q34" t="str">
        <f t="shared" si="4"/>
        <v>'2022-04-13',</v>
      </c>
      <c r="R34" t="str">
        <f t="shared" si="5"/>
        <v>'2023-10-14',</v>
      </c>
      <c r="S34" t="str">
        <f t="shared" si="6"/>
        <v>'9.84379572173637',</v>
      </c>
      <c r="T34" t="str">
        <f t="shared" si="7"/>
        <v>'11.964915237311',</v>
      </c>
      <c r="U34" t="str">
        <f t="shared" si="8"/>
        <v>'3',</v>
      </c>
      <c r="V34" t="str">
        <f t="shared" si="9"/>
        <v>'No',</v>
      </c>
      <c r="W34" t="str">
        <f t="shared" si="10"/>
        <v>'REAL/365'</v>
      </c>
      <c r="X34" t="str">
        <f t="shared" si="11"/>
        <v>('T3','33','CDTWILS4V'),</v>
      </c>
      <c r="Y34" t="str">
        <f t="shared" si="12"/>
        <v>('T3','33','2022-09-18','CDTWILS4V','2022-04-13','2023-10-14','9.84379572173637','11.964915237311','3','No','REAL/365'),</v>
      </c>
      <c r="AH34" s="5" t="s">
        <v>140</v>
      </c>
    </row>
    <row r="35" spans="1:34" ht="15.75">
      <c r="A35" t="str">
        <f t="shared" si="15"/>
        <v>T3</v>
      </c>
      <c r="B35">
        <f t="shared" si="16"/>
        <v>34</v>
      </c>
      <c r="C35" s="8">
        <v>44822</v>
      </c>
      <c r="D35" s="5" t="s">
        <v>141</v>
      </c>
      <c r="E35" s="8">
        <v>44698</v>
      </c>
      <c r="F35" s="8">
        <v>45247</v>
      </c>
      <c r="G35" s="9">
        <v>10.542965228017852</v>
      </c>
      <c r="H35">
        <v>12.034411651068231</v>
      </c>
      <c r="I35">
        <v>3</v>
      </c>
      <c r="J35" t="s">
        <v>510</v>
      </c>
      <c r="K35" s="1" t="s">
        <v>508</v>
      </c>
      <c r="M35" t="str">
        <f t="shared" si="0"/>
        <v>'T3',</v>
      </c>
      <c r="N35" t="str">
        <f t="shared" si="1"/>
        <v>'34',</v>
      </c>
      <c r="O35" t="str">
        <f t="shared" si="2"/>
        <v>'2022-09-18',</v>
      </c>
      <c r="P35" t="str">
        <f t="shared" si="3"/>
        <v>'CDTSNJS4V',</v>
      </c>
      <c r="Q35" t="str">
        <f t="shared" si="4"/>
        <v>'2022-05-17',</v>
      </c>
      <c r="R35" t="str">
        <f t="shared" si="5"/>
        <v>'2023-11-17',</v>
      </c>
      <c r="S35" t="str">
        <f t="shared" si="6"/>
        <v>'10.5429652280179',</v>
      </c>
      <c r="T35" t="str">
        <f t="shared" si="7"/>
        <v>'12.0344116510682',</v>
      </c>
      <c r="U35" t="str">
        <f t="shared" si="8"/>
        <v>'3',</v>
      </c>
      <c r="V35" t="str">
        <f t="shared" si="9"/>
        <v>'No',</v>
      </c>
      <c r="W35" t="str">
        <f t="shared" si="10"/>
        <v>'REAL/365'</v>
      </c>
      <c r="X35" t="str">
        <f t="shared" si="11"/>
        <v>('T3','34','CDTSNJS4V'),</v>
      </c>
      <c r="Y35" t="str">
        <f t="shared" si="12"/>
        <v>('T3','34','2022-09-18','CDTSNJS4V','2022-05-17','2023-11-17','10.5429652280179','12.0344116510682','3','No','REAL/365'),</v>
      </c>
      <c r="AH35" s="5" t="s">
        <v>141</v>
      </c>
    </row>
    <row r="36" spans="1:34" ht="15.75">
      <c r="A36" t="str">
        <f t="shared" si="15"/>
        <v>T3</v>
      </c>
      <c r="B36">
        <f t="shared" si="16"/>
        <v>35</v>
      </c>
      <c r="C36" s="8">
        <v>44822</v>
      </c>
      <c r="D36" s="5" t="s">
        <v>142</v>
      </c>
      <c r="E36" s="8">
        <v>44714</v>
      </c>
      <c r="F36" s="8">
        <v>45262</v>
      </c>
      <c r="G36" s="9">
        <v>12.441702673898769</v>
      </c>
      <c r="H36">
        <v>12.064482883201574</v>
      </c>
      <c r="I36">
        <v>3</v>
      </c>
      <c r="J36" t="s">
        <v>510</v>
      </c>
      <c r="K36" s="1" t="s">
        <v>508</v>
      </c>
      <c r="M36" t="str">
        <f t="shared" si="0"/>
        <v>'T3',</v>
      </c>
      <c r="N36" t="str">
        <f t="shared" si="1"/>
        <v>'35',</v>
      </c>
      <c r="O36" t="str">
        <f t="shared" si="2"/>
        <v>'2022-09-18',</v>
      </c>
      <c r="P36" t="str">
        <f t="shared" si="3"/>
        <v>'CDTSNSS4V',</v>
      </c>
      <c r="Q36" t="str">
        <f t="shared" si="4"/>
        <v>'2022-06-02',</v>
      </c>
      <c r="R36" t="str">
        <f t="shared" si="5"/>
        <v>'2023-12-02',</v>
      </c>
      <c r="S36" t="str">
        <f t="shared" si="6"/>
        <v>'12.4417026738988',</v>
      </c>
      <c r="T36" t="str">
        <f t="shared" si="7"/>
        <v>'12.0644828832016',</v>
      </c>
      <c r="U36" t="str">
        <f t="shared" si="8"/>
        <v>'3',</v>
      </c>
      <c r="V36" t="str">
        <f t="shared" si="9"/>
        <v>'No',</v>
      </c>
      <c r="W36" t="str">
        <f t="shared" si="10"/>
        <v>'REAL/365'</v>
      </c>
      <c r="X36" t="str">
        <f t="shared" si="11"/>
        <v>('T3','35','CDTSNSS4V'),</v>
      </c>
      <c r="Y36" t="str">
        <f t="shared" si="12"/>
        <v>('T3','35','2022-09-18','CDTSNSS4V','2022-06-02','2023-12-02','12.4417026738988','12.0644828832016','3','No','REAL/365'),</v>
      </c>
      <c r="AH36" s="5" t="s">
        <v>142</v>
      </c>
    </row>
    <row r="37" spans="1:34" ht="15.75">
      <c r="A37" t="str">
        <f t="shared" si="15"/>
        <v>T3</v>
      </c>
      <c r="B37">
        <f t="shared" si="16"/>
        <v>36</v>
      </c>
      <c r="C37" s="8">
        <v>44822</v>
      </c>
      <c r="D37" s="5" t="s">
        <v>143</v>
      </c>
      <c r="E37" s="8">
        <v>44714</v>
      </c>
      <c r="F37" s="8">
        <v>45262</v>
      </c>
      <c r="G37" s="9">
        <v>10.812244080001232</v>
      </c>
      <c r="H37">
        <v>12.064482883201574</v>
      </c>
      <c r="I37">
        <v>3</v>
      </c>
      <c r="J37" t="s">
        <v>510</v>
      </c>
      <c r="K37" s="1" t="s">
        <v>508</v>
      </c>
      <c r="M37" t="str">
        <f t="shared" si="0"/>
        <v>'T3',</v>
      </c>
      <c r="N37" t="str">
        <f t="shared" si="1"/>
        <v>'36',</v>
      </c>
      <c r="O37" t="str">
        <f t="shared" si="2"/>
        <v>'2022-09-18',</v>
      </c>
      <c r="P37" t="str">
        <f t="shared" si="3"/>
        <v>'CDTCXPS4V',</v>
      </c>
      <c r="Q37" t="str">
        <f t="shared" si="4"/>
        <v>'2022-06-02',</v>
      </c>
      <c r="R37" t="str">
        <f t="shared" si="5"/>
        <v>'2023-12-02',</v>
      </c>
      <c r="S37" t="str">
        <f t="shared" si="6"/>
        <v>'10.8122440800012',</v>
      </c>
      <c r="T37" t="str">
        <f t="shared" si="7"/>
        <v>'12.0644828832016',</v>
      </c>
      <c r="U37" t="str">
        <f t="shared" si="8"/>
        <v>'3',</v>
      </c>
      <c r="V37" t="str">
        <f t="shared" si="9"/>
        <v>'No',</v>
      </c>
      <c r="W37" t="str">
        <f t="shared" si="10"/>
        <v>'REAL/365'</v>
      </c>
      <c r="X37" t="str">
        <f t="shared" si="11"/>
        <v>('T3','36','CDTCXPS4V'),</v>
      </c>
      <c r="Y37" t="str">
        <f t="shared" si="12"/>
        <v>('T3','36','2022-09-18','CDTCXPS4V','2022-06-02','2023-12-02','10.8122440800012','12.0644828832016','3','No','REAL/365'),</v>
      </c>
      <c r="AH37" s="5" t="s">
        <v>143</v>
      </c>
    </row>
    <row r="38" spans="1:34" ht="15.75">
      <c r="A38" t="str">
        <f t="shared" si="15"/>
        <v>T3</v>
      </c>
      <c r="B38">
        <f t="shared" si="16"/>
        <v>37</v>
      </c>
      <c r="C38" s="8">
        <v>44822</v>
      </c>
      <c r="D38" s="5" t="s">
        <v>144</v>
      </c>
      <c r="E38" s="8">
        <v>44714</v>
      </c>
      <c r="F38" s="8">
        <v>45262</v>
      </c>
      <c r="G38" s="9">
        <v>10.058533306868767</v>
      </c>
      <c r="H38">
        <v>12.064482883201574</v>
      </c>
      <c r="I38">
        <v>3</v>
      </c>
      <c r="J38" t="s">
        <v>510</v>
      </c>
      <c r="K38" s="1" t="s">
        <v>508</v>
      </c>
      <c r="M38" t="str">
        <f t="shared" si="0"/>
        <v>'T3',</v>
      </c>
      <c r="N38" t="str">
        <f t="shared" si="1"/>
        <v>'37',</v>
      </c>
      <c r="O38" t="str">
        <f t="shared" si="2"/>
        <v>'2022-09-18',</v>
      </c>
      <c r="P38" t="str">
        <f t="shared" si="3"/>
        <v>'CDTEABS4V',</v>
      </c>
      <c r="Q38" t="str">
        <f t="shared" si="4"/>
        <v>'2022-06-02',</v>
      </c>
      <c r="R38" t="str">
        <f t="shared" si="5"/>
        <v>'2023-12-02',</v>
      </c>
      <c r="S38" t="str">
        <f t="shared" si="6"/>
        <v>'10.0585333068688',</v>
      </c>
      <c r="T38" t="str">
        <f t="shared" si="7"/>
        <v>'12.0644828832016',</v>
      </c>
      <c r="U38" t="str">
        <f t="shared" si="8"/>
        <v>'3',</v>
      </c>
      <c r="V38" t="str">
        <f t="shared" si="9"/>
        <v>'No',</v>
      </c>
      <c r="W38" t="str">
        <f t="shared" si="10"/>
        <v>'REAL/365'</v>
      </c>
      <c r="X38" t="str">
        <f t="shared" si="11"/>
        <v>('T3','37','CDTEABS4V'),</v>
      </c>
      <c r="Y38" t="str">
        <f t="shared" si="12"/>
        <v>('T3','37','2022-09-18','CDTEABS4V','2022-06-02','2023-12-02','10.0585333068688','12.0644828832016','3','No','REAL/365'),</v>
      </c>
      <c r="AH38" s="5" t="s">
        <v>144</v>
      </c>
    </row>
    <row r="39" spans="1:34" ht="15.75">
      <c r="A39" t="str">
        <f t="shared" si="15"/>
        <v>T3</v>
      </c>
      <c r="B39">
        <f t="shared" si="16"/>
        <v>38</v>
      </c>
      <c r="C39" s="8">
        <v>44822</v>
      </c>
      <c r="D39" s="5" t="s">
        <v>145</v>
      </c>
      <c r="E39" s="8">
        <v>44729</v>
      </c>
      <c r="F39" s="8">
        <v>45277</v>
      </c>
      <c r="G39" s="9">
        <v>11.679068445869124</v>
      </c>
      <c r="H39">
        <v>12.094199364634756</v>
      </c>
      <c r="I39">
        <v>3</v>
      </c>
      <c r="J39" t="s">
        <v>510</v>
      </c>
      <c r="K39" s="1" t="s">
        <v>508</v>
      </c>
      <c r="M39" t="str">
        <f t="shared" si="0"/>
        <v>'T3',</v>
      </c>
      <c r="N39" t="str">
        <f t="shared" si="1"/>
        <v>'38',</v>
      </c>
      <c r="O39" t="str">
        <f t="shared" si="2"/>
        <v>'2022-09-18',</v>
      </c>
      <c r="P39" t="str">
        <f t="shared" si="3"/>
        <v>'CDTJVWS4V',</v>
      </c>
      <c r="Q39" t="str">
        <f t="shared" si="4"/>
        <v>'2022-06-17',</v>
      </c>
      <c r="R39" t="str">
        <f t="shared" si="5"/>
        <v>'2023-12-17',</v>
      </c>
      <c r="S39" t="str">
        <f t="shared" si="6"/>
        <v>'11.6790684458691',</v>
      </c>
      <c r="T39" t="str">
        <f t="shared" si="7"/>
        <v>'12.0941993646348',</v>
      </c>
      <c r="U39" t="str">
        <f t="shared" si="8"/>
        <v>'3',</v>
      </c>
      <c r="V39" t="str">
        <f t="shared" si="9"/>
        <v>'No',</v>
      </c>
      <c r="W39" t="str">
        <f t="shared" si="10"/>
        <v>'REAL/365'</v>
      </c>
      <c r="X39" t="str">
        <f t="shared" si="11"/>
        <v>('T3','38','CDTJVWS4V'),</v>
      </c>
      <c r="Y39" t="str">
        <f t="shared" si="12"/>
        <v>('T3','38','2022-09-18','CDTJVWS4V','2022-06-17','2023-12-17','11.6790684458691','12.0941993646348','3','No','REAL/365'),</v>
      </c>
      <c r="AH39" s="5" t="s">
        <v>145</v>
      </c>
    </row>
    <row r="40" spans="1:34" ht="15.75">
      <c r="A40" t="str">
        <f t="shared" si="15"/>
        <v>T3</v>
      </c>
      <c r="B40">
        <f t="shared" si="16"/>
        <v>39</v>
      </c>
      <c r="C40" s="8">
        <v>44822</v>
      </c>
      <c r="D40" s="5" t="s">
        <v>146</v>
      </c>
      <c r="E40" s="8">
        <v>44729</v>
      </c>
      <c r="F40" s="8">
        <v>45277</v>
      </c>
      <c r="G40" s="9">
        <v>13.317741512750359</v>
      </c>
      <c r="H40">
        <v>12.094199364634756</v>
      </c>
      <c r="I40">
        <v>3</v>
      </c>
      <c r="J40" t="s">
        <v>510</v>
      </c>
      <c r="K40" s="1" t="s">
        <v>508</v>
      </c>
      <c r="M40" t="str">
        <f t="shared" si="0"/>
        <v>'T3',</v>
      </c>
      <c r="N40" t="str">
        <f t="shared" si="1"/>
        <v>'39',</v>
      </c>
      <c r="O40" t="str">
        <f t="shared" si="2"/>
        <v>'2022-09-18',</v>
      </c>
      <c r="P40" t="str">
        <f t="shared" si="3"/>
        <v>'CDTSPSS4V',</v>
      </c>
      <c r="Q40" t="str">
        <f t="shared" si="4"/>
        <v>'2022-06-17',</v>
      </c>
      <c r="R40" t="str">
        <f t="shared" si="5"/>
        <v>'2023-12-17',</v>
      </c>
      <c r="S40" t="str">
        <f t="shared" si="6"/>
        <v>'13.3177415127504',</v>
      </c>
      <c r="T40" t="str">
        <f t="shared" si="7"/>
        <v>'12.0941993646348',</v>
      </c>
      <c r="U40" t="str">
        <f t="shared" si="8"/>
        <v>'3',</v>
      </c>
      <c r="V40" t="str">
        <f t="shared" si="9"/>
        <v>'No',</v>
      </c>
      <c r="W40" t="str">
        <f t="shared" si="10"/>
        <v>'REAL/365'</v>
      </c>
      <c r="X40" t="str">
        <f t="shared" si="11"/>
        <v>('T3','39','CDTSPSS4V'),</v>
      </c>
      <c r="Y40" t="str">
        <f t="shared" si="12"/>
        <v>('T3','39','2022-09-18','CDTSPSS4V','2022-06-17','2023-12-17','13.3177415127504','12.0941993646348','3','No','REAL/365'),</v>
      </c>
      <c r="AH40" s="5" t="s">
        <v>146</v>
      </c>
    </row>
    <row r="41" spans="1:34" ht="15.75">
      <c r="A41" t="str">
        <f t="shared" si="15"/>
        <v>T3</v>
      </c>
      <c r="B41">
        <f t="shared" si="16"/>
        <v>40</v>
      </c>
      <c r="C41" s="8">
        <v>44822</v>
      </c>
      <c r="D41" s="5" t="s">
        <v>147</v>
      </c>
      <c r="E41" s="8">
        <v>44784</v>
      </c>
      <c r="F41" s="8">
        <v>45333</v>
      </c>
      <c r="G41" s="9">
        <v>15.474665680537081</v>
      </c>
      <c r="H41">
        <v>12.202074162490627</v>
      </c>
      <c r="I41">
        <v>3</v>
      </c>
      <c r="J41" t="s">
        <v>510</v>
      </c>
      <c r="K41" s="1" t="s">
        <v>508</v>
      </c>
      <c r="M41" t="str">
        <f t="shared" si="0"/>
        <v>'T3',</v>
      </c>
      <c r="N41" t="str">
        <f t="shared" si="1"/>
        <v>'40',</v>
      </c>
      <c r="O41" t="str">
        <f t="shared" si="2"/>
        <v>'2022-09-18',</v>
      </c>
      <c r="P41" t="str">
        <f t="shared" si="3"/>
        <v>'CDTKXNS4V',</v>
      </c>
      <c r="Q41" t="str">
        <f t="shared" si="4"/>
        <v>'2022-08-11',</v>
      </c>
      <c r="R41" t="str">
        <f t="shared" si="5"/>
        <v>'2024-02-11',</v>
      </c>
      <c r="S41" t="str">
        <f t="shared" si="6"/>
        <v>'15.4746656805371',</v>
      </c>
      <c r="T41" t="str">
        <f t="shared" si="7"/>
        <v>'12.2020741624906',</v>
      </c>
      <c r="U41" t="str">
        <f t="shared" si="8"/>
        <v>'3',</v>
      </c>
      <c r="V41" t="str">
        <f t="shared" si="9"/>
        <v>'No',</v>
      </c>
      <c r="W41" t="str">
        <f t="shared" si="10"/>
        <v>'REAL/365'</v>
      </c>
      <c r="X41" t="str">
        <f t="shared" si="11"/>
        <v>('T3','40','CDTKXNS4V'),</v>
      </c>
      <c r="Y41" t="str">
        <f t="shared" si="12"/>
        <v>('T3','40','2022-09-18','CDTKXNS4V','2022-08-11','2024-02-11','15.4746656805371','12.2020741624906','3','No','REAL/365'),</v>
      </c>
      <c r="AH41" s="5" t="s">
        <v>147</v>
      </c>
    </row>
    <row r="42" spans="1:34" ht="15.75">
      <c r="A42" t="str">
        <f t="shared" si="15"/>
        <v>T3</v>
      </c>
      <c r="B42">
        <f t="shared" si="16"/>
        <v>41</v>
      </c>
      <c r="C42" s="8">
        <v>44822</v>
      </c>
      <c r="D42" s="5" t="s">
        <v>148</v>
      </c>
      <c r="E42" s="8">
        <v>44784</v>
      </c>
      <c r="F42" s="8">
        <v>45333</v>
      </c>
      <c r="G42" s="9">
        <v>15.419022880827814</v>
      </c>
      <c r="H42">
        <v>12.202074162490627</v>
      </c>
      <c r="I42">
        <v>3</v>
      </c>
      <c r="J42" t="s">
        <v>510</v>
      </c>
      <c r="K42" s="1" t="s">
        <v>508</v>
      </c>
      <c r="M42" t="str">
        <f t="shared" si="0"/>
        <v>'T3',</v>
      </c>
      <c r="N42" t="str">
        <f t="shared" si="1"/>
        <v>'41',</v>
      </c>
      <c r="O42" t="str">
        <f t="shared" si="2"/>
        <v>'2022-09-18',</v>
      </c>
      <c r="P42" t="str">
        <f t="shared" si="3"/>
        <v>'CDTETNS4V',</v>
      </c>
      <c r="Q42" t="str">
        <f t="shared" si="4"/>
        <v>'2022-08-11',</v>
      </c>
      <c r="R42" t="str">
        <f t="shared" si="5"/>
        <v>'2024-02-11',</v>
      </c>
      <c r="S42" t="str">
        <f t="shared" si="6"/>
        <v>'15.4190228808278',</v>
      </c>
      <c r="T42" t="str">
        <f t="shared" si="7"/>
        <v>'12.2020741624906',</v>
      </c>
      <c r="U42" t="str">
        <f t="shared" si="8"/>
        <v>'3',</v>
      </c>
      <c r="V42" t="str">
        <f t="shared" si="9"/>
        <v>'No',</v>
      </c>
      <c r="W42" t="str">
        <f t="shared" si="10"/>
        <v>'REAL/365'</v>
      </c>
      <c r="X42" t="str">
        <f t="shared" si="11"/>
        <v>('T3','41','CDTETNS4V'),</v>
      </c>
      <c r="Y42" t="str">
        <f t="shared" si="12"/>
        <v>('T3','41','2022-09-18','CDTETNS4V','2022-08-11','2024-02-11','15.4190228808278','12.2020741624906','3','No','REAL/365'),</v>
      </c>
      <c r="AH42" s="5" t="s">
        <v>148</v>
      </c>
    </row>
    <row r="43" spans="1:34" ht="15.75">
      <c r="A43" t="str">
        <f t="shared" si="15"/>
        <v>T3</v>
      </c>
      <c r="B43">
        <f t="shared" si="16"/>
        <v>42</v>
      </c>
      <c r="C43" s="8">
        <v>44822</v>
      </c>
      <c r="D43" s="5" t="s">
        <v>149</v>
      </c>
      <c r="E43" s="8">
        <v>44643</v>
      </c>
      <c r="F43" s="8">
        <v>45377</v>
      </c>
      <c r="G43" s="9">
        <v>9.8438279104003712</v>
      </c>
      <c r="H43">
        <v>12.283536909088808</v>
      </c>
      <c r="I43">
        <v>3</v>
      </c>
      <c r="J43" t="s">
        <v>510</v>
      </c>
      <c r="K43" s="1" t="s">
        <v>508</v>
      </c>
      <c r="M43" t="str">
        <f t="shared" si="0"/>
        <v>'T3',</v>
      </c>
      <c r="N43" t="str">
        <f t="shared" si="1"/>
        <v>'42',</v>
      </c>
      <c r="O43" t="str">
        <f t="shared" si="2"/>
        <v>'2022-09-18',</v>
      </c>
      <c r="P43" t="str">
        <f t="shared" si="3"/>
        <v>'CDTPAJS4V',</v>
      </c>
      <c r="Q43" t="str">
        <f t="shared" si="4"/>
        <v>'2022-03-23',</v>
      </c>
      <c r="R43" t="str">
        <f t="shared" si="5"/>
        <v>'2024-03-26',</v>
      </c>
      <c r="S43" t="str">
        <f t="shared" si="6"/>
        <v>'9.84382791040037',</v>
      </c>
      <c r="T43" t="str">
        <f t="shared" si="7"/>
        <v>'12.2835369090888',</v>
      </c>
      <c r="U43" t="str">
        <f t="shared" si="8"/>
        <v>'3',</v>
      </c>
      <c r="V43" t="str">
        <f t="shared" si="9"/>
        <v>'No',</v>
      </c>
      <c r="W43" t="str">
        <f t="shared" si="10"/>
        <v>'REAL/365'</v>
      </c>
      <c r="X43" t="str">
        <f t="shared" si="11"/>
        <v>('T3','42','CDTPAJS4V'),</v>
      </c>
      <c r="Y43" t="str">
        <f t="shared" si="12"/>
        <v>('T3','42','2022-09-18','CDTPAJS4V','2022-03-23','2024-03-26','9.84382791040037','12.2835369090888','3','No','REAL/365'),</v>
      </c>
      <c r="AH43" s="5" t="s">
        <v>149</v>
      </c>
    </row>
    <row r="44" spans="1:34" ht="15.75">
      <c r="A44" t="str">
        <f t="shared" si="15"/>
        <v>T3</v>
      </c>
      <c r="B44">
        <f t="shared" si="16"/>
        <v>43</v>
      </c>
      <c r="C44" s="8">
        <v>44822</v>
      </c>
      <c r="D44" s="5" t="s">
        <v>150</v>
      </c>
      <c r="E44" s="8">
        <v>44669</v>
      </c>
      <c r="F44" s="8">
        <v>45384</v>
      </c>
      <c r="G44" s="9">
        <v>9.7365716480062758</v>
      </c>
      <c r="H44">
        <v>12.296236675373599</v>
      </c>
      <c r="I44">
        <v>3</v>
      </c>
      <c r="J44" t="s">
        <v>510</v>
      </c>
      <c r="K44" s="1" t="s">
        <v>508</v>
      </c>
      <c r="M44" t="str">
        <f t="shared" si="0"/>
        <v>'T3',</v>
      </c>
      <c r="N44" t="str">
        <f t="shared" si="1"/>
        <v>'43',</v>
      </c>
      <c r="O44" t="str">
        <f t="shared" si="2"/>
        <v>'2022-09-18',</v>
      </c>
      <c r="P44" t="str">
        <f t="shared" si="3"/>
        <v>'CDTHQIS4V',</v>
      </c>
      <c r="Q44" t="str">
        <f t="shared" si="4"/>
        <v>'2022-04-18',</v>
      </c>
      <c r="R44" t="str">
        <f t="shared" si="5"/>
        <v>'2024-04-02',</v>
      </c>
      <c r="S44" t="str">
        <f t="shared" si="6"/>
        <v>'9.73657164800628',</v>
      </c>
      <c r="T44" t="str">
        <f t="shared" si="7"/>
        <v>'12.2962366753736',</v>
      </c>
      <c r="U44" t="str">
        <f t="shared" si="8"/>
        <v>'3',</v>
      </c>
      <c r="V44" t="str">
        <f t="shared" si="9"/>
        <v>'No',</v>
      </c>
      <c r="W44" t="str">
        <f t="shared" si="10"/>
        <v>'REAL/365'</v>
      </c>
      <c r="X44" t="str">
        <f t="shared" si="11"/>
        <v>('T3','43','CDTHQIS4V'),</v>
      </c>
      <c r="Y44" t="str">
        <f t="shared" si="12"/>
        <v>('T3','43','2022-09-18','CDTHQIS4V','2022-04-18','2024-04-02','9.73657164800628','12.2962366753736','3','No','REAL/365'),</v>
      </c>
      <c r="AH44" s="5" t="s">
        <v>150</v>
      </c>
    </row>
    <row r="45" spans="1:34" ht="15.75">
      <c r="A45" t="str">
        <f t="shared" si="15"/>
        <v>T3</v>
      </c>
      <c r="B45">
        <f t="shared" si="16"/>
        <v>44</v>
      </c>
      <c r="C45" s="8">
        <v>44822</v>
      </c>
      <c r="D45" s="5" t="s">
        <v>151</v>
      </c>
      <c r="E45" s="8">
        <v>44642</v>
      </c>
      <c r="F45" s="8">
        <v>45384</v>
      </c>
      <c r="G45" s="9">
        <v>10.058576288000465</v>
      </c>
      <c r="H45">
        <v>12.296236675373599</v>
      </c>
      <c r="I45">
        <v>3</v>
      </c>
      <c r="J45" t="s">
        <v>510</v>
      </c>
      <c r="K45" s="1" t="s">
        <v>508</v>
      </c>
      <c r="M45" t="str">
        <f t="shared" si="0"/>
        <v>'T3',</v>
      </c>
      <c r="N45" t="str">
        <f t="shared" si="1"/>
        <v>'44',</v>
      </c>
      <c r="O45" t="str">
        <f t="shared" si="2"/>
        <v>'2022-09-18',</v>
      </c>
      <c r="P45" t="str">
        <f t="shared" si="3"/>
        <v>'CDTTZKS4V',</v>
      </c>
      <c r="Q45" t="str">
        <f t="shared" si="4"/>
        <v>'2022-03-22',</v>
      </c>
      <c r="R45" t="str">
        <f t="shared" si="5"/>
        <v>'2024-04-02',</v>
      </c>
      <c r="S45" t="str">
        <f t="shared" si="6"/>
        <v>'10.0585762880005',</v>
      </c>
      <c r="T45" t="str">
        <f t="shared" si="7"/>
        <v>'12.2962366753736',</v>
      </c>
      <c r="U45" t="str">
        <f t="shared" si="8"/>
        <v>'3',</v>
      </c>
      <c r="V45" t="str">
        <f t="shared" si="9"/>
        <v>'No',</v>
      </c>
      <c r="W45" t="str">
        <f t="shared" si="10"/>
        <v>'REAL/365'</v>
      </c>
      <c r="X45" t="str">
        <f t="shared" si="11"/>
        <v>('T3','44','CDTTZKS4V'),</v>
      </c>
      <c r="Y45" t="str">
        <f t="shared" si="12"/>
        <v>('T3','44','2022-09-18','CDTTZKS4V','2022-03-22','2024-04-02','10.0585762880005','12.2962366753736','3','No','REAL/365'),</v>
      </c>
      <c r="AH45" s="5" t="s">
        <v>151</v>
      </c>
    </row>
    <row r="46" spans="1:34" ht="15.75">
      <c r="A46" t="str">
        <f t="shared" si="15"/>
        <v>T3</v>
      </c>
      <c r="B46">
        <f t="shared" si="16"/>
        <v>45</v>
      </c>
      <c r="C46" s="8">
        <v>44822</v>
      </c>
      <c r="D46" s="5" t="s">
        <v>152</v>
      </c>
      <c r="E46" s="8">
        <v>44673</v>
      </c>
      <c r="F46" s="8">
        <v>45404</v>
      </c>
      <c r="G46" s="9">
        <v>9.7365716480062758</v>
      </c>
      <c r="H46">
        <v>12.332135183852508</v>
      </c>
      <c r="I46">
        <v>3</v>
      </c>
      <c r="J46" t="s">
        <v>510</v>
      </c>
      <c r="K46" s="1" t="s">
        <v>508</v>
      </c>
      <c r="M46" t="str">
        <f t="shared" si="0"/>
        <v>'T3',</v>
      </c>
      <c r="N46" t="str">
        <f t="shared" si="1"/>
        <v>'45',</v>
      </c>
      <c r="O46" t="str">
        <f t="shared" si="2"/>
        <v>'2022-09-18',</v>
      </c>
      <c r="P46" t="str">
        <f t="shared" si="3"/>
        <v>'CDTSGXS4V',</v>
      </c>
      <c r="Q46" t="str">
        <f t="shared" si="4"/>
        <v>'2022-04-22',</v>
      </c>
      <c r="R46" t="str">
        <f t="shared" si="5"/>
        <v>'2024-04-22',</v>
      </c>
      <c r="S46" t="str">
        <f t="shared" si="6"/>
        <v>'9.73657164800628',</v>
      </c>
      <c r="T46" t="str">
        <f t="shared" si="7"/>
        <v>'12.3321351838525',</v>
      </c>
      <c r="U46" t="str">
        <f t="shared" si="8"/>
        <v>'3',</v>
      </c>
      <c r="V46" t="str">
        <f t="shared" si="9"/>
        <v>'No',</v>
      </c>
      <c r="W46" t="str">
        <f t="shared" si="10"/>
        <v>'REAL/365'</v>
      </c>
      <c r="X46" t="str">
        <f t="shared" si="11"/>
        <v>('T3','45','CDTSGXS4V'),</v>
      </c>
      <c r="Y46" t="str">
        <f t="shared" si="12"/>
        <v>('T3','45','2022-09-18','CDTSGXS4V','2022-04-22','2024-04-22','9.73657164800628','12.3321351838525','3','No','REAL/365'),</v>
      </c>
      <c r="AH46" s="5" t="s">
        <v>152</v>
      </c>
    </row>
    <row r="47" spans="1:34" ht="15.75">
      <c r="A47" t="str">
        <f t="shared" si="15"/>
        <v>T3</v>
      </c>
      <c r="B47">
        <f t="shared" si="16"/>
        <v>46</v>
      </c>
      <c r="C47" s="8">
        <v>44822</v>
      </c>
      <c r="D47" s="5" t="s">
        <v>153</v>
      </c>
      <c r="E47" s="8">
        <v>44761</v>
      </c>
      <c r="F47" s="8">
        <v>45404</v>
      </c>
      <c r="G47" s="9">
        <v>13.70263796539648</v>
      </c>
      <c r="H47">
        <v>12.332135183852508</v>
      </c>
      <c r="I47">
        <v>3</v>
      </c>
      <c r="J47" t="s">
        <v>510</v>
      </c>
      <c r="K47" s="1" t="s">
        <v>508</v>
      </c>
      <c r="M47" t="str">
        <f t="shared" si="0"/>
        <v>'T3',</v>
      </c>
      <c r="N47" t="str">
        <f t="shared" si="1"/>
        <v>'46',</v>
      </c>
      <c r="O47" t="str">
        <f t="shared" si="2"/>
        <v>'2022-09-18',</v>
      </c>
      <c r="P47" t="str">
        <f t="shared" si="3"/>
        <v>'CDTNAWS4V',</v>
      </c>
      <c r="Q47" t="str">
        <f t="shared" si="4"/>
        <v>'2022-07-19',</v>
      </c>
      <c r="R47" t="str">
        <f t="shared" si="5"/>
        <v>'2024-04-22',</v>
      </c>
      <c r="S47" t="str">
        <f t="shared" si="6"/>
        <v>'13.7026379653965',</v>
      </c>
      <c r="T47" t="str">
        <f t="shared" si="7"/>
        <v>'12.3321351838525',</v>
      </c>
      <c r="U47" t="str">
        <f t="shared" si="8"/>
        <v>'3',</v>
      </c>
      <c r="V47" t="str">
        <f t="shared" si="9"/>
        <v>'No',</v>
      </c>
      <c r="W47" t="str">
        <f t="shared" si="10"/>
        <v>'REAL/365'</v>
      </c>
      <c r="X47" t="str">
        <f t="shared" si="11"/>
        <v>('T3','46','CDTNAWS4V'),</v>
      </c>
      <c r="Y47" t="str">
        <f t="shared" si="12"/>
        <v>('T3','46','2022-09-18','CDTNAWS4V','2022-07-19','2024-04-22','13.7026379653965','12.3321351838525','3','No','REAL/365'),</v>
      </c>
      <c r="AH47" s="5" t="s">
        <v>153</v>
      </c>
    </row>
    <row r="48" spans="1:34" ht="15.75">
      <c r="A48" t="str">
        <f t="shared" si="15"/>
        <v>T3</v>
      </c>
      <c r="B48">
        <f t="shared" si="16"/>
        <v>47</v>
      </c>
      <c r="C48" s="8">
        <v>44822</v>
      </c>
      <c r="D48" s="5" t="s">
        <v>154</v>
      </c>
      <c r="E48" s="8">
        <v>44685</v>
      </c>
      <c r="F48" s="8">
        <v>45416</v>
      </c>
      <c r="G48" s="9">
        <v>11.028789084248181</v>
      </c>
      <c r="H48">
        <v>12.353402134649206</v>
      </c>
      <c r="I48">
        <v>3</v>
      </c>
      <c r="J48" t="s">
        <v>510</v>
      </c>
      <c r="K48" s="1" t="s">
        <v>508</v>
      </c>
      <c r="M48" t="str">
        <f t="shared" si="0"/>
        <v>'T3',</v>
      </c>
      <c r="N48" t="str">
        <f t="shared" si="1"/>
        <v>'47',</v>
      </c>
      <c r="O48" t="str">
        <f t="shared" si="2"/>
        <v>'2022-09-18',</v>
      </c>
      <c r="P48" t="str">
        <f t="shared" si="3"/>
        <v>'CDTRIXS4V',</v>
      </c>
      <c r="Q48" t="str">
        <f t="shared" si="4"/>
        <v>'2022-05-04',</v>
      </c>
      <c r="R48" t="str">
        <f t="shared" si="5"/>
        <v>'2024-05-04',</v>
      </c>
      <c r="S48" t="str">
        <f t="shared" si="6"/>
        <v>'11.0287890842482',</v>
      </c>
      <c r="T48" t="str">
        <f t="shared" si="7"/>
        <v>'12.3534021346492',</v>
      </c>
      <c r="U48" t="str">
        <f t="shared" si="8"/>
        <v>'3',</v>
      </c>
      <c r="V48" t="str">
        <f t="shared" si="9"/>
        <v>'No',</v>
      </c>
      <c r="W48" t="str">
        <f t="shared" si="10"/>
        <v>'REAL/365'</v>
      </c>
      <c r="X48" t="str">
        <f t="shared" si="11"/>
        <v>('T3','47','CDTRIXS4V'),</v>
      </c>
      <c r="Y48" t="str">
        <f t="shared" si="12"/>
        <v>('T3','47','2022-09-18','CDTRIXS4V','2022-05-04','2024-05-04','11.0287890842482','12.3534021346492','3','No','REAL/365'),</v>
      </c>
      <c r="AH48" s="5" t="s">
        <v>154</v>
      </c>
    </row>
    <row r="49" spans="1:34" ht="15.75">
      <c r="A49" t="str">
        <f t="shared" si="15"/>
        <v>T3</v>
      </c>
      <c r="B49">
        <f t="shared" si="16"/>
        <v>48</v>
      </c>
      <c r="C49" s="8">
        <v>44822</v>
      </c>
      <c r="D49" s="5" t="s">
        <v>155</v>
      </c>
      <c r="E49" s="8">
        <v>44685</v>
      </c>
      <c r="F49" s="8">
        <v>45416</v>
      </c>
      <c r="G49" s="9">
        <v>11.028789084248181</v>
      </c>
      <c r="H49">
        <v>12.353402134649206</v>
      </c>
      <c r="I49">
        <v>3</v>
      </c>
      <c r="J49" t="s">
        <v>510</v>
      </c>
      <c r="K49" s="1" t="s">
        <v>508</v>
      </c>
      <c r="M49" t="str">
        <f t="shared" si="0"/>
        <v>'T3',</v>
      </c>
      <c r="N49" t="str">
        <f t="shared" si="1"/>
        <v>'48',</v>
      </c>
      <c r="O49" t="str">
        <f t="shared" si="2"/>
        <v>'2022-09-18',</v>
      </c>
      <c r="P49" t="str">
        <f t="shared" si="3"/>
        <v>'CDTFPQS4V',</v>
      </c>
      <c r="Q49" t="str">
        <f t="shared" si="4"/>
        <v>'2022-05-04',</v>
      </c>
      <c r="R49" t="str">
        <f t="shared" si="5"/>
        <v>'2024-05-04',</v>
      </c>
      <c r="S49" t="str">
        <f t="shared" si="6"/>
        <v>'11.0287890842482',</v>
      </c>
      <c r="T49" t="str">
        <f t="shared" si="7"/>
        <v>'12.3534021346492',</v>
      </c>
      <c r="U49" t="str">
        <f t="shared" si="8"/>
        <v>'3',</v>
      </c>
      <c r="V49" t="str">
        <f t="shared" si="9"/>
        <v>'No',</v>
      </c>
      <c r="W49" t="str">
        <f t="shared" si="10"/>
        <v>'REAL/365'</v>
      </c>
      <c r="X49" t="str">
        <f t="shared" si="11"/>
        <v>('T3','48','CDTFPQS4V'),</v>
      </c>
      <c r="Y49" t="str">
        <f t="shared" si="12"/>
        <v>('T3','48','2022-09-18','CDTFPQS4V','2022-05-04','2024-05-04','11.0287890842482','12.3534021346492','3','No','REAL/365'),</v>
      </c>
      <c r="AH49" s="5" t="s">
        <v>155</v>
      </c>
    </row>
    <row r="50" spans="1:34" ht="15.75">
      <c r="A50" t="str">
        <f t="shared" si="15"/>
        <v>T3</v>
      </c>
      <c r="B50">
        <f t="shared" si="16"/>
        <v>49</v>
      </c>
      <c r="C50" s="8">
        <v>44822</v>
      </c>
      <c r="D50" s="5" t="s">
        <v>156</v>
      </c>
      <c r="E50" s="8">
        <v>44700</v>
      </c>
      <c r="F50" s="8">
        <v>45431</v>
      </c>
      <c r="G50" s="9">
        <v>11.028908063042021</v>
      </c>
      <c r="H50">
        <v>12.379702204115878</v>
      </c>
      <c r="I50">
        <v>3</v>
      </c>
      <c r="J50" t="s">
        <v>510</v>
      </c>
      <c r="K50" s="1" t="s">
        <v>508</v>
      </c>
      <c r="M50" t="str">
        <f t="shared" si="0"/>
        <v>'T3',</v>
      </c>
      <c r="N50" t="str">
        <f t="shared" si="1"/>
        <v>'49',</v>
      </c>
      <c r="O50" t="str">
        <f t="shared" si="2"/>
        <v>'2022-09-18',</v>
      </c>
      <c r="P50" t="str">
        <f t="shared" si="3"/>
        <v>'CDTJGZS4V',</v>
      </c>
      <c r="Q50" t="str">
        <f t="shared" si="4"/>
        <v>'2022-05-19',</v>
      </c>
      <c r="R50" t="str">
        <f t="shared" si="5"/>
        <v>'2024-05-19',</v>
      </c>
      <c r="S50" t="str">
        <f t="shared" si="6"/>
        <v>'11.028908063042',</v>
      </c>
      <c r="T50" t="str">
        <f t="shared" si="7"/>
        <v>'12.3797022041159',</v>
      </c>
      <c r="U50" t="str">
        <f t="shared" si="8"/>
        <v>'3',</v>
      </c>
      <c r="V50" t="str">
        <f t="shared" si="9"/>
        <v>'No',</v>
      </c>
      <c r="W50" t="str">
        <f t="shared" si="10"/>
        <v>'REAL/365'</v>
      </c>
      <c r="X50" t="str">
        <f t="shared" si="11"/>
        <v>('T3','49','CDTJGZS4V'),</v>
      </c>
      <c r="Y50" t="str">
        <f t="shared" si="12"/>
        <v>('T3','49','2022-09-18','CDTJGZS4V','2022-05-19','2024-05-19','11.028908063042','12.3797022041159','3','No','REAL/365'),</v>
      </c>
      <c r="AH50" s="5" t="s">
        <v>156</v>
      </c>
    </row>
    <row r="51" spans="1:34" ht="15.75">
      <c r="A51" t="str">
        <f t="shared" si="15"/>
        <v>T3</v>
      </c>
      <c r="B51">
        <f t="shared" si="16"/>
        <v>50</v>
      </c>
      <c r="C51" s="8">
        <v>44822</v>
      </c>
      <c r="D51" s="5" t="s">
        <v>157</v>
      </c>
      <c r="E51" s="8">
        <v>44700</v>
      </c>
      <c r="F51" s="8">
        <v>45431</v>
      </c>
      <c r="G51" s="9">
        <v>10.575289412594135</v>
      </c>
      <c r="H51">
        <v>12.379702204115878</v>
      </c>
      <c r="I51">
        <v>3</v>
      </c>
      <c r="J51" t="s">
        <v>510</v>
      </c>
      <c r="K51" s="1" t="s">
        <v>508</v>
      </c>
      <c r="M51" t="str">
        <f t="shared" si="0"/>
        <v>'T3',</v>
      </c>
      <c r="N51" t="str">
        <f t="shared" si="1"/>
        <v>'50',</v>
      </c>
      <c r="O51" t="str">
        <f t="shared" si="2"/>
        <v>'2022-09-18',</v>
      </c>
      <c r="P51" t="str">
        <f t="shared" si="3"/>
        <v>'CDTYDFS4V',</v>
      </c>
      <c r="Q51" t="str">
        <f t="shared" si="4"/>
        <v>'2022-05-19',</v>
      </c>
      <c r="R51" t="str">
        <f t="shared" si="5"/>
        <v>'2024-05-19',</v>
      </c>
      <c r="S51" t="str">
        <f t="shared" si="6"/>
        <v>'10.5752894125941',</v>
      </c>
      <c r="T51" t="str">
        <f t="shared" si="7"/>
        <v>'12.3797022041159',</v>
      </c>
      <c r="U51" t="str">
        <f t="shared" si="8"/>
        <v>'3',</v>
      </c>
      <c r="V51" t="str">
        <f t="shared" si="9"/>
        <v>'No',</v>
      </c>
      <c r="W51" t="str">
        <f t="shared" si="10"/>
        <v>'REAL/365'</v>
      </c>
      <c r="X51" t="str">
        <f t="shared" si="11"/>
        <v>('T3','50','CDTYDFS4V'),</v>
      </c>
      <c r="Y51" t="str">
        <f t="shared" si="12"/>
        <v>('T3','50','2022-09-18','CDTYDFS4V','2022-05-19','2024-05-19','10.5752894125941','12.3797022041159','3','No','REAL/365'),</v>
      </c>
      <c r="AH51" s="5" t="s">
        <v>157</v>
      </c>
    </row>
    <row r="52" spans="1:34" ht="15.75">
      <c r="A52" t="str">
        <f t="shared" si="15"/>
        <v>T3</v>
      </c>
      <c r="B52">
        <f t="shared" si="16"/>
        <v>51</v>
      </c>
      <c r="C52" s="8">
        <v>44822</v>
      </c>
      <c r="D52" s="5" t="s">
        <v>158</v>
      </c>
      <c r="E52" s="8">
        <v>44714</v>
      </c>
      <c r="F52" s="8">
        <v>45445</v>
      </c>
      <c r="G52" s="9">
        <v>10.920493161729228</v>
      </c>
      <c r="H52">
        <v>12.403967571735631</v>
      </c>
      <c r="I52">
        <v>3</v>
      </c>
      <c r="J52" t="s">
        <v>510</v>
      </c>
      <c r="K52" s="1" t="s">
        <v>508</v>
      </c>
      <c r="M52" t="str">
        <f t="shared" si="0"/>
        <v>'T3',</v>
      </c>
      <c r="N52" t="str">
        <f t="shared" si="1"/>
        <v>'51',</v>
      </c>
      <c r="O52" t="str">
        <f t="shared" si="2"/>
        <v>'2022-09-18',</v>
      </c>
      <c r="P52" t="str">
        <f t="shared" si="3"/>
        <v>'CDTNZOS4V',</v>
      </c>
      <c r="Q52" t="str">
        <f t="shared" si="4"/>
        <v>'2022-06-02',</v>
      </c>
      <c r="R52" t="str">
        <f t="shared" si="5"/>
        <v>'2024-06-02',</v>
      </c>
      <c r="S52" t="str">
        <f t="shared" si="6"/>
        <v>'10.9204931617292',</v>
      </c>
      <c r="T52" t="str">
        <f t="shared" si="7"/>
        <v>'12.4039675717356',</v>
      </c>
      <c r="U52" t="str">
        <f t="shared" si="8"/>
        <v>'3',</v>
      </c>
      <c r="V52" t="str">
        <f t="shared" si="9"/>
        <v>'No',</v>
      </c>
      <c r="W52" t="str">
        <f t="shared" si="10"/>
        <v>'REAL/365'</v>
      </c>
      <c r="X52" t="str">
        <f t="shared" si="11"/>
        <v>('T3','51','CDTNZOS4V'),</v>
      </c>
      <c r="Y52" t="str">
        <f t="shared" si="12"/>
        <v>('T3','51','2022-09-18','CDTNZOS4V','2022-06-02','2024-06-02','10.9204931617292','12.4039675717356','3','No','REAL/365'),</v>
      </c>
      <c r="AH52" s="5" t="s">
        <v>158</v>
      </c>
    </row>
    <row r="53" spans="1:34" ht="15.75">
      <c r="A53" t="str">
        <f t="shared" si="15"/>
        <v>T3</v>
      </c>
      <c r="B53">
        <f t="shared" si="16"/>
        <v>52</v>
      </c>
      <c r="C53" s="8">
        <v>44822</v>
      </c>
      <c r="D53" s="5" t="s">
        <v>159</v>
      </c>
      <c r="E53" s="8">
        <v>44714</v>
      </c>
      <c r="F53" s="8">
        <v>45445</v>
      </c>
      <c r="G53" s="9">
        <v>10.812676097599994</v>
      </c>
      <c r="H53">
        <v>12.403967571735631</v>
      </c>
      <c r="I53">
        <v>3</v>
      </c>
      <c r="J53" t="s">
        <v>510</v>
      </c>
      <c r="K53" s="1" t="s">
        <v>508</v>
      </c>
      <c r="M53" t="str">
        <f t="shared" si="0"/>
        <v>'T3',</v>
      </c>
      <c r="N53" t="str">
        <f t="shared" si="1"/>
        <v>'52',</v>
      </c>
      <c r="O53" t="str">
        <f t="shared" si="2"/>
        <v>'2022-09-18',</v>
      </c>
      <c r="P53" t="str">
        <f t="shared" si="3"/>
        <v>'CDTUWZS4V',</v>
      </c>
      <c r="Q53" t="str">
        <f t="shared" si="4"/>
        <v>'2022-06-02',</v>
      </c>
      <c r="R53" t="str">
        <f t="shared" si="5"/>
        <v>'2024-06-02',</v>
      </c>
      <c r="S53" t="str">
        <f t="shared" si="6"/>
        <v>'10.8126760976',</v>
      </c>
      <c r="T53" t="str">
        <f t="shared" si="7"/>
        <v>'12.4039675717356',</v>
      </c>
      <c r="U53" t="str">
        <f t="shared" si="8"/>
        <v>'3',</v>
      </c>
      <c r="V53" t="str">
        <f t="shared" si="9"/>
        <v>'No',</v>
      </c>
      <c r="W53" t="str">
        <f t="shared" si="10"/>
        <v>'REAL/365'</v>
      </c>
      <c r="X53" t="str">
        <f t="shared" si="11"/>
        <v>('T3','52','CDTUWZS4V'),</v>
      </c>
      <c r="Y53" t="str">
        <f t="shared" si="12"/>
        <v>('T3','52','2022-09-18','CDTUWZS4V','2022-06-02','2024-06-02','10.8126760976','12.4039675717356','3','No','REAL/365'),</v>
      </c>
      <c r="AH53" s="5" t="s">
        <v>159</v>
      </c>
    </row>
    <row r="54" spans="1:34" ht="15.75">
      <c r="A54" t="str">
        <f t="shared" si="15"/>
        <v>T3</v>
      </c>
      <c r="B54">
        <f t="shared" si="16"/>
        <v>53</v>
      </c>
      <c r="C54" s="8">
        <v>44822</v>
      </c>
      <c r="D54" s="5" t="s">
        <v>160</v>
      </c>
      <c r="E54" s="8">
        <v>44714</v>
      </c>
      <c r="F54" s="8">
        <v>45445</v>
      </c>
      <c r="G54" s="9">
        <v>10.489071413793226</v>
      </c>
      <c r="H54">
        <v>12.403967571735631</v>
      </c>
      <c r="I54">
        <v>3</v>
      </c>
      <c r="J54" t="s">
        <v>510</v>
      </c>
      <c r="K54" s="1" t="s">
        <v>508</v>
      </c>
      <c r="M54" t="str">
        <f t="shared" si="0"/>
        <v>'T3',</v>
      </c>
      <c r="N54" t="str">
        <f t="shared" si="1"/>
        <v>'53',</v>
      </c>
      <c r="O54" t="str">
        <f t="shared" si="2"/>
        <v>'2022-09-18',</v>
      </c>
      <c r="P54" t="str">
        <f t="shared" si="3"/>
        <v>'CDTIALS4V',</v>
      </c>
      <c r="Q54" t="str">
        <f t="shared" si="4"/>
        <v>'2022-06-02',</v>
      </c>
      <c r="R54" t="str">
        <f t="shared" si="5"/>
        <v>'2024-06-02',</v>
      </c>
      <c r="S54" t="str">
        <f t="shared" si="6"/>
        <v>'10.4890714137932',</v>
      </c>
      <c r="T54" t="str">
        <f t="shared" si="7"/>
        <v>'12.4039675717356',</v>
      </c>
      <c r="U54" t="str">
        <f t="shared" si="8"/>
        <v>'3',</v>
      </c>
      <c r="V54" t="str">
        <f t="shared" si="9"/>
        <v>'No',</v>
      </c>
      <c r="W54" t="str">
        <f t="shared" si="10"/>
        <v>'REAL/365'</v>
      </c>
      <c r="X54" t="str">
        <f t="shared" si="11"/>
        <v>('T3','53','CDTIALS4V'),</v>
      </c>
      <c r="Y54" t="str">
        <f t="shared" si="12"/>
        <v>('T3','53','2022-09-18','CDTIALS4V','2022-06-02','2024-06-02','10.4890714137932','12.4039675717356','3','No','REAL/365'),</v>
      </c>
      <c r="AH54" s="5" t="s">
        <v>160</v>
      </c>
    </row>
    <row r="55" spans="1:34" ht="15.75">
      <c r="A55" t="str">
        <f t="shared" si="15"/>
        <v>T3</v>
      </c>
      <c r="B55">
        <f t="shared" si="16"/>
        <v>54</v>
      </c>
      <c r="C55" s="8">
        <v>44822</v>
      </c>
      <c r="D55" s="5" t="s">
        <v>161</v>
      </c>
      <c r="E55" s="8">
        <v>44743</v>
      </c>
      <c r="F55" s="8">
        <v>45474</v>
      </c>
      <c r="G55" s="9">
        <v>10.542868201443344</v>
      </c>
      <c r="H55">
        <v>12.453380031485246</v>
      </c>
      <c r="I55">
        <v>3</v>
      </c>
      <c r="J55" t="s">
        <v>510</v>
      </c>
      <c r="K55" s="1" t="s">
        <v>508</v>
      </c>
      <c r="M55" t="str">
        <f t="shared" si="0"/>
        <v>'T3',</v>
      </c>
      <c r="N55" t="str">
        <f t="shared" si="1"/>
        <v>'54',</v>
      </c>
      <c r="O55" t="str">
        <f t="shared" si="2"/>
        <v>'2022-09-18',</v>
      </c>
      <c r="P55" t="str">
        <f t="shared" si="3"/>
        <v>'CDTUDPS4V',</v>
      </c>
      <c r="Q55" t="str">
        <f t="shared" si="4"/>
        <v>'2022-07-01',</v>
      </c>
      <c r="R55" t="str">
        <f t="shared" si="5"/>
        <v>'2024-07-01',</v>
      </c>
      <c r="S55" t="str">
        <f t="shared" si="6"/>
        <v>'10.5428682014433',</v>
      </c>
      <c r="T55" t="str">
        <f t="shared" si="7"/>
        <v>'12.4533800314852',</v>
      </c>
      <c r="U55" t="str">
        <f t="shared" si="8"/>
        <v>'3',</v>
      </c>
      <c r="V55" t="str">
        <f t="shared" si="9"/>
        <v>'No',</v>
      </c>
      <c r="W55" t="str">
        <f t="shared" si="10"/>
        <v>'REAL/365'</v>
      </c>
      <c r="X55" t="str">
        <f t="shared" si="11"/>
        <v>('T3','54','CDTUDPS4V'),</v>
      </c>
      <c r="Y55" t="str">
        <f t="shared" si="12"/>
        <v>('T3','54','2022-09-18','CDTUDPS4V','2022-07-01','2024-07-01','10.5428682014433','12.4533800314852','3','No','REAL/365'),</v>
      </c>
      <c r="AH55" s="5" t="s">
        <v>161</v>
      </c>
    </row>
    <row r="56" spans="1:34" ht="15.75">
      <c r="A56" t="str">
        <f t="shared" si="15"/>
        <v>T3</v>
      </c>
      <c r="B56">
        <f t="shared" si="16"/>
        <v>55</v>
      </c>
      <c r="C56" s="8">
        <v>44822</v>
      </c>
      <c r="D56" s="5" t="s">
        <v>162</v>
      </c>
      <c r="E56" s="8">
        <v>44776</v>
      </c>
      <c r="F56" s="8">
        <v>45507</v>
      </c>
      <c r="G56" s="9">
        <v>15.084732685450986</v>
      </c>
      <c r="H56">
        <v>12.508237671649718</v>
      </c>
      <c r="I56">
        <v>3</v>
      </c>
      <c r="J56" t="s">
        <v>510</v>
      </c>
      <c r="K56" s="1" t="s">
        <v>508</v>
      </c>
      <c r="M56" t="str">
        <f t="shared" si="0"/>
        <v>'T3',</v>
      </c>
      <c r="N56" t="str">
        <f t="shared" si="1"/>
        <v>'55',</v>
      </c>
      <c r="O56" t="str">
        <f t="shared" si="2"/>
        <v>'2022-09-18',</v>
      </c>
      <c r="P56" t="str">
        <f t="shared" si="3"/>
        <v>'CDTAVFS4V',</v>
      </c>
      <c r="Q56" t="str">
        <f t="shared" si="4"/>
        <v>'2022-08-03',</v>
      </c>
      <c r="R56" t="str">
        <f t="shared" si="5"/>
        <v>'2024-08-03',</v>
      </c>
      <c r="S56" t="str">
        <f t="shared" si="6"/>
        <v>'15.084732685451',</v>
      </c>
      <c r="T56" t="str">
        <f t="shared" si="7"/>
        <v>'12.5082376716497',</v>
      </c>
      <c r="U56" t="str">
        <f t="shared" si="8"/>
        <v>'3',</v>
      </c>
      <c r="V56" t="str">
        <f t="shared" si="9"/>
        <v>'No',</v>
      </c>
      <c r="W56" t="str">
        <f t="shared" si="10"/>
        <v>'REAL/365'</v>
      </c>
      <c r="X56" t="str">
        <f t="shared" si="11"/>
        <v>('T3','55','CDTAVFS4V'),</v>
      </c>
      <c r="Y56" t="str">
        <f t="shared" si="12"/>
        <v>('T3','55','2022-09-18','CDTAVFS4V','2022-08-03','2024-08-03','15.084732685451','12.5082376716497','3','No','REAL/365'),</v>
      </c>
      <c r="AH56" s="5" t="s">
        <v>162</v>
      </c>
    </row>
    <row r="57" spans="1:34" ht="15.75">
      <c r="A57" t="str">
        <f t="shared" si="15"/>
        <v>T3</v>
      </c>
      <c r="B57">
        <f t="shared" si="16"/>
        <v>56</v>
      </c>
      <c r="C57" s="8">
        <v>44822</v>
      </c>
      <c r="D57" s="5" t="s">
        <v>163</v>
      </c>
      <c r="E57" s="8">
        <v>44776</v>
      </c>
      <c r="F57" s="8">
        <v>45507</v>
      </c>
      <c r="G57" s="9">
        <v>15.085277138125353</v>
      </c>
      <c r="H57">
        <v>12.508237671649718</v>
      </c>
      <c r="I57">
        <v>3</v>
      </c>
      <c r="J57" t="s">
        <v>510</v>
      </c>
      <c r="K57" s="1" t="s">
        <v>508</v>
      </c>
      <c r="M57" t="str">
        <f t="shared" si="0"/>
        <v>'T3',</v>
      </c>
      <c r="N57" t="str">
        <f t="shared" si="1"/>
        <v>'56',</v>
      </c>
      <c r="O57" t="str">
        <f t="shared" si="2"/>
        <v>'2022-09-18',</v>
      </c>
      <c r="P57" t="str">
        <f t="shared" si="3"/>
        <v>'CDTYUNS4V',</v>
      </c>
      <c r="Q57" t="str">
        <f t="shared" si="4"/>
        <v>'2022-08-03',</v>
      </c>
      <c r="R57" t="str">
        <f t="shared" si="5"/>
        <v>'2024-08-03',</v>
      </c>
      <c r="S57" t="str">
        <f t="shared" si="6"/>
        <v>'15.0852771381254',</v>
      </c>
      <c r="T57" t="str">
        <f t="shared" si="7"/>
        <v>'12.5082376716497',</v>
      </c>
      <c r="U57" t="str">
        <f t="shared" si="8"/>
        <v>'3',</v>
      </c>
      <c r="V57" t="str">
        <f t="shared" si="9"/>
        <v>'No',</v>
      </c>
      <c r="W57" t="str">
        <f t="shared" si="10"/>
        <v>'REAL/365'</v>
      </c>
      <c r="X57" t="str">
        <f t="shared" si="11"/>
        <v>('T3','56','CDTYUNS4V'),</v>
      </c>
      <c r="Y57" t="str">
        <f t="shared" si="12"/>
        <v>('T3','56','2022-09-18','CDTYUNS4V','2022-08-03','2024-08-03','15.0852771381254','12.5082376716497','3','No','REAL/365'),</v>
      </c>
      <c r="AH57" s="5" t="s">
        <v>163</v>
      </c>
    </row>
    <row r="58" spans="1:34" ht="15.75">
      <c r="A58" t="str">
        <f t="shared" si="15"/>
        <v>T3</v>
      </c>
      <c r="B58">
        <f t="shared" si="16"/>
        <v>57</v>
      </c>
      <c r="C58" s="8">
        <v>44822</v>
      </c>
      <c r="D58" s="5" t="s">
        <v>164</v>
      </c>
      <c r="E58" s="8">
        <v>44776</v>
      </c>
      <c r="F58" s="8">
        <v>45507</v>
      </c>
      <c r="G58" s="9">
        <v>15.474665680537081</v>
      </c>
      <c r="H58">
        <v>12.508237671649718</v>
      </c>
      <c r="I58">
        <v>3</v>
      </c>
      <c r="J58" t="s">
        <v>510</v>
      </c>
      <c r="K58" s="1" t="s">
        <v>508</v>
      </c>
      <c r="M58" t="str">
        <f t="shared" si="0"/>
        <v>'T3',</v>
      </c>
      <c r="N58" t="str">
        <f t="shared" si="1"/>
        <v>'57',</v>
      </c>
      <c r="O58" t="str">
        <f t="shared" si="2"/>
        <v>'2022-09-18',</v>
      </c>
      <c r="P58" t="str">
        <f t="shared" si="3"/>
        <v>'CDTUAUS4V',</v>
      </c>
      <c r="Q58" t="str">
        <f t="shared" si="4"/>
        <v>'2022-08-03',</v>
      </c>
      <c r="R58" t="str">
        <f t="shared" si="5"/>
        <v>'2024-08-03',</v>
      </c>
      <c r="S58" t="str">
        <f t="shared" si="6"/>
        <v>'15.4746656805371',</v>
      </c>
      <c r="T58" t="str">
        <f t="shared" si="7"/>
        <v>'12.5082376716497',</v>
      </c>
      <c r="U58" t="str">
        <f t="shared" si="8"/>
        <v>'3',</v>
      </c>
      <c r="V58" t="str">
        <f t="shared" si="9"/>
        <v>'No',</v>
      </c>
      <c r="W58" t="str">
        <f t="shared" si="10"/>
        <v>'REAL/365'</v>
      </c>
      <c r="X58" t="str">
        <f t="shared" si="11"/>
        <v>('T3','57','CDTUAUS4V'),</v>
      </c>
      <c r="Y58" t="str">
        <f t="shared" si="12"/>
        <v>('T3','57','2022-09-18','CDTUAUS4V','2022-08-03','2024-08-03','15.4746656805371','12.5082376716497','3','No','REAL/365'),</v>
      </c>
      <c r="AH58" s="5" t="s">
        <v>164</v>
      </c>
    </row>
    <row r="59" spans="1:34" ht="15.75">
      <c r="A59" t="str">
        <f t="shared" si="15"/>
        <v>T3</v>
      </c>
      <c r="B59">
        <f t="shared" si="16"/>
        <v>58</v>
      </c>
      <c r="C59" s="8">
        <v>44822</v>
      </c>
      <c r="D59" s="5" t="s">
        <v>165</v>
      </c>
      <c r="E59" s="8">
        <v>44811</v>
      </c>
      <c r="F59" s="8">
        <v>45542</v>
      </c>
      <c r="G59" s="9">
        <v>15.865008000765378</v>
      </c>
      <c r="H59">
        <v>12.564864927350747</v>
      </c>
      <c r="I59">
        <v>3</v>
      </c>
      <c r="J59" t="s">
        <v>510</v>
      </c>
      <c r="K59" s="1" t="s">
        <v>508</v>
      </c>
      <c r="M59" t="str">
        <f t="shared" si="0"/>
        <v>'T3',</v>
      </c>
      <c r="N59" t="str">
        <f t="shared" si="1"/>
        <v>'58',</v>
      </c>
      <c r="O59" t="str">
        <f t="shared" si="2"/>
        <v>'2022-09-18',</v>
      </c>
      <c r="P59" t="str">
        <f t="shared" si="3"/>
        <v>'CDTMYSS4V',</v>
      </c>
      <c r="Q59" t="str">
        <f t="shared" si="4"/>
        <v>'2022-09-07',</v>
      </c>
      <c r="R59" t="str">
        <f t="shared" si="5"/>
        <v>'2024-09-07',</v>
      </c>
      <c r="S59" t="str">
        <f t="shared" si="6"/>
        <v>'15.8650080007654',</v>
      </c>
      <c r="T59" t="str">
        <f t="shared" si="7"/>
        <v>'12.5648649273507',</v>
      </c>
      <c r="U59" t="str">
        <f t="shared" si="8"/>
        <v>'3',</v>
      </c>
      <c r="V59" t="str">
        <f t="shared" si="9"/>
        <v>'No',</v>
      </c>
      <c r="W59" t="str">
        <f t="shared" si="10"/>
        <v>'REAL/365'</v>
      </c>
      <c r="X59" t="str">
        <f t="shared" si="11"/>
        <v>('T3','58','CDTMYSS4V'),</v>
      </c>
      <c r="Y59" t="str">
        <f t="shared" si="12"/>
        <v>('T3','58','2022-09-18','CDTMYSS4V','2022-09-07','2024-09-07','15.8650080007654','12.5648649273507','3','No','REAL/365'),</v>
      </c>
      <c r="AH59" s="5" t="s">
        <v>165</v>
      </c>
    </row>
    <row r="60" spans="1:34" ht="15.75">
      <c r="A60" t="str">
        <f t="shared" si="15"/>
        <v>T3</v>
      </c>
      <c r="B60">
        <f t="shared" si="16"/>
        <v>59</v>
      </c>
      <c r="C60" s="8">
        <v>44822</v>
      </c>
      <c r="D60" s="5" t="s">
        <v>166</v>
      </c>
      <c r="E60" s="8">
        <v>44811</v>
      </c>
      <c r="F60" s="8">
        <v>45542</v>
      </c>
      <c r="G60" s="9">
        <v>15.865041503906308</v>
      </c>
      <c r="H60">
        <v>12.564864927350747</v>
      </c>
      <c r="I60">
        <v>3</v>
      </c>
      <c r="J60" t="s">
        <v>510</v>
      </c>
      <c r="K60" s="1" t="s">
        <v>508</v>
      </c>
      <c r="M60" t="str">
        <f t="shared" si="0"/>
        <v>'T3',</v>
      </c>
      <c r="N60" t="str">
        <f t="shared" si="1"/>
        <v>'59',</v>
      </c>
      <c r="O60" t="str">
        <f t="shared" si="2"/>
        <v>'2022-09-18',</v>
      </c>
      <c r="P60" t="str">
        <f t="shared" si="3"/>
        <v>'CDTTZDS4V',</v>
      </c>
      <c r="Q60" t="str">
        <f t="shared" si="4"/>
        <v>'2022-09-07',</v>
      </c>
      <c r="R60" t="str">
        <f t="shared" si="5"/>
        <v>'2024-09-07',</v>
      </c>
      <c r="S60" t="str">
        <f t="shared" si="6"/>
        <v>'15.8650415039063',</v>
      </c>
      <c r="T60" t="str">
        <f t="shared" si="7"/>
        <v>'12.5648649273507',</v>
      </c>
      <c r="U60" t="str">
        <f t="shared" si="8"/>
        <v>'3',</v>
      </c>
      <c r="V60" t="str">
        <f t="shared" si="9"/>
        <v>'No',</v>
      </c>
      <c r="W60" t="str">
        <f t="shared" si="10"/>
        <v>'REAL/365'</v>
      </c>
      <c r="X60" t="str">
        <f t="shared" si="11"/>
        <v>('T3','59','CDTTZDS4V'),</v>
      </c>
      <c r="Y60" t="str">
        <f t="shared" si="12"/>
        <v>('T3','59','2022-09-18','CDTTZDS4V','2022-09-07','2024-09-07','15.8650415039063','12.5648649273507','3','No','REAL/365'),</v>
      </c>
      <c r="AH60" s="5" t="s">
        <v>166</v>
      </c>
    </row>
    <row r="61" spans="1:34" ht="15.75">
      <c r="A61" t="str">
        <f t="shared" si="15"/>
        <v>T3</v>
      </c>
      <c r="B61">
        <f t="shared" si="16"/>
        <v>60</v>
      </c>
      <c r="C61" s="8">
        <v>44822</v>
      </c>
      <c r="D61" s="5" t="s">
        <v>167</v>
      </c>
      <c r="E61" s="8">
        <v>44680</v>
      </c>
      <c r="F61" s="8">
        <v>45594</v>
      </c>
      <c r="G61" s="9">
        <v>11.24536967237364</v>
      </c>
      <c r="H61">
        <v>12.646129911378365</v>
      </c>
      <c r="I61">
        <v>3</v>
      </c>
      <c r="J61" t="s">
        <v>510</v>
      </c>
      <c r="K61" s="1" t="s">
        <v>508</v>
      </c>
      <c r="M61" t="str">
        <f t="shared" si="0"/>
        <v>'T3',</v>
      </c>
      <c r="N61" t="str">
        <f t="shared" si="1"/>
        <v>'60',</v>
      </c>
      <c r="O61" t="str">
        <f t="shared" si="2"/>
        <v>'2022-09-18',</v>
      </c>
      <c r="P61" t="str">
        <f t="shared" si="3"/>
        <v>'CDTNLVS4V',</v>
      </c>
      <c r="Q61" t="str">
        <f t="shared" si="4"/>
        <v>'2022-04-29',</v>
      </c>
      <c r="R61" t="str">
        <f t="shared" si="5"/>
        <v>'2024-10-29',</v>
      </c>
      <c r="S61" t="str">
        <f t="shared" si="6"/>
        <v>'11.2453696723736',</v>
      </c>
      <c r="T61" t="str">
        <f t="shared" si="7"/>
        <v>'12.6461299113784',</v>
      </c>
      <c r="U61" t="str">
        <f t="shared" si="8"/>
        <v>'3',</v>
      </c>
      <c r="V61" t="str">
        <f t="shared" si="9"/>
        <v>'No',</v>
      </c>
      <c r="W61" t="str">
        <f t="shared" si="10"/>
        <v>'REAL/365'</v>
      </c>
      <c r="X61" t="str">
        <f t="shared" si="11"/>
        <v>('T3','60','CDTNLVS4V'),</v>
      </c>
      <c r="Y61" t="str">
        <f t="shared" si="12"/>
        <v>('T3','60','2022-09-18','CDTNLVS4V','2022-04-29','2024-10-29','11.2453696723736','12.6461299113784','3','No','REAL/365'),</v>
      </c>
      <c r="AH61" s="5" t="s">
        <v>167</v>
      </c>
    </row>
    <row r="62" spans="1:34" ht="15.75">
      <c r="A62" t="str">
        <f t="shared" si="15"/>
        <v>T3</v>
      </c>
      <c r="B62">
        <f t="shared" si="16"/>
        <v>61</v>
      </c>
      <c r="C62" s="8">
        <v>44822</v>
      </c>
      <c r="D62" s="5" t="s">
        <v>168</v>
      </c>
      <c r="E62" s="8">
        <v>44687</v>
      </c>
      <c r="F62" s="8">
        <v>45603</v>
      </c>
      <c r="G62" s="9">
        <v>10.920720136962947</v>
      </c>
      <c r="H62">
        <v>12.659855529843355</v>
      </c>
      <c r="I62">
        <v>3</v>
      </c>
      <c r="J62" t="s">
        <v>510</v>
      </c>
      <c r="K62" s="1" t="s">
        <v>508</v>
      </c>
      <c r="M62" t="str">
        <f t="shared" si="0"/>
        <v>'T3',</v>
      </c>
      <c r="N62" t="str">
        <f t="shared" si="1"/>
        <v>'61',</v>
      </c>
      <c r="O62" t="str">
        <f t="shared" si="2"/>
        <v>'2022-09-18',</v>
      </c>
      <c r="P62" t="str">
        <f t="shared" si="3"/>
        <v>'CDTDOFS4V',</v>
      </c>
      <c r="Q62" t="str">
        <f t="shared" si="4"/>
        <v>'2022-05-06',</v>
      </c>
      <c r="R62" t="str">
        <f t="shared" si="5"/>
        <v>'2024-11-07',</v>
      </c>
      <c r="S62" t="str">
        <f t="shared" si="6"/>
        <v>'10.9207201369629',</v>
      </c>
      <c r="T62" t="str">
        <f t="shared" si="7"/>
        <v>'12.6598555298434',</v>
      </c>
      <c r="U62" t="str">
        <f t="shared" si="8"/>
        <v>'3',</v>
      </c>
      <c r="V62" t="str">
        <f t="shared" si="9"/>
        <v>'No',</v>
      </c>
      <c r="W62" t="str">
        <f t="shared" si="10"/>
        <v>'REAL/365'</v>
      </c>
      <c r="X62" t="str">
        <f t="shared" si="11"/>
        <v>('T3','61','CDTDOFS4V'),</v>
      </c>
      <c r="Y62" t="str">
        <f t="shared" si="12"/>
        <v>('T3','61','2022-09-18','CDTDOFS4V','2022-05-06','2024-11-07','10.9207201369629','12.6598555298434','3','No','REAL/365'),</v>
      </c>
      <c r="AH62" s="5" t="s">
        <v>168</v>
      </c>
    </row>
    <row r="63" spans="1:34" ht="15.75">
      <c r="A63" t="str">
        <f t="shared" si="15"/>
        <v>T3</v>
      </c>
      <c r="B63">
        <f t="shared" si="16"/>
        <v>62</v>
      </c>
      <c r="C63" s="8">
        <v>44822</v>
      </c>
      <c r="D63" s="5" t="s">
        <v>169</v>
      </c>
      <c r="E63" s="8">
        <v>44722</v>
      </c>
      <c r="F63" s="8">
        <v>45636</v>
      </c>
      <c r="G63" s="9">
        <v>12.660193490187943</v>
      </c>
      <c r="H63">
        <v>12.709346114537935</v>
      </c>
      <c r="I63">
        <v>3</v>
      </c>
      <c r="J63" t="s">
        <v>510</v>
      </c>
      <c r="K63" s="1" t="s">
        <v>508</v>
      </c>
      <c r="M63" t="str">
        <f t="shared" si="0"/>
        <v>'T3',</v>
      </c>
      <c r="N63" t="str">
        <f t="shared" si="1"/>
        <v>'62',</v>
      </c>
      <c r="O63" t="str">
        <f t="shared" si="2"/>
        <v>'2022-09-18',</v>
      </c>
      <c r="P63" t="str">
        <f t="shared" si="3"/>
        <v>'CDTBBXS4V',</v>
      </c>
      <c r="Q63" t="str">
        <f t="shared" si="4"/>
        <v>'2022-06-10',</v>
      </c>
      <c r="R63" t="str">
        <f t="shared" si="5"/>
        <v>'2024-12-10',</v>
      </c>
      <c r="S63" t="str">
        <f t="shared" si="6"/>
        <v>'12.6601934901879',</v>
      </c>
      <c r="T63" t="str">
        <f t="shared" si="7"/>
        <v>'12.7093461145379',</v>
      </c>
      <c r="U63" t="str">
        <f t="shared" si="8"/>
        <v>'3',</v>
      </c>
      <c r="V63" t="str">
        <f t="shared" si="9"/>
        <v>'No',</v>
      </c>
      <c r="W63" t="str">
        <f t="shared" si="10"/>
        <v>'REAL/365'</v>
      </c>
      <c r="X63" t="str">
        <f t="shared" si="11"/>
        <v>('T3','62','CDTBBXS4V'),</v>
      </c>
      <c r="Y63" t="str">
        <f t="shared" si="12"/>
        <v>('T3','62','2022-09-18','CDTBBXS4V','2022-06-10','2024-12-10','12.6601934901879','12.7093461145379','3','No','REAL/365'),</v>
      </c>
      <c r="AH63" s="5" t="s">
        <v>169</v>
      </c>
    </row>
    <row r="64" spans="1:34" ht="15.75">
      <c r="A64" t="str">
        <f t="shared" si="15"/>
        <v>T3</v>
      </c>
      <c r="B64">
        <f t="shared" si="16"/>
        <v>63</v>
      </c>
      <c r="C64" s="8">
        <v>44822</v>
      </c>
      <c r="D64" s="5" t="s">
        <v>170</v>
      </c>
      <c r="E64" s="8">
        <v>44800</v>
      </c>
      <c r="F64" s="8">
        <v>45715</v>
      </c>
      <c r="G64" s="9">
        <v>15.094733144733308</v>
      </c>
      <c r="H64">
        <v>12.822644207101584</v>
      </c>
      <c r="I64">
        <v>3</v>
      </c>
      <c r="J64" t="s">
        <v>510</v>
      </c>
      <c r="K64" s="1" t="s">
        <v>508</v>
      </c>
      <c r="M64" t="str">
        <f t="shared" si="0"/>
        <v>'T3',</v>
      </c>
      <c r="N64" t="str">
        <f t="shared" si="1"/>
        <v>'63',</v>
      </c>
      <c r="O64" t="str">
        <f t="shared" si="2"/>
        <v>'2022-09-18',</v>
      </c>
      <c r="P64" t="str">
        <f t="shared" si="3"/>
        <v>'CDTGEBS4V',</v>
      </c>
      <c r="Q64" t="str">
        <f t="shared" si="4"/>
        <v>'2022-08-27',</v>
      </c>
      <c r="R64" t="str">
        <f t="shared" si="5"/>
        <v>'2025-02-27',</v>
      </c>
      <c r="S64" t="str">
        <f t="shared" si="6"/>
        <v>'15.0947331447333',</v>
      </c>
      <c r="T64" t="str">
        <f t="shared" si="7"/>
        <v>'12.8226442071016',</v>
      </c>
      <c r="U64" t="str">
        <f t="shared" si="8"/>
        <v>'3',</v>
      </c>
      <c r="V64" t="str">
        <f t="shared" si="9"/>
        <v>'No',</v>
      </c>
      <c r="W64" t="str">
        <f t="shared" si="10"/>
        <v>'REAL/365'</v>
      </c>
      <c r="X64" t="str">
        <f t="shared" si="11"/>
        <v>('T3','63','CDTGEBS4V'),</v>
      </c>
      <c r="Y64" t="str">
        <f t="shared" si="12"/>
        <v>('T3','63','2022-09-18','CDTGEBS4V','2022-08-27','2025-02-27','15.0947331447333','12.8226442071016','3','No','REAL/365'),</v>
      </c>
      <c r="AH64" s="5" t="s">
        <v>170</v>
      </c>
    </row>
    <row r="65" spans="1:34" ht="15.75">
      <c r="A65" t="str">
        <f t="shared" si="15"/>
        <v>T3</v>
      </c>
      <c r="B65">
        <f t="shared" si="16"/>
        <v>64</v>
      </c>
      <c r="C65" s="8">
        <v>44822</v>
      </c>
      <c r="D65" s="5" t="s">
        <v>171</v>
      </c>
      <c r="E65" s="8">
        <v>44635</v>
      </c>
      <c r="F65" s="8">
        <v>45731</v>
      </c>
      <c r="G65" s="9">
        <v>10.65304526373254</v>
      </c>
      <c r="H65">
        <v>12.844729559858678</v>
      </c>
      <c r="I65">
        <v>3</v>
      </c>
      <c r="J65" t="s">
        <v>510</v>
      </c>
      <c r="K65" s="1" t="s">
        <v>508</v>
      </c>
      <c r="M65" t="str">
        <f t="shared" si="0"/>
        <v>'T3',</v>
      </c>
      <c r="N65" t="str">
        <f t="shared" si="1"/>
        <v>'64',</v>
      </c>
      <c r="O65" t="str">
        <f t="shared" si="2"/>
        <v>'2022-09-18',</v>
      </c>
      <c r="P65" t="str">
        <f t="shared" si="3"/>
        <v>'CDTLHXS4V',</v>
      </c>
      <c r="Q65" t="str">
        <f t="shared" si="4"/>
        <v>'2022-03-15',</v>
      </c>
      <c r="R65" t="str">
        <f t="shared" si="5"/>
        <v>'2025-03-15',</v>
      </c>
      <c r="S65" t="str">
        <f t="shared" si="6"/>
        <v>'10.6530452637325',</v>
      </c>
      <c r="T65" t="str">
        <f t="shared" si="7"/>
        <v>'12.8447295598587',</v>
      </c>
      <c r="U65" t="str">
        <f t="shared" si="8"/>
        <v>'3',</v>
      </c>
      <c r="V65" t="str">
        <f t="shared" si="9"/>
        <v>'No',</v>
      </c>
      <c r="W65" t="str">
        <f t="shared" si="10"/>
        <v>'REAL/365'</v>
      </c>
      <c r="X65" t="str">
        <f t="shared" si="11"/>
        <v>('T3','64','CDTLHXS4V'),</v>
      </c>
      <c r="Y65" t="str">
        <f t="shared" si="12"/>
        <v>('T3','64','2022-09-18','CDTLHXS4V','2022-03-15','2025-03-15','10.6530452637325','12.8447295598587','3','No','REAL/365'),</v>
      </c>
      <c r="AH65" s="5" t="s">
        <v>171</v>
      </c>
    </row>
    <row r="66" spans="1:34" ht="15.75">
      <c r="A66" t="str">
        <f t="shared" si="15"/>
        <v>T3</v>
      </c>
      <c r="B66">
        <f t="shared" si="16"/>
        <v>65</v>
      </c>
      <c r="C66" s="8">
        <v>44822</v>
      </c>
      <c r="D66" s="5" t="s">
        <v>172</v>
      </c>
      <c r="E66" s="8">
        <v>44656</v>
      </c>
      <c r="F66" s="8">
        <v>45752</v>
      </c>
      <c r="G66" s="9">
        <v>10.112280298748422</v>
      </c>
      <c r="H66">
        <v>12.873289318400509</v>
      </c>
      <c r="I66">
        <v>3</v>
      </c>
      <c r="J66" t="s">
        <v>510</v>
      </c>
      <c r="K66" s="1" t="s">
        <v>508</v>
      </c>
      <c r="M66" t="str">
        <f t="shared" si="0"/>
        <v>'T3',</v>
      </c>
      <c r="N66" t="str">
        <f t="shared" si="1"/>
        <v>'65',</v>
      </c>
      <c r="O66" t="str">
        <f t="shared" si="2"/>
        <v>'2022-09-18',</v>
      </c>
      <c r="P66" t="str">
        <f t="shared" si="3"/>
        <v>'CDTLLOS4V',</v>
      </c>
      <c r="Q66" t="str">
        <f t="shared" si="4"/>
        <v>'2022-04-05',</v>
      </c>
      <c r="R66" t="str">
        <f t="shared" si="5"/>
        <v>'2025-04-05',</v>
      </c>
      <c r="S66" t="str">
        <f t="shared" si="6"/>
        <v>'10.1122802987484',</v>
      </c>
      <c r="T66" t="str">
        <f t="shared" si="7"/>
        <v>'12.8732893184005',</v>
      </c>
      <c r="U66" t="str">
        <f t="shared" si="8"/>
        <v>'3',</v>
      </c>
      <c r="V66" t="str">
        <f t="shared" si="9"/>
        <v>'No',</v>
      </c>
      <c r="W66" t="str">
        <f t="shared" si="10"/>
        <v>'REAL/365'</v>
      </c>
      <c r="X66" t="str">
        <f t="shared" si="11"/>
        <v>('T3','65','CDTLLOS4V'),</v>
      </c>
      <c r="Y66" t="str">
        <f t="shared" si="12"/>
        <v>('T3','65','2022-09-18','CDTLLOS4V','2022-04-05','2025-04-05','10.1122802987484','12.8732893184005','3','No','REAL/365'),</v>
      </c>
      <c r="AH66" s="5" t="s">
        <v>172</v>
      </c>
    </row>
    <row r="67" spans="1:34" ht="15.75">
      <c r="A67" t="str">
        <f t="shared" si="15"/>
        <v>T3</v>
      </c>
      <c r="B67">
        <f t="shared" si="16"/>
        <v>66</v>
      </c>
      <c r="C67" s="8">
        <v>44822</v>
      </c>
      <c r="D67" s="5" t="s">
        <v>173</v>
      </c>
      <c r="E67" s="8">
        <v>44680</v>
      </c>
      <c r="F67" s="8">
        <v>45776</v>
      </c>
      <c r="G67" s="9">
        <v>11.142143487974</v>
      </c>
      <c r="H67">
        <v>12.905344348614458</v>
      </c>
      <c r="I67">
        <v>3</v>
      </c>
      <c r="J67" t="s">
        <v>510</v>
      </c>
      <c r="K67" s="1" t="s">
        <v>508</v>
      </c>
      <c r="M67" t="str">
        <f t="shared" ref="M67:M101" si="17">+"'"&amp;A67&amp;"',"</f>
        <v>'T3',</v>
      </c>
      <c r="N67" t="str">
        <f t="shared" ref="N67:N101" si="18">+"'"&amp;B67&amp;"',"</f>
        <v>'66',</v>
      </c>
      <c r="O67" t="str">
        <f t="shared" ref="O67:O101" si="19">+"'"&amp;TEXT(C67,"yyyy-mm-dd")&amp;"',"</f>
        <v>'2022-09-18',</v>
      </c>
      <c r="P67" t="str">
        <f t="shared" ref="P67:P101" si="20">+"'"&amp;D67&amp;"',"</f>
        <v>'CDTSMVS4V',</v>
      </c>
      <c r="Q67" t="str">
        <f t="shared" ref="Q67:Q101" si="21">+"'"&amp;TEXT(E67,"yyyy-mm-dd")&amp;"',"</f>
        <v>'2022-04-29',</v>
      </c>
      <c r="R67" t="str">
        <f t="shared" ref="R67:R101" si="22">+"'"&amp;TEXT(F67,"yyyy-mm-dd")&amp;"',"</f>
        <v>'2025-04-29',</v>
      </c>
      <c r="S67" t="str">
        <f t="shared" ref="S67:S101" si="23">+"'"&amp;G67&amp;"',"</f>
        <v>'11.142143487974',</v>
      </c>
      <c r="T67" t="str">
        <f t="shared" ref="T67:T101" si="24">+"'"&amp;H67&amp;"',"</f>
        <v>'12.9053443486145',</v>
      </c>
      <c r="U67" t="str">
        <f t="shared" ref="U67:U101" si="25">+"'"&amp;I67&amp;"',"</f>
        <v>'3',</v>
      </c>
      <c r="V67" t="str">
        <f t="shared" ref="V67:V101" si="26">+"'"&amp;J67&amp;"',"</f>
        <v>'No',</v>
      </c>
      <c r="W67" t="str">
        <f t="shared" ref="W67:W101" si="27">+"'"&amp;K67&amp;"'"</f>
        <v>'REAL/365'</v>
      </c>
      <c r="X67" t="str">
        <f t="shared" ref="X67:X101" si="28">+"("&amp;M67&amp;N67&amp;LEFT(P67,LEN(P67)-1)&amp;"),"</f>
        <v>('T3','66','CDTSMVS4V'),</v>
      </c>
      <c r="Y67" t="str">
        <f t="shared" ref="Y67:Y101" si="29">+"("&amp;M67&amp;N67&amp;O67&amp;P67&amp;Q67&amp;R67&amp;S67&amp;T67&amp;U67&amp;V67&amp;W67&amp;"),"</f>
        <v>('T3','66','2022-09-18','CDTSMVS4V','2022-04-29','2025-04-29','11.142143487974','12.9053443486145','3','No','REAL/365'),</v>
      </c>
      <c r="AH67" s="5" t="s">
        <v>173</v>
      </c>
    </row>
    <row r="68" spans="1:34" ht="15.75">
      <c r="A68" t="str">
        <f t="shared" si="15"/>
        <v>T3</v>
      </c>
      <c r="B68">
        <f t="shared" si="16"/>
        <v>67</v>
      </c>
      <c r="C68" s="8">
        <v>44822</v>
      </c>
      <c r="D68" s="5" t="s">
        <v>174</v>
      </c>
      <c r="E68" s="8">
        <v>44680</v>
      </c>
      <c r="F68" s="8">
        <v>45776</v>
      </c>
      <c r="G68" s="9">
        <v>10.920720136962947</v>
      </c>
      <c r="H68">
        <v>12.905344348614458</v>
      </c>
      <c r="I68">
        <v>3</v>
      </c>
      <c r="J68" t="s">
        <v>510</v>
      </c>
      <c r="K68" s="1" t="s">
        <v>508</v>
      </c>
      <c r="M68" t="str">
        <f t="shared" si="17"/>
        <v>'T3',</v>
      </c>
      <c r="N68" t="str">
        <f t="shared" si="18"/>
        <v>'67',</v>
      </c>
      <c r="O68" t="str">
        <f t="shared" si="19"/>
        <v>'2022-09-18',</v>
      </c>
      <c r="P68" t="str">
        <f t="shared" si="20"/>
        <v>'CDTIFXS4V',</v>
      </c>
      <c r="Q68" t="str">
        <f t="shared" si="21"/>
        <v>'2022-04-29',</v>
      </c>
      <c r="R68" t="str">
        <f t="shared" si="22"/>
        <v>'2025-04-29',</v>
      </c>
      <c r="S68" t="str">
        <f t="shared" si="23"/>
        <v>'10.9207201369629',</v>
      </c>
      <c r="T68" t="str">
        <f t="shared" si="24"/>
        <v>'12.9053443486145',</v>
      </c>
      <c r="U68" t="str">
        <f t="shared" si="25"/>
        <v>'3',</v>
      </c>
      <c r="V68" t="str">
        <f t="shared" si="26"/>
        <v>'No',</v>
      </c>
      <c r="W68" t="str">
        <f t="shared" si="27"/>
        <v>'REAL/365'</v>
      </c>
      <c r="X68" t="str">
        <f t="shared" si="28"/>
        <v>('T3','67','CDTIFXS4V'),</v>
      </c>
      <c r="Y68" t="str">
        <f t="shared" si="29"/>
        <v>('T3','67','2022-09-18','CDTIFXS4V','2022-04-29','2025-04-29','10.9207201369629','12.9053443486145','3','No','REAL/365'),</v>
      </c>
      <c r="AH68" s="5" t="s">
        <v>174</v>
      </c>
    </row>
    <row r="69" spans="1:34" ht="15.75">
      <c r="A69" t="str">
        <f t="shared" ref="A69:A101" si="30">+A68</f>
        <v>T3</v>
      </c>
      <c r="B69">
        <f t="shared" ref="B69:B101" si="31">+B68+1</f>
        <v>68</v>
      </c>
      <c r="C69" s="8">
        <v>44822</v>
      </c>
      <c r="D69" s="5" t="s">
        <v>175</v>
      </c>
      <c r="E69" s="8">
        <v>44773</v>
      </c>
      <c r="F69" s="8">
        <v>45777</v>
      </c>
      <c r="G69" s="9">
        <v>13.837274504507601</v>
      </c>
      <c r="H69">
        <v>12.906666598858186</v>
      </c>
      <c r="I69">
        <v>3</v>
      </c>
      <c r="J69" t="s">
        <v>510</v>
      </c>
      <c r="K69" s="1" t="s">
        <v>508</v>
      </c>
      <c r="M69" t="str">
        <f t="shared" si="17"/>
        <v>'T3',</v>
      </c>
      <c r="N69" t="str">
        <f t="shared" si="18"/>
        <v>'68',</v>
      </c>
      <c r="O69" t="str">
        <f t="shared" si="19"/>
        <v>'2022-09-18',</v>
      </c>
      <c r="P69" t="str">
        <f t="shared" si="20"/>
        <v>'CDTMBUS4V',</v>
      </c>
      <c r="Q69" t="str">
        <f t="shared" si="21"/>
        <v>'2022-07-31',</v>
      </c>
      <c r="R69" t="str">
        <f t="shared" si="22"/>
        <v>'2025-04-30',</v>
      </c>
      <c r="S69" t="str">
        <f t="shared" si="23"/>
        <v>'13.8372745045076',</v>
      </c>
      <c r="T69" t="str">
        <f t="shared" si="24"/>
        <v>'12.9066665988582',</v>
      </c>
      <c r="U69" t="str">
        <f t="shared" si="25"/>
        <v>'3',</v>
      </c>
      <c r="V69" t="str">
        <f t="shared" si="26"/>
        <v>'No',</v>
      </c>
      <c r="W69" t="str">
        <f t="shared" si="27"/>
        <v>'REAL/365'</v>
      </c>
      <c r="X69" t="str">
        <f t="shared" si="28"/>
        <v>('T3','68','CDTMBUS4V'),</v>
      </c>
      <c r="Y69" t="str">
        <f t="shared" si="29"/>
        <v>('T3','68','2022-09-18','CDTMBUS4V','2022-07-31','2025-04-30','13.8372745045076','12.9066665988582','3','No','REAL/365'),</v>
      </c>
      <c r="AH69" s="5" t="s">
        <v>175</v>
      </c>
    </row>
    <row r="70" spans="1:34" ht="15.75">
      <c r="A70" t="str">
        <f t="shared" si="30"/>
        <v>T3</v>
      </c>
      <c r="B70">
        <f t="shared" si="31"/>
        <v>69</v>
      </c>
      <c r="C70" s="8">
        <v>44822</v>
      </c>
      <c r="D70" s="5" t="s">
        <v>176</v>
      </c>
      <c r="E70" s="8">
        <v>44704</v>
      </c>
      <c r="F70" s="8">
        <v>45809</v>
      </c>
      <c r="G70" s="9">
        <v>9.7470685661545708</v>
      </c>
      <c r="H70">
        <v>12.948421781825406</v>
      </c>
      <c r="I70">
        <v>3</v>
      </c>
      <c r="J70" t="s">
        <v>510</v>
      </c>
      <c r="K70" s="1" t="s">
        <v>508</v>
      </c>
      <c r="M70" t="str">
        <f t="shared" si="17"/>
        <v>'T3',</v>
      </c>
      <c r="N70" t="str">
        <f t="shared" si="18"/>
        <v>'69',</v>
      </c>
      <c r="O70" t="str">
        <f t="shared" si="19"/>
        <v>'2022-09-18',</v>
      </c>
      <c r="P70" t="str">
        <f t="shared" si="20"/>
        <v>'CDTAAUS4V',</v>
      </c>
      <c r="Q70" t="str">
        <f t="shared" si="21"/>
        <v>'2022-05-23',</v>
      </c>
      <c r="R70" t="str">
        <f t="shared" si="22"/>
        <v>'2025-06-01',</v>
      </c>
      <c r="S70" t="str">
        <f t="shared" si="23"/>
        <v>'9.74706856615457',</v>
      </c>
      <c r="T70" t="str">
        <f t="shared" si="24"/>
        <v>'12.9484217818254',</v>
      </c>
      <c r="U70" t="str">
        <f t="shared" si="25"/>
        <v>'3',</v>
      </c>
      <c r="V70" t="str">
        <f t="shared" si="26"/>
        <v>'No',</v>
      </c>
      <c r="W70" t="str">
        <f t="shared" si="27"/>
        <v>'REAL/365'</v>
      </c>
      <c r="X70" t="str">
        <f t="shared" si="28"/>
        <v>('T3','69','CDTAAUS4V'),</v>
      </c>
      <c r="Y70" t="str">
        <f t="shared" si="29"/>
        <v>('T3','69','2022-09-18','CDTAAUS4V','2022-05-23','2025-06-01','9.74706856615457','12.9484217818254','3','No','REAL/365'),</v>
      </c>
      <c r="AH70" s="5" t="s">
        <v>176</v>
      </c>
    </row>
    <row r="71" spans="1:34" ht="15.75">
      <c r="A71" t="str">
        <f t="shared" si="30"/>
        <v>T3</v>
      </c>
      <c r="B71">
        <f t="shared" si="31"/>
        <v>70</v>
      </c>
      <c r="C71" s="8">
        <v>44822</v>
      </c>
      <c r="D71" s="5" t="s">
        <v>177</v>
      </c>
      <c r="E71" s="8">
        <v>44713</v>
      </c>
      <c r="F71" s="8">
        <v>45809</v>
      </c>
      <c r="G71" s="9">
        <v>13.537540481177368</v>
      </c>
      <c r="H71">
        <v>12.948421781825406</v>
      </c>
      <c r="I71">
        <v>3</v>
      </c>
      <c r="J71" t="s">
        <v>510</v>
      </c>
      <c r="K71" s="1" t="s">
        <v>508</v>
      </c>
      <c r="M71" t="str">
        <f t="shared" si="17"/>
        <v>'T3',</v>
      </c>
      <c r="N71" t="str">
        <f t="shared" si="18"/>
        <v>'70',</v>
      </c>
      <c r="O71" t="str">
        <f t="shared" si="19"/>
        <v>'2022-09-18',</v>
      </c>
      <c r="P71" t="str">
        <f t="shared" si="20"/>
        <v>'CDTZZTS4V',</v>
      </c>
      <c r="Q71" t="str">
        <f t="shared" si="21"/>
        <v>'2022-06-01',</v>
      </c>
      <c r="R71" t="str">
        <f t="shared" si="22"/>
        <v>'2025-06-01',</v>
      </c>
      <c r="S71" t="str">
        <f t="shared" si="23"/>
        <v>'13.5375404811774',</v>
      </c>
      <c r="T71" t="str">
        <f t="shared" si="24"/>
        <v>'12.9484217818254',</v>
      </c>
      <c r="U71" t="str">
        <f t="shared" si="25"/>
        <v>'3',</v>
      </c>
      <c r="V71" t="str">
        <f t="shared" si="26"/>
        <v>'No',</v>
      </c>
      <c r="W71" t="str">
        <f t="shared" si="27"/>
        <v>'REAL/365'</v>
      </c>
      <c r="X71" t="str">
        <f t="shared" si="28"/>
        <v>('T3','70','CDTZZTS4V'),</v>
      </c>
      <c r="Y71" t="str">
        <f t="shared" si="29"/>
        <v>('T3','70','2022-09-18','CDTZZTS4V','2022-06-01','2025-06-01','13.5375404811774','12.9484217818254','3','No','REAL/365'),</v>
      </c>
      <c r="AH71" s="5" t="s">
        <v>177</v>
      </c>
    </row>
    <row r="72" spans="1:34" ht="15.75">
      <c r="A72" t="str">
        <f t="shared" si="30"/>
        <v>T3</v>
      </c>
      <c r="B72">
        <f t="shared" si="31"/>
        <v>71</v>
      </c>
      <c r="C72" s="8">
        <v>44822</v>
      </c>
      <c r="D72" s="5" t="s">
        <v>178</v>
      </c>
      <c r="E72" s="8">
        <v>44806</v>
      </c>
      <c r="F72" s="8">
        <v>45810</v>
      </c>
      <c r="G72" s="9">
        <v>15.364023554087659</v>
      </c>
      <c r="H72">
        <v>12.949709381296737</v>
      </c>
      <c r="I72">
        <v>3</v>
      </c>
      <c r="J72" t="s">
        <v>510</v>
      </c>
      <c r="K72" s="1" t="s">
        <v>508</v>
      </c>
      <c r="M72" t="str">
        <f t="shared" si="17"/>
        <v>'T3',</v>
      </c>
      <c r="N72" t="str">
        <f t="shared" si="18"/>
        <v>'71',</v>
      </c>
      <c r="O72" t="str">
        <f t="shared" si="19"/>
        <v>'2022-09-18',</v>
      </c>
      <c r="P72" t="str">
        <f t="shared" si="20"/>
        <v>'CDTAYOS4V',</v>
      </c>
      <c r="Q72" t="str">
        <f t="shared" si="21"/>
        <v>'2022-09-02',</v>
      </c>
      <c r="R72" t="str">
        <f t="shared" si="22"/>
        <v>'2025-06-02',</v>
      </c>
      <c r="S72" t="str">
        <f t="shared" si="23"/>
        <v>'15.3640235540877',</v>
      </c>
      <c r="T72" t="str">
        <f t="shared" si="24"/>
        <v>'12.9497093812967',</v>
      </c>
      <c r="U72" t="str">
        <f t="shared" si="25"/>
        <v>'3',</v>
      </c>
      <c r="V72" t="str">
        <f t="shared" si="26"/>
        <v>'No',</v>
      </c>
      <c r="W72" t="str">
        <f t="shared" si="27"/>
        <v>'REAL/365'</v>
      </c>
      <c r="X72" t="str">
        <f t="shared" si="28"/>
        <v>('T3','71','CDTAYOS4V'),</v>
      </c>
      <c r="Y72" t="str">
        <f t="shared" si="29"/>
        <v>('T3','71','2022-09-18','CDTAYOS4V','2022-09-02','2025-06-02','15.3640235540877','12.9497093812967','3','No','REAL/365'),</v>
      </c>
      <c r="AH72" s="5" t="s">
        <v>178</v>
      </c>
    </row>
    <row r="73" spans="1:34" ht="15.75">
      <c r="A73" t="str">
        <f t="shared" si="30"/>
        <v>T3</v>
      </c>
      <c r="B73">
        <f t="shared" si="31"/>
        <v>72</v>
      </c>
      <c r="C73" s="8">
        <v>44822</v>
      </c>
      <c r="D73" s="5" t="s">
        <v>179</v>
      </c>
      <c r="E73" s="8">
        <v>44742</v>
      </c>
      <c r="F73" s="8">
        <v>45838</v>
      </c>
      <c r="G73" s="9">
        <v>14.143763498432538</v>
      </c>
      <c r="H73">
        <v>12.985344290948738</v>
      </c>
      <c r="I73">
        <v>3</v>
      </c>
      <c r="J73" t="s">
        <v>510</v>
      </c>
      <c r="K73" s="1" t="s">
        <v>508</v>
      </c>
      <c r="M73" t="str">
        <f t="shared" si="17"/>
        <v>'T3',</v>
      </c>
      <c r="N73" t="str">
        <f t="shared" si="18"/>
        <v>'72',</v>
      </c>
      <c r="O73" t="str">
        <f t="shared" si="19"/>
        <v>'2022-09-18',</v>
      </c>
      <c r="P73" t="str">
        <f t="shared" si="20"/>
        <v>'CDTMUQS4V',</v>
      </c>
      <c r="Q73" t="str">
        <f t="shared" si="21"/>
        <v>'2022-06-30',</v>
      </c>
      <c r="R73" t="str">
        <f t="shared" si="22"/>
        <v>'2025-06-30',</v>
      </c>
      <c r="S73" t="str">
        <f t="shared" si="23"/>
        <v>'14.1437634984325',</v>
      </c>
      <c r="T73" t="str">
        <f t="shared" si="24"/>
        <v>'12.9853442909487',</v>
      </c>
      <c r="U73" t="str">
        <f t="shared" si="25"/>
        <v>'3',</v>
      </c>
      <c r="V73" t="str">
        <f t="shared" si="26"/>
        <v>'No',</v>
      </c>
      <c r="W73" t="str">
        <f t="shared" si="27"/>
        <v>'REAL/365'</v>
      </c>
      <c r="X73" t="str">
        <f t="shared" si="28"/>
        <v>('T3','72','CDTMUQS4V'),</v>
      </c>
      <c r="Y73" t="str">
        <f t="shared" si="29"/>
        <v>('T3','72','2022-09-18','CDTMUQS4V','2022-06-30','2025-06-30','14.1437634984325','12.9853442909487','3','No','REAL/365'),</v>
      </c>
      <c r="AH73" s="5" t="s">
        <v>179</v>
      </c>
    </row>
    <row r="74" spans="1:34" ht="15.75">
      <c r="A74" t="str">
        <f t="shared" si="30"/>
        <v>T3</v>
      </c>
      <c r="B74">
        <f t="shared" si="31"/>
        <v>73</v>
      </c>
      <c r="C74" s="8">
        <v>44822</v>
      </c>
      <c r="D74" s="5" t="s">
        <v>180</v>
      </c>
      <c r="E74" s="8">
        <v>44755</v>
      </c>
      <c r="F74" s="8">
        <v>45852</v>
      </c>
      <c r="G74" s="9">
        <v>13.207950806006274</v>
      </c>
      <c r="H74">
        <v>13.002862457228355</v>
      </c>
      <c r="I74">
        <v>3</v>
      </c>
      <c r="J74" t="s">
        <v>510</v>
      </c>
      <c r="K74" s="1" t="s">
        <v>508</v>
      </c>
      <c r="M74" t="str">
        <f t="shared" si="17"/>
        <v>'T3',</v>
      </c>
      <c r="N74" t="str">
        <f t="shared" si="18"/>
        <v>'73',</v>
      </c>
      <c r="O74" t="str">
        <f t="shared" si="19"/>
        <v>'2022-09-18',</v>
      </c>
      <c r="P74" t="str">
        <f t="shared" si="20"/>
        <v>'CDTHNWS4V',</v>
      </c>
      <c r="Q74" t="str">
        <f t="shared" si="21"/>
        <v>'2022-07-13',</v>
      </c>
      <c r="R74" t="str">
        <f t="shared" si="22"/>
        <v>'2025-07-14',</v>
      </c>
      <c r="S74" t="str">
        <f t="shared" si="23"/>
        <v>'13.2079508060063',</v>
      </c>
      <c r="T74" t="str">
        <f t="shared" si="24"/>
        <v>'13.0028624572284',</v>
      </c>
      <c r="U74" t="str">
        <f t="shared" si="25"/>
        <v>'3',</v>
      </c>
      <c r="V74" t="str">
        <f t="shared" si="26"/>
        <v>'No',</v>
      </c>
      <c r="W74" t="str">
        <f t="shared" si="27"/>
        <v>'REAL/365'</v>
      </c>
      <c r="X74" t="str">
        <f t="shared" si="28"/>
        <v>('T3','73','CDTHNWS4V'),</v>
      </c>
      <c r="Y74" t="str">
        <f t="shared" si="29"/>
        <v>('T3','73','2022-09-18','CDTHNWS4V','2022-07-13','2025-07-14','13.2079508060063','13.0028624572284','3','No','REAL/365'),</v>
      </c>
      <c r="AH74" s="5" t="s">
        <v>180</v>
      </c>
    </row>
    <row r="75" spans="1:34" ht="15.75">
      <c r="A75" t="str">
        <f t="shared" si="30"/>
        <v>T3</v>
      </c>
      <c r="B75">
        <f t="shared" si="31"/>
        <v>74</v>
      </c>
      <c r="C75" s="8">
        <v>44822</v>
      </c>
      <c r="D75" s="5" t="s">
        <v>181</v>
      </c>
      <c r="E75" s="8">
        <v>44799</v>
      </c>
      <c r="F75" s="8">
        <v>45895</v>
      </c>
      <c r="G75" s="9">
        <v>15.865041503906308</v>
      </c>
      <c r="H75">
        <v>13.055447552107719</v>
      </c>
      <c r="I75">
        <v>3</v>
      </c>
      <c r="J75" t="s">
        <v>510</v>
      </c>
      <c r="K75" s="1" t="s">
        <v>508</v>
      </c>
      <c r="M75" t="str">
        <f t="shared" si="17"/>
        <v>'T3',</v>
      </c>
      <c r="N75" t="str">
        <f t="shared" si="18"/>
        <v>'74',</v>
      </c>
      <c r="O75" t="str">
        <f t="shared" si="19"/>
        <v>'2022-09-18',</v>
      </c>
      <c r="P75" t="str">
        <f t="shared" si="20"/>
        <v>'CDTYBUS4V',</v>
      </c>
      <c r="Q75" t="str">
        <f t="shared" si="21"/>
        <v>'2022-08-26',</v>
      </c>
      <c r="R75" t="str">
        <f t="shared" si="22"/>
        <v>'2025-08-26',</v>
      </c>
      <c r="S75" t="str">
        <f t="shared" si="23"/>
        <v>'15.8650415039063',</v>
      </c>
      <c r="T75" t="str">
        <f t="shared" si="24"/>
        <v>'13.0554475521077',</v>
      </c>
      <c r="U75" t="str">
        <f t="shared" si="25"/>
        <v>'3',</v>
      </c>
      <c r="V75" t="str">
        <f t="shared" si="26"/>
        <v>'No',</v>
      </c>
      <c r="W75" t="str">
        <f t="shared" si="27"/>
        <v>'REAL/365'</v>
      </c>
      <c r="X75" t="str">
        <f t="shared" si="28"/>
        <v>('T3','74','CDTYBUS4V'),</v>
      </c>
      <c r="Y75" t="str">
        <f t="shared" si="29"/>
        <v>('T3','74','2022-09-18','CDTYBUS4V','2022-08-26','2025-08-26','15.8650415039063','13.0554475521077','3','No','REAL/365'),</v>
      </c>
      <c r="AH75" s="5" t="s">
        <v>181</v>
      </c>
    </row>
    <row r="76" spans="1:34" ht="15.75">
      <c r="A76" t="str">
        <f t="shared" si="30"/>
        <v>T3</v>
      </c>
      <c r="B76">
        <f t="shared" si="31"/>
        <v>75</v>
      </c>
      <c r="C76" s="8">
        <v>44822</v>
      </c>
      <c r="D76" s="5" t="s">
        <v>182</v>
      </c>
      <c r="E76" s="8">
        <v>44799</v>
      </c>
      <c r="F76" s="8">
        <v>45895</v>
      </c>
      <c r="G76" s="9">
        <v>14.19894459008788</v>
      </c>
      <c r="H76">
        <v>13.055447552107719</v>
      </c>
      <c r="I76">
        <v>3</v>
      </c>
      <c r="J76" t="s">
        <v>510</v>
      </c>
      <c r="K76" s="1" t="s">
        <v>508</v>
      </c>
      <c r="M76" t="str">
        <f t="shared" si="17"/>
        <v>'T3',</v>
      </c>
      <c r="N76" t="str">
        <f t="shared" si="18"/>
        <v>'75',</v>
      </c>
      <c r="O76" t="str">
        <f t="shared" si="19"/>
        <v>'2022-09-18',</v>
      </c>
      <c r="P76" t="str">
        <f t="shared" si="20"/>
        <v>'CDTOPJS4V',</v>
      </c>
      <c r="Q76" t="str">
        <f t="shared" si="21"/>
        <v>'2022-08-26',</v>
      </c>
      <c r="R76" t="str">
        <f t="shared" si="22"/>
        <v>'2025-08-26',</v>
      </c>
      <c r="S76" t="str">
        <f t="shared" si="23"/>
        <v>'14.1989445900879',</v>
      </c>
      <c r="T76" t="str">
        <f t="shared" si="24"/>
        <v>'13.0554475521077',</v>
      </c>
      <c r="U76" t="str">
        <f t="shared" si="25"/>
        <v>'3',</v>
      </c>
      <c r="V76" t="str">
        <f t="shared" si="26"/>
        <v>'No',</v>
      </c>
      <c r="W76" t="str">
        <f t="shared" si="27"/>
        <v>'REAL/365'</v>
      </c>
      <c r="X76" t="str">
        <f t="shared" si="28"/>
        <v>('T3','75','CDTOPJS4V'),</v>
      </c>
      <c r="Y76" t="str">
        <f t="shared" si="29"/>
        <v>('T3','75','2022-09-18','CDTOPJS4V','2022-08-26','2025-08-26','14.1989445900879','13.0554475521077','3','No','REAL/365'),</v>
      </c>
      <c r="AH76" s="5" t="s">
        <v>182</v>
      </c>
    </row>
    <row r="77" spans="1:34" ht="15.75">
      <c r="A77" t="str">
        <f t="shared" si="30"/>
        <v>T3</v>
      </c>
      <c r="B77">
        <f t="shared" si="31"/>
        <v>76</v>
      </c>
      <c r="C77" s="8">
        <v>44822</v>
      </c>
      <c r="D77" s="5" t="s">
        <v>183</v>
      </c>
      <c r="E77" s="8">
        <v>44813</v>
      </c>
      <c r="F77" s="8">
        <v>45909</v>
      </c>
      <c r="G77" s="9">
        <v>15.865008000765378</v>
      </c>
      <c r="H77">
        <v>13.072178007764631</v>
      </c>
      <c r="I77">
        <v>3</v>
      </c>
      <c r="J77" t="s">
        <v>510</v>
      </c>
      <c r="K77" s="1" t="s">
        <v>508</v>
      </c>
      <c r="M77" t="str">
        <f t="shared" si="17"/>
        <v>'T3',</v>
      </c>
      <c r="N77" t="str">
        <f t="shared" si="18"/>
        <v>'76',</v>
      </c>
      <c r="O77" t="str">
        <f t="shared" si="19"/>
        <v>'2022-09-18',</v>
      </c>
      <c r="P77" t="str">
        <f t="shared" si="20"/>
        <v>'CDTRQMS4V',</v>
      </c>
      <c r="Q77" t="str">
        <f t="shared" si="21"/>
        <v>'2022-09-09',</v>
      </c>
      <c r="R77" t="str">
        <f t="shared" si="22"/>
        <v>'2025-09-09',</v>
      </c>
      <c r="S77" t="str">
        <f t="shared" si="23"/>
        <v>'15.8650080007654',</v>
      </c>
      <c r="T77" t="str">
        <f t="shared" si="24"/>
        <v>'13.0721780077646',</v>
      </c>
      <c r="U77" t="str">
        <f t="shared" si="25"/>
        <v>'3',</v>
      </c>
      <c r="V77" t="str">
        <f t="shared" si="26"/>
        <v>'No',</v>
      </c>
      <c r="W77" t="str">
        <f t="shared" si="27"/>
        <v>'REAL/365'</v>
      </c>
      <c r="X77" t="str">
        <f t="shared" si="28"/>
        <v>('T3','76','CDTRQMS4V'),</v>
      </c>
      <c r="Y77" t="str">
        <f t="shared" si="29"/>
        <v>('T3','76','2022-09-18','CDTRQMS4V','2022-09-09','2025-09-09','15.8650080007654','13.0721780077646','3','No','REAL/365'),</v>
      </c>
      <c r="AH77" s="5" t="s">
        <v>183</v>
      </c>
    </row>
    <row r="78" spans="1:34" ht="15.75">
      <c r="A78" t="str">
        <f t="shared" si="30"/>
        <v>T3</v>
      </c>
      <c r="B78">
        <f t="shared" si="31"/>
        <v>77</v>
      </c>
      <c r="C78" s="8">
        <v>44822</v>
      </c>
      <c r="D78" s="5" t="s">
        <v>184</v>
      </c>
      <c r="E78" s="8">
        <v>44657</v>
      </c>
      <c r="F78" s="8">
        <v>45936</v>
      </c>
      <c r="G78" s="9">
        <v>10.920720136962947</v>
      </c>
      <c r="H78">
        <v>13.103914036158129</v>
      </c>
      <c r="I78">
        <v>3</v>
      </c>
      <c r="J78" t="s">
        <v>510</v>
      </c>
      <c r="K78" s="1" t="s">
        <v>508</v>
      </c>
      <c r="M78" t="str">
        <f t="shared" si="17"/>
        <v>'T3',</v>
      </c>
      <c r="N78" t="str">
        <f t="shared" si="18"/>
        <v>'77',</v>
      </c>
      <c r="O78" t="str">
        <f t="shared" si="19"/>
        <v>'2022-09-18',</v>
      </c>
      <c r="P78" t="str">
        <f t="shared" si="20"/>
        <v>'CDTNRLS4V',</v>
      </c>
      <c r="Q78" t="str">
        <f t="shared" si="21"/>
        <v>'2022-04-06',</v>
      </c>
      <c r="R78" t="str">
        <f t="shared" si="22"/>
        <v>'2025-10-06',</v>
      </c>
      <c r="S78" t="str">
        <f t="shared" si="23"/>
        <v>'10.9207201369629',</v>
      </c>
      <c r="T78" t="str">
        <f t="shared" si="24"/>
        <v>'13.1039140361581',</v>
      </c>
      <c r="U78" t="str">
        <f t="shared" si="25"/>
        <v>'3',</v>
      </c>
      <c r="V78" t="str">
        <f t="shared" si="26"/>
        <v>'No',</v>
      </c>
      <c r="W78" t="str">
        <f t="shared" si="27"/>
        <v>'REAL/365'</v>
      </c>
      <c r="X78" t="str">
        <f t="shared" si="28"/>
        <v>('T3','77','CDTNRLS4V'),</v>
      </c>
      <c r="Y78" t="str">
        <f t="shared" si="29"/>
        <v>('T3','77','2022-09-18','CDTNRLS4V','2022-04-06','2025-10-06','10.9207201369629','13.1039140361581','3','No','REAL/365'),</v>
      </c>
      <c r="AH78" s="5" t="s">
        <v>184</v>
      </c>
    </row>
    <row r="79" spans="1:34" ht="15.75">
      <c r="A79" t="str">
        <f t="shared" si="30"/>
        <v>T3</v>
      </c>
      <c r="B79">
        <f t="shared" si="31"/>
        <v>78</v>
      </c>
      <c r="C79" s="8">
        <v>44822</v>
      </c>
      <c r="D79" s="5" t="s">
        <v>185</v>
      </c>
      <c r="E79" s="8">
        <v>44679</v>
      </c>
      <c r="F79" s="8">
        <v>45958</v>
      </c>
      <c r="G79" s="9">
        <v>11.353654051222527</v>
      </c>
      <c r="H79">
        <v>13.129265315582323</v>
      </c>
      <c r="I79">
        <v>3</v>
      </c>
      <c r="J79" t="s">
        <v>510</v>
      </c>
      <c r="K79" s="1" t="s">
        <v>508</v>
      </c>
      <c r="M79" t="str">
        <f t="shared" si="17"/>
        <v>'T3',</v>
      </c>
      <c r="N79" t="str">
        <f t="shared" si="18"/>
        <v>'78',</v>
      </c>
      <c r="O79" t="str">
        <f t="shared" si="19"/>
        <v>'2022-09-18',</v>
      </c>
      <c r="P79" t="str">
        <f t="shared" si="20"/>
        <v>'CDTOLXS4V',</v>
      </c>
      <c r="Q79" t="str">
        <f t="shared" si="21"/>
        <v>'2022-04-28',</v>
      </c>
      <c r="R79" t="str">
        <f t="shared" si="22"/>
        <v>'2025-10-28',</v>
      </c>
      <c r="S79" t="str">
        <f t="shared" si="23"/>
        <v>'11.3536540512225',</v>
      </c>
      <c r="T79" t="str">
        <f t="shared" si="24"/>
        <v>'13.1292653155823',</v>
      </c>
      <c r="U79" t="str">
        <f t="shared" si="25"/>
        <v>'3',</v>
      </c>
      <c r="V79" t="str">
        <f t="shared" si="26"/>
        <v>'No',</v>
      </c>
      <c r="W79" t="str">
        <f t="shared" si="27"/>
        <v>'REAL/365'</v>
      </c>
      <c r="X79" t="str">
        <f t="shared" si="28"/>
        <v>('T3','78','CDTOLXS4V'),</v>
      </c>
      <c r="Y79" t="str">
        <f t="shared" si="29"/>
        <v>('T3','78','2022-09-18','CDTOLXS4V','2022-04-28','2025-10-28','11.3536540512225','13.1292653155823','3','No','REAL/365'),</v>
      </c>
      <c r="AH79" s="5" t="s">
        <v>185</v>
      </c>
    </row>
    <row r="80" spans="1:34" ht="15.75">
      <c r="A80" t="str">
        <f t="shared" si="30"/>
        <v>T3</v>
      </c>
      <c r="B80">
        <f t="shared" si="31"/>
        <v>79</v>
      </c>
      <c r="C80" s="8">
        <v>44822</v>
      </c>
      <c r="D80" s="5" t="s">
        <v>186</v>
      </c>
      <c r="E80" s="8">
        <v>44617</v>
      </c>
      <c r="F80" s="8">
        <v>46078</v>
      </c>
      <c r="G80" s="9">
        <v>10.165896429634014</v>
      </c>
      <c r="H80">
        <v>13.259858216590638</v>
      </c>
      <c r="I80">
        <v>3</v>
      </c>
      <c r="J80" t="s">
        <v>510</v>
      </c>
      <c r="K80" s="1" t="s">
        <v>508</v>
      </c>
      <c r="M80" t="str">
        <f t="shared" si="17"/>
        <v>'T3',</v>
      </c>
      <c r="N80" t="str">
        <f t="shared" si="18"/>
        <v>'79',</v>
      </c>
      <c r="O80" t="str">
        <f t="shared" si="19"/>
        <v>'2022-09-18',</v>
      </c>
      <c r="P80" t="str">
        <f t="shared" si="20"/>
        <v>'CDTKIPS4V',</v>
      </c>
      <c r="Q80" t="str">
        <f t="shared" si="21"/>
        <v>'2022-02-25',</v>
      </c>
      <c r="R80" t="str">
        <f t="shared" si="22"/>
        <v>'2026-02-25',</v>
      </c>
      <c r="S80" t="str">
        <f t="shared" si="23"/>
        <v>'10.165896429634',</v>
      </c>
      <c r="T80" t="str">
        <f t="shared" si="24"/>
        <v>'13.2598582165906',</v>
      </c>
      <c r="U80" t="str">
        <f t="shared" si="25"/>
        <v>'3',</v>
      </c>
      <c r="V80" t="str">
        <f t="shared" si="26"/>
        <v>'No',</v>
      </c>
      <c r="W80" t="str">
        <f t="shared" si="27"/>
        <v>'REAL/365'</v>
      </c>
      <c r="X80" t="str">
        <f t="shared" si="28"/>
        <v>('T3','79','CDTKIPS4V'),</v>
      </c>
      <c r="Y80" t="str">
        <f t="shared" si="29"/>
        <v>('T3','79','2022-09-18','CDTKIPS4V','2022-02-25','2026-02-25','10.165896429634','13.2598582165906','3','No','REAL/365'),</v>
      </c>
      <c r="AH80" s="5" t="s">
        <v>186</v>
      </c>
    </row>
    <row r="81" spans="1:34" ht="15.75">
      <c r="A81" t="str">
        <f t="shared" si="30"/>
        <v>T3</v>
      </c>
      <c r="B81">
        <f t="shared" si="31"/>
        <v>80</v>
      </c>
      <c r="C81" s="8">
        <v>44822</v>
      </c>
      <c r="D81" s="5" t="s">
        <v>187</v>
      </c>
      <c r="E81" s="8">
        <v>44649</v>
      </c>
      <c r="F81" s="8">
        <v>46110</v>
      </c>
      <c r="G81" s="9">
        <v>11.353892530904751</v>
      </c>
      <c r="H81">
        <v>13.292584613160908</v>
      </c>
      <c r="I81">
        <v>3</v>
      </c>
      <c r="J81" t="s">
        <v>510</v>
      </c>
      <c r="K81" s="1" t="s">
        <v>508</v>
      </c>
      <c r="M81" t="str">
        <f t="shared" si="17"/>
        <v>'T3',</v>
      </c>
      <c r="N81" t="str">
        <f t="shared" si="18"/>
        <v>'80',</v>
      </c>
      <c r="O81" t="str">
        <f t="shared" si="19"/>
        <v>'2022-09-18',</v>
      </c>
      <c r="P81" t="str">
        <f t="shared" si="20"/>
        <v>'CDTCWCS4V',</v>
      </c>
      <c r="Q81" t="str">
        <f t="shared" si="21"/>
        <v>'2022-03-29',</v>
      </c>
      <c r="R81" t="str">
        <f t="shared" si="22"/>
        <v>'2026-03-29',</v>
      </c>
      <c r="S81" t="str">
        <f t="shared" si="23"/>
        <v>'11.3538925309048',</v>
      </c>
      <c r="T81" t="str">
        <f t="shared" si="24"/>
        <v>'13.2925846131609',</v>
      </c>
      <c r="U81" t="str">
        <f t="shared" si="25"/>
        <v>'3',</v>
      </c>
      <c r="V81" t="str">
        <f t="shared" si="26"/>
        <v>'No',</v>
      </c>
      <c r="W81" t="str">
        <f t="shared" si="27"/>
        <v>'REAL/365'</v>
      </c>
      <c r="X81" t="str">
        <f t="shared" si="28"/>
        <v>('T3','80','CDTCWCS4V'),</v>
      </c>
      <c r="Y81" t="str">
        <f t="shared" si="29"/>
        <v>('T3','80','2022-09-18','CDTCWCS4V','2022-03-29','2026-03-29','11.3538925309048','13.2925846131609','3','No','REAL/365'),</v>
      </c>
      <c r="AH81" s="5" t="s">
        <v>187</v>
      </c>
    </row>
    <row r="82" spans="1:34" ht="15.75">
      <c r="A82" t="str">
        <f t="shared" si="30"/>
        <v>T3</v>
      </c>
      <c r="B82">
        <f t="shared" si="31"/>
        <v>81</v>
      </c>
      <c r="C82" s="8">
        <v>44822</v>
      </c>
      <c r="D82" s="5" t="s">
        <v>188</v>
      </c>
      <c r="E82" s="8">
        <v>44671</v>
      </c>
      <c r="F82" s="8">
        <v>46132</v>
      </c>
      <c r="G82" s="9">
        <v>11.245023046538826</v>
      </c>
      <c r="H82">
        <v>13.314594039351196</v>
      </c>
      <c r="I82">
        <v>3</v>
      </c>
      <c r="J82" t="s">
        <v>510</v>
      </c>
      <c r="K82" s="1" t="s">
        <v>508</v>
      </c>
      <c r="M82" t="str">
        <f t="shared" si="17"/>
        <v>'T3',</v>
      </c>
      <c r="N82" t="str">
        <f t="shared" si="18"/>
        <v>'81',</v>
      </c>
      <c r="O82" t="str">
        <f t="shared" si="19"/>
        <v>'2022-09-18',</v>
      </c>
      <c r="P82" t="str">
        <f t="shared" si="20"/>
        <v>'CDTYQVS4V',</v>
      </c>
      <c r="Q82" t="str">
        <f t="shared" si="21"/>
        <v>'2022-04-20',</v>
      </c>
      <c r="R82" t="str">
        <f t="shared" si="22"/>
        <v>'2026-04-20',</v>
      </c>
      <c r="S82" t="str">
        <f t="shared" si="23"/>
        <v>'11.2450230465388',</v>
      </c>
      <c r="T82" t="str">
        <f t="shared" si="24"/>
        <v>'13.3145940393512',</v>
      </c>
      <c r="U82" t="str">
        <f t="shared" si="25"/>
        <v>'3',</v>
      </c>
      <c r="V82" t="str">
        <f t="shared" si="26"/>
        <v>'No',</v>
      </c>
      <c r="W82" t="str">
        <f t="shared" si="27"/>
        <v>'REAL/365'</v>
      </c>
      <c r="X82" t="str">
        <f t="shared" si="28"/>
        <v>('T3','81','CDTYQVS4V'),</v>
      </c>
      <c r="Y82" t="str">
        <f t="shared" si="29"/>
        <v>('T3','81','2022-09-18','CDTYQVS4V','2022-04-20','2026-04-20','11.2450230465388','13.3145940393512','3','No','REAL/365'),</v>
      </c>
      <c r="AH82" s="5" t="s">
        <v>188</v>
      </c>
    </row>
    <row r="83" spans="1:34" ht="15.75">
      <c r="A83" t="str">
        <f t="shared" si="30"/>
        <v>T3</v>
      </c>
      <c r="B83">
        <f t="shared" si="31"/>
        <v>82</v>
      </c>
      <c r="C83" s="8">
        <v>44822</v>
      </c>
      <c r="D83" s="5" t="s">
        <v>189</v>
      </c>
      <c r="E83" s="8">
        <v>44671</v>
      </c>
      <c r="F83" s="8">
        <v>46132</v>
      </c>
      <c r="G83" s="9">
        <v>11.299550747259325</v>
      </c>
      <c r="H83">
        <v>13.314594039351196</v>
      </c>
      <c r="I83">
        <v>3</v>
      </c>
      <c r="J83" t="s">
        <v>510</v>
      </c>
      <c r="K83" s="1" t="s">
        <v>508</v>
      </c>
      <c r="M83" t="str">
        <f t="shared" si="17"/>
        <v>'T3',</v>
      </c>
      <c r="N83" t="str">
        <f t="shared" si="18"/>
        <v>'82',</v>
      </c>
      <c r="O83" t="str">
        <f t="shared" si="19"/>
        <v>'2022-09-18',</v>
      </c>
      <c r="P83" t="str">
        <f t="shared" si="20"/>
        <v>'CDTRLKS4V',</v>
      </c>
      <c r="Q83" t="str">
        <f t="shared" si="21"/>
        <v>'2022-04-20',</v>
      </c>
      <c r="R83" t="str">
        <f t="shared" si="22"/>
        <v>'2026-04-20',</v>
      </c>
      <c r="S83" t="str">
        <f t="shared" si="23"/>
        <v>'11.2995507472593',</v>
      </c>
      <c r="T83" t="str">
        <f t="shared" si="24"/>
        <v>'13.3145940393512',</v>
      </c>
      <c r="U83" t="str">
        <f t="shared" si="25"/>
        <v>'3',</v>
      </c>
      <c r="V83" t="str">
        <f t="shared" si="26"/>
        <v>'No',</v>
      </c>
      <c r="W83" t="str">
        <f t="shared" si="27"/>
        <v>'REAL/365'</v>
      </c>
      <c r="X83" t="str">
        <f t="shared" si="28"/>
        <v>('T3','82','CDTRLKS4V'),</v>
      </c>
      <c r="Y83" t="str">
        <f t="shared" si="29"/>
        <v>('T3','82','2022-09-18','CDTRLKS4V','2022-04-20','2026-04-20','11.2995507472593','13.3145940393512','3','No','REAL/365'),</v>
      </c>
      <c r="AH83" s="5" t="s">
        <v>189</v>
      </c>
    </row>
    <row r="84" spans="1:34" ht="15.75">
      <c r="A84" t="str">
        <f t="shared" si="30"/>
        <v>T3</v>
      </c>
      <c r="B84">
        <f t="shared" si="31"/>
        <v>83</v>
      </c>
      <c r="C84" s="8">
        <v>44822</v>
      </c>
      <c r="D84" s="5" t="s">
        <v>190</v>
      </c>
      <c r="E84" s="8">
        <v>44683</v>
      </c>
      <c r="F84" s="8">
        <v>46144</v>
      </c>
      <c r="G84" s="9">
        <v>12.550837290926363</v>
      </c>
      <c r="H84">
        <v>13.326433742375126</v>
      </c>
      <c r="I84">
        <v>3</v>
      </c>
      <c r="J84" t="s">
        <v>510</v>
      </c>
      <c r="K84" s="1" t="s">
        <v>508</v>
      </c>
      <c r="M84" t="str">
        <f t="shared" si="17"/>
        <v>'T3',</v>
      </c>
      <c r="N84" t="str">
        <f t="shared" si="18"/>
        <v>'83',</v>
      </c>
      <c r="O84" t="str">
        <f t="shared" si="19"/>
        <v>'2022-09-18',</v>
      </c>
      <c r="P84" t="str">
        <f t="shared" si="20"/>
        <v>'CDTSOAS4V',</v>
      </c>
      <c r="Q84" t="str">
        <f t="shared" si="21"/>
        <v>'2022-05-02',</v>
      </c>
      <c r="R84" t="str">
        <f t="shared" si="22"/>
        <v>'2026-05-02',</v>
      </c>
      <c r="S84" t="str">
        <f t="shared" si="23"/>
        <v>'12.5508372909264',</v>
      </c>
      <c r="T84" t="str">
        <f t="shared" si="24"/>
        <v>'13.3264337423751',</v>
      </c>
      <c r="U84" t="str">
        <f t="shared" si="25"/>
        <v>'3',</v>
      </c>
      <c r="V84" t="str">
        <f t="shared" si="26"/>
        <v>'No',</v>
      </c>
      <c r="W84" t="str">
        <f t="shared" si="27"/>
        <v>'REAL/365'</v>
      </c>
      <c r="X84" t="str">
        <f t="shared" si="28"/>
        <v>('T3','83','CDTSOAS4V'),</v>
      </c>
      <c r="Y84" t="str">
        <f t="shared" si="29"/>
        <v>('T3','83','2022-09-18','CDTSOAS4V','2022-05-02','2026-05-02','12.5508372909264','13.3264337423751','3','No','REAL/365'),</v>
      </c>
      <c r="AH84" s="5" t="s">
        <v>190</v>
      </c>
    </row>
    <row r="85" spans="1:34" ht="15.75">
      <c r="A85" t="str">
        <f t="shared" si="30"/>
        <v>T3</v>
      </c>
      <c r="B85">
        <f t="shared" si="31"/>
        <v>84</v>
      </c>
      <c r="C85" s="8">
        <v>44822</v>
      </c>
      <c r="D85" s="5" t="s">
        <v>191</v>
      </c>
      <c r="E85" s="8">
        <v>44683</v>
      </c>
      <c r="F85" s="8">
        <v>46144</v>
      </c>
      <c r="G85" s="9">
        <v>12.605581952996481</v>
      </c>
      <c r="H85">
        <v>13.326433742375126</v>
      </c>
      <c r="I85">
        <v>3</v>
      </c>
      <c r="J85" t="s">
        <v>510</v>
      </c>
      <c r="K85" s="1" t="s">
        <v>508</v>
      </c>
      <c r="M85" t="str">
        <f t="shared" si="17"/>
        <v>'T3',</v>
      </c>
      <c r="N85" t="str">
        <f t="shared" si="18"/>
        <v>'84',</v>
      </c>
      <c r="O85" t="str">
        <f t="shared" si="19"/>
        <v>'2022-09-18',</v>
      </c>
      <c r="P85" t="str">
        <f t="shared" si="20"/>
        <v>'CDTDBTS4V',</v>
      </c>
      <c r="Q85" t="str">
        <f t="shared" si="21"/>
        <v>'2022-05-02',</v>
      </c>
      <c r="R85" t="str">
        <f t="shared" si="22"/>
        <v>'2026-05-02',</v>
      </c>
      <c r="S85" t="str">
        <f t="shared" si="23"/>
        <v>'12.6055819529965',</v>
      </c>
      <c r="T85" t="str">
        <f t="shared" si="24"/>
        <v>'13.3264337423751',</v>
      </c>
      <c r="U85" t="str">
        <f t="shared" si="25"/>
        <v>'3',</v>
      </c>
      <c r="V85" t="str">
        <f t="shared" si="26"/>
        <v>'No',</v>
      </c>
      <c r="W85" t="str">
        <f t="shared" si="27"/>
        <v>'REAL/365'</v>
      </c>
      <c r="X85" t="str">
        <f t="shared" si="28"/>
        <v>('T3','84','CDTDBTS4V'),</v>
      </c>
      <c r="Y85" t="str">
        <f t="shared" si="29"/>
        <v>('T3','84','2022-09-18','CDTDBTS4V','2022-05-02','2026-05-02','12.6055819529965','13.3264337423751','3','No','REAL/365'),</v>
      </c>
      <c r="AH85" s="5" t="s">
        <v>191</v>
      </c>
    </row>
    <row r="86" spans="1:34" ht="15.75">
      <c r="A86" t="str">
        <f t="shared" si="30"/>
        <v>T3</v>
      </c>
      <c r="B86">
        <f t="shared" si="31"/>
        <v>85</v>
      </c>
      <c r="C86" s="8">
        <v>44822</v>
      </c>
      <c r="D86" s="5" t="s">
        <v>192</v>
      </c>
      <c r="E86" s="8">
        <v>42517</v>
      </c>
      <c r="F86" s="8">
        <v>46169</v>
      </c>
      <c r="G86" s="9">
        <v>9.7896644012674727</v>
      </c>
      <c r="H86">
        <v>13.350730361743935</v>
      </c>
      <c r="I86">
        <v>3</v>
      </c>
      <c r="J86" t="s">
        <v>510</v>
      </c>
      <c r="K86" s="1" t="s">
        <v>508</v>
      </c>
      <c r="M86" t="str">
        <f t="shared" si="17"/>
        <v>'T3',</v>
      </c>
      <c r="N86" t="str">
        <f t="shared" si="18"/>
        <v>'85',</v>
      </c>
      <c r="O86" t="str">
        <f t="shared" si="19"/>
        <v>'2022-09-18',</v>
      </c>
      <c r="P86" t="str">
        <f t="shared" si="20"/>
        <v>'CDTLKPS4V',</v>
      </c>
      <c r="Q86" t="str">
        <f t="shared" si="21"/>
        <v>'2016-05-27',</v>
      </c>
      <c r="R86" t="str">
        <f t="shared" si="22"/>
        <v>'2026-05-27',</v>
      </c>
      <c r="S86" t="str">
        <f t="shared" si="23"/>
        <v>'9.78966440126747',</v>
      </c>
      <c r="T86" t="str">
        <f t="shared" si="24"/>
        <v>'13.3507303617439',</v>
      </c>
      <c r="U86" t="str">
        <f t="shared" si="25"/>
        <v>'3',</v>
      </c>
      <c r="V86" t="str">
        <f t="shared" si="26"/>
        <v>'No',</v>
      </c>
      <c r="W86" t="str">
        <f t="shared" si="27"/>
        <v>'REAL/365'</v>
      </c>
      <c r="X86" t="str">
        <f t="shared" si="28"/>
        <v>('T3','85','CDTLKPS4V'),</v>
      </c>
      <c r="Y86" t="str">
        <f t="shared" si="29"/>
        <v>('T3','85','2022-09-18','CDTLKPS4V','2016-05-27','2026-05-27','9.78966440126747','13.3507303617439','3','No','REAL/365'),</v>
      </c>
      <c r="AH86" s="5" t="s">
        <v>192</v>
      </c>
    </row>
    <row r="87" spans="1:34" ht="15.75">
      <c r="A87" t="str">
        <f t="shared" si="30"/>
        <v>T3</v>
      </c>
      <c r="B87">
        <f t="shared" si="31"/>
        <v>86</v>
      </c>
      <c r="C87" s="8">
        <v>44822</v>
      </c>
      <c r="D87" s="5" t="s">
        <v>193</v>
      </c>
      <c r="E87" s="8">
        <v>44749</v>
      </c>
      <c r="F87" s="8">
        <v>46210</v>
      </c>
      <c r="G87" s="9">
        <v>14.752555067823758</v>
      </c>
      <c r="H87">
        <v>13.389517517930914</v>
      </c>
      <c r="I87">
        <v>3</v>
      </c>
      <c r="J87" t="s">
        <v>510</v>
      </c>
      <c r="K87" s="1" t="s">
        <v>508</v>
      </c>
      <c r="M87" t="str">
        <f t="shared" si="17"/>
        <v>'T3',</v>
      </c>
      <c r="N87" t="str">
        <f t="shared" si="18"/>
        <v>'86',</v>
      </c>
      <c r="O87" t="str">
        <f t="shared" si="19"/>
        <v>'2022-09-18',</v>
      </c>
      <c r="P87" t="str">
        <f t="shared" si="20"/>
        <v>'CDTXJFS4V',</v>
      </c>
      <c r="Q87" t="str">
        <f t="shared" si="21"/>
        <v>'2022-07-07',</v>
      </c>
      <c r="R87" t="str">
        <f t="shared" si="22"/>
        <v>'2026-07-07',</v>
      </c>
      <c r="S87" t="str">
        <f t="shared" si="23"/>
        <v>'14.7525550678238',</v>
      </c>
      <c r="T87" t="str">
        <f t="shared" si="24"/>
        <v>'13.3895175179309',</v>
      </c>
      <c r="U87" t="str">
        <f t="shared" si="25"/>
        <v>'3',</v>
      </c>
      <c r="V87" t="str">
        <f t="shared" si="26"/>
        <v>'No',</v>
      </c>
      <c r="W87" t="str">
        <f t="shared" si="27"/>
        <v>'REAL/365'</v>
      </c>
      <c r="X87" t="str">
        <f t="shared" si="28"/>
        <v>('T3','86','CDTXJFS4V'),</v>
      </c>
      <c r="Y87" t="str">
        <f t="shared" si="29"/>
        <v>('T3','86','2022-09-18','CDTXJFS4V','2022-07-07','2026-07-07','14.7525550678238','13.3895175179309','3','No','REAL/365'),</v>
      </c>
      <c r="AH87" s="5" t="s">
        <v>193</v>
      </c>
    </row>
    <row r="88" spans="1:34" ht="15.75">
      <c r="A88" t="str">
        <f t="shared" si="30"/>
        <v>T3</v>
      </c>
      <c r="B88">
        <f t="shared" si="31"/>
        <v>87</v>
      </c>
      <c r="C88" s="8">
        <v>44822</v>
      </c>
      <c r="D88" s="5" t="s">
        <v>194</v>
      </c>
      <c r="E88" s="8">
        <v>44795</v>
      </c>
      <c r="F88" s="8">
        <v>46258</v>
      </c>
      <c r="G88" s="9">
        <v>15.865041503906308</v>
      </c>
      <c r="H88">
        <v>13.433302821464434</v>
      </c>
      <c r="I88">
        <v>3</v>
      </c>
      <c r="J88" t="s">
        <v>510</v>
      </c>
      <c r="K88" s="1" t="s">
        <v>508</v>
      </c>
      <c r="M88" t="str">
        <f t="shared" si="17"/>
        <v>'T3',</v>
      </c>
      <c r="N88" t="str">
        <f t="shared" si="18"/>
        <v>'87',</v>
      </c>
      <c r="O88" t="str">
        <f t="shared" si="19"/>
        <v>'2022-09-18',</v>
      </c>
      <c r="P88" t="str">
        <f t="shared" si="20"/>
        <v>'CDTSQVS4V',</v>
      </c>
      <c r="Q88" t="str">
        <f t="shared" si="21"/>
        <v>'2022-08-22',</v>
      </c>
      <c r="R88" t="str">
        <f t="shared" si="22"/>
        <v>'2026-08-24',</v>
      </c>
      <c r="S88" t="str">
        <f t="shared" si="23"/>
        <v>'15.8650415039063',</v>
      </c>
      <c r="T88" t="str">
        <f t="shared" si="24"/>
        <v>'13.4333028214644',</v>
      </c>
      <c r="U88" t="str">
        <f t="shared" si="25"/>
        <v>'3',</v>
      </c>
      <c r="V88" t="str">
        <f t="shared" si="26"/>
        <v>'No',</v>
      </c>
      <c r="W88" t="str">
        <f t="shared" si="27"/>
        <v>'REAL/365'</v>
      </c>
      <c r="X88" t="str">
        <f t="shared" si="28"/>
        <v>('T3','87','CDTSQVS4V'),</v>
      </c>
      <c r="Y88" t="str">
        <f t="shared" si="29"/>
        <v>('T3','87','2022-09-18','CDTSQVS4V','2022-08-22','2026-08-24','15.8650415039063','13.4333028214644','3','No','REAL/365'),</v>
      </c>
      <c r="AH88" s="5" t="s">
        <v>194</v>
      </c>
    </row>
    <row r="89" spans="1:34" ht="15.75">
      <c r="A89" t="str">
        <f t="shared" si="30"/>
        <v>T3</v>
      </c>
      <c r="B89">
        <f t="shared" si="31"/>
        <v>88</v>
      </c>
      <c r="C89" s="8">
        <v>44822</v>
      </c>
      <c r="D89" s="5" t="s">
        <v>195</v>
      </c>
      <c r="E89" s="8">
        <v>44809</v>
      </c>
      <c r="F89" s="8">
        <v>46270</v>
      </c>
      <c r="G89" s="9">
        <v>15.865008000765378</v>
      </c>
      <c r="H89">
        <v>13.44398247028154</v>
      </c>
      <c r="I89">
        <v>3</v>
      </c>
      <c r="J89" t="s">
        <v>510</v>
      </c>
      <c r="K89" s="1" t="s">
        <v>508</v>
      </c>
      <c r="M89" t="str">
        <f t="shared" si="17"/>
        <v>'T3',</v>
      </c>
      <c r="N89" t="str">
        <f t="shared" si="18"/>
        <v>'88',</v>
      </c>
      <c r="O89" t="str">
        <f t="shared" si="19"/>
        <v>'2022-09-18',</v>
      </c>
      <c r="P89" t="str">
        <f t="shared" si="20"/>
        <v>'CDTFWLS4V',</v>
      </c>
      <c r="Q89" t="str">
        <f t="shared" si="21"/>
        <v>'2022-09-05',</v>
      </c>
      <c r="R89" t="str">
        <f t="shared" si="22"/>
        <v>'2026-09-05',</v>
      </c>
      <c r="S89" t="str">
        <f t="shared" si="23"/>
        <v>'15.8650080007654',</v>
      </c>
      <c r="T89" t="str">
        <f t="shared" si="24"/>
        <v>'13.4439824702815',</v>
      </c>
      <c r="U89" t="str">
        <f t="shared" si="25"/>
        <v>'3',</v>
      </c>
      <c r="V89" t="str">
        <f t="shared" si="26"/>
        <v>'No',</v>
      </c>
      <c r="W89" t="str">
        <f t="shared" si="27"/>
        <v>'REAL/365'</v>
      </c>
      <c r="X89" t="str">
        <f t="shared" si="28"/>
        <v>('T3','88','CDTFWLS4V'),</v>
      </c>
      <c r="Y89" t="str">
        <f t="shared" si="29"/>
        <v>('T3','88','2022-09-18','CDTFWLS4V','2022-09-05','2026-09-05','15.8650080007654','13.4439824702815','3','No','REAL/365'),</v>
      </c>
      <c r="AH89" s="5" t="s">
        <v>195</v>
      </c>
    </row>
    <row r="90" spans="1:34" ht="15.75">
      <c r="A90" t="str">
        <f t="shared" si="30"/>
        <v>T3</v>
      </c>
      <c r="B90">
        <f t="shared" si="31"/>
        <v>89</v>
      </c>
      <c r="C90" s="8">
        <v>44822</v>
      </c>
      <c r="D90" s="5" t="s">
        <v>196</v>
      </c>
      <c r="E90" s="8">
        <v>44678</v>
      </c>
      <c r="F90" s="8">
        <v>46504</v>
      </c>
      <c r="G90" s="9">
        <v>11.733549135948884</v>
      </c>
      <c r="H90">
        <v>13.632453252462675</v>
      </c>
      <c r="I90">
        <v>3</v>
      </c>
      <c r="J90" t="s">
        <v>510</v>
      </c>
      <c r="K90" s="1" t="s">
        <v>508</v>
      </c>
      <c r="M90" t="str">
        <f t="shared" si="17"/>
        <v>'T3',</v>
      </c>
      <c r="N90" t="str">
        <f t="shared" si="18"/>
        <v>'89',</v>
      </c>
      <c r="O90" t="str">
        <f t="shared" si="19"/>
        <v>'2022-09-18',</v>
      </c>
      <c r="P90" t="str">
        <f t="shared" si="20"/>
        <v>'CDTLATS4V',</v>
      </c>
      <c r="Q90" t="str">
        <f t="shared" si="21"/>
        <v>'2022-04-27',</v>
      </c>
      <c r="R90" t="str">
        <f t="shared" si="22"/>
        <v>'2027-04-27',</v>
      </c>
      <c r="S90" t="str">
        <f t="shared" si="23"/>
        <v>'11.7335491359489',</v>
      </c>
      <c r="T90" t="str">
        <f t="shared" si="24"/>
        <v>'13.6324532524627',</v>
      </c>
      <c r="U90" t="str">
        <f t="shared" si="25"/>
        <v>'3',</v>
      </c>
      <c r="V90" t="str">
        <f t="shared" si="26"/>
        <v>'No',</v>
      </c>
      <c r="W90" t="str">
        <f t="shared" si="27"/>
        <v>'REAL/365'</v>
      </c>
      <c r="X90" t="str">
        <f t="shared" si="28"/>
        <v>('T3','89','CDTLATS4V'),</v>
      </c>
      <c r="Y90" t="str">
        <f t="shared" si="29"/>
        <v>('T3','89','2022-09-18','CDTLATS4V','2022-04-27','2027-04-27','11.7335491359489','13.6324532524627','3','No','REAL/365'),</v>
      </c>
      <c r="AH90" s="5" t="s">
        <v>196</v>
      </c>
    </row>
    <row r="91" spans="1:34" ht="15.75">
      <c r="A91" t="str">
        <f t="shared" si="30"/>
        <v>T3</v>
      </c>
      <c r="B91">
        <f t="shared" si="31"/>
        <v>90</v>
      </c>
      <c r="C91" s="8">
        <v>44822</v>
      </c>
      <c r="D91" s="5" t="s">
        <v>197</v>
      </c>
      <c r="E91" s="8">
        <v>44712</v>
      </c>
      <c r="F91" s="8">
        <v>46538</v>
      </c>
      <c r="G91" s="9">
        <v>13.482621261580686</v>
      </c>
      <c r="H91">
        <v>13.656924476803722</v>
      </c>
      <c r="I91">
        <v>3</v>
      </c>
      <c r="J91" t="s">
        <v>510</v>
      </c>
      <c r="K91" s="1" t="s">
        <v>508</v>
      </c>
      <c r="M91" t="str">
        <f t="shared" si="17"/>
        <v>'T3',</v>
      </c>
      <c r="N91" t="str">
        <f t="shared" si="18"/>
        <v>'90',</v>
      </c>
      <c r="O91" t="str">
        <f t="shared" si="19"/>
        <v>'2022-09-18',</v>
      </c>
      <c r="P91" t="str">
        <f t="shared" si="20"/>
        <v>'CDTNRDS4V',</v>
      </c>
      <c r="Q91" t="str">
        <f t="shared" si="21"/>
        <v>'2022-05-31',</v>
      </c>
      <c r="R91" t="str">
        <f t="shared" si="22"/>
        <v>'2027-05-31',</v>
      </c>
      <c r="S91" t="str">
        <f t="shared" si="23"/>
        <v>'13.4826212615807',</v>
      </c>
      <c r="T91" t="str">
        <f t="shared" si="24"/>
        <v>'13.6569244768037',</v>
      </c>
      <c r="U91" t="str">
        <f t="shared" si="25"/>
        <v>'3',</v>
      </c>
      <c r="V91" t="str">
        <f t="shared" si="26"/>
        <v>'No',</v>
      </c>
      <c r="W91" t="str">
        <f t="shared" si="27"/>
        <v>'REAL/365'</v>
      </c>
      <c r="X91" t="str">
        <f t="shared" si="28"/>
        <v>('T3','90','CDTNRDS4V'),</v>
      </c>
      <c r="Y91" t="str">
        <f t="shared" si="29"/>
        <v>('T3','90','2022-09-18','CDTNRDS4V','2022-05-31','2027-05-31','13.4826212615807','13.6569244768037','3','No','REAL/365'),</v>
      </c>
      <c r="AH91" s="5" t="s">
        <v>197</v>
      </c>
    </row>
    <row r="92" spans="1:34" ht="15.75">
      <c r="A92" t="str">
        <f t="shared" si="30"/>
        <v>T3</v>
      </c>
      <c r="B92">
        <f t="shared" si="31"/>
        <v>91</v>
      </c>
      <c r="C92" s="8">
        <v>44822</v>
      </c>
      <c r="D92" s="5" t="s">
        <v>198</v>
      </c>
      <c r="E92" s="8">
        <v>44742</v>
      </c>
      <c r="F92" s="8">
        <v>46568</v>
      </c>
      <c r="G92" s="9">
        <v>14.36475168202862</v>
      </c>
      <c r="H92">
        <v>13.677948933075243</v>
      </c>
      <c r="I92">
        <v>3</v>
      </c>
      <c r="J92" t="s">
        <v>510</v>
      </c>
      <c r="K92" s="1" t="s">
        <v>508</v>
      </c>
      <c r="M92" t="str">
        <f t="shared" si="17"/>
        <v>'T3',</v>
      </c>
      <c r="N92" t="str">
        <f t="shared" si="18"/>
        <v>'91',</v>
      </c>
      <c r="O92" t="str">
        <f t="shared" si="19"/>
        <v>'2022-09-18',</v>
      </c>
      <c r="P92" t="str">
        <f t="shared" si="20"/>
        <v>'CDTDVPS4V',</v>
      </c>
      <c r="Q92" t="str">
        <f t="shared" si="21"/>
        <v>'2022-06-30',</v>
      </c>
      <c r="R92" t="str">
        <f t="shared" si="22"/>
        <v>'2027-06-30',</v>
      </c>
      <c r="S92" t="str">
        <f t="shared" si="23"/>
        <v>'14.3647516820286',</v>
      </c>
      <c r="T92" t="str">
        <f t="shared" si="24"/>
        <v>'13.6779489330752',</v>
      </c>
      <c r="U92" t="str">
        <f t="shared" si="25"/>
        <v>'3',</v>
      </c>
      <c r="V92" t="str">
        <f t="shared" si="26"/>
        <v>'No',</v>
      </c>
      <c r="W92" t="str">
        <f t="shared" si="27"/>
        <v>'REAL/365'</v>
      </c>
      <c r="X92" t="str">
        <f t="shared" si="28"/>
        <v>('T3','91','CDTDVPS4V'),</v>
      </c>
      <c r="Y92" t="str">
        <f t="shared" si="29"/>
        <v>('T3','91','2022-09-18','CDTDVPS4V','2022-06-30','2027-06-30','14.3647516820286','13.6779489330752','3','No','REAL/365'),</v>
      </c>
      <c r="AH92" s="5" t="s">
        <v>198</v>
      </c>
    </row>
    <row r="93" spans="1:34" ht="15.75">
      <c r="A93" t="str">
        <f t="shared" si="30"/>
        <v>T3</v>
      </c>
      <c r="B93">
        <f t="shared" si="31"/>
        <v>92</v>
      </c>
      <c r="C93" s="8">
        <v>44822</v>
      </c>
      <c r="D93" s="5" t="s">
        <v>199</v>
      </c>
      <c r="E93" s="8">
        <v>44753</v>
      </c>
      <c r="F93" s="8">
        <v>46579</v>
      </c>
      <c r="G93" s="9">
        <v>14.309510508975176</v>
      </c>
      <c r="H93">
        <v>13.685527094028906</v>
      </c>
      <c r="I93">
        <v>3</v>
      </c>
      <c r="J93" t="s">
        <v>510</v>
      </c>
      <c r="K93" s="1" t="s">
        <v>508</v>
      </c>
      <c r="M93" t="str">
        <f t="shared" si="17"/>
        <v>'T3',</v>
      </c>
      <c r="N93" t="str">
        <f t="shared" si="18"/>
        <v>'92',</v>
      </c>
      <c r="O93" t="str">
        <f t="shared" si="19"/>
        <v>'2022-09-18',</v>
      </c>
      <c r="P93" t="str">
        <f t="shared" si="20"/>
        <v>'CDTPDSS4V',</v>
      </c>
      <c r="Q93" t="str">
        <f t="shared" si="21"/>
        <v>'2022-07-11',</v>
      </c>
      <c r="R93" t="str">
        <f t="shared" si="22"/>
        <v>'2027-07-11',</v>
      </c>
      <c r="S93" t="str">
        <f t="shared" si="23"/>
        <v>'14.3095105089752',</v>
      </c>
      <c r="T93" t="str">
        <f t="shared" si="24"/>
        <v>'13.6855270940289',</v>
      </c>
      <c r="U93" t="str">
        <f t="shared" si="25"/>
        <v>'3',</v>
      </c>
      <c r="V93" t="str">
        <f t="shared" si="26"/>
        <v>'No',</v>
      </c>
      <c r="W93" t="str">
        <f t="shared" si="27"/>
        <v>'REAL/365'</v>
      </c>
      <c r="X93" t="str">
        <f t="shared" si="28"/>
        <v>('T3','92','CDTPDSS4V'),</v>
      </c>
      <c r="Y93" t="str">
        <f t="shared" si="29"/>
        <v>('T3','92','2022-09-18','CDTPDSS4V','2022-07-11','2027-07-11','14.3095105089752','13.6855270940289','3','No','REAL/365'),</v>
      </c>
      <c r="AH93" s="5" t="s">
        <v>199</v>
      </c>
    </row>
    <row r="94" spans="1:34" ht="15.75">
      <c r="A94" t="str">
        <f t="shared" si="30"/>
        <v>T3</v>
      </c>
      <c r="B94">
        <f t="shared" si="31"/>
        <v>93</v>
      </c>
      <c r="C94" s="8">
        <v>44822</v>
      </c>
      <c r="D94" s="5" t="s">
        <v>200</v>
      </c>
      <c r="E94" s="8">
        <v>44755</v>
      </c>
      <c r="F94" s="8">
        <v>46581</v>
      </c>
      <c r="G94" s="9">
        <v>14.752300062499968</v>
      </c>
      <c r="H94">
        <v>13.686897484165026</v>
      </c>
      <c r="I94">
        <v>3</v>
      </c>
      <c r="J94" t="s">
        <v>510</v>
      </c>
      <c r="K94" s="1" t="s">
        <v>508</v>
      </c>
      <c r="M94" t="str">
        <f t="shared" si="17"/>
        <v>'T3',</v>
      </c>
      <c r="N94" t="str">
        <f t="shared" si="18"/>
        <v>'93',</v>
      </c>
      <c r="O94" t="str">
        <f t="shared" si="19"/>
        <v>'2022-09-18',</v>
      </c>
      <c r="P94" t="str">
        <f t="shared" si="20"/>
        <v>'CDTIMNS4V',</v>
      </c>
      <c r="Q94" t="str">
        <f t="shared" si="21"/>
        <v>'2022-07-13',</v>
      </c>
      <c r="R94" t="str">
        <f t="shared" si="22"/>
        <v>'2027-07-13',</v>
      </c>
      <c r="S94" t="str">
        <f t="shared" si="23"/>
        <v>'14.7523000625',</v>
      </c>
      <c r="T94" t="str">
        <f t="shared" si="24"/>
        <v>'13.686897484165',</v>
      </c>
      <c r="U94" t="str">
        <f t="shared" si="25"/>
        <v>'3',</v>
      </c>
      <c r="V94" t="str">
        <f t="shared" si="26"/>
        <v>'No',</v>
      </c>
      <c r="W94" t="str">
        <f t="shared" si="27"/>
        <v>'REAL/365'</v>
      </c>
      <c r="X94" t="str">
        <f t="shared" si="28"/>
        <v>('T3','93','CDTIMNS4V'),</v>
      </c>
      <c r="Y94" t="str">
        <f t="shared" si="29"/>
        <v>('T3','93','2022-09-18','CDTIMNS4V','2022-07-13','2027-07-13','14.7523000625','13.686897484165','3','No','REAL/365'),</v>
      </c>
      <c r="AH94" s="5" t="s">
        <v>200</v>
      </c>
    </row>
    <row r="95" spans="1:34" ht="15.75">
      <c r="A95" t="str">
        <f t="shared" si="30"/>
        <v>T3</v>
      </c>
      <c r="B95">
        <f t="shared" si="31"/>
        <v>94</v>
      </c>
      <c r="C95" s="8">
        <v>44822</v>
      </c>
      <c r="D95" s="5" t="s">
        <v>201</v>
      </c>
      <c r="E95" s="8">
        <v>44757</v>
      </c>
      <c r="F95" s="8">
        <v>46583</v>
      </c>
      <c r="G95" s="9">
        <v>9.4152741058441727</v>
      </c>
      <c r="H95">
        <v>13.688265588644377</v>
      </c>
      <c r="I95">
        <v>3</v>
      </c>
      <c r="J95" t="s">
        <v>510</v>
      </c>
      <c r="K95" s="1" t="s">
        <v>508</v>
      </c>
      <c r="M95" t="str">
        <f t="shared" si="17"/>
        <v>'T3',</v>
      </c>
      <c r="N95" t="str">
        <f t="shared" si="18"/>
        <v>'94',</v>
      </c>
      <c r="O95" t="str">
        <f t="shared" si="19"/>
        <v>'2022-09-18',</v>
      </c>
      <c r="P95" t="str">
        <f t="shared" si="20"/>
        <v>'CDTJRFS4V',</v>
      </c>
      <c r="Q95" t="str">
        <f t="shared" si="21"/>
        <v>'2022-07-15',</v>
      </c>
      <c r="R95" t="str">
        <f t="shared" si="22"/>
        <v>'2027-07-15',</v>
      </c>
      <c r="S95" t="str">
        <f t="shared" si="23"/>
        <v>'9.41527410584417',</v>
      </c>
      <c r="T95" t="str">
        <f t="shared" si="24"/>
        <v>'13.6882655886444',</v>
      </c>
      <c r="U95" t="str">
        <f t="shared" si="25"/>
        <v>'3',</v>
      </c>
      <c r="V95" t="str">
        <f t="shared" si="26"/>
        <v>'No',</v>
      </c>
      <c r="W95" t="str">
        <f t="shared" si="27"/>
        <v>'REAL/365'</v>
      </c>
      <c r="X95" t="str">
        <f t="shared" si="28"/>
        <v>('T3','94','CDTJRFS4V'),</v>
      </c>
      <c r="Y95" t="str">
        <f t="shared" si="29"/>
        <v>('T3','94','2022-09-18','CDTJRFS4V','2022-07-15','2027-07-15','9.41527410584417','13.6882655886444','3','No','REAL/365'),</v>
      </c>
      <c r="AH95" s="5" t="s">
        <v>201</v>
      </c>
    </row>
    <row r="96" spans="1:34" ht="15.75">
      <c r="A96" t="str">
        <f t="shared" si="30"/>
        <v>T3</v>
      </c>
      <c r="B96">
        <f t="shared" si="31"/>
        <v>95</v>
      </c>
      <c r="C96" s="8">
        <v>44822</v>
      </c>
      <c r="D96" s="5" t="s">
        <v>202</v>
      </c>
      <c r="E96" s="8">
        <v>44770</v>
      </c>
      <c r="F96" s="8">
        <v>46596</v>
      </c>
      <c r="G96" s="9">
        <v>15.307719719276601</v>
      </c>
      <c r="H96">
        <v>13.697102799439286</v>
      </c>
      <c r="I96">
        <v>3</v>
      </c>
      <c r="J96" t="s">
        <v>510</v>
      </c>
      <c r="K96" s="1" t="s">
        <v>508</v>
      </c>
      <c r="M96" t="str">
        <f t="shared" si="17"/>
        <v>'T3',</v>
      </c>
      <c r="N96" t="str">
        <f t="shared" si="18"/>
        <v>'95',</v>
      </c>
      <c r="O96" t="str">
        <f t="shared" si="19"/>
        <v>'2022-09-18',</v>
      </c>
      <c r="P96" t="str">
        <f t="shared" si="20"/>
        <v>'CDTEYUS4V',</v>
      </c>
      <c r="Q96" t="str">
        <f t="shared" si="21"/>
        <v>'2022-07-28',</v>
      </c>
      <c r="R96" t="str">
        <f t="shared" si="22"/>
        <v>'2027-07-28',</v>
      </c>
      <c r="S96" t="str">
        <f t="shared" si="23"/>
        <v>'15.3077197192766',</v>
      </c>
      <c r="T96" t="str">
        <f t="shared" si="24"/>
        <v>'13.6971027994393',</v>
      </c>
      <c r="U96" t="str">
        <f t="shared" si="25"/>
        <v>'3',</v>
      </c>
      <c r="V96" t="str">
        <f t="shared" si="26"/>
        <v>'No',</v>
      </c>
      <c r="W96" t="str">
        <f t="shared" si="27"/>
        <v>'REAL/365'</v>
      </c>
      <c r="X96" t="str">
        <f t="shared" si="28"/>
        <v>('T3','95','CDTEYUS4V'),</v>
      </c>
      <c r="Y96" t="str">
        <f t="shared" si="29"/>
        <v>('T3','95','2022-09-18','CDTEYUS4V','2022-07-28','2027-07-28','15.3077197192766','13.6971027994393','3','No','REAL/365'),</v>
      </c>
      <c r="AH96" s="5" t="s">
        <v>202</v>
      </c>
    </row>
    <row r="97" spans="1:34" ht="15.75">
      <c r="A97" t="str">
        <f t="shared" si="30"/>
        <v>T3</v>
      </c>
      <c r="B97">
        <f t="shared" si="31"/>
        <v>96</v>
      </c>
      <c r="C97" s="8">
        <v>44822</v>
      </c>
      <c r="D97" s="5" t="s">
        <v>203</v>
      </c>
      <c r="E97" s="8">
        <v>44778</v>
      </c>
      <c r="F97" s="8">
        <v>46604</v>
      </c>
      <c r="G97" s="9">
        <v>15.69762773675456</v>
      </c>
      <c r="H97">
        <v>13.70249357862982</v>
      </c>
      <c r="I97">
        <v>3</v>
      </c>
      <c r="J97" t="s">
        <v>510</v>
      </c>
      <c r="K97" s="1" t="s">
        <v>508</v>
      </c>
      <c r="M97" t="str">
        <f t="shared" si="17"/>
        <v>'T3',</v>
      </c>
      <c r="N97" t="str">
        <f t="shared" si="18"/>
        <v>'96',</v>
      </c>
      <c r="O97" t="str">
        <f t="shared" si="19"/>
        <v>'2022-09-18',</v>
      </c>
      <c r="P97" t="str">
        <f t="shared" si="20"/>
        <v>'CDTZQWS4V',</v>
      </c>
      <c r="Q97" t="str">
        <f t="shared" si="21"/>
        <v>'2022-08-05',</v>
      </c>
      <c r="R97" t="str">
        <f t="shared" si="22"/>
        <v>'2027-08-05',</v>
      </c>
      <c r="S97" t="str">
        <f t="shared" si="23"/>
        <v>'15.6976277367546',</v>
      </c>
      <c r="T97" t="str">
        <f t="shared" si="24"/>
        <v>'13.7024935786298',</v>
      </c>
      <c r="U97" t="str">
        <f t="shared" si="25"/>
        <v>'3',</v>
      </c>
      <c r="V97" t="str">
        <f t="shared" si="26"/>
        <v>'No',</v>
      </c>
      <c r="W97" t="str">
        <f t="shared" si="27"/>
        <v>'REAL/365'</v>
      </c>
      <c r="X97" t="str">
        <f t="shared" si="28"/>
        <v>('T3','96','CDTZQWS4V'),</v>
      </c>
      <c r="Y97" t="str">
        <f t="shared" si="29"/>
        <v>('T3','96','2022-09-18','CDTZQWS4V','2022-08-05','2027-08-05','15.6976277367546','13.7024935786298','3','No','REAL/365'),</v>
      </c>
      <c r="AH97" s="5" t="s">
        <v>203</v>
      </c>
    </row>
    <row r="98" spans="1:34" ht="15.75">
      <c r="A98" t="str">
        <f t="shared" si="30"/>
        <v>T3</v>
      </c>
      <c r="B98">
        <f t="shared" si="31"/>
        <v>97</v>
      </c>
      <c r="C98" s="8">
        <v>44822</v>
      </c>
      <c r="D98" s="5" t="s">
        <v>204</v>
      </c>
      <c r="E98" s="8">
        <v>44781</v>
      </c>
      <c r="F98" s="8">
        <v>46608</v>
      </c>
      <c r="G98" s="9">
        <v>14.198922495976873</v>
      </c>
      <c r="H98">
        <v>13.705175483206446</v>
      </c>
      <c r="I98">
        <v>3</v>
      </c>
      <c r="J98" t="s">
        <v>510</v>
      </c>
      <c r="K98" s="1" t="s">
        <v>508</v>
      </c>
      <c r="M98" t="str">
        <f t="shared" si="17"/>
        <v>'T3',</v>
      </c>
      <c r="N98" t="str">
        <f t="shared" si="18"/>
        <v>'97',</v>
      </c>
      <c r="O98" t="str">
        <f t="shared" si="19"/>
        <v>'2022-09-18',</v>
      </c>
      <c r="P98" t="str">
        <f t="shared" si="20"/>
        <v>'CDTZFLS4V',</v>
      </c>
      <c r="Q98" t="str">
        <f t="shared" si="21"/>
        <v>'2022-08-08',</v>
      </c>
      <c r="R98" t="str">
        <f t="shared" si="22"/>
        <v>'2027-08-09',</v>
      </c>
      <c r="S98" t="str">
        <f t="shared" si="23"/>
        <v>'14.1989224959769',</v>
      </c>
      <c r="T98" t="str">
        <f t="shared" si="24"/>
        <v>'13.7051754832064',</v>
      </c>
      <c r="U98" t="str">
        <f t="shared" si="25"/>
        <v>'3',</v>
      </c>
      <c r="V98" t="str">
        <f t="shared" si="26"/>
        <v>'No',</v>
      </c>
      <c r="W98" t="str">
        <f t="shared" si="27"/>
        <v>'REAL/365'</v>
      </c>
      <c r="X98" t="str">
        <f t="shared" si="28"/>
        <v>('T3','97','CDTZFLS4V'),</v>
      </c>
      <c r="Y98" t="str">
        <f t="shared" si="29"/>
        <v>('T3','97','2022-09-18','CDTZFLS4V','2022-08-08','2027-08-09','14.1989224959769','13.7051754832064','3','No','REAL/365'),</v>
      </c>
      <c r="AH98" s="5" t="s">
        <v>204</v>
      </c>
    </row>
    <row r="99" spans="1:34" ht="15.75">
      <c r="A99" t="str">
        <f t="shared" si="30"/>
        <v>T3</v>
      </c>
      <c r="B99">
        <f t="shared" si="31"/>
        <v>98</v>
      </c>
      <c r="C99" s="8">
        <v>44822</v>
      </c>
      <c r="D99" s="5" t="s">
        <v>205</v>
      </c>
      <c r="E99" s="8">
        <v>44784</v>
      </c>
      <c r="F99" s="8">
        <v>46610</v>
      </c>
      <c r="G99" s="9">
        <v>15.586067371594714</v>
      </c>
      <c r="H99">
        <v>13.706513076449708</v>
      </c>
      <c r="I99">
        <v>3</v>
      </c>
      <c r="J99" t="s">
        <v>510</v>
      </c>
      <c r="K99" s="1" t="s">
        <v>508</v>
      </c>
      <c r="M99" t="str">
        <f t="shared" si="17"/>
        <v>'T3',</v>
      </c>
      <c r="N99" t="str">
        <f t="shared" si="18"/>
        <v>'98',</v>
      </c>
      <c r="O99" t="str">
        <f t="shared" si="19"/>
        <v>'2022-09-18',</v>
      </c>
      <c r="P99" t="str">
        <f t="shared" si="20"/>
        <v>'CDTQHYS4V',</v>
      </c>
      <c r="Q99" t="str">
        <f t="shared" si="21"/>
        <v>'2022-08-11',</v>
      </c>
      <c r="R99" t="str">
        <f t="shared" si="22"/>
        <v>'2027-08-11',</v>
      </c>
      <c r="S99" t="str">
        <f t="shared" si="23"/>
        <v>'15.5860673715947',</v>
      </c>
      <c r="T99" t="str">
        <f t="shared" si="24"/>
        <v>'13.7065130764497',</v>
      </c>
      <c r="U99" t="str">
        <f t="shared" si="25"/>
        <v>'3',</v>
      </c>
      <c r="V99" t="str">
        <f t="shared" si="26"/>
        <v>'No',</v>
      </c>
      <c r="W99" t="str">
        <f t="shared" si="27"/>
        <v>'REAL/365'</v>
      </c>
      <c r="X99" t="str">
        <f t="shared" si="28"/>
        <v>('T3','98','CDTQHYS4V'),</v>
      </c>
      <c r="Y99" t="str">
        <f t="shared" si="29"/>
        <v>('T3','98','2022-09-18','CDTQHYS4V','2022-08-11','2027-08-11','15.5860673715947','13.7065130764497','3','No','REAL/365'),</v>
      </c>
      <c r="AH99" s="5" t="s">
        <v>205</v>
      </c>
    </row>
    <row r="100" spans="1:34" ht="15.75">
      <c r="A100" t="str">
        <f t="shared" si="30"/>
        <v>T3</v>
      </c>
      <c r="B100">
        <f t="shared" si="31"/>
        <v>99</v>
      </c>
      <c r="C100" s="8">
        <v>44822</v>
      </c>
      <c r="D100" s="5" t="s">
        <v>206</v>
      </c>
      <c r="E100" s="8">
        <v>44784</v>
      </c>
      <c r="F100" s="8">
        <v>46610</v>
      </c>
      <c r="G100" s="9">
        <v>14.198889354816369</v>
      </c>
      <c r="H100">
        <v>13.706513076449708</v>
      </c>
      <c r="I100">
        <v>3</v>
      </c>
      <c r="J100" t="s">
        <v>510</v>
      </c>
      <c r="K100" s="1" t="s">
        <v>508</v>
      </c>
      <c r="M100" t="str">
        <f t="shared" si="17"/>
        <v>'T3',</v>
      </c>
      <c r="N100" t="str">
        <f t="shared" si="18"/>
        <v>'99',</v>
      </c>
      <c r="O100" t="str">
        <f t="shared" si="19"/>
        <v>'2022-09-18',</v>
      </c>
      <c r="P100" t="str">
        <f t="shared" si="20"/>
        <v>'CDTGUCS4V',</v>
      </c>
      <c r="Q100" t="str">
        <f t="shared" si="21"/>
        <v>'2022-08-11',</v>
      </c>
      <c r="R100" t="str">
        <f t="shared" si="22"/>
        <v>'2027-08-11',</v>
      </c>
      <c r="S100" t="str">
        <f t="shared" si="23"/>
        <v>'14.1988893548164',</v>
      </c>
      <c r="T100" t="str">
        <f t="shared" si="24"/>
        <v>'13.7065130764497',</v>
      </c>
      <c r="U100" t="str">
        <f t="shared" si="25"/>
        <v>'3',</v>
      </c>
      <c r="V100" t="str">
        <f t="shared" si="26"/>
        <v>'No',</v>
      </c>
      <c r="W100" t="str">
        <f t="shared" si="27"/>
        <v>'REAL/365'</v>
      </c>
      <c r="X100" t="str">
        <f t="shared" si="28"/>
        <v>('T3','99','CDTGUCS4V'),</v>
      </c>
      <c r="Y100" t="str">
        <f t="shared" si="29"/>
        <v>('T3','99','2022-09-18','CDTGUCS4V','2022-08-11','2027-08-11','14.1988893548164','13.7065130764497','3','No','REAL/365'),</v>
      </c>
      <c r="AH100" s="5" t="s">
        <v>206</v>
      </c>
    </row>
    <row r="101" spans="1:34" ht="15.75">
      <c r="A101" t="str">
        <f t="shared" si="30"/>
        <v>T3</v>
      </c>
      <c r="B101">
        <f t="shared" si="31"/>
        <v>100</v>
      </c>
      <c r="C101" s="8">
        <v>44822</v>
      </c>
      <c r="D101" s="5" t="s">
        <v>305</v>
      </c>
      <c r="E101" s="1">
        <v>43622</v>
      </c>
      <c r="F101" s="1">
        <v>46910</v>
      </c>
      <c r="G101">
        <v>15.5</v>
      </c>
      <c r="H101">
        <v>14</v>
      </c>
      <c r="I101">
        <v>3</v>
      </c>
      <c r="J101" t="s">
        <v>510</v>
      </c>
      <c r="K101" s="1" t="s">
        <v>508</v>
      </c>
      <c r="M101" t="str">
        <f t="shared" si="17"/>
        <v>'T3',</v>
      </c>
      <c r="N101" t="str">
        <f t="shared" si="18"/>
        <v>'100',</v>
      </c>
      <c r="O101" t="str">
        <f t="shared" si="19"/>
        <v>'2022-09-18',</v>
      </c>
      <c r="P101" t="str">
        <f t="shared" si="20"/>
        <v>'CDTASCS4V',</v>
      </c>
      <c r="Q101" t="str">
        <f t="shared" si="21"/>
        <v>'2019-06-06',</v>
      </c>
      <c r="R101" t="str">
        <f t="shared" si="22"/>
        <v>'2028-06-06',</v>
      </c>
      <c r="S101" t="str">
        <f t="shared" si="23"/>
        <v>'15.5',</v>
      </c>
      <c r="T101" t="str">
        <f t="shared" si="24"/>
        <v>'14',</v>
      </c>
      <c r="U101" t="str">
        <f t="shared" si="25"/>
        <v>'3',</v>
      </c>
      <c r="V101" t="str">
        <f t="shared" si="26"/>
        <v>'No',</v>
      </c>
      <c r="W101" t="str">
        <f t="shared" si="27"/>
        <v>'REAL/365'</v>
      </c>
      <c r="X101" t="str">
        <f t="shared" si="28"/>
        <v>('T3','100','CDTASCS4V'),</v>
      </c>
      <c r="Y101" t="str">
        <f t="shared" si="29"/>
        <v>('T3','100','2022-09-18','CDTASCS4V','2019-06-06','2028-06-06','15.5','14','3','No','REAL/365'),</v>
      </c>
      <c r="AH101" s="5" t="s">
        <v>305</v>
      </c>
    </row>
  </sheetData>
  <autoFilter ref="A1:K101" xr:uid="{23AD9BA3-88BD-4082-9064-AAFA834426A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CF87-9D6A-EF4E-87E0-9BBBDEB9725C}">
  <dimension ref="A1:AG101"/>
  <sheetViews>
    <sheetView topLeftCell="U64" workbookViewId="0">
      <selection activeCell="Y2" sqref="Y2:Y101"/>
    </sheetView>
  </sheetViews>
  <sheetFormatPr baseColWidth="10" defaultRowHeight="15"/>
  <cols>
    <col min="3" max="3" width="15.140625" bestFit="1" customWidth="1"/>
    <col min="24" max="24" width="14.140625" bestFit="1" customWidth="1"/>
  </cols>
  <sheetData>
    <row r="1" spans="1:33">
      <c r="A1" t="s">
        <v>513</v>
      </c>
      <c r="B1" t="s">
        <v>541</v>
      </c>
      <c r="C1" t="s">
        <v>0</v>
      </c>
      <c r="D1" t="s">
        <v>388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3">
      <c r="A2" t="s">
        <v>539</v>
      </c>
      <c r="B2">
        <v>1</v>
      </c>
      <c r="C2" s="1">
        <v>44822</v>
      </c>
      <c r="D2" t="s">
        <v>389</v>
      </c>
      <c r="E2" s="1">
        <v>44557</v>
      </c>
      <c r="F2" s="1">
        <v>44831</v>
      </c>
      <c r="G2" s="2">
        <v>7.1</v>
      </c>
      <c r="H2">
        <v>4.5388336640686058</v>
      </c>
      <c r="I2">
        <v>1</v>
      </c>
      <c r="J2" t="s">
        <v>510</v>
      </c>
      <c r="K2" s="1" t="s">
        <v>508</v>
      </c>
      <c r="M2" t="str">
        <f t="shared" ref="M2:N2" si="0">+"'"&amp;A2&amp;"',"</f>
        <v>'T4',</v>
      </c>
      <c r="N2" t="str">
        <f t="shared" si="0"/>
        <v>'1',</v>
      </c>
      <c r="O2" t="str">
        <f>+"'"&amp;TEXT(C2,"yyyy-mm-dd")&amp;"',"</f>
        <v>'2022-09-18',</v>
      </c>
      <c r="P2" t="str">
        <f>+"'"&amp;D2&amp;"',"</f>
        <v>'CDTTGSS1V',</v>
      </c>
      <c r="Q2" t="str">
        <f>+"'"&amp;TEXT(E2,"yyyy-mm-dd")&amp;"',"</f>
        <v>'2021-12-27',</v>
      </c>
      <c r="R2" t="str">
        <f>+"'"&amp;TEXT(F2,"yyyy-mm-dd")&amp;"',"</f>
        <v>'2022-09-27',</v>
      </c>
      <c r="S2" t="str">
        <f>+"'"&amp;G2&amp;"',"</f>
        <v>'7.1',</v>
      </c>
      <c r="T2" t="str">
        <f>+"'"&amp;H2&amp;"',"</f>
        <v>'4.53883366406861',</v>
      </c>
      <c r="U2" t="str">
        <f>+"'"&amp;I2&amp;"',"</f>
        <v>'1',</v>
      </c>
      <c r="V2" t="str">
        <f>+"'"&amp;J2&amp;"',"</f>
        <v>'No',</v>
      </c>
      <c r="W2" t="str">
        <f>+"'"&amp;K2&amp;"'"</f>
        <v>'REAL/365'</v>
      </c>
      <c r="X2" t="str">
        <f>+"("&amp;M2&amp;N2&amp;LEFT(P2,LEN(P2)-1)&amp;"),"</f>
        <v>('T4','1','CDTTGSS1V'),</v>
      </c>
      <c r="Y2" t="str">
        <f>+"("&amp;M2&amp;N2&amp;O2&amp;P2&amp;Q2&amp;R2&amp;S2&amp;T2&amp;U2&amp;V2&amp;W2&amp;"),"</f>
        <v>('T4','1','2022-09-18','CDTTGSS1V','2021-12-27','2022-09-27','7.1','4.53883366406861','1','No','REAL/365'),</v>
      </c>
      <c r="AG2" t="s">
        <v>389</v>
      </c>
    </row>
    <row r="3" spans="1:33">
      <c r="A3" t="str">
        <f>+A2</f>
        <v>T4</v>
      </c>
      <c r="B3">
        <f>+B2+1</f>
        <v>2</v>
      </c>
      <c r="C3" s="1">
        <v>44822</v>
      </c>
      <c r="D3" t="s">
        <v>390</v>
      </c>
      <c r="E3" s="1">
        <v>44467</v>
      </c>
      <c r="F3" s="1">
        <v>44832</v>
      </c>
      <c r="G3" s="2">
        <v>8.1</v>
      </c>
      <c r="H3">
        <v>4.5401097586104289</v>
      </c>
      <c r="I3">
        <v>1</v>
      </c>
      <c r="J3" t="s">
        <v>510</v>
      </c>
      <c r="K3" s="1" t="s">
        <v>508</v>
      </c>
      <c r="M3" t="str">
        <f t="shared" ref="M3:M66" si="1">+"'"&amp;A3&amp;"',"</f>
        <v>'T4',</v>
      </c>
      <c r="N3" t="str">
        <f t="shared" ref="N3:N66" si="2">+"'"&amp;B3&amp;"',"</f>
        <v>'2',</v>
      </c>
      <c r="O3" t="str">
        <f t="shared" ref="O3:O66" si="3">+"'"&amp;TEXT(C3,"yyyy-mm-dd")&amp;"',"</f>
        <v>'2022-09-18',</v>
      </c>
      <c r="P3" t="str">
        <f t="shared" ref="P3:P66" si="4">+"'"&amp;D3&amp;"',"</f>
        <v>'CDTAQCS1V',</v>
      </c>
      <c r="Q3" t="str">
        <f t="shared" ref="Q3:Q66" si="5">+"'"&amp;TEXT(E3,"yyyy-mm-dd")&amp;"',"</f>
        <v>'2021-09-28',</v>
      </c>
      <c r="R3" t="str">
        <f t="shared" ref="R3:R66" si="6">+"'"&amp;TEXT(F3,"yyyy-mm-dd")&amp;"',"</f>
        <v>'2022-09-28',</v>
      </c>
      <c r="S3" t="str">
        <f t="shared" ref="S3:S66" si="7">+"'"&amp;G3&amp;"',"</f>
        <v>'8.1',</v>
      </c>
      <c r="T3" t="str">
        <f t="shared" ref="T3:T66" si="8">+"'"&amp;H3&amp;"',"</f>
        <v>'4.54010975861043',</v>
      </c>
      <c r="U3" t="str">
        <f t="shared" ref="U3:U66" si="9">+"'"&amp;I3&amp;"',"</f>
        <v>'1',</v>
      </c>
      <c r="V3" t="str">
        <f t="shared" ref="V3:V66" si="10">+"'"&amp;J3&amp;"',"</f>
        <v>'No',</v>
      </c>
      <c r="W3" t="str">
        <f t="shared" ref="W3:W66" si="11">+"'"&amp;K3&amp;"'"</f>
        <v>'REAL/365'</v>
      </c>
      <c r="X3" t="str">
        <f t="shared" ref="X3:X66" si="12">+"("&amp;M3&amp;N3&amp;LEFT(P3,LEN(P3)-1)&amp;"),"</f>
        <v>('T4','2','CDTAQCS1V'),</v>
      </c>
      <c r="Y3" t="str">
        <f t="shared" ref="Y3:Y66" si="13">+"("&amp;M3&amp;N3&amp;O3&amp;P3&amp;Q3&amp;R3&amp;S3&amp;T3&amp;U3&amp;V3&amp;W3&amp;"),"</f>
        <v>('T4','2','2022-09-18','CDTAQCS1V','2021-09-28','2022-09-28','8.1','4.54010975861043','1','No','REAL/365'),</v>
      </c>
      <c r="AG3" t="s">
        <v>390</v>
      </c>
    </row>
    <row r="4" spans="1:33">
      <c r="A4" t="str">
        <f t="shared" ref="A4" si="14">+A3</f>
        <v>T4</v>
      </c>
      <c r="B4">
        <f t="shared" ref="B4" si="15">+B3+1</f>
        <v>3</v>
      </c>
      <c r="C4" s="1">
        <v>44822</v>
      </c>
      <c r="D4" t="s">
        <v>391</v>
      </c>
      <c r="E4" s="1">
        <v>44740</v>
      </c>
      <c r="F4" s="1">
        <v>44832</v>
      </c>
      <c r="G4" s="2">
        <v>6.1</v>
      </c>
      <c r="H4">
        <v>4.5401097586104289</v>
      </c>
      <c r="I4">
        <v>1</v>
      </c>
      <c r="J4" t="s">
        <v>510</v>
      </c>
      <c r="K4" s="1" t="s">
        <v>508</v>
      </c>
      <c r="M4" t="str">
        <f t="shared" si="1"/>
        <v>'T4',</v>
      </c>
      <c r="N4" t="str">
        <f t="shared" si="2"/>
        <v>'3',</v>
      </c>
      <c r="O4" t="str">
        <f t="shared" si="3"/>
        <v>'2022-09-18',</v>
      </c>
      <c r="P4" t="str">
        <f t="shared" si="4"/>
        <v>'CDTJXZS1V',</v>
      </c>
      <c r="Q4" t="str">
        <f t="shared" si="5"/>
        <v>'2022-06-28',</v>
      </c>
      <c r="R4" t="str">
        <f t="shared" si="6"/>
        <v>'2022-09-28',</v>
      </c>
      <c r="S4" t="str">
        <f t="shared" si="7"/>
        <v>'6.1',</v>
      </c>
      <c r="T4" t="str">
        <f t="shared" si="8"/>
        <v>'4.54010975861043',</v>
      </c>
      <c r="U4" t="str">
        <f t="shared" si="9"/>
        <v>'1',</v>
      </c>
      <c r="V4" t="str">
        <f t="shared" si="10"/>
        <v>'No',</v>
      </c>
      <c r="W4" t="str">
        <f t="shared" si="11"/>
        <v>'REAL/365'</v>
      </c>
      <c r="X4" t="str">
        <f t="shared" si="12"/>
        <v>('T4','3','CDTJXZS1V'),</v>
      </c>
      <c r="Y4" t="str">
        <f t="shared" si="13"/>
        <v>('T4','3','2022-09-18','CDTJXZS1V','2022-06-28','2022-09-28','6.1','4.54010975861043','1','No','REAL/365'),</v>
      </c>
      <c r="AG4" t="s">
        <v>391</v>
      </c>
    </row>
    <row r="5" spans="1:33">
      <c r="A5" t="str">
        <f t="shared" ref="A5:A68" si="16">+A4</f>
        <v>T4</v>
      </c>
      <c r="B5">
        <f t="shared" ref="B5:B68" si="17">+B4+1</f>
        <v>4</v>
      </c>
      <c r="C5" s="1">
        <v>44822</v>
      </c>
      <c r="D5" t="s">
        <v>392</v>
      </c>
      <c r="E5" s="1">
        <v>44649</v>
      </c>
      <c r="F5" s="1">
        <v>44833</v>
      </c>
      <c r="G5" s="2">
        <v>6.1</v>
      </c>
      <c r="H5">
        <v>4.5413854248188965</v>
      </c>
      <c r="I5">
        <v>1</v>
      </c>
      <c r="J5" t="s">
        <v>510</v>
      </c>
      <c r="K5" s="1" t="s">
        <v>508</v>
      </c>
      <c r="M5" t="str">
        <f t="shared" si="1"/>
        <v>'T4',</v>
      </c>
      <c r="N5" t="str">
        <f t="shared" si="2"/>
        <v>'4',</v>
      </c>
      <c r="O5" t="str">
        <f t="shared" si="3"/>
        <v>'2022-09-18',</v>
      </c>
      <c r="P5" t="str">
        <f t="shared" si="4"/>
        <v>'CDTFYMS1V',</v>
      </c>
      <c r="Q5" t="str">
        <f t="shared" si="5"/>
        <v>'2022-03-29',</v>
      </c>
      <c r="R5" t="str">
        <f t="shared" si="6"/>
        <v>'2022-09-29',</v>
      </c>
      <c r="S5" t="str">
        <f t="shared" si="7"/>
        <v>'6.1',</v>
      </c>
      <c r="T5" t="str">
        <f t="shared" si="8"/>
        <v>'4.5413854248189',</v>
      </c>
      <c r="U5" t="str">
        <f t="shared" si="9"/>
        <v>'1',</v>
      </c>
      <c r="V5" t="str">
        <f t="shared" si="10"/>
        <v>'No',</v>
      </c>
      <c r="W5" t="str">
        <f t="shared" si="11"/>
        <v>'REAL/365'</v>
      </c>
      <c r="X5" t="str">
        <f t="shared" si="12"/>
        <v>('T4','4','CDTFYMS1V'),</v>
      </c>
      <c r="Y5" t="str">
        <f t="shared" si="13"/>
        <v>('T4','4','2022-09-18','CDTFYMS1V','2022-03-29','2022-09-29','6.1','4.5413854248189','1','No','REAL/365'),</v>
      </c>
      <c r="AG5" t="s">
        <v>392</v>
      </c>
    </row>
    <row r="6" spans="1:33">
      <c r="A6" t="str">
        <f t="shared" si="16"/>
        <v>T4</v>
      </c>
      <c r="B6">
        <f t="shared" si="17"/>
        <v>5</v>
      </c>
      <c r="C6" s="1">
        <v>44822</v>
      </c>
      <c r="D6" t="s">
        <v>393</v>
      </c>
      <c r="E6" s="1">
        <v>44468</v>
      </c>
      <c r="F6" s="1">
        <v>44833</v>
      </c>
      <c r="G6" s="2">
        <v>6.1</v>
      </c>
      <c r="H6">
        <v>4.5413854248188965</v>
      </c>
      <c r="I6">
        <v>1</v>
      </c>
      <c r="J6" t="s">
        <v>510</v>
      </c>
      <c r="K6" s="1" t="s">
        <v>508</v>
      </c>
      <c r="M6" t="str">
        <f t="shared" si="1"/>
        <v>'T4',</v>
      </c>
      <c r="N6" t="str">
        <f t="shared" si="2"/>
        <v>'5',</v>
      </c>
      <c r="O6" t="str">
        <f t="shared" si="3"/>
        <v>'2022-09-18',</v>
      </c>
      <c r="P6" t="str">
        <f t="shared" si="4"/>
        <v>'CDTEGLS1V',</v>
      </c>
      <c r="Q6" t="str">
        <f t="shared" si="5"/>
        <v>'2021-09-29',</v>
      </c>
      <c r="R6" t="str">
        <f t="shared" si="6"/>
        <v>'2022-09-29',</v>
      </c>
      <c r="S6" t="str">
        <f t="shared" si="7"/>
        <v>'6.1',</v>
      </c>
      <c r="T6" t="str">
        <f t="shared" si="8"/>
        <v>'4.5413854248189',</v>
      </c>
      <c r="U6" t="str">
        <f t="shared" si="9"/>
        <v>'1',</v>
      </c>
      <c r="V6" t="str">
        <f t="shared" si="10"/>
        <v>'No',</v>
      </c>
      <c r="W6" t="str">
        <f t="shared" si="11"/>
        <v>'REAL/365'</v>
      </c>
      <c r="X6" t="str">
        <f t="shared" si="12"/>
        <v>('T4','5','CDTEGLS1V'),</v>
      </c>
      <c r="Y6" t="str">
        <f t="shared" si="13"/>
        <v>('T4','5','2022-09-18','CDTEGLS1V','2021-09-29','2022-09-29','6.1','4.5413854248189','1','No','REAL/365'),</v>
      </c>
      <c r="AG6" t="s">
        <v>393</v>
      </c>
    </row>
    <row r="7" spans="1:33">
      <c r="A7" t="str">
        <f t="shared" si="16"/>
        <v>T4</v>
      </c>
      <c r="B7">
        <f t="shared" si="17"/>
        <v>6</v>
      </c>
      <c r="C7" s="1">
        <v>44822</v>
      </c>
      <c r="D7" t="s">
        <v>394</v>
      </c>
      <c r="E7" s="1">
        <v>44651</v>
      </c>
      <c r="F7" s="1">
        <v>44834</v>
      </c>
      <c r="G7" s="2">
        <v>6.1</v>
      </c>
      <c r="H7">
        <v>4.5426606628200714</v>
      </c>
      <c r="I7">
        <v>1</v>
      </c>
      <c r="J7" t="s">
        <v>510</v>
      </c>
      <c r="K7" s="1" t="s">
        <v>508</v>
      </c>
      <c r="M7" t="str">
        <f t="shared" si="1"/>
        <v>'T4',</v>
      </c>
      <c r="N7" t="str">
        <f t="shared" si="2"/>
        <v>'6',</v>
      </c>
      <c r="O7" t="str">
        <f t="shared" si="3"/>
        <v>'2022-09-18',</v>
      </c>
      <c r="P7" t="str">
        <f t="shared" si="4"/>
        <v>'CDTGDJS1V',</v>
      </c>
      <c r="Q7" t="str">
        <f t="shared" si="5"/>
        <v>'2022-03-31',</v>
      </c>
      <c r="R7" t="str">
        <f t="shared" si="6"/>
        <v>'2022-09-30',</v>
      </c>
      <c r="S7" t="str">
        <f t="shared" si="7"/>
        <v>'6.1',</v>
      </c>
      <c r="T7" t="str">
        <f t="shared" si="8"/>
        <v>'4.54266066282007',</v>
      </c>
      <c r="U7" t="str">
        <f t="shared" si="9"/>
        <v>'1',</v>
      </c>
      <c r="V7" t="str">
        <f t="shared" si="10"/>
        <v>'No',</v>
      </c>
      <c r="W7" t="str">
        <f t="shared" si="11"/>
        <v>'REAL/365'</v>
      </c>
      <c r="X7" t="str">
        <f t="shared" si="12"/>
        <v>('T4','6','CDTGDJS1V'),</v>
      </c>
      <c r="Y7" t="str">
        <f t="shared" si="13"/>
        <v>('T4','6','2022-09-18','CDTGDJS1V','2022-03-31','2022-09-30','6.1','4.54266066282007','1','No','REAL/365'),</v>
      </c>
      <c r="AG7" t="s">
        <v>394</v>
      </c>
    </row>
    <row r="8" spans="1:33">
      <c r="A8" t="str">
        <f t="shared" si="16"/>
        <v>T4</v>
      </c>
      <c r="B8">
        <f t="shared" si="17"/>
        <v>7</v>
      </c>
      <c r="C8" s="1">
        <v>44822</v>
      </c>
      <c r="D8" t="s">
        <v>395</v>
      </c>
      <c r="E8" s="1">
        <v>44470</v>
      </c>
      <c r="F8" s="1">
        <v>44835</v>
      </c>
      <c r="G8" s="2">
        <v>6.1</v>
      </c>
      <c r="H8">
        <v>4.5439354727401682</v>
      </c>
      <c r="I8">
        <v>1</v>
      </c>
      <c r="J8" t="s">
        <v>510</v>
      </c>
      <c r="K8" s="1" t="s">
        <v>508</v>
      </c>
      <c r="M8" t="str">
        <f t="shared" si="1"/>
        <v>'T4',</v>
      </c>
      <c r="N8" t="str">
        <f t="shared" si="2"/>
        <v>'7',</v>
      </c>
      <c r="O8" t="str">
        <f t="shared" si="3"/>
        <v>'2022-09-18',</v>
      </c>
      <c r="P8" t="str">
        <f t="shared" si="4"/>
        <v>'CDTOAKS1V',</v>
      </c>
      <c r="Q8" t="str">
        <f t="shared" si="5"/>
        <v>'2021-10-01',</v>
      </c>
      <c r="R8" t="str">
        <f t="shared" si="6"/>
        <v>'2022-10-01',</v>
      </c>
      <c r="S8" t="str">
        <f t="shared" si="7"/>
        <v>'6.1',</v>
      </c>
      <c r="T8" t="str">
        <f t="shared" si="8"/>
        <v>'4.54393547274017',</v>
      </c>
      <c r="U8" t="str">
        <f t="shared" si="9"/>
        <v>'1',</v>
      </c>
      <c r="V8" t="str">
        <f t="shared" si="10"/>
        <v>'No',</v>
      </c>
      <c r="W8" t="str">
        <f t="shared" si="11"/>
        <v>'REAL/365'</v>
      </c>
      <c r="X8" t="str">
        <f t="shared" si="12"/>
        <v>('T4','7','CDTOAKS1V'),</v>
      </c>
      <c r="Y8" t="str">
        <f t="shared" si="13"/>
        <v>('T4','7','2022-09-18','CDTOAKS1V','2021-10-01','2022-10-01','6.1','4.54393547274017','1','No','REAL/365'),</v>
      </c>
      <c r="AG8" t="s">
        <v>395</v>
      </c>
    </row>
    <row r="9" spans="1:33">
      <c r="A9" t="str">
        <f t="shared" si="16"/>
        <v>T4</v>
      </c>
      <c r="B9">
        <f t="shared" si="17"/>
        <v>8</v>
      </c>
      <c r="C9" s="1">
        <v>44822</v>
      </c>
      <c r="D9" t="s">
        <v>396</v>
      </c>
      <c r="E9" s="1">
        <v>44743</v>
      </c>
      <c r="F9" s="1">
        <v>44835</v>
      </c>
      <c r="G9" s="2">
        <v>7.1</v>
      </c>
      <c r="H9">
        <v>4.5439354727401682</v>
      </c>
      <c r="I9">
        <v>1</v>
      </c>
      <c r="J9" t="s">
        <v>510</v>
      </c>
      <c r="K9" s="1" t="s">
        <v>508</v>
      </c>
      <c r="M9" t="str">
        <f t="shared" si="1"/>
        <v>'T4',</v>
      </c>
      <c r="N9" t="str">
        <f t="shared" si="2"/>
        <v>'8',</v>
      </c>
      <c r="O9" t="str">
        <f t="shared" si="3"/>
        <v>'2022-09-18',</v>
      </c>
      <c r="P9" t="str">
        <f t="shared" si="4"/>
        <v>'CDTQBTS1V',</v>
      </c>
      <c r="Q9" t="str">
        <f t="shared" si="5"/>
        <v>'2022-07-01',</v>
      </c>
      <c r="R9" t="str">
        <f t="shared" si="6"/>
        <v>'2022-10-01',</v>
      </c>
      <c r="S9" t="str">
        <f t="shared" si="7"/>
        <v>'7.1',</v>
      </c>
      <c r="T9" t="str">
        <f t="shared" si="8"/>
        <v>'4.54393547274017',</v>
      </c>
      <c r="U9" t="str">
        <f t="shared" si="9"/>
        <v>'1',</v>
      </c>
      <c r="V9" t="str">
        <f t="shared" si="10"/>
        <v>'No',</v>
      </c>
      <c r="W9" t="str">
        <f t="shared" si="11"/>
        <v>'REAL/365'</v>
      </c>
      <c r="X9" t="str">
        <f t="shared" si="12"/>
        <v>('T4','8','CDTQBTS1V'),</v>
      </c>
      <c r="Y9" t="str">
        <f t="shared" si="13"/>
        <v>('T4','8','2022-09-18','CDTQBTS1V','2022-07-01','2022-10-01','7.1','4.54393547274017','1','No','REAL/365'),</v>
      </c>
      <c r="AG9" t="s">
        <v>396</v>
      </c>
    </row>
    <row r="10" spans="1:33">
      <c r="A10" t="str">
        <f t="shared" si="16"/>
        <v>T4</v>
      </c>
      <c r="B10">
        <f t="shared" si="17"/>
        <v>9</v>
      </c>
      <c r="C10" s="1">
        <v>44822</v>
      </c>
      <c r="D10" t="s">
        <v>397</v>
      </c>
      <c r="E10" s="1">
        <v>44684</v>
      </c>
      <c r="F10" s="1">
        <v>44837</v>
      </c>
      <c r="G10" s="2">
        <v>7.1</v>
      </c>
      <c r="H10">
        <v>4.5464838088413257</v>
      </c>
      <c r="I10">
        <v>1</v>
      </c>
      <c r="J10" t="s">
        <v>510</v>
      </c>
      <c r="K10" s="1" t="s">
        <v>508</v>
      </c>
      <c r="M10" t="str">
        <f t="shared" si="1"/>
        <v>'T4',</v>
      </c>
      <c r="N10" t="str">
        <f t="shared" si="2"/>
        <v>'9',</v>
      </c>
      <c r="O10" t="str">
        <f t="shared" si="3"/>
        <v>'2022-09-18',</v>
      </c>
      <c r="P10" t="str">
        <f t="shared" si="4"/>
        <v>'CDTYIKS1V',</v>
      </c>
      <c r="Q10" t="str">
        <f t="shared" si="5"/>
        <v>'2022-05-03',</v>
      </c>
      <c r="R10" t="str">
        <f t="shared" si="6"/>
        <v>'2022-10-03',</v>
      </c>
      <c r="S10" t="str">
        <f t="shared" si="7"/>
        <v>'7.1',</v>
      </c>
      <c r="T10" t="str">
        <f t="shared" si="8"/>
        <v>'4.54648380884133',</v>
      </c>
      <c r="U10" t="str">
        <f t="shared" si="9"/>
        <v>'1',</v>
      </c>
      <c r="V10" t="str">
        <f t="shared" si="10"/>
        <v>'No',</v>
      </c>
      <c r="W10" t="str">
        <f t="shared" si="11"/>
        <v>'REAL/365'</v>
      </c>
      <c r="X10" t="str">
        <f t="shared" si="12"/>
        <v>('T4','9','CDTYIKS1V'),</v>
      </c>
      <c r="Y10" t="str">
        <f t="shared" si="13"/>
        <v>('T4','9','2022-09-18','CDTYIKS1V','2022-05-03','2022-10-03','7.1','4.54648380884133','1','No','REAL/365'),</v>
      </c>
      <c r="AG10" t="s">
        <v>397</v>
      </c>
    </row>
    <row r="11" spans="1:33">
      <c r="A11" t="str">
        <f t="shared" si="16"/>
        <v>T4</v>
      </c>
      <c r="B11">
        <f t="shared" si="17"/>
        <v>10</v>
      </c>
      <c r="C11" s="1">
        <v>44822</v>
      </c>
      <c r="D11" t="s">
        <v>398</v>
      </c>
      <c r="E11" s="1">
        <v>44473</v>
      </c>
      <c r="F11" s="1">
        <v>44838</v>
      </c>
      <c r="G11" s="2">
        <v>8.1</v>
      </c>
      <c r="H11">
        <v>4.5477573352744871</v>
      </c>
      <c r="I11">
        <v>1</v>
      </c>
      <c r="J11" t="s">
        <v>510</v>
      </c>
      <c r="K11" s="1" t="s">
        <v>508</v>
      </c>
      <c r="M11" t="str">
        <f t="shared" si="1"/>
        <v>'T4',</v>
      </c>
      <c r="N11" t="str">
        <f t="shared" si="2"/>
        <v>'10',</v>
      </c>
      <c r="O11" t="str">
        <f t="shared" si="3"/>
        <v>'2022-09-18',</v>
      </c>
      <c r="P11" t="str">
        <f t="shared" si="4"/>
        <v>'CDTMCIS1V',</v>
      </c>
      <c r="Q11" t="str">
        <f t="shared" si="5"/>
        <v>'2021-10-04',</v>
      </c>
      <c r="R11" t="str">
        <f t="shared" si="6"/>
        <v>'2022-10-04',</v>
      </c>
      <c r="S11" t="str">
        <f t="shared" si="7"/>
        <v>'8.1',</v>
      </c>
      <c r="T11" t="str">
        <f t="shared" si="8"/>
        <v>'4.54775733527449',</v>
      </c>
      <c r="U11" t="str">
        <f t="shared" si="9"/>
        <v>'1',</v>
      </c>
      <c r="V11" t="str">
        <f t="shared" si="10"/>
        <v>'No',</v>
      </c>
      <c r="W11" t="str">
        <f t="shared" si="11"/>
        <v>'REAL/365'</v>
      </c>
      <c r="X11" t="str">
        <f t="shared" si="12"/>
        <v>('T4','10','CDTMCIS1V'),</v>
      </c>
      <c r="Y11" t="str">
        <f t="shared" si="13"/>
        <v>('T4','10','2022-09-18','CDTMCIS1V','2021-10-04','2022-10-04','8.1','4.54775733527449','1','No','REAL/365'),</v>
      </c>
      <c r="AG11" t="s">
        <v>398</v>
      </c>
    </row>
    <row r="12" spans="1:33">
      <c r="A12" t="str">
        <f t="shared" si="16"/>
        <v>T4</v>
      </c>
      <c r="B12">
        <f t="shared" si="17"/>
        <v>11</v>
      </c>
      <c r="C12" s="1">
        <v>44822</v>
      </c>
      <c r="D12" t="s">
        <v>399</v>
      </c>
      <c r="E12" s="1">
        <v>44655</v>
      </c>
      <c r="F12" s="1">
        <v>44838</v>
      </c>
      <c r="G12" s="2">
        <v>8.1</v>
      </c>
      <c r="H12">
        <v>4.5477573352744871</v>
      </c>
      <c r="I12">
        <v>1</v>
      </c>
      <c r="J12" t="s">
        <v>510</v>
      </c>
      <c r="K12" s="1" t="s">
        <v>508</v>
      </c>
      <c r="M12" t="str">
        <f t="shared" si="1"/>
        <v>'T4',</v>
      </c>
      <c r="N12" t="str">
        <f t="shared" si="2"/>
        <v>'11',</v>
      </c>
      <c r="O12" t="str">
        <f t="shared" si="3"/>
        <v>'2022-09-18',</v>
      </c>
      <c r="P12" t="str">
        <f t="shared" si="4"/>
        <v>'CDTHEJS1V',</v>
      </c>
      <c r="Q12" t="str">
        <f t="shared" si="5"/>
        <v>'2022-04-04',</v>
      </c>
      <c r="R12" t="str">
        <f t="shared" si="6"/>
        <v>'2022-10-04',</v>
      </c>
      <c r="S12" t="str">
        <f t="shared" si="7"/>
        <v>'8.1',</v>
      </c>
      <c r="T12" t="str">
        <f t="shared" si="8"/>
        <v>'4.54775733527449',</v>
      </c>
      <c r="U12" t="str">
        <f t="shared" si="9"/>
        <v>'1',</v>
      </c>
      <c r="V12" t="str">
        <f t="shared" si="10"/>
        <v>'No',</v>
      </c>
      <c r="W12" t="str">
        <f t="shared" si="11"/>
        <v>'REAL/365'</v>
      </c>
      <c r="X12" t="str">
        <f t="shared" si="12"/>
        <v>('T4','11','CDTHEJS1V'),</v>
      </c>
      <c r="Y12" t="str">
        <f t="shared" si="13"/>
        <v>('T4','11','2022-09-18','CDTHEJS1V','2022-04-04','2022-10-04','8.1','4.54775733527449','1','No','REAL/365'),</v>
      </c>
      <c r="AG12" t="s">
        <v>399</v>
      </c>
    </row>
    <row r="13" spans="1:33">
      <c r="A13" t="str">
        <f t="shared" si="16"/>
        <v>T4</v>
      </c>
      <c r="B13">
        <f t="shared" si="17"/>
        <v>12</v>
      </c>
      <c r="C13" s="1">
        <v>44822</v>
      </c>
      <c r="D13" t="s">
        <v>400</v>
      </c>
      <c r="E13" s="1">
        <v>44473</v>
      </c>
      <c r="F13" s="1">
        <v>44838</v>
      </c>
      <c r="G13" s="2">
        <v>7.1</v>
      </c>
      <c r="H13">
        <v>4.5477573352744871</v>
      </c>
      <c r="I13">
        <v>1</v>
      </c>
      <c r="J13" t="s">
        <v>510</v>
      </c>
      <c r="K13" s="1" t="s">
        <v>508</v>
      </c>
      <c r="M13" t="str">
        <f t="shared" si="1"/>
        <v>'T4',</v>
      </c>
      <c r="N13" t="str">
        <f t="shared" si="2"/>
        <v>'12',</v>
      </c>
      <c r="O13" t="str">
        <f t="shared" si="3"/>
        <v>'2022-09-18',</v>
      </c>
      <c r="P13" t="str">
        <f t="shared" si="4"/>
        <v>'CDTAEGS1V',</v>
      </c>
      <c r="Q13" t="str">
        <f t="shared" si="5"/>
        <v>'2021-10-04',</v>
      </c>
      <c r="R13" t="str">
        <f t="shared" si="6"/>
        <v>'2022-10-04',</v>
      </c>
      <c r="S13" t="str">
        <f t="shared" si="7"/>
        <v>'7.1',</v>
      </c>
      <c r="T13" t="str">
        <f t="shared" si="8"/>
        <v>'4.54775733527449',</v>
      </c>
      <c r="U13" t="str">
        <f t="shared" si="9"/>
        <v>'1',</v>
      </c>
      <c r="V13" t="str">
        <f t="shared" si="10"/>
        <v>'No',</v>
      </c>
      <c r="W13" t="str">
        <f t="shared" si="11"/>
        <v>'REAL/365'</v>
      </c>
      <c r="X13" t="str">
        <f t="shared" si="12"/>
        <v>('T4','12','CDTAEGS1V'),</v>
      </c>
      <c r="Y13" t="str">
        <f t="shared" si="13"/>
        <v>('T4','12','2022-09-18','CDTAEGS1V','2021-10-04','2022-10-04','7.1','4.54775733527449','1','No','REAL/365'),</v>
      </c>
      <c r="AG13" t="s">
        <v>400</v>
      </c>
    </row>
    <row r="14" spans="1:33">
      <c r="A14" t="str">
        <f t="shared" si="16"/>
        <v>T4</v>
      </c>
      <c r="B14">
        <f t="shared" si="17"/>
        <v>13</v>
      </c>
      <c r="C14" s="1">
        <v>44822</v>
      </c>
      <c r="D14" t="s">
        <v>401</v>
      </c>
      <c r="E14" s="1">
        <v>44691</v>
      </c>
      <c r="F14" s="1">
        <v>44844</v>
      </c>
      <c r="G14" s="2">
        <v>6.1</v>
      </c>
      <c r="H14">
        <v>4.555389519172266</v>
      </c>
      <c r="I14">
        <v>1</v>
      </c>
      <c r="J14" t="s">
        <v>510</v>
      </c>
      <c r="K14" s="1" t="s">
        <v>508</v>
      </c>
      <c r="M14" t="str">
        <f t="shared" si="1"/>
        <v>'T4',</v>
      </c>
      <c r="N14" t="str">
        <f t="shared" si="2"/>
        <v>'13',</v>
      </c>
      <c r="O14" t="str">
        <f t="shared" si="3"/>
        <v>'2022-09-18',</v>
      </c>
      <c r="P14" t="str">
        <f t="shared" si="4"/>
        <v>'CDTOIHS1V',</v>
      </c>
      <c r="Q14" t="str">
        <f t="shared" si="5"/>
        <v>'2022-05-10',</v>
      </c>
      <c r="R14" t="str">
        <f t="shared" si="6"/>
        <v>'2022-10-10',</v>
      </c>
      <c r="S14" t="str">
        <f t="shared" si="7"/>
        <v>'6.1',</v>
      </c>
      <c r="T14" t="str">
        <f t="shared" si="8"/>
        <v>'4.55538951917227',</v>
      </c>
      <c r="U14" t="str">
        <f t="shared" si="9"/>
        <v>'1',</v>
      </c>
      <c r="V14" t="str">
        <f t="shared" si="10"/>
        <v>'No',</v>
      </c>
      <c r="W14" t="str">
        <f t="shared" si="11"/>
        <v>'REAL/365'</v>
      </c>
      <c r="X14" t="str">
        <f t="shared" si="12"/>
        <v>('T4','13','CDTOIHS1V'),</v>
      </c>
      <c r="Y14" t="str">
        <f t="shared" si="13"/>
        <v>('T4','13','2022-09-18','CDTOIHS1V','2022-05-10','2022-10-10','6.1','4.55538951917227','1','No','REAL/365'),</v>
      </c>
      <c r="AG14" t="s">
        <v>401</v>
      </c>
    </row>
    <row r="15" spans="1:33">
      <c r="A15" t="str">
        <f t="shared" si="16"/>
        <v>T4</v>
      </c>
      <c r="B15">
        <f t="shared" si="17"/>
        <v>14</v>
      </c>
      <c r="C15" s="1">
        <v>44822</v>
      </c>
      <c r="D15" t="s">
        <v>402</v>
      </c>
      <c r="E15" s="1">
        <v>44722</v>
      </c>
      <c r="F15" s="1">
        <v>44844</v>
      </c>
      <c r="G15" s="2">
        <v>8.1</v>
      </c>
      <c r="H15">
        <v>4.555389519172266</v>
      </c>
      <c r="I15">
        <v>1</v>
      </c>
      <c r="J15" t="s">
        <v>510</v>
      </c>
      <c r="K15" s="1" t="s">
        <v>508</v>
      </c>
      <c r="M15" t="str">
        <f t="shared" si="1"/>
        <v>'T4',</v>
      </c>
      <c r="N15" t="str">
        <f t="shared" si="2"/>
        <v>'14',</v>
      </c>
      <c r="O15" t="str">
        <f t="shared" si="3"/>
        <v>'2022-09-18',</v>
      </c>
      <c r="P15" t="str">
        <f t="shared" si="4"/>
        <v>'CDTAXXS1V',</v>
      </c>
      <c r="Q15" t="str">
        <f t="shared" si="5"/>
        <v>'2022-06-10',</v>
      </c>
      <c r="R15" t="str">
        <f t="shared" si="6"/>
        <v>'2022-10-10',</v>
      </c>
      <c r="S15" t="str">
        <f t="shared" si="7"/>
        <v>'8.1',</v>
      </c>
      <c r="T15" t="str">
        <f t="shared" si="8"/>
        <v>'4.55538951917227',</v>
      </c>
      <c r="U15" t="str">
        <f t="shared" si="9"/>
        <v>'1',</v>
      </c>
      <c r="V15" t="str">
        <f t="shared" si="10"/>
        <v>'No',</v>
      </c>
      <c r="W15" t="str">
        <f t="shared" si="11"/>
        <v>'REAL/365'</v>
      </c>
      <c r="X15" t="str">
        <f t="shared" si="12"/>
        <v>('T4','14','CDTAXXS1V'),</v>
      </c>
      <c r="Y15" t="str">
        <f t="shared" si="13"/>
        <v>('T4','14','2022-09-18','CDTAXXS1V','2022-06-10','2022-10-10','8.1','4.55538951917227','1','No','REAL/365'),</v>
      </c>
      <c r="AG15" t="s">
        <v>402</v>
      </c>
    </row>
    <row r="16" spans="1:33">
      <c r="A16" t="str">
        <f t="shared" si="16"/>
        <v>T4</v>
      </c>
      <c r="B16">
        <f t="shared" si="17"/>
        <v>15</v>
      </c>
      <c r="C16" s="1">
        <v>44822</v>
      </c>
      <c r="D16" t="s">
        <v>403</v>
      </c>
      <c r="E16" s="1">
        <v>44691</v>
      </c>
      <c r="F16" s="1">
        <v>44844</v>
      </c>
      <c r="G16" s="2">
        <v>7.1</v>
      </c>
      <c r="H16">
        <v>4.555389519172266</v>
      </c>
      <c r="I16">
        <v>1</v>
      </c>
      <c r="J16" t="s">
        <v>510</v>
      </c>
      <c r="K16" s="1" t="s">
        <v>508</v>
      </c>
      <c r="M16" t="str">
        <f t="shared" si="1"/>
        <v>'T4',</v>
      </c>
      <c r="N16" t="str">
        <f t="shared" si="2"/>
        <v>'15',</v>
      </c>
      <c r="O16" t="str">
        <f t="shared" si="3"/>
        <v>'2022-09-18',</v>
      </c>
      <c r="P16" t="str">
        <f t="shared" si="4"/>
        <v>'CDTZRLS1V',</v>
      </c>
      <c r="Q16" t="str">
        <f t="shared" si="5"/>
        <v>'2022-05-10',</v>
      </c>
      <c r="R16" t="str">
        <f t="shared" si="6"/>
        <v>'2022-10-10',</v>
      </c>
      <c r="S16" t="str">
        <f t="shared" si="7"/>
        <v>'7.1',</v>
      </c>
      <c r="T16" t="str">
        <f t="shared" si="8"/>
        <v>'4.55538951917227',</v>
      </c>
      <c r="U16" t="str">
        <f t="shared" si="9"/>
        <v>'1',</v>
      </c>
      <c r="V16" t="str">
        <f t="shared" si="10"/>
        <v>'No',</v>
      </c>
      <c r="W16" t="str">
        <f t="shared" si="11"/>
        <v>'REAL/365'</v>
      </c>
      <c r="X16" t="str">
        <f t="shared" si="12"/>
        <v>('T4','15','CDTZRLS1V'),</v>
      </c>
      <c r="Y16" t="str">
        <f t="shared" si="13"/>
        <v>('T4','15','2022-09-18','CDTZRLS1V','2022-05-10','2022-10-10','7.1','4.55538951917227','1','No','REAL/365'),</v>
      </c>
      <c r="AG16" t="s">
        <v>403</v>
      </c>
    </row>
    <row r="17" spans="1:33">
      <c r="A17" t="str">
        <f t="shared" si="16"/>
        <v>T4</v>
      </c>
      <c r="B17">
        <f t="shared" si="17"/>
        <v>16</v>
      </c>
      <c r="C17" s="1">
        <v>44822</v>
      </c>
      <c r="D17" t="s">
        <v>404</v>
      </c>
      <c r="E17" s="1">
        <v>44753</v>
      </c>
      <c r="F17" s="1">
        <v>44937</v>
      </c>
      <c r="G17" s="2">
        <v>7.1</v>
      </c>
      <c r="H17">
        <v>4.6717402934958923</v>
      </c>
      <c r="I17">
        <v>1</v>
      </c>
      <c r="J17" t="s">
        <v>510</v>
      </c>
      <c r="K17" s="1" t="s">
        <v>508</v>
      </c>
      <c r="M17" t="str">
        <f t="shared" si="1"/>
        <v>'T4',</v>
      </c>
      <c r="N17" t="str">
        <f t="shared" si="2"/>
        <v>'16',</v>
      </c>
      <c r="O17" t="str">
        <f t="shared" si="3"/>
        <v>'2022-09-18',</v>
      </c>
      <c r="P17" t="str">
        <f t="shared" si="4"/>
        <v>'CDTEBWS1V',</v>
      </c>
      <c r="Q17" t="str">
        <f t="shared" si="5"/>
        <v>'2022-07-11',</v>
      </c>
      <c r="R17" t="str">
        <f t="shared" si="6"/>
        <v>'2023-01-11',</v>
      </c>
      <c r="S17" t="str">
        <f t="shared" si="7"/>
        <v>'7.1',</v>
      </c>
      <c r="T17" t="str">
        <f t="shared" si="8"/>
        <v>'4.67174029349589',</v>
      </c>
      <c r="U17" t="str">
        <f t="shared" si="9"/>
        <v>'1',</v>
      </c>
      <c r="V17" t="str">
        <f t="shared" si="10"/>
        <v>'No',</v>
      </c>
      <c r="W17" t="str">
        <f t="shared" si="11"/>
        <v>'REAL/365'</v>
      </c>
      <c r="X17" t="str">
        <f t="shared" si="12"/>
        <v>('T4','16','CDTEBWS1V'),</v>
      </c>
      <c r="Y17" t="str">
        <f t="shared" si="13"/>
        <v>('T4','16','2022-09-18','CDTEBWS1V','2022-07-11','2023-01-11','7.1','4.67174029349589','1','No','REAL/365'),</v>
      </c>
      <c r="AG17" t="s">
        <v>404</v>
      </c>
    </row>
    <row r="18" spans="1:33">
      <c r="A18" t="str">
        <f t="shared" si="16"/>
        <v>T4</v>
      </c>
      <c r="B18">
        <f t="shared" si="17"/>
        <v>17</v>
      </c>
      <c r="C18" s="1">
        <v>44822</v>
      </c>
      <c r="D18" t="s">
        <v>405</v>
      </c>
      <c r="E18" s="1">
        <v>44572</v>
      </c>
      <c r="F18" s="1">
        <v>44937</v>
      </c>
      <c r="G18" s="2">
        <v>7.1</v>
      </c>
      <c r="H18">
        <v>4.6717402934958923</v>
      </c>
      <c r="I18">
        <v>1</v>
      </c>
      <c r="J18" t="s">
        <v>510</v>
      </c>
      <c r="K18" s="1" t="s">
        <v>508</v>
      </c>
      <c r="M18" t="str">
        <f t="shared" si="1"/>
        <v>'T4',</v>
      </c>
      <c r="N18" t="str">
        <f t="shared" si="2"/>
        <v>'17',</v>
      </c>
      <c r="O18" t="str">
        <f t="shared" si="3"/>
        <v>'2022-09-18',</v>
      </c>
      <c r="P18" t="str">
        <f t="shared" si="4"/>
        <v>'CDTENIS1V',</v>
      </c>
      <c r="Q18" t="str">
        <f t="shared" si="5"/>
        <v>'2022-01-11',</v>
      </c>
      <c r="R18" t="str">
        <f t="shared" si="6"/>
        <v>'2023-01-11',</v>
      </c>
      <c r="S18" t="str">
        <f t="shared" si="7"/>
        <v>'7.1',</v>
      </c>
      <c r="T18" t="str">
        <f t="shared" si="8"/>
        <v>'4.67174029349589',</v>
      </c>
      <c r="U18" t="str">
        <f t="shared" si="9"/>
        <v>'1',</v>
      </c>
      <c r="V18" t="str">
        <f t="shared" si="10"/>
        <v>'No',</v>
      </c>
      <c r="W18" t="str">
        <f t="shared" si="11"/>
        <v>'REAL/365'</v>
      </c>
      <c r="X18" t="str">
        <f t="shared" si="12"/>
        <v>('T4','17','CDTENIS1V'),</v>
      </c>
      <c r="Y18" t="str">
        <f t="shared" si="13"/>
        <v>('T4','17','2022-09-18','CDTENIS1V','2022-01-11','2023-01-11','7.1','4.67174029349589','1','No','REAL/365'),</v>
      </c>
      <c r="AG18" t="s">
        <v>405</v>
      </c>
    </row>
    <row r="19" spans="1:33">
      <c r="A19" t="str">
        <f t="shared" si="16"/>
        <v>T4</v>
      </c>
      <c r="B19">
        <f t="shared" si="17"/>
        <v>18</v>
      </c>
      <c r="C19" s="1">
        <v>44822</v>
      </c>
      <c r="D19" t="s">
        <v>406</v>
      </c>
      <c r="E19" s="1">
        <v>44572</v>
      </c>
      <c r="F19" s="1">
        <v>44937</v>
      </c>
      <c r="G19" s="2">
        <v>6.1</v>
      </c>
      <c r="H19">
        <v>4.6717402934958923</v>
      </c>
      <c r="I19">
        <v>1</v>
      </c>
      <c r="J19" t="s">
        <v>510</v>
      </c>
      <c r="K19" s="1" t="s">
        <v>508</v>
      </c>
      <c r="M19" t="str">
        <f t="shared" si="1"/>
        <v>'T4',</v>
      </c>
      <c r="N19" t="str">
        <f t="shared" si="2"/>
        <v>'18',</v>
      </c>
      <c r="O19" t="str">
        <f t="shared" si="3"/>
        <v>'2022-09-18',</v>
      </c>
      <c r="P19" t="str">
        <f t="shared" si="4"/>
        <v>'CDTORTS1V',</v>
      </c>
      <c r="Q19" t="str">
        <f t="shared" si="5"/>
        <v>'2022-01-11',</v>
      </c>
      <c r="R19" t="str">
        <f t="shared" si="6"/>
        <v>'2023-01-11',</v>
      </c>
      <c r="S19" t="str">
        <f t="shared" si="7"/>
        <v>'6.1',</v>
      </c>
      <c r="T19" t="str">
        <f t="shared" si="8"/>
        <v>'4.67174029349589',</v>
      </c>
      <c r="U19" t="str">
        <f t="shared" si="9"/>
        <v>'1',</v>
      </c>
      <c r="V19" t="str">
        <f t="shared" si="10"/>
        <v>'No',</v>
      </c>
      <c r="W19" t="str">
        <f t="shared" si="11"/>
        <v>'REAL/365'</v>
      </c>
      <c r="X19" t="str">
        <f t="shared" si="12"/>
        <v>('T4','18','CDTORTS1V'),</v>
      </c>
      <c r="Y19" t="str">
        <f t="shared" si="13"/>
        <v>('T4','18','2022-09-18','CDTORTS1V','2022-01-11','2023-01-11','6.1','4.67174029349589','1','No','REAL/365'),</v>
      </c>
      <c r="AG19" t="s">
        <v>406</v>
      </c>
    </row>
    <row r="20" spans="1:33">
      <c r="A20" t="str">
        <f t="shared" si="16"/>
        <v>T4</v>
      </c>
      <c r="B20">
        <f t="shared" si="17"/>
        <v>19</v>
      </c>
      <c r="C20" s="1">
        <v>44822</v>
      </c>
      <c r="D20" t="s">
        <v>407</v>
      </c>
      <c r="E20" s="1">
        <v>44208</v>
      </c>
      <c r="F20" s="1">
        <v>44938</v>
      </c>
      <c r="G20" s="2">
        <v>7.1</v>
      </c>
      <c r="H20">
        <v>4.6729716846804248</v>
      </c>
      <c r="I20">
        <v>1</v>
      </c>
      <c r="J20" t="s">
        <v>510</v>
      </c>
      <c r="K20" s="1" t="s">
        <v>508</v>
      </c>
      <c r="M20" t="str">
        <f t="shared" si="1"/>
        <v>'T4',</v>
      </c>
      <c r="N20" t="str">
        <f t="shared" si="2"/>
        <v>'19',</v>
      </c>
      <c r="O20" t="str">
        <f t="shared" si="3"/>
        <v>'2022-09-18',</v>
      </c>
      <c r="P20" t="str">
        <f t="shared" si="4"/>
        <v>'CDTMMXS1V',</v>
      </c>
      <c r="Q20" t="str">
        <f t="shared" si="5"/>
        <v>'2021-01-12',</v>
      </c>
      <c r="R20" t="str">
        <f t="shared" si="6"/>
        <v>'2023-01-12',</v>
      </c>
      <c r="S20" t="str">
        <f t="shared" si="7"/>
        <v>'7.1',</v>
      </c>
      <c r="T20" t="str">
        <f t="shared" si="8"/>
        <v>'4.67297168468042',</v>
      </c>
      <c r="U20" t="str">
        <f t="shared" si="9"/>
        <v>'1',</v>
      </c>
      <c r="V20" t="str">
        <f t="shared" si="10"/>
        <v>'No',</v>
      </c>
      <c r="W20" t="str">
        <f t="shared" si="11"/>
        <v>'REAL/365'</v>
      </c>
      <c r="X20" t="str">
        <f t="shared" si="12"/>
        <v>('T4','19','CDTMMXS1V'),</v>
      </c>
      <c r="Y20" t="str">
        <f t="shared" si="13"/>
        <v>('T4','19','2022-09-18','CDTMMXS1V','2021-01-12','2023-01-12','7.1','4.67297168468042','1','No','REAL/365'),</v>
      </c>
      <c r="AG20" t="s">
        <v>407</v>
      </c>
    </row>
    <row r="21" spans="1:33">
      <c r="A21" t="str">
        <f t="shared" si="16"/>
        <v>T4</v>
      </c>
      <c r="B21">
        <f t="shared" si="17"/>
        <v>20</v>
      </c>
      <c r="C21" s="1">
        <v>44822</v>
      </c>
      <c r="D21" t="s">
        <v>408</v>
      </c>
      <c r="E21" s="1">
        <v>44389</v>
      </c>
      <c r="F21" s="1">
        <v>44938</v>
      </c>
      <c r="G21" s="2">
        <v>6.1</v>
      </c>
      <c r="H21">
        <v>4.6729716846804248</v>
      </c>
      <c r="I21">
        <v>1</v>
      </c>
      <c r="J21" t="s">
        <v>510</v>
      </c>
      <c r="K21" s="1" t="s">
        <v>508</v>
      </c>
      <c r="M21" t="str">
        <f t="shared" si="1"/>
        <v>'T4',</v>
      </c>
      <c r="N21" t="str">
        <f t="shared" si="2"/>
        <v>'20',</v>
      </c>
      <c r="O21" t="str">
        <f t="shared" si="3"/>
        <v>'2022-09-18',</v>
      </c>
      <c r="P21" t="str">
        <f t="shared" si="4"/>
        <v>'CDTBPAS1V',</v>
      </c>
      <c r="Q21" t="str">
        <f t="shared" si="5"/>
        <v>'2021-07-12',</v>
      </c>
      <c r="R21" t="str">
        <f t="shared" si="6"/>
        <v>'2023-01-12',</v>
      </c>
      <c r="S21" t="str">
        <f t="shared" si="7"/>
        <v>'6.1',</v>
      </c>
      <c r="T21" t="str">
        <f t="shared" si="8"/>
        <v>'4.67297168468042',</v>
      </c>
      <c r="U21" t="str">
        <f t="shared" si="9"/>
        <v>'1',</v>
      </c>
      <c r="V21" t="str">
        <f t="shared" si="10"/>
        <v>'No',</v>
      </c>
      <c r="W21" t="str">
        <f t="shared" si="11"/>
        <v>'REAL/365'</v>
      </c>
      <c r="X21" t="str">
        <f t="shared" si="12"/>
        <v>('T4','20','CDTBPAS1V'),</v>
      </c>
      <c r="Y21" t="str">
        <f t="shared" si="13"/>
        <v>('T4','20','2022-09-18','CDTBPAS1V','2021-07-12','2023-01-12','6.1','4.67297168468042','1','No','REAL/365'),</v>
      </c>
      <c r="AG21" t="s">
        <v>408</v>
      </c>
    </row>
    <row r="22" spans="1:33">
      <c r="A22" t="str">
        <f t="shared" si="16"/>
        <v>T4</v>
      </c>
      <c r="B22">
        <f t="shared" si="17"/>
        <v>21</v>
      </c>
      <c r="C22" s="1">
        <v>44822</v>
      </c>
      <c r="D22" t="s">
        <v>409</v>
      </c>
      <c r="E22" s="1">
        <v>44799</v>
      </c>
      <c r="F22" s="1">
        <v>44983</v>
      </c>
      <c r="G22" s="2">
        <v>7.1</v>
      </c>
      <c r="H22">
        <v>4.7279566379593323</v>
      </c>
      <c r="I22">
        <v>1</v>
      </c>
      <c r="J22" t="s">
        <v>510</v>
      </c>
      <c r="K22" s="1" t="s">
        <v>508</v>
      </c>
      <c r="M22" t="str">
        <f t="shared" si="1"/>
        <v>'T4',</v>
      </c>
      <c r="N22" t="str">
        <f t="shared" si="2"/>
        <v>'21',</v>
      </c>
      <c r="O22" t="str">
        <f t="shared" si="3"/>
        <v>'2022-09-18',</v>
      </c>
      <c r="P22" t="str">
        <f t="shared" si="4"/>
        <v>'CDTQYHS1V',</v>
      </c>
      <c r="Q22" t="str">
        <f t="shared" si="5"/>
        <v>'2022-08-26',</v>
      </c>
      <c r="R22" t="str">
        <f t="shared" si="6"/>
        <v>'2023-02-26',</v>
      </c>
      <c r="S22" t="str">
        <f t="shared" si="7"/>
        <v>'7.1',</v>
      </c>
      <c r="T22" t="str">
        <f t="shared" si="8"/>
        <v>'4.72795663795933',</v>
      </c>
      <c r="U22" t="str">
        <f t="shared" si="9"/>
        <v>'1',</v>
      </c>
      <c r="V22" t="str">
        <f t="shared" si="10"/>
        <v>'No',</v>
      </c>
      <c r="W22" t="str">
        <f t="shared" si="11"/>
        <v>'REAL/365'</v>
      </c>
      <c r="X22" t="str">
        <f t="shared" si="12"/>
        <v>('T4','21','CDTQYHS1V'),</v>
      </c>
      <c r="Y22" t="str">
        <f t="shared" si="13"/>
        <v>('T4','21','2022-09-18','CDTQYHS1V','2022-08-26','2023-02-26','7.1','4.72795663795933','1','No','REAL/365'),</v>
      </c>
      <c r="AG22" t="s">
        <v>409</v>
      </c>
    </row>
    <row r="23" spans="1:33">
      <c r="A23" t="str">
        <f t="shared" si="16"/>
        <v>T4</v>
      </c>
      <c r="B23">
        <f t="shared" si="17"/>
        <v>22</v>
      </c>
      <c r="C23" s="1">
        <v>44822</v>
      </c>
      <c r="D23" t="s">
        <v>410</v>
      </c>
      <c r="E23" s="1">
        <v>44620</v>
      </c>
      <c r="F23" s="1">
        <v>44985</v>
      </c>
      <c r="G23" s="2">
        <v>8.1</v>
      </c>
      <c r="H23">
        <v>4.7303810876051626</v>
      </c>
      <c r="I23">
        <v>1</v>
      </c>
      <c r="J23" t="s">
        <v>510</v>
      </c>
      <c r="K23" s="1" t="s">
        <v>508</v>
      </c>
      <c r="M23" t="str">
        <f t="shared" si="1"/>
        <v>'T4',</v>
      </c>
      <c r="N23" t="str">
        <f t="shared" si="2"/>
        <v>'22',</v>
      </c>
      <c r="O23" t="str">
        <f t="shared" si="3"/>
        <v>'2022-09-18',</v>
      </c>
      <c r="P23" t="str">
        <f t="shared" si="4"/>
        <v>'CDTNLJS1V',</v>
      </c>
      <c r="Q23" t="str">
        <f t="shared" si="5"/>
        <v>'2022-02-28',</v>
      </c>
      <c r="R23" t="str">
        <f t="shared" si="6"/>
        <v>'2023-02-28',</v>
      </c>
      <c r="S23" t="str">
        <f t="shared" si="7"/>
        <v>'8.1',</v>
      </c>
      <c r="T23" t="str">
        <f t="shared" si="8"/>
        <v>'4.73038108760516',</v>
      </c>
      <c r="U23" t="str">
        <f t="shared" si="9"/>
        <v>'1',</v>
      </c>
      <c r="V23" t="str">
        <f t="shared" si="10"/>
        <v>'No',</v>
      </c>
      <c r="W23" t="str">
        <f t="shared" si="11"/>
        <v>'REAL/365'</v>
      </c>
      <c r="X23" t="str">
        <f t="shared" si="12"/>
        <v>('T4','22','CDTNLJS1V'),</v>
      </c>
      <c r="Y23" t="str">
        <f t="shared" si="13"/>
        <v>('T4','22','2022-09-18','CDTNLJS1V','2022-02-28','2023-02-28','8.1','4.73038108760516','1','No','REAL/365'),</v>
      </c>
      <c r="AG23" t="s">
        <v>410</v>
      </c>
    </row>
    <row r="24" spans="1:33">
      <c r="A24" t="str">
        <f t="shared" si="16"/>
        <v>T4</v>
      </c>
      <c r="B24">
        <f t="shared" si="17"/>
        <v>23</v>
      </c>
      <c r="C24" s="1">
        <v>44822</v>
      </c>
      <c r="D24" t="s">
        <v>411</v>
      </c>
      <c r="E24" s="1">
        <v>44439</v>
      </c>
      <c r="F24" s="1">
        <v>44985</v>
      </c>
      <c r="G24" s="2">
        <v>8.1</v>
      </c>
      <c r="H24">
        <v>4.7303810876051626</v>
      </c>
      <c r="I24">
        <v>1</v>
      </c>
      <c r="J24" t="s">
        <v>510</v>
      </c>
      <c r="K24" s="1" t="s">
        <v>508</v>
      </c>
      <c r="M24" t="str">
        <f t="shared" si="1"/>
        <v>'T4',</v>
      </c>
      <c r="N24" t="str">
        <f t="shared" si="2"/>
        <v>'23',</v>
      </c>
      <c r="O24" t="str">
        <f t="shared" si="3"/>
        <v>'2022-09-18',</v>
      </c>
      <c r="P24" t="str">
        <f t="shared" si="4"/>
        <v>'CDTQXES1V',</v>
      </c>
      <c r="Q24" t="str">
        <f t="shared" si="5"/>
        <v>'2021-08-31',</v>
      </c>
      <c r="R24" t="str">
        <f t="shared" si="6"/>
        <v>'2023-02-28',</v>
      </c>
      <c r="S24" t="str">
        <f t="shared" si="7"/>
        <v>'8.1',</v>
      </c>
      <c r="T24" t="str">
        <f t="shared" si="8"/>
        <v>'4.73038108760516',</v>
      </c>
      <c r="U24" t="str">
        <f t="shared" si="9"/>
        <v>'1',</v>
      </c>
      <c r="V24" t="str">
        <f t="shared" si="10"/>
        <v>'No',</v>
      </c>
      <c r="W24" t="str">
        <f t="shared" si="11"/>
        <v>'REAL/365'</v>
      </c>
      <c r="X24" t="str">
        <f t="shared" si="12"/>
        <v>('T4','23','CDTQXES1V'),</v>
      </c>
      <c r="Y24" t="str">
        <f t="shared" si="13"/>
        <v>('T4','23','2022-09-18','CDTQXES1V','2021-08-31','2023-02-28','8.1','4.73038108760516','1','No','REAL/365'),</v>
      </c>
      <c r="AG24" t="s">
        <v>411</v>
      </c>
    </row>
    <row r="25" spans="1:33">
      <c r="A25" t="str">
        <f t="shared" si="16"/>
        <v>T4</v>
      </c>
      <c r="B25">
        <f t="shared" si="17"/>
        <v>24</v>
      </c>
      <c r="C25" s="1">
        <v>44822</v>
      </c>
      <c r="D25" t="s">
        <v>412</v>
      </c>
      <c r="E25" s="1">
        <v>44627</v>
      </c>
      <c r="F25" s="1">
        <v>44992</v>
      </c>
      <c r="G25" s="2">
        <v>7.1</v>
      </c>
      <c r="H25">
        <v>4.7388537794205474</v>
      </c>
      <c r="I25">
        <v>1</v>
      </c>
      <c r="J25" t="s">
        <v>510</v>
      </c>
      <c r="K25" s="1" t="s">
        <v>508</v>
      </c>
      <c r="M25" t="str">
        <f t="shared" si="1"/>
        <v>'T4',</v>
      </c>
      <c r="N25" t="str">
        <f t="shared" si="2"/>
        <v>'24',</v>
      </c>
      <c r="O25" t="str">
        <f t="shared" si="3"/>
        <v>'2022-09-18',</v>
      </c>
      <c r="P25" t="str">
        <f t="shared" si="4"/>
        <v>'CDTNBLS1V',</v>
      </c>
      <c r="Q25" t="str">
        <f t="shared" si="5"/>
        <v>'2022-03-07',</v>
      </c>
      <c r="R25" t="str">
        <f t="shared" si="6"/>
        <v>'2023-03-07',</v>
      </c>
      <c r="S25" t="str">
        <f t="shared" si="7"/>
        <v>'7.1',</v>
      </c>
      <c r="T25" t="str">
        <f t="shared" si="8"/>
        <v>'4.73885377942055',</v>
      </c>
      <c r="U25" t="str">
        <f t="shared" si="9"/>
        <v>'1',</v>
      </c>
      <c r="V25" t="str">
        <f t="shared" si="10"/>
        <v>'No',</v>
      </c>
      <c r="W25" t="str">
        <f t="shared" si="11"/>
        <v>'REAL/365'</v>
      </c>
      <c r="X25" t="str">
        <f t="shared" si="12"/>
        <v>('T4','24','CDTNBLS1V'),</v>
      </c>
      <c r="Y25" t="str">
        <f t="shared" si="13"/>
        <v>('T4','24','2022-09-18','CDTNBLS1V','2022-03-07','2023-03-07','7.1','4.73885377942055','1','No','REAL/365'),</v>
      </c>
      <c r="AG25" t="s">
        <v>412</v>
      </c>
    </row>
    <row r="26" spans="1:33">
      <c r="A26" t="str">
        <f t="shared" si="16"/>
        <v>T4</v>
      </c>
      <c r="B26">
        <f t="shared" si="17"/>
        <v>25</v>
      </c>
      <c r="C26" s="1">
        <v>44822</v>
      </c>
      <c r="D26" t="s">
        <v>413</v>
      </c>
      <c r="E26" s="1">
        <v>44811</v>
      </c>
      <c r="F26" s="1">
        <v>44992</v>
      </c>
      <c r="G26" s="2">
        <v>7.1</v>
      </c>
      <c r="H26">
        <v>4.7388537794205474</v>
      </c>
      <c r="I26">
        <v>1</v>
      </c>
      <c r="J26" t="s">
        <v>510</v>
      </c>
      <c r="K26" s="1" t="s">
        <v>508</v>
      </c>
      <c r="M26" t="str">
        <f t="shared" si="1"/>
        <v>'T4',</v>
      </c>
      <c r="N26" t="str">
        <f t="shared" si="2"/>
        <v>'25',</v>
      </c>
      <c r="O26" t="str">
        <f t="shared" si="3"/>
        <v>'2022-09-18',</v>
      </c>
      <c r="P26" t="str">
        <f t="shared" si="4"/>
        <v>'CDTBDKS1V',</v>
      </c>
      <c r="Q26" t="str">
        <f t="shared" si="5"/>
        <v>'2022-09-07',</v>
      </c>
      <c r="R26" t="str">
        <f t="shared" si="6"/>
        <v>'2023-03-07',</v>
      </c>
      <c r="S26" t="str">
        <f t="shared" si="7"/>
        <v>'7.1',</v>
      </c>
      <c r="T26" t="str">
        <f t="shared" si="8"/>
        <v>'4.73885377942055',</v>
      </c>
      <c r="U26" t="str">
        <f t="shared" si="9"/>
        <v>'1',</v>
      </c>
      <c r="V26" t="str">
        <f t="shared" si="10"/>
        <v>'No',</v>
      </c>
      <c r="W26" t="str">
        <f t="shared" si="11"/>
        <v>'REAL/365'</v>
      </c>
      <c r="X26" t="str">
        <f t="shared" si="12"/>
        <v>('T4','25','CDTBDKS1V'),</v>
      </c>
      <c r="Y26" t="str">
        <f t="shared" si="13"/>
        <v>('T4','25','2022-09-18','CDTBDKS1V','2022-09-07','2023-03-07','7.1','4.73885377942055','1','No','REAL/365'),</v>
      </c>
      <c r="AG26" t="s">
        <v>413</v>
      </c>
    </row>
    <row r="27" spans="1:33">
      <c r="A27" t="str">
        <f t="shared" si="16"/>
        <v>T4</v>
      </c>
      <c r="B27">
        <f t="shared" si="17"/>
        <v>26</v>
      </c>
      <c r="C27" s="1">
        <v>44822</v>
      </c>
      <c r="D27" t="s">
        <v>414</v>
      </c>
      <c r="E27" s="1">
        <v>44777</v>
      </c>
      <c r="F27" s="1">
        <v>45020</v>
      </c>
      <c r="G27" s="2">
        <v>8.1</v>
      </c>
      <c r="H27">
        <v>4.772544911952405</v>
      </c>
      <c r="I27">
        <v>1</v>
      </c>
      <c r="J27" t="s">
        <v>510</v>
      </c>
      <c r="K27" s="1" t="s">
        <v>508</v>
      </c>
      <c r="M27" t="str">
        <f t="shared" si="1"/>
        <v>'T4',</v>
      </c>
      <c r="N27" t="str">
        <f t="shared" si="2"/>
        <v>'26',</v>
      </c>
      <c r="O27" t="str">
        <f t="shared" si="3"/>
        <v>'2022-09-18',</v>
      </c>
      <c r="P27" t="str">
        <f t="shared" si="4"/>
        <v>'CDTDMAS1V',</v>
      </c>
      <c r="Q27" t="str">
        <f t="shared" si="5"/>
        <v>'2022-08-04',</v>
      </c>
      <c r="R27" t="str">
        <f t="shared" si="6"/>
        <v>'2023-04-04',</v>
      </c>
      <c r="S27" t="str">
        <f t="shared" si="7"/>
        <v>'8.1',</v>
      </c>
      <c r="T27" t="str">
        <f t="shared" si="8"/>
        <v>'4.77254491195241',</v>
      </c>
      <c r="U27" t="str">
        <f t="shared" si="9"/>
        <v>'1',</v>
      </c>
      <c r="V27" t="str">
        <f t="shared" si="10"/>
        <v>'No',</v>
      </c>
      <c r="W27" t="str">
        <f t="shared" si="11"/>
        <v>'REAL/365'</v>
      </c>
      <c r="X27" t="str">
        <f t="shared" si="12"/>
        <v>('T4','26','CDTDMAS1V'),</v>
      </c>
      <c r="Y27" t="str">
        <f t="shared" si="13"/>
        <v>('T4','26','2022-09-18','CDTDMAS1V','2022-08-04','2023-04-04','8.1','4.77254491195241','1','No','REAL/365'),</v>
      </c>
      <c r="AG27" t="s">
        <v>414</v>
      </c>
    </row>
    <row r="28" spans="1:33">
      <c r="A28" t="str">
        <f t="shared" si="16"/>
        <v>T4</v>
      </c>
      <c r="B28">
        <f t="shared" si="17"/>
        <v>27</v>
      </c>
      <c r="C28" s="1">
        <v>44822</v>
      </c>
      <c r="D28" t="s">
        <v>415</v>
      </c>
      <c r="E28" s="1">
        <v>44655</v>
      </c>
      <c r="F28" s="1">
        <v>45020</v>
      </c>
      <c r="G28" s="2">
        <v>6.1</v>
      </c>
      <c r="H28">
        <v>4.772544911952405</v>
      </c>
      <c r="I28">
        <v>1</v>
      </c>
      <c r="J28" t="s">
        <v>510</v>
      </c>
      <c r="K28" s="1" t="s">
        <v>508</v>
      </c>
      <c r="M28" t="str">
        <f t="shared" si="1"/>
        <v>'T4',</v>
      </c>
      <c r="N28" t="str">
        <f t="shared" si="2"/>
        <v>'27',</v>
      </c>
      <c r="O28" t="str">
        <f t="shared" si="3"/>
        <v>'2022-09-18',</v>
      </c>
      <c r="P28" t="str">
        <f t="shared" si="4"/>
        <v>'CDTORSS1V',</v>
      </c>
      <c r="Q28" t="str">
        <f t="shared" si="5"/>
        <v>'2022-04-04',</v>
      </c>
      <c r="R28" t="str">
        <f t="shared" si="6"/>
        <v>'2023-04-04',</v>
      </c>
      <c r="S28" t="str">
        <f t="shared" si="7"/>
        <v>'6.1',</v>
      </c>
      <c r="T28" t="str">
        <f t="shared" si="8"/>
        <v>'4.77254491195241',</v>
      </c>
      <c r="U28" t="str">
        <f t="shared" si="9"/>
        <v>'1',</v>
      </c>
      <c r="V28" t="str">
        <f t="shared" si="10"/>
        <v>'No',</v>
      </c>
      <c r="W28" t="str">
        <f t="shared" si="11"/>
        <v>'REAL/365'</v>
      </c>
      <c r="X28" t="str">
        <f t="shared" si="12"/>
        <v>('T4','27','CDTORSS1V'),</v>
      </c>
      <c r="Y28" t="str">
        <f t="shared" si="13"/>
        <v>('T4','27','2022-09-18','CDTORSS1V','2022-04-04','2023-04-04','6.1','4.77254491195241','1','No','REAL/365'),</v>
      </c>
      <c r="AG28" t="s">
        <v>415</v>
      </c>
    </row>
    <row r="29" spans="1:33">
      <c r="A29" t="str">
        <f t="shared" si="16"/>
        <v>T4</v>
      </c>
      <c r="B29">
        <f t="shared" si="17"/>
        <v>28</v>
      </c>
      <c r="C29" s="1">
        <v>44822</v>
      </c>
      <c r="D29" t="s">
        <v>416</v>
      </c>
      <c r="E29" s="1">
        <v>44657</v>
      </c>
      <c r="F29" s="1">
        <v>45022</v>
      </c>
      <c r="G29" s="2">
        <v>7.1</v>
      </c>
      <c r="H29">
        <v>4.7749392448190306</v>
      </c>
      <c r="I29">
        <v>1</v>
      </c>
      <c r="J29" t="s">
        <v>510</v>
      </c>
      <c r="K29" s="1" t="s">
        <v>508</v>
      </c>
      <c r="M29" t="str">
        <f t="shared" si="1"/>
        <v>'T4',</v>
      </c>
      <c r="N29" t="str">
        <f t="shared" si="2"/>
        <v>'28',</v>
      </c>
      <c r="O29" t="str">
        <f t="shared" si="3"/>
        <v>'2022-09-18',</v>
      </c>
      <c r="P29" t="str">
        <f t="shared" si="4"/>
        <v>'CDTXTGS1V',</v>
      </c>
      <c r="Q29" t="str">
        <f t="shared" si="5"/>
        <v>'2022-04-06',</v>
      </c>
      <c r="R29" t="str">
        <f t="shared" si="6"/>
        <v>'2023-04-06',</v>
      </c>
      <c r="S29" t="str">
        <f t="shared" si="7"/>
        <v>'7.1',</v>
      </c>
      <c r="T29" t="str">
        <f t="shared" si="8"/>
        <v>'4.77493924481903',</v>
      </c>
      <c r="U29" t="str">
        <f t="shared" si="9"/>
        <v>'1',</v>
      </c>
      <c r="V29" t="str">
        <f t="shared" si="10"/>
        <v>'No',</v>
      </c>
      <c r="W29" t="str">
        <f t="shared" si="11"/>
        <v>'REAL/365'</v>
      </c>
      <c r="X29" t="str">
        <f t="shared" si="12"/>
        <v>('T4','28','CDTXTGS1V'),</v>
      </c>
      <c r="Y29" t="str">
        <f t="shared" si="13"/>
        <v>('T4','28','2022-09-18','CDTXTGS1V','2022-04-06','2023-04-06','7.1','4.77493924481903','1','No','REAL/365'),</v>
      </c>
      <c r="AG29" t="s">
        <v>416</v>
      </c>
    </row>
    <row r="30" spans="1:33">
      <c r="A30" t="str">
        <f t="shared" si="16"/>
        <v>T4</v>
      </c>
      <c r="B30">
        <f t="shared" si="17"/>
        <v>29</v>
      </c>
      <c r="C30" s="1">
        <v>44822</v>
      </c>
      <c r="D30" t="s">
        <v>417</v>
      </c>
      <c r="E30" s="1">
        <v>44691</v>
      </c>
      <c r="F30" s="1">
        <v>45056</v>
      </c>
      <c r="G30" s="2">
        <v>7.1</v>
      </c>
      <c r="H30">
        <v>4.8153961184714023</v>
      </c>
      <c r="I30">
        <v>1</v>
      </c>
      <c r="J30" t="s">
        <v>510</v>
      </c>
      <c r="K30" s="1" t="s">
        <v>508</v>
      </c>
      <c r="M30" t="str">
        <f t="shared" si="1"/>
        <v>'T4',</v>
      </c>
      <c r="N30" t="str">
        <f t="shared" si="2"/>
        <v>'29',</v>
      </c>
      <c r="O30" t="str">
        <f t="shared" si="3"/>
        <v>'2022-09-18',</v>
      </c>
      <c r="P30" t="str">
        <f t="shared" si="4"/>
        <v>'CDTUEDS1V',</v>
      </c>
      <c r="Q30" t="str">
        <f t="shared" si="5"/>
        <v>'2022-05-10',</v>
      </c>
      <c r="R30" t="str">
        <f t="shared" si="6"/>
        <v>'2023-05-10',</v>
      </c>
      <c r="S30" t="str">
        <f t="shared" si="7"/>
        <v>'7.1',</v>
      </c>
      <c r="T30" t="str">
        <f t="shared" si="8"/>
        <v>'4.8153961184714',</v>
      </c>
      <c r="U30" t="str">
        <f t="shared" si="9"/>
        <v>'1',</v>
      </c>
      <c r="V30" t="str">
        <f t="shared" si="10"/>
        <v>'No',</v>
      </c>
      <c r="W30" t="str">
        <f t="shared" si="11"/>
        <v>'REAL/365'</v>
      </c>
      <c r="X30" t="str">
        <f t="shared" si="12"/>
        <v>('T4','29','CDTUEDS1V'),</v>
      </c>
      <c r="Y30" t="str">
        <f t="shared" si="13"/>
        <v>('T4','29','2022-09-18','CDTUEDS1V','2022-05-10','2023-05-10','7.1','4.8153961184714','1','No','REAL/365'),</v>
      </c>
      <c r="AG30" t="s">
        <v>417</v>
      </c>
    </row>
    <row r="31" spans="1:33">
      <c r="A31" t="str">
        <f t="shared" si="16"/>
        <v>T4</v>
      </c>
      <c r="B31">
        <f t="shared" si="17"/>
        <v>30</v>
      </c>
      <c r="C31" s="1">
        <v>44822</v>
      </c>
      <c r="D31" t="s">
        <v>418</v>
      </c>
      <c r="E31" s="1">
        <v>44692</v>
      </c>
      <c r="F31" s="1">
        <v>45057</v>
      </c>
      <c r="G31" s="2">
        <v>8.1</v>
      </c>
      <c r="H31">
        <v>4.8165789964460508</v>
      </c>
      <c r="I31">
        <v>1</v>
      </c>
      <c r="J31" t="s">
        <v>510</v>
      </c>
      <c r="K31" s="1" t="s">
        <v>508</v>
      </c>
      <c r="M31" t="str">
        <f t="shared" si="1"/>
        <v>'T4',</v>
      </c>
      <c r="N31" t="str">
        <f t="shared" si="2"/>
        <v>'30',</v>
      </c>
      <c r="O31" t="str">
        <f t="shared" si="3"/>
        <v>'2022-09-18',</v>
      </c>
      <c r="P31" t="str">
        <f t="shared" si="4"/>
        <v>'CDTDWQS1V',</v>
      </c>
      <c r="Q31" t="str">
        <f t="shared" si="5"/>
        <v>'2022-05-11',</v>
      </c>
      <c r="R31" t="str">
        <f t="shared" si="6"/>
        <v>'2023-05-11',</v>
      </c>
      <c r="S31" t="str">
        <f t="shared" si="7"/>
        <v>'8.1',</v>
      </c>
      <c r="T31" t="str">
        <f t="shared" si="8"/>
        <v>'4.81657899644605',</v>
      </c>
      <c r="U31" t="str">
        <f t="shared" si="9"/>
        <v>'1',</v>
      </c>
      <c r="V31" t="str">
        <f t="shared" si="10"/>
        <v>'No',</v>
      </c>
      <c r="W31" t="str">
        <f t="shared" si="11"/>
        <v>'REAL/365'</v>
      </c>
      <c r="X31" t="str">
        <f t="shared" si="12"/>
        <v>('T4','30','CDTDWQS1V'),</v>
      </c>
      <c r="Y31" t="str">
        <f t="shared" si="13"/>
        <v>('T4','30','2022-09-18','CDTDWQS1V','2022-05-11','2023-05-11','8.1','4.81657899644605','1','No','REAL/365'),</v>
      </c>
      <c r="AG31" t="s">
        <v>418</v>
      </c>
    </row>
    <row r="32" spans="1:33">
      <c r="A32" t="str">
        <f t="shared" si="16"/>
        <v>T4</v>
      </c>
      <c r="B32">
        <f t="shared" si="17"/>
        <v>31</v>
      </c>
      <c r="C32" s="1">
        <v>44822</v>
      </c>
      <c r="D32" t="s">
        <v>419</v>
      </c>
      <c r="E32" s="1">
        <v>44692</v>
      </c>
      <c r="F32" s="1">
        <v>45057</v>
      </c>
      <c r="G32" s="2">
        <v>6.1</v>
      </c>
      <c r="H32">
        <v>4.8165789964460508</v>
      </c>
      <c r="I32">
        <v>1</v>
      </c>
      <c r="J32" t="s">
        <v>510</v>
      </c>
      <c r="K32" s="1" t="s">
        <v>508</v>
      </c>
      <c r="M32" t="str">
        <f t="shared" si="1"/>
        <v>'T4',</v>
      </c>
      <c r="N32" t="str">
        <f t="shared" si="2"/>
        <v>'31',</v>
      </c>
      <c r="O32" t="str">
        <f t="shared" si="3"/>
        <v>'2022-09-18',</v>
      </c>
      <c r="P32" t="str">
        <f t="shared" si="4"/>
        <v>'CDTBWTS1V',</v>
      </c>
      <c r="Q32" t="str">
        <f t="shared" si="5"/>
        <v>'2022-05-11',</v>
      </c>
      <c r="R32" t="str">
        <f t="shared" si="6"/>
        <v>'2023-05-11',</v>
      </c>
      <c r="S32" t="str">
        <f t="shared" si="7"/>
        <v>'6.1',</v>
      </c>
      <c r="T32" t="str">
        <f t="shared" si="8"/>
        <v>'4.81657899644605',</v>
      </c>
      <c r="U32" t="str">
        <f t="shared" si="9"/>
        <v>'1',</v>
      </c>
      <c r="V32" t="str">
        <f t="shared" si="10"/>
        <v>'No',</v>
      </c>
      <c r="W32" t="str">
        <f t="shared" si="11"/>
        <v>'REAL/365'</v>
      </c>
      <c r="X32" t="str">
        <f t="shared" si="12"/>
        <v>('T4','31','CDTBWTS1V'),</v>
      </c>
      <c r="Y32" t="str">
        <f t="shared" si="13"/>
        <v>('T4','31','2022-09-18','CDTBWTS1V','2022-05-11','2023-05-11','6.1','4.81657899644605','1','No','REAL/365'),</v>
      </c>
      <c r="AG32" t="s">
        <v>419</v>
      </c>
    </row>
    <row r="33" spans="1:33">
      <c r="A33" t="str">
        <f t="shared" si="16"/>
        <v>T4</v>
      </c>
      <c r="B33">
        <f t="shared" si="17"/>
        <v>32</v>
      </c>
      <c r="C33" s="1">
        <v>44822</v>
      </c>
      <c r="D33" t="s">
        <v>420</v>
      </c>
      <c r="E33" s="1">
        <v>44785</v>
      </c>
      <c r="F33" s="1">
        <v>45058</v>
      </c>
      <c r="G33" s="2">
        <v>8.1</v>
      </c>
      <c r="H33">
        <v>4.8177614741843398</v>
      </c>
      <c r="I33">
        <v>1</v>
      </c>
      <c r="J33" t="s">
        <v>510</v>
      </c>
      <c r="K33" s="1" t="s">
        <v>508</v>
      </c>
      <c r="M33" t="str">
        <f t="shared" si="1"/>
        <v>'T4',</v>
      </c>
      <c r="N33" t="str">
        <f t="shared" si="2"/>
        <v>'32',</v>
      </c>
      <c r="O33" t="str">
        <f t="shared" si="3"/>
        <v>'2022-09-18',</v>
      </c>
      <c r="P33" t="str">
        <f t="shared" si="4"/>
        <v>'CDTAYOS1V',</v>
      </c>
      <c r="Q33" t="str">
        <f t="shared" si="5"/>
        <v>'2022-08-12',</v>
      </c>
      <c r="R33" t="str">
        <f t="shared" si="6"/>
        <v>'2023-05-12',</v>
      </c>
      <c r="S33" t="str">
        <f t="shared" si="7"/>
        <v>'8.1',</v>
      </c>
      <c r="T33" t="str">
        <f t="shared" si="8"/>
        <v>'4.81776147418434',</v>
      </c>
      <c r="U33" t="str">
        <f t="shared" si="9"/>
        <v>'1',</v>
      </c>
      <c r="V33" t="str">
        <f t="shared" si="10"/>
        <v>'No',</v>
      </c>
      <c r="W33" t="str">
        <f t="shared" si="11"/>
        <v>'REAL/365'</v>
      </c>
      <c r="X33" t="str">
        <f t="shared" si="12"/>
        <v>('T4','32','CDTAYOS1V'),</v>
      </c>
      <c r="Y33" t="str">
        <f t="shared" si="13"/>
        <v>('T4','32','2022-09-18','CDTAYOS1V','2022-08-12','2023-05-12','8.1','4.81776147418434','1','No','REAL/365'),</v>
      </c>
      <c r="AG33" t="s">
        <v>420</v>
      </c>
    </row>
    <row r="34" spans="1:33">
      <c r="A34" t="str">
        <f t="shared" si="16"/>
        <v>T4</v>
      </c>
      <c r="B34">
        <f t="shared" si="17"/>
        <v>33</v>
      </c>
      <c r="C34" s="1">
        <v>44822</v>
      </c>
      <c r="D34" t="s">
        <v>421</v>
      </c>
      <c r="E34" s="1">
        <v>44714</v>
      </c>
      <c r="F34" s="1">
        <v>45079</v>
      </c>
      <c r="G34" s="2">
        <v>8.1</v>
      </c>
      <c r="H34">
        <v>4.8425012704434209</v>
      </c>
      <c r="I34">
        <v>1</v>
      </c>
      <c r="J34" t="s">
        <v>510</v>
      </c>
      <c r="K34" s="1" t="s">
        <v>508</v>
      </c>
      <c r="M34" t="str">
        <f t="shared" si="1"/>
        <v>'T4',</v>
      </c>
      <c r="N34" t="str">
        <f t="shared" si="2"/>
        <v>'33',</v>
      </c>
      <c r="O34" t="str">
        <f t="shared" si="3"/>
        <v>'2022-09-18',</v>
      </c>
      <c r="P34" t="str">
        <f t="shared" si="4"/>
        <v>'CDTSEFS1V',</v>
      </c>
      <c r="Q34" t="str">
        <f t="shared" si="5"/>
        <v>'2022-06-02',</v>
      </c>
      <c r="R34" t="str">
        <f t="shared" si="6"/>
        <v>'2023-06-02',</v>
      </c>
      <c r="S34" t="str">
        <f t="shared" si="7"/>
        <v>'8.1',</v>
      </c>
      <c r="T34" t="str">
        <f t="shared" si="8"/>
        <v>'4.84250127044342',</v>
      </c>
      <c r="U34" t="str">
        <f t="shared" si="9"/>
        <v>'1',</v>
      </c>
      <c r="V34" t="str">
        <f t="shared" si="10"/>
        <v>'No',</v>
      </c>
      <c r="W34" t="str">
        <f t="shared" si="11"/>
        <v>'REAL/365'</v>
      </c>
      <c r="X34" t="str">
        <f t="shared" si="12"/>
        <v>('T4','33','CDTSEFS1V'),</v>
      </c>
      <c r="Y34" t="str">
        <f t="shared" si="13"/>
        <v>('T4','33','2022-09-18','CDTSEFS1V','2022-06-02','2023-06-02','8.1','4.84250127044342','1','No','REAL/365'),</v>
      </c>
      <c r="AG34" t="s">
        <v>421</v>
      </c>
    </row>
    <row r="35" spans="1:33">
      <c r="A35" t="str">
        <f t="shared" si="16"/>
        <v>T4</v>
      </c>
      <c r="B35">
        <f t="shared" si="17"/>
        <v>34</v>
      </c>
      <c r="C35" s="1">
        <v>44822</v>
      </c>
      <c r="D35" t="s">
        <v>422</v>
      </c>
      <c r="E35" s="1">
        <v>44532</v>
      </c>
      <c r="F35" s="1">
        <v>45079</v>
      </c>
      <c r="G35" s="2">
        <v>6.1</v>
      </c>
      <c r="H35">
        <v>4.8425012704434209</v>
      </c>
      <c r="I35">
        <v>1</v>
      </c>
      <c r="J35" t="s">
        <v>510</v>
      </c>
      <c r="K35" s="1" t="s">
        <v>508</v>
      </c>
      <c r="M35" t="str">
        <f t="shared" si="1"/>
        <v>'T4',</v>
      </c>
      <c r="N35" t="str">
        <f t="shared" si="2"/>
        <v>'34',</v>
      </c>
      <c r="O35" t="str">
        <f t="shared" si="3"/>
        <v>'2022-09-18',</v>
      </c>
      <c r="P35" t="str">
        <f t="shared" si="4"/>
        <v>'CDTJCPS1V',</v>
      </c>
      <c r="Q35" t="str">
        <f t="shared" si="5"/>
        <v>'2021-12-02',</v>
      </c>
      <c r="R35" t="str">
        <f t="shared" si="6"/>
        <v>'2023-06-02',</v>
      </c>
      <c r="S35" t="str">
        <f t="shared" si="7"/>
        <v>'6.1',</v>
      </c>
      <c r="T35" t="str">
        <f t="shared" si="8"/>
        <v>'4.84250127044342',</v>
      </c>
      <c r="U35" t="str">
        <f t="shared" si="9"/>
        <v>'1',</v>
      </c>
      <c r="V35" t="str">
        <f t="shared" si="10"/>
        <v>'No',</v>
      </c>
      <c r="W35" t="str">
        <f t="shared" si="11"/>
        <v>'REAL/365'</v>
      </c>
      <c r="X35" t="str">
        <f t="shared" si="12"/>
        <v>('T4','34','CDTJCPS1V'),</v>
      </c>
      <c r="Y35" t="str">
        <f t="shared" si="13"/>
        <v>('T4','34','2022-09-18','CDTJCPS1V','2021-12-02','2023-06-02','6.1','4.84250127044342','1','No','REAL/365'),</v>
      </c>
      <c r="AG35" t="s">
        <v>422</v>
      </c>
    </row>
    <row r="36" spans="1:33">
      <c r="A36" t="str">
        <f t="shared" si="16"/>
        <v>T4</v>
      </c>
      <c r="B36">
        <f t="shared" si="17"/>
        <v>35</v>
      </c>
      <c r="C36" s="1">
        <v>44822</v>
      </c>
      <c r="D36" t="s">
        <v>423</v>
      </c>
      <c r="E36" s="1">
        <v>44578</v>
      </c>
      <c r="F36" s="1">
        <v>45124</v>
      </c>
      <c r="G36" s="2">
        <v>6.1</v>
      </c>
      <c r="H36">
        <v>4.894926252394904</v>
      </c>
      <c r="I36">
        <v>1</v>
      </c>
      <c r="J36" t="s">
        <v>510</v>
      </c>
      <c r="K36" s="1" t="s">
        <v>508</v>
      </c>
      <c r="M36" t="str">
        <f t="shared" si="1"/>
        <v>'T4',</v>
      </c>
      <c r="N36" t="str">
        <f t="shared" si="2"/>
        <v>'35',</v>
      </c>
      <c r="O36" t="str">
        <f t="shared" si="3"/>
        <v>'2022-09-18',</v>
      </c>
      <c r="P36" t="str">
        <f t="shared" si="4"/>
        <v>'CDTGRJS1V',</v>
      </c>
      <c r="Q36" t="str">
        <f t="shared" si="5"/>
        <v>'2022-01-17',</v>
      </c>
      <c r="R36" t="str">
        <f t="shared" si="6"/>
        <v>'2023-07-17',</v>
      </c>
      <c r="S36" t="str">
        <f t="shared" si="7"/>
        <v>'6.1',</v>
      </c>
      <c r="T36" t="str">
        <f t="shared" si="8"/>
        <v>'4.8949262523949',</v>
      </c>
      <c r="U36" t="str">
        <f t="shared" si="9"/>
        <v>'1',</v>
      </c>
      <c r="V36" t="str">
        <f t="shared" si="10"/>
        <v>'No',</v>
      </c>
      <c r="W36" t="str">
        <f t="shared" si="11"/>
        <v>'REAL/365'</v>
      </c>
      <c r="X36" t="str">
        <f t="shared" si="12"/>
        <v>('T4','35','CDTGRJS1V'),</v>
      </c>
      <c r="Y36" t="str">
        <f t="shared" si="13"/>
        <v>('T4','35','2022-09-18','CDTGRJS1V','2022-01-17','2023-07-17','6.1','4.8949262523949','1','No','REAL/365'),</v>
      </c>
      <c r="AG36" t="s">
        <v>423</v>
      </c>
    </row>
    <row r="37" spans="1:33">
      <c r="A37" t="str">
        <f t="shared" si="16"/>
        <v>T4</v>
      </c>
      <c r="B37">
        <f t="shared" si="17"/>
        <v>36</v>
      </c>
      <c r="C37" s="1">
        <v>44822</v>
      </c>
      <c r="D37" t="s">
        <v>424</v>
      </c>
      <c r="E37" s="1">
        <v>44578</v>
      </c>
      <c r="F37" s="1">
        <v>45124</v>
      </c>
      <c r="G37" s="2">
        <v>7.1</v>
      </c>
      <c r="H37">
        <v>4.894926252394904</v>
      </c>
      <c r="I37">
        <v>1</v>
      </c>
      <c r="J37" t="s">
        <v>510</v>
      </c>
      <c r="K37" s="1" t="s">
        <v>508</v>
      </c>
      <c r="M37" t="str">
        <f t="shared" si="1"/>
        <v>'T4',</v>
      </c>
      <c r="N37" t="str">
        <f t="shared" si="2"/>
        <v>'36',</v>
      </c>
      <c r="O37" t="str">
        <f t="shared" si="3"/>
        <v>'2022-09-18',</v>
      </c>
      <c r="P37" t="str">
        <f t="shared" si="4"/>
        <v>'CDTPASS1V',</v>
      </c>
      <c r="Q37" t="str">
        <f t="shared" si="5"/>
        <v>'2022-01-17',</v>
      </c>
      <c r="R37" t="str">
        <f t="shared" si="6"/>
        <v>'2023-07-17',</v>
      </c>
      <c r="S37" t="str">
        <f t="shared" si="7"/>
        <v>'7.1',</v>
      </c>
      <c r="T37" t="str">
        <f t="shared" si="8"/>
        <v>'4.8949262523949',</v>
      </c>
      <c r="U37" t="str">
        <f t="shared" si="9"/>
        <v>'1',</v>
      </c>
      <c r="V37" t="str">
        <f t="shared" si="10"/>
        <v>'No',</v>
      </c>
      <c r="W37" t="str">
        <f t="shared" si="11"/>
        <v>'REAL/365'</v>
      </c>
      <c r="X37" t="str">
        <f t="shared" si="12"/>
        <v>('T4','36','CDTPASS1V'),</v>
      </c>
      <c r="Y37" t="str">
        <f t="shared" si="13"/>
        <v>('T4','36','2022-09-18','CDTPASS1V','2022-01-17','2023-07-17','7.1','4.8949262523949','1','No','REAL/365'),</v>
      </c>
      <c r="AG37" t="s">
        <v>424</v>
      </c>
    </row>
    <row r="38" spans="1:33">
      <c r="A38" t="str">
        <f t="shared" si="16"/>
        <v>T4</v>
      </c>
      <c r="B38">
        <f t="shared" si="17"/>
        <v>37</v>
      </c>
      <c r="C38" s="1">
        <v>44822</v>
      </c>
      <c r="D38" t="s">
        <v>425</v>
      </c>
      <c r="E38" s="1">
        <v>44606</v>
      </c>
      <c r="F38" s="1">
        <v>45152</v>
      </c>
      <c r="G38" s="2">
        <v>8.1</v>
      </c>
      <c r="H38">
        <v>4.9271449008173089</v>
      </c>
      <c r="I38">
        <v>1</v>
      </c>
      <c r="J38" t="s">
        <v>510</v>
      </c>
      <c r="K38" s="1" t="s">
        <v>508</v>
      </c>
      <c r="M38" t="str">
        <f t="shared" si="1"/>
        <v>'T4',</v>
      </c>
      <c r="N38" t="str">
        <f t="shared" si="2"/>
        <v>'37',</v>
      </c>
      <c r="O38" t="str">
        <f t="shared" si="3"/>
        <v>'2022-09-18',</v>
      </c>
      <c r="P38" t="str">
        <f t="shared" si="4"/>
        <v>'CDTDIGS1V',</v>
      </c>
      <c r="Q38" t="str">
        <f t="shared" si="5"/>
        <v>'2022-02-14',</v>
      </c>
      <c r="R38" t="str">
        <f t="shared" si="6"/>
        <v>'2023-08-14',</v>
      </c>
      <c r="S38" t="str">
        <f t="shared" si="7"/>
        <v>'8.1',</v>
      </c>
      <c r="T38" t="str">
        <f t="shared" si="8"/>
        <v>'4.92714490081731',</v>
      </c>
      <c r="U38" t="str">
        <f t="shared" si="9"/>
        <v>'1',</v>
      </c>
      <c r="V38" t="str">
        <f t="shared" si="10"/>
        <v>'No',</v>
      </c>
      <c r="W38" t="str">
        <f t="shared" si="11"/>
        <v>'REAL/365'</v>
      </c>
      <c r="X38" t="str">
        <f t="shared" si="12"/>
        <v>('T4','37','CDTDIGS1V'),</v>
      </c>
      <c r="Y38" t="str">
        <f t="shared" si="13"/>
        <v>('T4','37','2022-09-18','CDTDIGS1V','2022-02-14','2023-08-14','8.1','4.92714490081731','1','No','REAL/365'),</v>
      </c>
      <c r="AG38" t="s">
        <v>425</v>
      </c>
    </row>
    <row r="39" spans="1:33">
      <c r="A39" t="str">
        <f t="shared" si="16"/>
        <v>T4</v>
      </c>
      <c r="B39">
        <f t="shared" si="17"/>
        <v>38</v>
      </c>
      <c r="C39" s="1">
        <v>44822</v>
      </c>
      <c r="D39" t="s">
        <v>426</v>
      </c>
      <c r="E39" s="1">
        <v>44606</v>
      </c>
      <c r="F39" s="1">
        <v>45152</v>
      </c>
      <c r="G39" s="2">
        <v>7.1</v>
      </c>
      <c r="H39">
        <v>4.9271449008173089</v>
      </c>
      <c r="I39">
        <v>1</v>
      </c>
      <c r="J39" t="s">
        <v>510</v>
      </c>
      <c r="K39" s="1" t="s">
        <v>508</v>
      </c>
      <c r="M39" t="str">
        <f t="shared" si="1"/>
        <v>'T4',</v>
      </c>
      <c r="N39" t="str">
        <f t="shared" si="2"/>
        <v>'38',</v>
      </c>
      <c r="O39" t="str">
        <f t="shared" si="3"/>
        <v>'2022-09-18',</v>
      </c>
      <c r="P39" t="str">
        <f t="shared" si="4"/>
        <v>'CDTIABS1V',</v>
      </c>
      <c r="Q39" t="str">
        <f t="shared" si="5"/>
        <v>'2022-02-14',</v>
      </c>
      <c r="R39" t="str">
        <f t="shared" si="6"/>
        <v>'2023-08-14',</v>
      </c>
      <c r="S39" t="str">
        <f t="shared" si="7"/>
        <v>'7.1',</v>
      </c>
      <c r="T39" t="str">
        <f t="shared" si="8"/>
        <v>'4.92714490081731',</v>
      </c>
      <c r="U39" t="str">
        <f t="shared" si="9"/>
        <v>'1',</v>
      </c>
      <c r="V39" t="str">
        <f t="shared" si="10"/>
        <v>'No',</v>
      </c>
      <c r="W39" t="str">
        <f t="shared" si="11"/>
        <v>'REAL/365'</v>
      </c>
      <c r="X39" t="str">
        <f t="shared" si="12"/>
        <v>('T4','38','CDTIABS1V'),</v>
      </c>
      <c r="Y39" t="str">
        <f t="shared" si="13"/>
        <v>('T4','38','2022-09-18','CDTIABS1V','2022-02-14','2023-08-14','7.1','4.92714490081731','1','No','REAL/365'),</v>
      </c>
      <c r="AG39" t="s">
        <v>426</v>
      </c>
    </row>
    <row r="40" spans="1:33">
      <c r="A40" t="str">
        <f t="shared" si="16"/>
        <v>T4</v>
      </c>
      <c r="B40">
        <f t="shared" si="17"/>
        <v>39</v>
      </c>
      <c r="C40" s="1">
        <v>44822</v>
      </c>
      <c r="D40" t="s">
        <v>427</v>
      </c>
      <c r="E40" s="1">
        <v>44805</v>
      </c>
      <c r="F40" s="1">
        <v>45170</v>
      </c>
      <c r="G40" s="2">
        <v>6.1</v>
      </c>
      <c r="H40">
        <v>4.9476958450499202</v>
      </c>
      <c r="I40">
        <v>1</v>
      </c>
      <c r="J40" t="s">
        <v>510</v>
      </c>
      <c r="K40" s="1" t="s">
        <v>508</v>
      </c>
      <c r="M40" t="str">
        <f t="shared" si="1"/>
        <v>'T4',</v>
      </c>
      <c r="N40" t="str">
        <f t="shared" si="2"/>
        <v>'39',</v>
      </c>
      <c r="O40" t="str">
        <f t="shared" si="3"/>
        <v>'2022-09-18',</v>
      </c>
      <c r="P40" t="str">
        <f t="shared" si="4"/>
        <v>'CDTPDHS1V',</v>
      </c>
      <c r="Q40" t="str">
        <f t="shared" si="5"/>
        <v>'2022-09-01',</v>
      </c>
      <c r="R40" t="str">
        <f t="shared" si="6"/>
        <v>'2023-09-01',</v>
      </c>
      <c r="S40" t="str">
        <f t="shared" si="7"/>
        <v>'6.1',</v>
      </c>
      <c r="T40" t="str">
        <f t="shared" si="8"/>
        <v>'4.94769584504992',</v>
      </c>
      <c r="U40" t="str">
        <f t="shared" si="9"/>
        <v>'1',</v>
      </c>
      <c r="V40" t="str">
        <f t="shared" si="10"/>
        <v>'No',</v>
      </c>
      <c r="W40" t="str">
        <f t="shared" si="11"/>
        <v>'REAL/365'</v>
      </c>
      <c r="X40" t="str">
        <f t="shared" si="12"/>
        <v>('T4','39','CDTPDHS1V'),</v>
      </c>
      <c r="Y40" t="str">
        <f t="shared" si="13"/>
        <v>('T4','39','2022-09-18','CDTPDHS1V','2022-09-01','2023-09-01','6.1','4.94769584504992','1','No','REAL/365'),</v>
      </c>
      <c r="AG40" t="s">
        <v>427</v>
      </c>
    </row>
    <row r="41" spans="1:33">
      <c r="A41" t="str">
        <f t="shared" si="16"/>
        <v>T4</v>
      </c>
      <c r="B41">
        <f t="shared" si="17"/>
        <v>40</v>
      </c>
      <c r="C41" s="1">
        <v>44822</v>
      </c>
      <c r="D41" t="s">
        <v>428</v>
      </c>
      <c r="E41" s="1">
        <v>44469</v>
      </c>
      <c r="F41" s="1">
        <v>45199</v>
      </c>
      <c r="G41" s="2">
        <v>7.1</v>
      </c>
      <c r="H41">
        <v>4.9805426718042156</v>
      </c>
      <c r="I41">
        <v>1</v>
      </c>
      <c r="J41" t="s">
        <v>510</v>
      </c>
      <c r="K41" s="1" t="s">
        <v>508</v>
      </c>
      <c r="M41" t="str">
        <f t="shared" si="1"/>
        <v>'T4',</v>
      </c>
      <c r="N41" t="str">
        <f t="shared" si="2"/>
        <v>'40',</v>
      </c>
      <c r="O41" t="str">
        <f t="shared" si="3"/>
        <v>'2022-09-18',</v>
      </c>
      <c r="P41" t="str">
        <f t="shared" si="4"/>
        <v>'CDTRVXS1V',</v>
      </c>
      <c r="Q41" t="str">
        <f t="shared" si="5"/>
        <v>'2021-09-30',</v>
      </c>
      <c r="R41" t="str">
        <f t="shared" si="6"/>
        <v>'2023-09-30',</v>
      </c>
      <c r="S41" t="str">
        <f t="shared" si="7"/>
        <v>'7.1',</v>
      </c>
      <c r="T41" t="str">
        <f t="shared" si="8"/>
        <v>'4.98054267180422',</v>
      </c>
      <c r="U41" t="str">
        <f t="shared" si="9"/>
        <v>'1',</v>
      </c>
      <c r="V41" t="str">
        <f t="shared" si="10"/>
        <v>'No',</v>
      </c>
      <c r="W41" t="str">
        <f t="shared" si="11"/>
        <v>'REAL/365'</v>
      </c>
      <c r="X41" t="str">
        <f t="shared" si="12"/>
        <v>('T4','40','CDTRVXS1V'),</v>
      </c>
      <c r="Y41" t="str">
        <f t="shared" si="13"/>
        <v>('T4','40','2022-09-18','CDTRVXS1V','2021-09-30','2023-09-30','7.1','4.98054267180422','1','No','REAL/365'),</v>
      </c>
      <c r="AG41" t="s">
        <v>428</v>
      </c>
    </row>
    <row r="42" spans="1:33">
      <c r="A42" t="str">
        <f t="shared" si="16"/>
        <v>T4</v>
      </c>
      <c r="B42">
        <f t="shared" si="17"/>
        <v>41</v>
      </c>
      <c r="C42" s="1">
        <v>44822</v>
      </c>
      <c r="D42" t="s">
        <v>429</v>
      </c>
      <c r="E42" s="1">
        <v>44650</v>
      </c>
      <c r="F42" s="1">
        <v>45199</v>
      </c>
      <c r="G42" s="2">
        <v>6.1</v>
      </c>
      <c r="H42">
        <v>4.9805426718042156</v>
      </c>
      <c r="I42">
        <v>1</v>
      </c>
      <c r="J42" t="s">
        <v>510</v>
      </c>
      <c r="K42" s="1" t="s">
        <v>508</v>
      </c>
      <c r="M42" t="str">
        <f t="shared" si="1"/>
        <v>'T4',</v>
      </c>
      <c r="N42" t="str">
        <f t="shared" si="2"/>
        <v>'41',</v>
      </c>
      <c r="O42" t="str">
        <f t="shared" si="3"/>
        <v>'2022-09-18',</v>
      </c>
      <c r="P42" t="str">
        <f t="shared" si="4"/>
        <v>'CDTWIDS1V',</v>
      </c>
      <c r="Q42" t="str">
        <f t="shared" si="5"/>
        <v>'2022-03-30',</v>
      </c>
      <c r="R42" t="str">
        <f t="shared" si="6"/>
        <v>'2023-09-30',</v>
      </c>
      <c r="S42" t="str">
        <f t="shared" si="7"/>
        <v>'6.1',</v>
      </c>
      <c r="T42" t="str">
        <f t="shared" si="8"/>
        <v>'4.98054267180422',</v>
      </c>
      <c r="U42" t="str">
        <f t="shared" si="9"/>
        <v>'1',</v>
      </c>
      <c r="V42" t="str">
        <f t="shared" si="10"/>
        <v>'No',</v>
      </c>
      <c r="W42" t="str">
        <f t="shared" si="11"/>
        <v>'REAL/365'</v>
      </c>
      <c r="X42" t="str">
        <f t="shared" si="12"/>
        <v>('T4','41','CDTWIDS1V'),</v>
      </c>
      <c r="Y42" t="str">
        <f t="shared" si="13"/>
        <v>('T4','41','2022-09-18','CDTWIDS1V','2022-03-30','2023-09-30','6.1','4.98054267180422','1','No','REAL/365'),</v>
      </c>
      <c r="AG42" t="s">
        <v>429</v>
      </c>
    </row>
    <row r="43" spans="1:33">
      <c r="A43" t="str">
        <f t="shared" si="16"/>
        <v>T4</v>
      </c>
      <c r="B43">
        <f t="shared" si="17"/>
        <v>42</v>
      </c>
      <c r="C43" s="1">
        <v>44822</v>
      </c>
      <c r="D43" t="s">
        <v>430</v>
      </c>
      <c r="E43" s="1">
        <v>44470</v>
      </c>
      <c r="F43" s="1">
        <v>45200</v>
      </c>
      <c r="G43" s="2">
        <v>8.1</v>
      </c>
      <c r="H43">
        <v>4.9816695607995234</v>
      </c>
      <c r="I43">
        <v>1</v>
      </c>
      <c r="J43" t="s">
        <v>510</v>
      </c>
      <c r="K43" s="1" t="s">
        <v>508</v>
      </c>
      <c r="M43" t="str">
        <f t="shared" si="1"/>
        <v>'T4',</v>
      </c>
      <c r="N43" t="str">
        <f t="shared" si="2"/>
        <v>'42',</v>
      </c>
      <c r="O43" t="str">
        <f t="shared" si="3"/>
        <v>'2022-09-18',</v>
      </c>
      <c r="P43" t="str">
        <f t="shared" si="4"/>
        <v>'CDTLRNS1V',</v>
      </c>
      <c r="Q43" t="str">
        <f t="shared" si="5"/>
        <v>'2021-10-01',</v>
      </c>
      <c r="R43" t="str">
        <f t="shared" si="6"/>
        <v>'2023-10-01',</v>
      </c>
      <c r="S43" t="str">
        <f t="shared" si="7"/>
        <v>'8.1',</v>
      </c>
      <c r="T43" t="str">
        <f t="shared" si="8"/>
        <v>'4.98166956079952',</v>
      </c>
      <c r="U43" t="str">
        <f t="shared" si="9"/>
        <v>'1',</v>
      </c>
      <c r="V43" t="str">
        <f t="shared" si="10"/>
        <v>'No',</v>
      </c>
      <c r="W43" t="str">
        <f t="shared" si="11"/>
        <v>'REAL/365'</v>
      </c>
      <c r="X43" t="str">
        <f t="shared" si="12"/>
        <v>('T4','42','CDTLRNS1V'),</v>
      </c>
      <c r="Y43" t="str">
        <f t="shared" si="13"/>
        <v>('T4','42','2022-09-18','CDTLRNS1V','2021-10-01','2023-10-01','8.1','4.98166956079952','1','No','REAL/365'),</v>
      </c>
      <c r="AG43" t="s">
        <v>430</v>
      </c>
    </row>
    <row r="44" spans="1:33">
      <c r="A44" t="str">
        <f t="shared" si="16"/>
        <v>T4</v>
      </c>
      <c r="B44">
        <f t="shared" si="17"/>
        <v>43</v>
      </c>
      <c r="C44" s="1">
        <v>44822</v>
      </c>
      <c r="D44" t="s">
        <v>431</v>
      </c>
      <c r="E44" s="1">
        <v>44470</v>
      </c>
      <c r="F44" s="1">
        <v>45200</v>
      </c>
      <c r="G44" s="2">
        <v>8.1</v>
      </c>
      <c r="H44">
        <v>4.9816695607995234</v>
      </c>
      <c r="I44">
        <v>1</v>
      </c>
      <c r="J44" t="s">
        <v>510</v>
      </c>
      <c r="K44" s="1" t="s">
        <v>508</v>
      </c>
      <c r="M44" t="str">
        <f t="shared" si="1"/>
        <v>'T4',</v>
      </c>
      <c r="N44" t="str">
        <f t="shared" si="2"/>
        <v>'43',</v>
      </c>
      <c r="O44" t="str">
        <f t="shared" si="3"/>
        <v>'2022-09-18',</v>
      </c>
      <c r="P44" t="str">
        <f t="shared" si="4"/>
        <v>'CDTSLGS1V',</v>
      </c>
      <c r="Q44" t="str">
        <f t="shared" si="5"/>
        <v>'2021-10-01',</v>
      </c>
      <c r="R44" t="str">
        <f t="shared" si="6"/>
        <v>'2023-10-01',</v>
      </c>
      <c r="S44" t="str">
        <f t="shared" si="7"/>
        <v>'8.1',</v>
      </c>
      <c r="T44" t="str">
        <f t="shared" si="8"/>
        <v>'4.98166956079952',</v>
      </c>
      <c r="U44" t="str">
        <f t="shared" si="9"/>
        <v>'1',</v>
      </c>
      <c r="V44" t="str">
        <f t="shared" si="10"/>
        <v>'No',</v>
      </c>
      <c r="W44" t="str">
        <f t="shared" si="11"/>
        <v>'REAL/365'</v>
      </c>
      <c r="X44" t="str">
        <f t="shared" si="12"/>
        <v>('T4','43','CDTSLGS1V'),</v>
      </c>
      <c r="Y44" t="str">
        <f t="shared" si="13"/>
        <v>('T4','43','2022-09-18','CDTSLGS1V','2021-10-01','2023-10-01','8.1','4.98166956079952','1','No','REAL/365'),</v>
      </c>
      <c r="AG44" t="s">
        <v>431</v>
      </c>
    </row>
    <row r="45" spans="1:33">
      <c r="A45" t="str">
        <f t="shared" si="16"/>
        <v>T4</v>
      </c>
      <c r="B45">
        <f t="shared" si="17"/>
        <v>44</v>
      </c>
      <c r="C45" s="1">
        <v>44822</v>
      </c>
      <c r="D45" t="s">
        <v>432</v>
      </c>
      <c r="E45" s="1">
        <v>44473</v>
      </c>
      <c r="F45" s="1">
        <v>45203</v>
      </c>
      <c r="G45" s="2">
        <v>6.1</v>
      </c>
      <c r="H45">
        <v>4.9850479316942771</v>
      </c>
      <c r="I45">
        <v>1</v>
      </c>
      <c r="J45" t="s">
        <v>510</v>
      </c>
      <c r="K45" s="1" t="s">
        <v>508</v>
      </c>
      <c r="M45" t="str">
        <f t="shared" si="1"/>
        <v>'T4',</v>
      </c>
      <c r="N45" t="str">
        <f t="shared" si="2"/>
        <v>'44',</v>
      </c>
      <c r="O45" t="str">
        <f t="shared" si="3"/>
        <v>'2022-09-18',</v>
      </c>
      <c r="P45" t="str">
        <f t="shared" si="4"/>
        <v>'CDTLGFS1V',</v>
      </c>
      <c r="Q45" t="str">
        <f t="shared" si="5"/>
        <v>'2021-10-04',</v>
      </c>
      <c r="R45" t="str">
        <f t="shared" si="6"/>
        <v>'2023-10-04',</v>
      </c>
      <c r="S45" t="str">
        <f t="shared" si="7"/>
        <v>'6.1',</v>
      </c>
      <c r="T45" t="str">
        <f t="shared" si="8"/>
        <v>'4.98504793169428',</v>
      </c>
      <c r="U45" t="str">
        <f t="shared" si="9"/>
        <v>'1',</v>
      </c>
      <c r="V45" t="str">
        <f t="shared" si="10"/>
        <v>'No',</v>
      </c>
      <c r="W45" t="str">
        <f t="shared" si="11"/>
        <v>'REAL/365'</v>
      </c>
      <c r="X45" t="str">
        <f t="shared" si="12"/>
        <v>('T4','44','CDTLGFS1V'),</v>
      </c>
      <c r="Y45" t="str">
        <f t="shared" si="13"/>
        <v>('T4','44','2022-09-18','CDTLGFS1V','2021-10-04','2023-10-04','6.1','4.98504793169428','1','No','REAL/365'),</v>
      </c>
      <c r="AG45" t="s">
        <v>432</v>
      </c>
    </row>
    <row r="46" spans="1:33">
      <c r="A46" t="str">
        <f t="shared" si="16"/>
        <v>T4</v>
      </c>
      <c r="B46">
        <f t="shared" si="17"/>
        <v>45</v>
      </c>
      <c r="C46" s="1">
        <v>44822</v>
      </c>
      <c r="D46" t="s">
        <v>433</v>
      </c>
      <c r="E46" s="1">
        <v>44473</v>
      </c>
      <c r="F46" s="1">
        <v>45203</v>
      </c>
      <c r="G46" s="2">
        <v>8.1</v>
      </c>
      <c r="H46">
        <v>4.9850479316942771</v>
      </c>
      <c r="I46">
        <v>1</v>
      </c>
      <c r="J46" t="s">
        <v>510</v>
      </c>
      <c r="K46" s="1" t="s">
        <v>508</v>
      </c>
      <c r="M46" t="str">
        <f t="shared" si="1"/>
        <v>'T4',</v>
      </c>
      <c r="N46" t="str">
        <f t="shared" si="2"/>
        <v>'45',</v>
      </c>
      <c r="O46" t="str">
        <f t="shared" si="3"/>
        <v>'2022-09-18',</v>
      </c>
      <c r="P46" t="str">
        <f t="shared" si="4"/>
        <v>'CDTJJUS1V',</v>
      </c>
      <c r="Q46" t="str">
        <f t="shared" si="5"/>
        <v>'2021-10-04',</v>
      </c>
      <c r="R46" t="str">
        <f t="shared" si="6"/>
        <v>'2023-10-04',</v>
      </c>
      <c r="S46" t="str">
        <f t="shared" si="7"/>
        <v>'8.1',</v>
      </c>
      <c r="T46" t="str">
        <f t="shared" si="8"/>
        <v>'4.98504793169428',</v>
      </c>
      <c r="U46" t="str">
        <f t="shared" si="9"/>
        <v>'1',</v>
      </c>
      <c r="V46" t="str">
        <f t="shared" si="10"/>
        <v>'No',</v>
      </c>
      <c r="W46" t="str">
        <f t="shared" si="11"/>
        <v>'REAL/365'</v>
      </c>
      <c r="X46" t="str">
        <f t="shared" si="12"/>
        <v>('T4','45','CDTJJUS1V'),</v>
      </c>
      <c r="Y46" t="str">
        <f t="shared" si="13"/>
        <v>('T4','45','2022-09-18','CDTJJUS1V','2021-10-04','2023-10-04','8.1','4.98504793169428','1','No','REAL/365'),</v>
      </c>
      <c r="AG46" t="s">
        <v>433</v>
      </c>
    </row>
    <row r="47" spans="1:33">
      <c r="A47" t="str">
        <f t="shared" si="16"/>
        <v>T4</v>
      </c>
      <c r="B47">
        <f t="shared" si="17"/>
        <v>46</v>
      </c>
      <c r="C47" s="1">
        <v>44822</v>
      </c>
      <c r="D47" t="s">
        <v>434</v>
      </c>
      <c r="E47" s="1">
        <v>44509</v>
      </c>
      <c r="F47" s="1">
        <v>45239</v>
      </c>
      <c r="G47" s="2">
        <v>6.1</v>
      </c>
      <c r="H47">
        <v>5.025320869874073</v>
      </c>
      <c r="I47">
        <v>1</v>
      </c>
      <c r="J47" t="s">
        <v>510</v>
      </c>
      <c r="K47" s="1" t="s">
        <v>508</v>
      </c>
      <c r="M47" t="str">
        <f t="shared" si="1"/>
        <v>'T4',</v>
      </c>
      <c r="N47" t="str">
        <f t="shared" si="2"/>
        <v>'46',</v>
      </c>
      <c r="O47" t="str">
        <f t="shared" si="3"/>
        <v>'2022-09-18',</v>
      </c>
      <c r="P47" t="str">
        <f t="shared" si="4"/>
        <v>'CDTCNQS1V',</v>
      </c>
      <c r="Q47" t="str">
        <f t="shared" si="5"/>
        <v>'2021-11-09',</v>
      </c>
      <c r="R47" t="str">
        <f t="shared" si="6"/>
        <v>'2023-11-09',</v>
      </c>
      <c r="S47" t="str">
        <f t="shared" si="7"/>
        <v>'6.1',</v>
      </c>
      <c r="T47" t="str">
        <f t="shared" si="8"/>
        <v>'5.02532086987407',</v>
      </c>
      <c r="U47" t="str">
        <f t="shared" si="9"/>
        <v>'1',</v>
      </c>
      <c r="V47" t="str">
        <f t="shared" si="10"/>
        <v>'No',</v>
      </c>
      <c r="W47" t="str">
        <f t="shared" si="11"/>
        <v>'REAL/365'</v>
      </c>
      <c r="X47" t="str">
        <f t="shared" si="12"/>
        <v>('T4','46','CDTCNQS1V'),</v>
      </c>
      <c r="Y47" t="str">
        <f t="shared" si="13"/>
        <v>('T4','46','2022-09-18','CDTCNQS1V','2021-11-09','2023-11-09','6.1','5.02532086987407','1','No','REAL/365'),</v>
      </c>
      <c r="AG47" t="s">
        <v>434</v>
      </c>
    </row>
    <row r="48" spans="1:33">
      <c r="A48" t="str">
        <f t="shared" si="16"/>
        <v>T4</v>
      </c>
      <c r="B48">
        <f t="shared" si="17"/>
        <v>47</v>
      </c>
      <c r="C48" s="1">
        <v>44822</v>
      </c>
      <c r="D48" t="s">
        <v>435</v>
      </c>
      <c r="E48" s="1">
        <v>44698</v>
      </c>
      <c r="F48" s="1">
        <v>45247</v>
      </c>
      <c r="G48" s="2">
        <v>8.1</v>
      </c>
      <c r="H48">
        <v>5.0342036753010557</v>
      </c>
      <c r="I48">
        <v>1</v>
      </c>
      <c r="J48" t="s">
        <v>510</v>
      </c>
      <c r="K48" s="1" t="s">
        <v>508</v>
      </c>
      <c r="M48" t="str">
        <f t="shared" si="1"/>
        <v>'T4',</v>
      </c>
      <c r="N48" t="str">
        <f t="shared" si="2"/>
        <v>'47',</v>
      </c>
      <c r="O48" t="str">
        <f t="shared" si="3"/>
        <v>'2022-09-18',</v>
      </c>
      <c r="P48" t="str">
        <f t="shared" si="4"/>
        <v>'CDTYRLS1V',</v>
      </c>
      <c r="Q48" t="str">
        <f t="shared" si="5"/>
        <v>'2022-05-17',</v>
      </c>
      <c r="R48" t="str">
        <f t="shared" si="6"/>
        <v>'2023-11-17',</v>
      </c>
      <c r="S48" t="str">
        <f t="shared" si="7"/>
        <v>'8.1',</v>
      </c>
      <c r="T48" t="str">
        <f t="shared" si="8"/>
        <v>'5.03420367530106',</v>
      </c>
      <c r="U48" t="str">
        <f t="shared" si="9"/>
        <v>'1',</v>
      </c>
      <c r="V48" t="str">
        <f t="shared" si="10"/>
        <v>'No',</v>
      </c>
      <c r="W48" t="str">
        <f t="shared" si="11"/>
        <v>'REAL/365'</v>
      </c>
      <c r="X48" t="str">
        <f t="shared" si="12"/>
        <v>('T4','47','CDTYRLS1V'),</v>
      </c>
      <c r="Y48" t="str">
        <f t="shared" si="13"/>
        <v>('T4','47','2022-09-18','CDTYRLS1V','2022-05-17','2023-11-17','8.1','5.03420367530106','1','No','REAL/365'),</v>
      </c>
      <c r="AG48" t="s">
        <v>435</v>
      </c>
    </row>
    <row r="49" spans="1:33">
      <c r="A49" t="str">
        <f t="shared" si="16"/>
        <v>T4</v>
      </c>
      <c r="B49">
        <f t="shared" si="17"/>
        <v>48</v>
      </c>
      <c r="C49" s="1">
        <v>44822</v>
      </c>
      <c r="D49" t="s">
        <v>436</v>
      </c>
      <c r="E49" s="1">
        <v>44531</v>
      </c>
      <c r="F49" s="1">
        <v>45261</v>
      </c>
      <c r="G49" s="2">
        <v>8.1</v>
      </c>
      <c r="H49">
        <v>5.0496905483760441</v>
      </c>
      <c r="I49">
        <v>1</v>
      </c>
      <c r="J49" t="s">
        <v>510</v>
      </c>
      <c r="K49" s="1" t="s">
        <v>508</v>
      </c>
      <c r="M49" t="str">
        <f t="shared" si="1"/>
        <v>'T4',</v>
      </c>
      <c r="N49" t="str">
        <f t="shared" si="2"/>
        <v>'48',</v>
      </c>
      <c r="O49" t="str">
        <f t="shared" si="3"/>
        <v>'2022-09-18',</v>
      </c>
      <c r="P49" t="str">
        <f t="shared" si="4"/>
        <v>'CDTIQUS1V',</v>
      </c>
      <c r="Q49" t="str">
        <f t="shared" si="5"/>
        <v>'2021-12-01',</v>
      </c>
      <c r="R49" t="str">
        <f t="shared" si="6"/>
        <v>'2023-12-01',</v>
      </c>
      <c r="S49" t="str">
        <f t="shared" si="7"/>
        <v>'8.1',</v>
      </c>
      <c r="T49" t="str">
        <f t="shared" si="8"/>
        <v>'5.04969054837604',</v>
      </c>
      <c r="U49" t="str">
        <f t="shared" si="9"/>
        <v>'1',</v>
      </c>
      <c r="V49" t="str">
        <f t="shared" si="10"/>
        <v>'No',</v>
      </c>
      <c r="W49" t="str">
        <f t="shared" si="11"/>
        <v>'REAL/365'</v>
      </c>
      <c r="X49" t="str">
        <f t="shared" si="12"/>
        <v>('T4','48','CDTIQUS1V'),</v>
      </c>
      <c r="Y49" t="str">
        <f t="shared" si="13"/>
        <v>('T4','48','2022-09-18','CDTIQUS1V','2021-12-01','2023-12-01','8.1','5.04969054837604','1','No','REAL/365'),</v>
      </c>
      <c r="AG49" t="s">
        <v>436</v>
      </c>
    </row>
    <row r="50" spans="1:33">
      <c r="A50" t="str">
        <f t="shared" si="16"/>
        <v>T4</v>
      </c>
      <c r="B50">
        <f t="shared" si="17"/>
        <v>49</v>
      </c>
      <c r="C50" s="1">
        <v>44822</v>
      </c>
      <c r="D50" t="s">
        <v>437</v>
      </c>
      <c r="E50" s="1">
        <v>44531</v>
      </c>
      <c r="F50" s="1">
        <v>45261</v>
      </c>
      <c r="G50" s="2">
        <v>7.1</v>
      </c>
      <c r="H50">
        <v>5.0496905483760441</v>
      </c>
      <c r="I50">
        <v>1</v>
      </c>
      <c r="J50" t="s">
        <v>510</v>
      </c>
      <c r="K50" s="1" t="s">
        <v>508</v>
      </c>
      <c r="M50" t="str">
        <f t="shared" si="1"/>
        <v>'T4',</v>
      </c>
      <c r="N50" t="str">
        <f t="shared" si="2"/>
        <v>'49',</v>
      </c>
      <c r="O50" t="str">
        <f t="shared" si="3"/>
        <v>'2022-09-18',</v>
      </c>
      <c r="P50" t="str">
        <f t="shared" si="4"/>
        <v>'CDTZTYS1V',</v>
      </c>
      <c r="Q50" t="str">
        <f t="shared" si="5"/>
        <v>'2021-12-01',</v>
      </c>
      <c r="R50" t="str">
        <f t="shared" si="6"/>
        <v>'2023-12-01',</v>
      </c>
      <c r="S50" t="str">
        <f t="shared" si="7"/>
        <v>'7.1',</v>
      </c>
      <c r="T50" t="str">
        <f t="shared" si="8"/>
        <v>'5.04969054837604',</v>
      </c>
      <c r="U50" t="str">
        <f t="shared" si="9"/>
        <v>'1',</v>
      </c>
      <c r="V50" t="str">
        <f t="shared" si="10"/>
        <v>'No',</v>
      </c>
      <c r="W50" t="str">
        <f t="shared" si="11"/>
        <v>'REAL/365'</v>
      </c>
      <c r="X50" t="str">
        <f t="shared" si="12"/>
        <v>('T4','49','CDTZTYS1V'),</v>
      </c>
      <c r="Y50" t="str">
        <f t="shared" si="13"/>
        <v>('T4','49','2022-09-18','CDTZTYS1V','2021-12-01','2023-12-01','7.1','5.04969054837604','1','No','REAL/365'),</v>
      </c>
      <c r="AG50" t="s">
        <v>437</v>
      </c>
    </row>
    <row r="51" spans="1:33">
      <c r="A51" t="str">
        <f t="shared" si="16"/>
        <v>T4</v>
      </c>
      <c r="B51">
        <f t="shared" si="17"/>
        <v>50</v>
      </c>
      <c r="C51" s="1">
        <v>44822</v>
      </c>
      <c r="D51" t="s">
        <v>438</v>
      </c>
      <c r="E51" s="1">
        <v>44750</v>
      </c>
      <c r="F51" s="1">
        <v>45299</v>
      </c>
      <c r="G51" s="2">
        <v>6.1</v>
      </c>
      <c r="H51">
        <v>5.0913563752610784</v>
      </c>
      <c r="I51">
        <v>1</v>
      </c>
      <c r="J51" t="s">
        <v>510</v>
      </c>
      <c r="K51" s="1" t="s">
        <v>508</v>
      </c>
      <c r="M51" t="str">
        <f t="shared" si="1"/>
        <v>'T4',</v>
      </c>
      <c r="N51" t="str">
        <f t="shared" si="2"/>
        <v>'50',</v>
      </c>
      <c r="O51" t="str">
        <f t="shared" si="3"/>
        <v>'2022-09-18',</v>
      </c>
      <c r="P51" t="str">
        <f t="shared" si="4"/>
        <v>'CDTVPLS1V',</v>
      </c>
      <c r="Q51" t="str">
        <f t="shared" si="5"/>
        <v>'2022-07-08',</v>
      </c>
      <c r="R51" t="str">
        <f t="shared" si="6"/>
        <v>'2024-01-08',</v>
      </c>
      <c r="S51" t="str">
        <f t="shared" si="7"/>
        <v>'6.1',</v>
      </c>
      <c r="T51" t="str">
        <f t="shared" si="8"/>
        <v>'5.09135637526108',</v>
      </c>
      <c r="U51" t="str">
        <f t="shared" si="9"/>
        <v>'1',</v>
      </c>
      <c r="V51" t="str">
        <f t="shared" si="10"/>
        <v>'No',</v>
      </c>
      <c r="W51" t="str">
        <f t="shared" si="11"/>
        <v>'REAL/365'</v>
      </c>
      <c r="X51" t="str">
        <f t="shared" si="12"/>
        <v>('T4','50','CDTVPLS1V'),</v>
      </c>
      <c r="Y51" t="str">
        <f t="shared" si="13"/>
        <v>('T4','50','2022-09-18','CDTVPLS1V','2022-07-08','2024-01-08','6.1','5.09135637526108','1','No','REAL/365'),</v>
      </c>
      <c r="AG51" t="s">
        <v>438</v>
      </c>
    </row>
    <row r="52" spans="1:33">
      <c r="A52" t="str">
        <f t="shared" si="16"/>
        <v>T4</v>
      </c>
      <c r="B52">
        <f t="shared" si="17"/>
        <v>51</v>
      </c>
      <c r="C52" s="1">
        <v>44822</v>
      </c>
      <c r="D52" t="s">
        <v>439</v>
      </c>
      <c r="E52" s="1">
        <v>44750</v>
      </c>
      <c r="F52" s="1">
        <v>45299</v>
      </c>
      <c r="G52" s="2">
        <v>8.1</v>
      </c>
      <c r="H52">
        <v>5.0913563752610784</v>
      </c>
      <c r="I52">
        <v>1</v>
      </c>
      <c r="J52" t="s">
        <v>510</v>
      </c>
      <c r="K52" s="1" t="s">
        <v>508</v>
      </c>
      <c r="M52" t="str">
        <f t="shared" si="1"/>
        <v>'T4',</v>
      </c>
      <c r="N52" t="str">
        <f t="shared" si="2"/>
        <v>'51',</v>
      </c>
      <c r="O52" t="str">
        <f t="shared" si="3"/>
        <v>'2022-09-18',</v>
      </c>
      <c r="P52" t="str">
        <f t="shared" si="4"/>
        <v>'CDTRONS1V',</v>
      </c>
      <c r="Q52" t="str">
        <f t="shared" si="5"/>
        <v>'2022-07-08',</v>
      </c>
      <c r="R52" t="str">
        <f t="shared" si="6"/>
        <v>'2024-01-08',</v>
      </c>
      <c r="S52" t="str">
        <f t="shared" si="7"/>
        <v>'8.1',</v>
      </c>
      <c r="T52" t="str">
        <f t="shared" si="8"/>
        <v>'5.09135637526108',</v>
      </c>
      <c r="U52" t="str">
        <f t="shared" si="9"/>
        <v>'1',</v>
      </c>
      <c r="V52" t="str">
        <f t="shared" si="10"/>
        <v>'No',</v>
      </c>
      <c r="W52" t="str">
        <f t="shared" si="11"/>
        <v>'REAL/365'</v>
      </c>
      <c r="X52" t="str">
        <f t="shared" si="12"/>
        <v>('T4','51','CDTRONS1V'),</v>
      </c>
      <c r="Y52" t="str">
        <f t="shared" si="13"/>
        <v>('T4','51','2022-09-18','CDTRONS1V','2022-07-08','2024-01-08','8.1','5.09135637526108','1','No','REAL/365'),</v>
      </c>
      <c r="AG52" t="s">
        <v>439</v>
      </c>
    </row>
    <row r="53" spans="1:33">
      <c r="A53" t="str">
        <f t="shared" si="16"/>
        <v>T4</v>
      </c>
      <c r="B53">
        <f t="shared" si="17"/>
        <v>52</v>
      </c>
      <c r="C53" s="1">
        <v>44822</v>
      </c>
      <c r="D53" t="s">
        <v>440</v>
      </c>
      <c r="E53" s="1">
        <v>44569</v>
      </c>
      <c r="F53" s="1">
        <v>45299</v>
      </c>
      <c r="G53" s="2">
        <v>6.1</v>
      </c>
      <c r="H53">
        <v>5.0913563752610784</v>
      </c>
      <c r="I53">
        <v>1</v>
      </c>
      <c r="J53" t="s">
        <v>510</v>
      </c>
      <c r="K53" s="1" t="s">
        <v>508</v>
      </c>
      <c r="M53" t="str">
        <f t="shared" si="1"/>
        <v>'T4',</v>
      </c>
      <c r="N53" t="str">
        <f t="shared" si="2"/>
        <v>'52',</v>
      </c>
      <c r="O53" t="str">
        <f t="shared" si="3"/>
        <v>'2022-09-18',</v>
      </c>
      <c r="P53" t="str">
        <f t="shared" si="4"/>
        <v>'CDTOVES1V',</v>
      </c>
      <c r="Q53" t="str">
        <f t="shared" si="5"/>
        <v>'2022-01-08',</v>
      </c>
      <c r="R53" t="str">
        <f t="shared" si="6"/>
        <v>'2024-01-08',</v>
      </c>
      <c r="S53" t="str">
        <f t="shared" si="7"/>
        <v>'6.1',</v>
      </c>
      <c r="T53" t="str">
        <f t="shared" si="8"/>
        <v>'5.09135637526108',</v>
      </c>
      <c r="U53" t="str">
        <f t="shared" si="9"/>
        <v>'1',</v>
      </c>
      <c r="V53" t="str">
        <f t="shared" si="10"/>
        <v>'No',</v>
      </c>
      <c r="W53" t="str">
        <f t="shared" si="11"/>
        <v>'REAL/365'</v>
      </c>
      <c r="X53" t="str">
        <f t="shared" si="12"/>
        <v>('T4','52','CDTOVES1V'),</v>
      </c>
      <c r="Y53" t="str">
        <f t="shared" si="13"/>
        <v>('T4','52','2022-09-18','CDTOVES1V','2022-01-08','2024-01-08','6.1','5.09135637526108','1','No','REAL/365'),</v>
      </c>
      <c r="AG53" t="s">
        <v>440</v>
      </c>
    </row>
    <row r="54" spans="1:33">
      <c r="A54" t="str">
        <f t="shared" si="16"/>
        <v>T4</v>
      </c>
      <c r="B54">
        <f t="shared" si="17"/>
        <v>53</v>
      </c>
      <c r="C54" s="1">
        <v>44822</v>
      </c>
      <c r="D54" t="s">
        <v>441</v>
      </c>
      <c r="E54" s="1">
        <v>44572</v>
      </c>
      <c r="F54" s="1">
        <v>45302</v>
      </c>
      <c r="G54" s="2">
        <v>7.1</v>
      </c>
      <c r="H54">
        <v>5.0946228876995612</v>
      </c>
      <c r="I54">
        <v>1</v>
      </c>
      <c r="J54" t="s">
        <v>510</v>
      </c>
      <c r="K54" s="1" t="s">
        <v>508</v>
      </c>
      <c r="M54" t="str">
        <f t="shared" si="1"/>
        <v>'T4',</v>
      </c>
      <c r="N54" t="str">
        <f t="shared" si="2"/>
        <v>'53',</v>
      </c>
      <c r="O54" t="str">
        <f t="shared" si="3"/>
        <v>'2022-09-18',</v>
      </c>
      <c r="P54" t="str">
        <f t="shared" si="4"/>
        <v>'CDTDIWS1V',</v>
      </c>
      <c r="Q54" t="str">
        <f t="shared" si="5"/>
        <v>'2022-01-11',</v>
      </c>
      <c r="R54" t="str">
        <f t="shared" si="6"/>
        <v>'2024-01-11',</v>
      </c>
      <c r="S54" t="str">
        <f t="shared" si="7"/>
        <v>'7.1',</v>
      </c>
      <c r="T54" t="str">
        <f t="shared" si="8"/>
        <v>'5.09462288769956',</v>
      </c>
      <c r="U54" t="str">
        <f t="shared" si="9"/>
        <v>'1',</v>
      </c>
      <c r="V54" t="str">
        <f t="shared" si="10"/>
        <v>'No',</v>
      </c>
      <c r="W54" t="str">
        <f t="shared" si="11"/>
        <v>'REAL/365'</v>
      </c>
      <c r="X54" t="str">
        <f t="shared" si="12"/>
        <v>('T4','53','CDTDIWS1V'),</v>
      </c>
      <c r="Y54" t="str">
        <f t="shared" si="13"/>
        <v>('T4','53','2022-09-18','CDTDIWS1V','2022-01-11','2024-01-11','7.1','5.09462288769956','1','No','REAL/365'),</v>
      </c>
      <c r="AG54" t="s">
        <v>441</v>
      </c>
    </row>
    <row r="55" spans="1:33">
      <c r="A55" t="str">
        <f t="shared" si="16"/>
        <v>T4</v>
      </c>
      <c r="B55">
        <f t="shared" si="17"/>
        <v>54</v>
      </c>
      <c r="C55" s="1">
        <v>44822</v>
      </c>
      <c r="D55" t="s">
        <v>442</v>
      </c>
      <c r="E55" s="1">
        <v>44208</v>
      </c>
      <c r="F55" s="1">
        <v>45303</v>
      </c>
      <c r="G55" s="2">
        <v>6.1</v>
      </c>
      <c r="H55">
        <v>5.0957109839639001</v>
      </c>
      <c r="I55">
        <v>1</v>
      </c>
      <c r="J55" t="s">
        <v>510</v>
      </c>
      <c r="K55" s="1" t="s">
        <v>508</v>
      </c>
      <c r="M55" t="str">
        <f t="shared" si="1"/>
        <v>'T4',</v>
      </c>
      <c r="N55" t="str">
        <f t="shared" si="2"/>
        <v>'54',</v>
      </c>
      <c r="O55" t="str">
        <f t="shared" si="3"/>
        <v>'2022-09-18',</v>
      </c>
      <c r="P55" t="str">
        <f t="shared" si="4"/>
        <v>'CDTAHKS1V',</v>
      </c>
      <c r="Q55" t="str">
        <f t="shared" si="5"/>
        <v>'2021-01-12',</v>
      </c>
      <c r="R55" t="str">
        <f t="shared" si="6"/>
        <v>'2024-01-12',</v>
      </c>
      <c r="S55" t="str">
        <f t="shared" si="7"/>
        <v>'6.1',</v>
      </c>
      <c r="T55" t="str">
        <f t="shared" si="8"/>
        <v>'5.0957109839639',</v>
      </c>
      <c r="U55" t="str">
        <f t="shared" si="9"/>
        <v>'1',</v>
      </c>
      <c r="V55" t="str">
        <f t="shared" si="10"/>
        <v>'No',</v>
      </c>
      <c r="W55" t="str">
        <f t="shared" si="11"/>
        <v>'REAL/365'</v>
      </c>
      <c r="X55" t="str">
        <f t="shared" si="12"/>
        <v>('T4','54','CDTAHKS1V'),</v>
      </c>
      <c r="Y55" t="str">
        <f t="shared" si="13"/>
        <v>('T4','54','2022-09-18','CDTAHKS1V','2021-01-12','2024-01-12','6.1','5.0957109839639','1','No','REAL/365'),</v>
      </c>
      <c r="AG55" t="s">
        <v>442</v>
      </c>
    </row>
    <row r="56" spans="1:33">
      <c r="A56" t="str">
        <f t="shared" si="16"/>
        <v>T4</v>
      </c>
      <c r="B56">
        <f t="shared" si="17"/>
        <v>55</v>
      </c>
      <c r="C56" s="1">
        <v>44822</v>
      </c>
      <c r="D56" t="s">
        <v>443</v>
      </c>
      <c r="E56" s="1">
        <v>44574</v>
      </c>
      <c r="F56" s="1">
        <v>45304</v>
      </c>
      <c r="G56" s="2">
        <v>8.1</v>
      </c>
      <c r="H56">
        <v>5.0967987098188621</v>
      </c>
      <c r="I56">
        <v>1</v>
      </c>
      <c r="J56" t="s">
        <v>510</v>
      </c>
      <c r="K56" s="1" t="s">
        <v>508</v>
      </c>
      <c r="M56" t="str">
        <f t="shared" si="1"/>
        <v>'T4',</v>
      </c>
      <c r="N56" t="str">
        <f t="shared" si="2"/>
        <v>'55',</v>
      </c>
      <c r="O56" t="str">
        <f t="shared" si="3"/>
        <v>'2022-09-18',</v>
      </c>
      <c r="P56" t="str">
        <f t="shared" si="4"/>
        <v>'CDTWCOS1V',</v>
      </c>
      <c r="Q56" t="str">
        <f t="shared" si="5"/>
        <v>'2022-01-13',</v>
      </c>
      <c r="R56" t="str">
        <f t="shared" si="6"/>
        <v>'2024-01-13',</v>
      </c>
      <c r="S56" t="str">
        <f t="shared" si="7"/>
        <v>'8.1',</v>
      </c>
      <c r="T56" t="str">
        <f t="shared" si="8"/>
        <v>'5.09679870981886',</v>
      </c>
      <c r="U56" t="str">
        <f t="shared" si="9"/>
        <v>'1',</v>
      </c>
      <c r="V56" t="str">
        <f t="shared" si="10"/>
        <v>'No',</v>
      </c>
      <c r="W56" t="str">
        <f t="shared" si="11"/>
        <v>'REAL/365'</v>
      </c>
      <c r="X56" t="str">
        <f t="shared" si="12"/>
        <v>('T4','55','CDTWCOS1V'),</v>
      </c>
      <c r="Y56" t="str">
        <f t="shared" si="13"/>
        <v>('T4','55','2022-09-18','CDTWCOS1V','2022-01-13','2024-01-13','8.1','5.09679870981886','1','No','REAL/365'),</v>
      </c>
      <c r="AG56" t="s">
        <v>443</v>
      </c>
    </row>
    <row r="57" spans="1:33">
      <c r="A57" t="str">
        <f t="shared" si="16"/>
        <v>T4</v>
      </c>
      <c r="B57">
        <f t="shared" si="17"/>
        <v>56</v>
      </c>
      <c r="C57" s="1">
        <v>44822</v>
      </c>
      <c r="D57" t="s">
        <v>444</v>
      </c>
      <c r="E57" s="1">
        <v>44575</v>
      </c>
      <c r="F57" s="1">
        <v>45305</v>
      </c>
      <c r="G57" s="2">
        <v>8.1</v>
      </c>
      <c r="H57">
        <v>5.0978860653833404</v>
      </c>
      <c r="I57">
        <v>1</v>
      </c>
      <c r="J57" t="s">
        <v>510</v>
      </c>
      <c r="K57" s="1" t="s">
        <v>508</v>
      </c>
      <c r="M57" t="str">
        <f t="shared" si="1"/>
        <v>'T4',</v>
      </c>
      <c r="N57" t="str">
        <f t="shared" si="2"/>
        <v>'56',</v>
      </c>
      <c r="O57" t="str">
        <f t="shared" si="3"/>
        <v>'2022-09-18',</v>
      </c>
      <c r="P57" t="str">
        <f t="shared" si="4"/>
        <v>'CDTFLKS1V',</v>
      </c>
      <c r="Q57" t="str">
        <f t="shared" si="5"/>
        <v>'2022-01-14',</v>
      </c>
      <c r="R57" t="str">
        <f t="shared" si="6"/>
        <v>'2024-01-14',</v>
      </c>
      <c r="S57" t="str">
        <f t="shared" si="7"/>
        <v>'8.1',</v>
      </c>
      <c r="T57" t="str">
        <f t="shared" si="8"/>
        <v>'5.09788606538334',</v>
      </c>
      <c r="U57" t="str">
        <f t="shared" si="9"/>
        <v>'1',</v>
      </c>
      <c r="V57" t="str">
        <f t="shared" si="10"/>
        <v>'No',</v>
      </c>
      <c r="W57" t="str">
        <f t="shared" si="11"/>
        <v>'REAL/365'</v>
      </c>
      <c r="X57" t="str">
        <f t="shared" si="12"/>
        <v>('T4','56','CDTFLKS1V'),</v>
      </c>
      <c r="Y57" t="str">
        <f t="shared" si="13"/>
        <v>('T4','56','2022-09-18','CDTFLKS1V','2022-01-14','2024-01-14','8.1','5.09788606538334','1','No','REAL/365'),</v>
      </c>
      <c r="AG57" t="s">
        <v>444</v>
      </c>
    </row>
    <row r="58" spans="1:33">
      <c r="A58" t="str">
        <f t="shared" si="16"/>
        <v>T4</v>
      </c>
      <c r="B58">
        <f t="shared" si="17"/>
        <v>57</v>
      </c>
      <c r="C58" s="1">
        <v>44822</v>
      </c>
      <c r="D58" t="s">
        <v>445</v>
      </c>
      <c r="E58" s="1">
        <v>44581</v>
      </c>
      <c r="F58" s="1">
        <v>45311</v>
      </c>
      <c r="G58" s="2">
        <v>7.1</v>
      </c>
      <c r="H58">
        <v>5.1044024293252761</v>
      </c>
      <c r="I58">
        <v>1</v>
      </c>
      <c r="J58" t="s">
        <v>510</v>
      </c>
      <c r="K58" s="1" t="s">
        <v>508</v>
      </c>
      <c r="M58" t="str">
        <f t="shared" si="1"/>
        <v>'T4',</v>
      </c>
      <c r="N58" t="str">
        <f t="shared" si="2"/>
        <v>'57',</v>
      </c>
      <c r="O58" t="str">
        <f t="shared" si="3"/>
        <v>'2022-09-18',</v>
      </c>
      <c r="P58" t="str">
        <f t="shared" si="4"/>
        <v>'CDTUGAS1V',</v>
      </c>
      <c r="Q58" t="str">
        <f t="shared" si="5"/>
        <v>'2022-01-20',</v>
      </c>
      <c r="R58" t="str">
        <f t="shared" si="6"/>
        <v>'2024-01-20',</v>
      </c>
      <c r="S58" t="str">
        <f t="shared" si="7"/>
        <v>'7.1',</v>
      </c>
      <c r="T58" t="str">
        <f t="shared" si="8"/>
        <v>'5.10440242932528',</v>
      </c>
      <c r="U58" t="str">
        <f t="shared" si="9"/>
        <v>'1',</v>
      </c>
      <c r="V58" t="str">
        <f t="shared" si="10"/>
        <v>'No',</v>
      </c>
      <c r="W58" t="str">
        <f t="shared" si="11"/>
        <v>'REAL/365'</v>
      </c>
      <c r="X58" t="str">
        <f t="shared" si="12"/>
        <v>('T4','57','CDTUGAS1V'),</v>
      </c>
      <c r="Y58" t="str">
        <f t="shared" si="13"/>
        <v>('T4','57','2022-09-18','CDTUGAS1V','2022-01-20','2024-01-20','7.1','5.10440242932528','1','No','REAL/365'),</v>
      </c>
      <c r="AG58" t="s">
        <v>445</v>
      </c>
    </row>
    <row r="59" spans="1:33">
      <c r="A59" t="str">
        <f t="shared" si="16"/>
        <v>T4</v>
      </c>
      <c r="B59">
        <f t="shared" si="17"/>
        <v>58</v>
      </c>
      <c r="C59" s="1">
        <v>44822</v>
      </c>
      <c r="D59" t="s">
        <v>446</v>
      </c>
      <c r="E59" s="1">
        <v>44600</v>
      </c>
      <c r="F59" s="1">
        <v>45330</v>
      </c>
      <c r="G59" s="2">
        <v>8.1</v>
      </c>
      <c r="H59">
        <v>5.1249499574169768</v>
      </c>
      <c r="I59">
        <v>1</v>
      </c>
      <c r="J59" t="s">
        <v>510</v>
      </c>
      <c r="K59" s="1" t="s">
        <v>508</v>
      </c>
      <c r="M59" t="str">
        <f t="shared" si="1"/>
        <v>'T4',</v>
      </c>
      <c r="N59" t="str">
        <f t="shared" si="2"/>
        <v>'58',</v>
      </c>
      <c r="O59" t="str">
        <f t="shared" si="3"/>
        <v>'2022-09-18',</v>
      </c>
      <c r="P59" t="str">
        <f t="shared" si="4"/>
        <v>'CDTZXDS1V',</v>
      </c>
      <c r="Q59" t="str">
        <f t="shared" si="5"/>
        <v>'2022-02-08',</v>
      </c>
      <c r="R59" t="str">
        <f t="shared" si="6"/>
        <v>'2024-02-08',</v>
      </c>
      <c r="S59" t="str">
        <f t="shared" si="7"/>
        <v>'8.1',</v>
      </c>
      <c r="T59" t="str">
        <f t="shared" si="8"/>
        <v>'5.12494995741698',</v>
      </c>
      <c r="U59" t="str">
        <f t="shared" si="9"/>
        <v>'1',</v>
      </c>
      <c r="V59" t="str">
        <f t="shared" si="10"/>
        <v>'No',</v>
      </c>
      <c r="W59" t="str">
        <f t="shared" si="11"/>
        <v>'REAL/365'</v>
      </c>
      <c r="X59" t="str">
        <f t="shared" si="12"/>
        <v>('T4','58','CDTZXDS1V'),</v>
      </c>
      <c r="Y59" t="str">
        <f t="shared" si="13"/>
        <v>('T4','58','2022-09-18','CDTZXDS1V','2022-02-08','2024-02-08','8.1','5.12494995741698','1','No','REAL/365'),</v>
      </c>
      <c r="AG59" t="s">
        <v>446</v>
      </c>
    </row>
    <row r="60" spans="1:33">
      <c r="A60" t="str">
        <f t="shared" si="16"/>
        <v>T4</v>
      </c>
      <c r="B60">
        <f t="shared" si="17"/>
        <v>59</v>
      </c>
      <c r="C60" s="1">
        <v>44822</v>
      </c>
      <c r="D60" t="s">
        <v>447</v>
      </c>
      <c r="E60" s="1">
        <v>44601</v>
      </c>
      <c r="F60" s="1">
        <v>45331</v>
      </c>
      <c r="G60" s="2">
        <v>6.1</v>
      </c>
      <c r="H60">
        <v>5.1260277270912757</v>
      </c>
      <c r="I60">
        <v>1</v>
      </c>
      <c r="J60" t="s">
        <v>510</v>
      </c>
      <c r="K60" s="1" t="s">
        <v>508</v>
      </c>
      <c r="M60" t="str">
        <f t="shared" si="1"/>
        <v>'T4',</v>
      </c>
      <c r="N60" t="str">
        <f t="shared" si="2"/>
        <v>'59',</v>
      </c>
      <c r="O60" t="str">
        <f t="shared" si="3"/>
        <v>'2022-09-18',</v>
      </c>
      <c r="P60" t="str">
        <f t="shared" si="4"/>
        <v>'CDTDVMS1V',</v>
      </c>
      <c r="Q60" t="str">
        <f t="shared" si="5"/>
        <v>'2022-02-09',</v>
      </c>
      <c r="R60" t="str">
        <f t="shared" si="6"/>
        <v>'2024-02-09',</v>
      </c>
      <c r="S60" t="str">
        <f t="shared" si="7"/>
        <v>'6.1',</v>
      </c>
      <c r="T60" t="str">
        <f t="shared" si="8"/>
        <v>'5.12602772709128',</v>
      </c>
      <c r="U60" t="str">
        <f t="shared" si="9"/>
        <v>'1',</v>
      </c>
      <c r="V60" t="str">
        <f t="shared" si="10"/>
        <v>'No',</v>
      </c>
      <c r="W60" t="str">
        <f t="shared" si="11"/>
        <v>'REAL/365'</v>
      </c>
      <c r="X60" t="str">
        <f t="shared" si="12"/>
        <v>('T4','59','CDTDVMS1V'),</v>
      </c>
      <c r="Y60" t="str">
        <f t="shared" si="13"/>
        <v>('T4','59','2022-09-18','CDTDVMS1V','2022-02-09','2024-02-09','6.1','5.12602772709128','1','No','REAL/365'),</v>
      </c>
      <c r="AG60" t="s">
        <v>447</v>
      </c>
    </row>
    <row r="61" spans="1:33">
      <c r="A61" t="str">
        <f t="shared" si="16"/>
        <v>T4</v>
      </c>
      <c r="B61">
        <f t="shared" si="17"/>
        <v>60</v>
      </c>
      <c r="C61" s="1">
        <v>44822</v>
      </c>
      <c r="D61" t="s">
        <v>448</v>
      </c>
      <c r="E61" s="1">
        <v>44783</v>
      </c>
      <c r="F61" s="1">
        <v>45332</v>
      </c>
      <c r="G61" s="2">
        <v>8.1</v>
      </c>
      <c r="H61">
        <v>5.127105129677255</v>
      </c>
      <c r="I61">
        <v>1</v>
      </c>
      <c r="J61" t="s">
        <v>510</v>
      </c>
      <c r="K61" s="1" t="s">
        <v>508</v>
      </c>
      <c r="M61" t="str">
        <f t="shared" si="1"/>
        <v>'T4',</v>
      </c>
      <c r="N61" t="str">
        <f t="shared" si="2"/>
        <v>'60',</v>
      </c>
      <c r="O61" t="str">
        <f t="shared" si="3"/>
        <v>'2022-09-18',</v>
      </c>
      <c r="P61" t="str">
        <f t="shared" si="4"/>
        <v>'CDTSOHS1V',</v>
      </c>
      <c r="Q61" t="str">
        <f t="shared" si="5"/>
        <v>'2022-08-10',</v>
      </c>
      <c r="R61" t="str">
        <f t="shared" si="6"/>
        <v>'2024-02-10',</v>
      </c>
      <c r="S61" t="str">
        <f t="shared" si="7"/>
        <v>'8.1',</v>
      </c>
      <c r="T61" t="str">
        <f t="shared" si="8"/>
        <v>'5.12710512967725',</v>
      </c>
      <c r="U61" t="str">
        <f t="shared" si="9"/>
        <v>'1',</v>
      </c>
      <c r="V61" t="str">
        <f t="shared" si="10"/>
        <v>'No',</v>
      </c>
      <c r="W61" t="str">
        <f t="shared" si="11"/>
        <v>'REAL/365'</v>
      </c>
      <c r="X61" t="str">
        <f t="shared" si="12"/>
        <v>('T4','60','CDTSOHS1V'),</v>
      </c>
      <c r="Y61" t="str">
        <f t="shared" si="13"/>
        <v>('T4','60','2022-09-18','CDTSOHS1V','2022-08-10','2024-02-10','8.1','5.12710512967725','1','No','REAL/365'),</v>
      </c>
      <c r="AG61" t="s">
        <v>448</v>
      </c>
    </row>
    <row r="62" spans="1:33">
      <c r="A62" t="str">
        <f t="shared" si="16"/>
        <v>T4</v>
      </c>
      <c r="B62">
        <f t="shared" si="17"/>
        <v>61</v>
      </c>
      <c r="C62" s="1">
        <v>44822</v>
      </c>
      <c r="D62" t="s">
        <v>449</v>
      </c>
      <c r="E62" s="1">
        <v>44805</v>
      </c>
      <c r="F62" s="1">
        <v>45352</v>
      </c>
      <c r="G62" s="2">
        <v>7.1</v>
      </c>
      <c r="H62">
        <v>5.1485762748842729</v>
      </c>
      <c r="I62">
        <v>1</v>
      </c>
      <c r="J62" t="s">
        <v>510</v>
      </c>
      <c r="K62" s="1" t="s">
        <v>508</v>
      </c>
      <c r="M62" t="str">
        <f t="shared" si="1"/>
        <v>'T4',</v>
      </c>
      <c r="N62" t="str">
        <f t="shared" si="2"/>
        <v>'61',</v>
      </c>
      <c r="O62" t="str">
        <f t="shared" si="3"/>
        <v>'2022-09-18',</v>
      </c>
      <c r="P62" t="str">
        <f t="shared" si="4"/>
        <v>'CDTUOQS1V',</v>
      </c>
      <c r="Q62" t="str">
        <f t="shared" si="5"/>
        <v>'2022-09-01',</v>
      </c>
      <c r="R62" t="str">
        <f t="shared" si="6"/>
        <v>'2024-03-01',</v>
      </c>
      <c r="S62" t="str">
        <f t="shared" si="7"/>
        <v>'7.1',</v>
      </c>
      <c r="T62" t="str">
        <f t="shared" si="8"/>
        <v>'5.14857627488427',</v>
      </c>
      <c r="U62" t="str">
        <f t="shared" si="9"/>
        <v>'1',</v>
      </c>
      <c r="V62" t="str">
        <f t="shared" si="10"/>
        <v>'No',</v>
      </c>
      <c r="W62" t="str">
        <f t="shared" si="11"/>
        <v>'REAL/365'</v>
      </c>
      <c r="X62" t="str">
        <f t="shared" si="12"/>
        <v>('T4','61','CDTUOQS1V'),</v>
      </c>
      <c r="Y62" t="str">
        <f t="shared" si="13"/>
        <v>('T4','61','2022-09-18','CDTUOQS1V','2022-09-01','2024-03-01','7.1','5.14857627488427','1','No','REAL/365'),</v>
      </c>
      <c r="AG62" t="s">
        <v>449</v>
      </c>
    </row>
    <row r="63" spans="1:33">
      <c r="A63" t="str">
        <f t="shared" si="16"/>
        <v>T4</v>
      </c>
      <c r="B63">
        <f t="shared" si="17"/>
        <v>62</v>
      </c>
      <c r="C63" s="1">
        <v>44822</v>
      </c>
      <c r="D63" t="s">
        <v>450</v>
      </c>
      <c r="E63" s="1">
        <v>44623</v>
      </c>
      <c r="F63" s="1">
        <v>45354</v>
      </c>
      <c r="G63" s="2">
        <v>7.1</v>
      </c>
      <c r="H63">
        <v>5.1507153524477696</v>
      </c>
      <c r="I63">
        <v>1</v>
      </c>
      <c r="J63" t="s">
        <v>510</v>
      </c>
      <c r="K63" s="1" t="s">
        <v>508</v>
      </c>
      <c r="M63" t="str">
        <f t="shared" si="1"/>
        <v>'T4',</v>
      </c>
      <c r="N63" t="str">
        <f t="shared" si="2"/>
        <v>'62',</v>
      </c>
      <c r="O63" t="str">
        <f t="shared" si="3"/>
        <v>'2022-09-18',</v>
      </c>
      <c r="P63" t="str">
        <f t="shared" si="4"/>
        <v>'CDTIIMS1V',</v>
      </c>
      <c r="Q63" t="str">
        <f t="shared" si="5"/>
        <v>'2022-03-03',</v>
      </c>
      <c r="R63" t="str">
        <f t="shared" si="6"/>
        <v>'2024-03-03',</v>
      </c>
      <c r="S63" t="str">
        <f t="shared" si="7"/>
        <v>'7.1',</v>
      </c>
      <c r="T63" t="str">
        <f t="shared" si="8"/>
        <v>'5.15071535244777',</v>
      </c>
      <c r="U63" t="str">
        <f t="shared" si="9"/>
        <v>'1',</v>
      </c>
      <c r="V63" t="str">
        <f t="shared" si="10"/>
        <v>'No',</v>
      </c>
      <c r="W63" t="str">
        <f t="shared" si="11"/>
        <v>'REAL/365'</v>
      </c>
      <c r="X63" t="str">
        <f t="shared" si="12"/>
        <v>('T4','62','CDTIIMS1V'),</v>
      </c>
      <c r="Y63" t="str">
        <f t="shared" si="13"/>
        <v>('T4','62','2022-09-18','CDTIIMS1V','2022-03-03','2024-03-03','7.1','5.15071535244777','1','No','REAL/365'),</v>
      </c>
      <c r="AG63" t="s">
        <v>450</v>
      </c>
    </row>
    <row r="64" spans="1:33">
      <c r="A64" t="str">
        <f t="shared" si="16"/>
        <v>T4</v>
      </c>
      <c r="B64">
        <f t="shared" si="17"/>
        <v>63</v>
      </c>
      <c r="C64" s="1">
        <v>44822</v>
      </c>
      <c r="D64" t="s">
        <v>451</v>
      </c>
      <c r="E64" s="1">
        <v>44627</v>
      </c>
      <c r="F64" s="1">
        <v>45358</v>
      </c>
      <c r="G64" s="2">
        <v>8.1</v>
      </c>
      <c r="H64">
        <v>5.1549891360448541</v>
      </c>
      <c r="I64">
        <v>1</v>
      </c>
      <c r="J64" t="s">
        <v>510</v>
      </c>
      <c r="K64" s="1" t="s">
        <v>508</v>
      </c>
      <c r="M64" t="str">
        <f t="shared" si="1"/>
        <v>'T4',</v>
      </c>
      <c r="N64" t="str">
        <f t="shared" si="2"/>
        <v>'63',</v>
      </c>
      <c r="O64" t="str">
        <f t="shared" si="3"/>
        <v>'2022-09-18',</v>
      </c>
      <c r="P64" t="str">
        <f t="shared" si="4"/>
        <v>'CDTASFS1V',</v>
      </c>
      <c r="Q64" t="str">
        <f t="shared" si="5"/>
        <v>'2022-03-07',</v>
      </c>
      <c r="R64" t="str">
        <f t="shared" si="6"/>
        <v>'2024-03-07',</v>
      </c>
      <c r="S64" t="str">
        <f t="shared" si="7"/>
        <v>'8.1',</v>
      </c>
      <c r="T64" t="str">
        <f t="shared" si="8"/>
        <v>'5.15498913604485',</v>
      </c>
      <c r="U64" t="str">
        <f t="shared" si="9"/>
        <v>'1',</v>
      </c>
      <c r="V64" t="str">
        <f t="shared" si="10"/>
        <v>'No',</v>
      </c>
      <c r="W64" t="str">
        <f t="shared" si="11"/>
        <v>'REAL/365'</v>
      </c>
      <c r="X64" t="str">
        <f t="shared" si="12"/>
        <v>('T4','63','CDTASFS1V'),</v>
      </c>
      <c r="Y64" t="str">
        <f t="shared" si="13"/>
        <v>('T4','63','2022-09-18','CDTASFS1V','2022-03-07','2024-03-07','8.1','5.15498913604485','1','No','REAL/365'),</v>
      </c>
      <c r="AG64" t="s">
        <v>451</v>
      </c>
    </row>
    <row r="65" spans="1:33">
      <c r="A65" t="str">
        <f t="shared" si="16"/>
        <v>T4</v>
      </c>
      <c r="B65">
        <f t="shared" si="17"/>
        <v>64</v>
      </c>
      <c r="C65" s="1">
        <v>44822</v>
      </c>
      <c r="D65" t="s">
        <v>452</v>
      </c>
      <c r="E65" s="1">
        <v>44812</v>
      </c>
      <c r="F65" s="1">
        <v>45359</v>
      </c>
      <c r="G65" s="2">
        <v>8.1</v>
      </c>
      <c r="H65">
        <v>5.1560566718958194</v>
      </c>
      <c r="I65">
        <v>1</v>
      </c>
      <c r="J65" t="s">
        <v>510</v>
      </c>
      <c r="K65" s="1" t="s">
        <v>508</v>
      </c>
      <c r="M65" t="str">
        <f t="shared" si="1"/>
        <v>'T4',</v>
      </c>
      <c r="N65" t="str">
        <f t="shared" si="2"/>
        <v>'64',</v>
      </c>
      <c r="O65" t="str">
        <f t="shared" si="3"/>
        <v>'2022-09-18',</v>
      </c>
      <c r="P65" t="str">
        <f t="shared" si="4"/>
        <v>'CDTEWZS1V',</v>
      </c>
      <c r="Q65" t="str">
        <f t="shared" si="5"/>
        <v>'2022-09-08',</v>
      </c>
      <c r="R65" t="str">
        <f t="shared" si="6"/>
        <v>'2024-03-08',</v>
      </c>
      <c r="S65" t="str">
        <f t="shared" si="7"/>
        <v>'8.1',</v>
      </c>
      <c r="T65" t="str">
        <f t="shared" si="8"/>
        <v>'5.15605667189582',</v>
      </c>
      <c r="U65" t="str">
        <f t="shared" si="9"/>
        <v>'1',</v>
      </c>
      <c r="V65" t="str">
        <f t="shared" si="10"/>
        <v>'No',</v>
      </c>
      <c r="W65" t="str">
        <f t="shared" si="11"/>
        <v>'REAL/365'</v>
      </c>
      <c r="X65" t="str">
        <f t="shared" si="12"/>
        <v>('T4','64','CDTEWZS1V'),</v>
      </c>
      <c r="Y65" t="str">
        <f t="shared" si="13"/>
        <v>('T4','64','2022-09-18','CDTEWZS1V','2022-09-08','2024-03-08','8.1','5.15605667189582','1','No','REAL/365'),</v>
      </c>
      <c r="AG65" t="s">
        <v>452</v>
      </c>
    </row>
    <row r="66" spans="1:33">
      <c r="A66" t="str">
        <f t="shared" si="16"/>
        <v>T4</v>
      </c>
      <c r="B66">
        <f t="shared" si="17"/>
        <v>65</v>
      </c>
      <c r="C66" s="1">
        <v>44822</v>
      </c>
      <c r="D66" t="s">
        <v>453</v>
      </c>
      <c r="E66" s="1">
        <v>44630</v>
      </c>
      <c r="F66" s="1">
        <v>45361</v>
      </c>
      <c r="G66" s="2">
        <v>6.1</v>
      </c>
      <c r="H66">
        <v>5.1581906523639516</v>
      </c>
      <c r="I66">
        <v>1</v>
      </c>
      <c r="J66" t="s">
        <v>510</v>
      </c>
      <c r="K66" s="1" t="s">
        <v>508</v>
      </c>
      <c r="M66" t="str">
        <f t="shared" si="1"/>
        <v>'T4',</v>
      </c>
      <c r="N66" t="str">
        <f t="shared" si="2"/>
        <v>'65',</v>
      </c>
      <c r="O66" t="str">
        <f t="shared" si="3"/>
        <v>'2022-09-18',</v>
      </c>
      <c r="P66" t="str">
        <f t="shared" si="4"/>
        <v>'CDTJFYS1V',</v>
      </c>
      <c r="Q66" t="str">
        <f t="shared" si="5"/>
        <v>'2022-03-10',</v>
      </c>
      <c r="R66" t="str">
        <f t="shared" si="6"/>
        <v>'2024-03-10',</v>
      </c>
      <c r="S66" t="str">
        <f t="shared" si="7"/>
        <v>'6.1',</v>
      </c>
      <c r="T66" t="str">
        <f t="shared" si="8"/>
        <v>'5.15819065236395',</v>
      </c>
      <c r="U66" t="str">
        <f t="shared" si="9"/>
        <v>'1',</v>
      </c>
      <c r="V66" t="str">
        <f t="shared" si="10"/>
        <v>'No',</v>
      </c>
      <c r="W66" t="str">
        <f t="shared" si="11"/>
        <v>'REAL/365'</v>
      </c>
      <c r="X66" t="str">
        <f t="shared" si="12"/>
        <v>('T4','65','CDTJFYS1V'),</v>
      </c>
      <c r="Y66" t="str">
        <f t="shared" si="13"/>
        <v>('T4','65','2022-09-18','CDTJFYS1V','2022-03-10','2024-03-10','6.1','5.15819065236395','1','No','REAL/365'),</v>
      </c>
      <c r="AG66" t="s">
        <v>453</v>
      </c>
    </row>
    <row r="67" spans="1:33">
      <c r="A67" t="str">
        <f t="shared" si="16"/>
        <v>T4</v>
      </c>
      <c r="B67">
        <f t="shared" si="17"/>
        <v>66</v>
      </c>
      <c r="C67" s="1">
        <v>44822</v>
      </c>
      <c r="D67" t="s">
        <v>454</v>
      </c>
      <c r="E67" s="1">
        <v>44655</v>
      </c>
      <c r="F67" s="1">
        <v>45386</v>
      </c>
      <c r="G67" s="2">
        <v>7.1</v>
      </c>
      <c r="H67">
        <v>5.1847430147440861</v>
      </c>
      <c r="I67">
        <v>1</v>
      </c>
      <c r="J67" t="s">
        <v>510</v>
      </c>
      <c r="K67" s="1" t="s">
        <v>508</v>
      </c>
      <c r="M67" t="str">
        <f t="shared" ref="M67:M101" si="18">+"'"&amp;A67&amp;"',"</f>
        <v>'T4',</v>
      </c>
      <c r="N67" t="str">
        <f t="shared" ref="N67:N101" si="19">+"'"&amp;B67&amp;"',"</f>
        <v>'66',</v>
      </c>
      <c r="O67" t="str">
        <f t="shared" ref="O67:O101" si="20">+"'"&amp;TEXT(C67,"yyyy-mm-dd")&amp;"',"</f>
        <v>'2022-09-18',</v>
      </c>
      <c r="P67" t="str">
        <f t="shared" ref="P67:P101" si="21">+"'"&amp;D67&amp;"',"</f>
        <v>'CDTDIFS1V',</v>
      </c>
      <c r="Q67" t="str">
        <f t="shared" ref="Q67:Q101" si="22">+"'"&amp;TEXT(E67,"yyyy-mm-dd")&amp;"',"</f>
        <v>'2022-04-04',</v>
      </c>
      <c r="R67" t="str">
        <f t="shared" ref="R67:R101" si="23">+"'"&amp;TEXT(F67,"yyyy-mm-dd")&amp;"',"</f>
        <v>'2024-04-04',</v>
      </c>
      <c r="S67" t="str">
        <f t="shared" ref="S67:S101" si="24">+"'"&amp;G67&amp;"',"</f>
        <v>'7.1',</v>
      </c>
      <c r="T67" t="str">
        <f t="shared" ref="T67:T101" si="25">+"'"&amp;H67&amp;"',"</f>
        <v>'5.18474301474409',</v>
      </c>
      <c r="U67" t="str">
        <f t="shared" ref="U67:U101" si="26">+"'"&amp;I67&amp;"',"</f>
        <v>'1',</v>
      </c>
      <c r="V67" t="str">
        <f t="shared" ref="V67:V101" si="27">+"'"&amp;J67&amp;"',"</f>
        <v>'No',</v>
      </c>
      <c r="W67" t="str">
        <f t="shared" ref="W67:W101" si="28">+"'"&amp;K67&amp;"'"</f>
        <v>'REAL/365'</v>
      </c>
      <c r="X67" t="str">
        <f t="shared" ref="X67:X101" si="29">+"("&amp;M67&amp;N67&amp;LEFT(P67,LEN(P67)-1)&amp;"),"</f>
        <v>('T4','66','CDTDIFS1V'),</v>
      </c>
      <c r="Y67" t="str">
        <f t="shared" ref="Y67:Y101" si="30">+"("&amp;M67&amp;N67&amp;O67&amp;P67&amp;Q67&amp;R67&amp;S67&amp;T67&amp;U67&amp;V67&amp;W67&amp;"),"</f>
        <v>('T4','66','2022-09-18','CDTDIFS1V','2022-04-04','2024-04-04','7.1','5.18474301474409','1','No','REAL/365'),</v>
      </c>
      <c r="AG67" t="s">
        <v>454</v>
      </c>
    </row>
    <row r="68" spans="1:33">
      <c r="A68" t="str">
        <f t="shared" si="16"/>
        <v>T4</v>
      </c>
      <c r="B68">
        <f t="shared" si="17"/>
        <v>67</v>
      </c>
      <c r="C68" s="1">
        <v>44822</v>
      </c>
      <c r="D68" t="s">
        <v>455</v>
      </c>
      <c r="E68" s="1">
        <v>44656</v>
      </c>
      <c r="F68" s="1">
        <v>45387</v>
      </c>
      <c r="G68" s="2">
        <v>6.1</v>
      </c>
      <c r="H68">
        <v>5.1858004090695315</v>
      </c>
      <c r="I68">
        <v>1</v>
      </c>
      <c r="J68" t="s">
        <v>510</v>
      </c>
      <c r="K68" s="1" t="s">
        <v>508</v>
      </c>
      <c r="M68" t="str">
        <f t="shared" si="18"/>
        <v>'T4',</v>
      </c>
      <c r="N68" t="str">
        <f t="shared" si="19"/>
        <v>'67',</v>
      </c>
      <c r="O68" t="str">
        <f t="shared" si="20"/>
        <v>'2022-09-18',</v>
      </c>
      <c r="P68" t="str">
        <f t="shared" si="21"/>
        <v>'CDTZNIS1V',</v>
      </c>
      <c r="Q68" t="str">
        <f t="shared" si="22"/>
        <v>'2022-04-05',</v>
      </c>
      <c r="R68" t="str">
        <f t="shared" si="23"/>
        <v>'2024-04-05',</v>
      </c>
      <c r="S68" t="str">
        <f t="shared" si="24"/>
        <v>'6.1',</v>
      </c>
      <c r="T68" t="str">
        <f t="shared" si="25"/>
        <v>'5.18580040906953',</v>
      </c>
      <c r="U68" t="str">
        <f t="shared" si="26"/>
        <v>'1',</v>
      </c>
      <c r="V68" t="str">
        <f t="shared" si="27"/>
        <v>'No',</v>
      </c>
      <c r="W68" t="str">
        <f t="shared" si="28"/>
        <v>'REAL/365'</v>
      </c>
      <c r="X68" t="str">
        <f t="shared" si="29"/>
        <v>('T4','67','CDTZNIS1V'),</v>
      </c>
      <c r="Y68" t="str">
        <f t="shared" si="30"/>
        <v>('T4','67','2022-09-18','CDTZNIS1V','2022-04-05','2024-04-05','6.1','5.18580040906953','1','No','REAL/365'),</v>
      </c>
      <c r="AG68" t="s">
        <v>455</v>
      </c>
    </row>
    <row r="69" spans="1:33">
      <c r="A69" t="str">
        <f t="shared" ref="A69:A101" si="31">+A68</f>
        <v>T4</v>
      </c>
      <c r="B69">
        <f t="shared" ref="B69:B101" si="32">+B68+1</f>
        <v>68</v>
      </c>
      <c r="C69" s="1">
        <v>44822</v>
      </c>
      <c r="D69" t="s">
        <v>456</v>
      </c>
      <c r="E69" s="1">
        <v>44656</v>
      </c>
      <c r="F69" s="1">
        <v>45387</v>
      </c>
      <c r="G69" s="2">
        <v>6.1</v>
      </c>
      <c r="H69">
        <v>5.1858004090695315</v>
      </c>
      <c r="I69">
        <v>1</v>
      </c>
      <c r="J69" t="s">
        <v>510</v>
      </c>
      <c r="K69" s="1" t="s">
        <v>508</v>
      </c>
      <c r="M69" t="str">
        <f t="shared" si="18"/>
        <v>'T4',</v>
      </c>
      <c r="N69" t="str">
        <f t="shared" si="19"/>
        <v>'68',</v>
      </c>
      <c r="O69" t="str">
        <f t="shared" si="20"/>
        <v>'2022-09-18',</v>
      </c>
      <c r="P69" t="str">
        <f t="shared" si="21"/>
        <v>'CDTWKQS1V',</v>
      </c>
      <c r="Q69" t="str">
        <f t="shared" si="22"/>
        <v>'2022-04-05',</v>
      </c>
      <c r="R69" t="str">
        <f t="shared" si="23"/>
        <v>'2024-04-05',</v>
      </c>
      <c r="S69" t="str">
        <f t="shared" si="24"/>
        <v>'6.1',</v>
      </c>
      <c r="T69" t="str">
        <f t="shared" si="25"/>
        <v>'5.18580040906953',</v>
      </c>
      <c r="U69" t="str">
        <f t="shared" si="26"/>
        <v>'1',</v>
      </c>
      <c r="V69" t="str">
        <f t="shared" si="27"/>
        <v>'No',</v>
      </c>
      <c r="W69" t="str">
        <f t="shared" si="28"/>
        <v>'REAL/365'</v>
      </c>
      <c r="X69" t="str">
        <f t="shared" si="29"/>
        <v>('T4','68','CDTWKQS1V'),</v>
      </c>
      <c r="Y69" t="str">
        <f t="shared" si="30"/>
        <v>('T4','68','2022-09-18','CDTWKQS1V','2022-04-05','2024-04-05','6.1','5.18580040906953','1','No','REAL/365'),</v>
      </c>
      <c r="AG69" t="s">
        <v>456</v>
      </c>
    </row>
    <row r="70" spans="1:33">
      <c r="A70" t="str">
        <f t="shared" si="31"/>
        <v>T4</v>
      </c>
      <c r="B70">
        <f t="shared" si="32"/>
        <v>69</v>
      </c>
      <c r="C70" s="1">
        <v>44822</v>
      </c>
      <c r="D70" t="s">
        <v>457</v>
      </c>
      <c r="E70" s="1">
        <v>44657</v>
      </c>
      <c r="F70" s="1">
        <v>45388</v>
      </c>
      <c r="G70" s="2">
        <v>8.1</v>
      </c>
      <c r="H70">
        <v>5.1868574428986944</v>
      </c>
      <c r="I70">
        <v>1</v>
      </c>
      <c r="J70" t="s">
        <v>510</v>
      </c>
      <c r="K70" s="1" t="s">
        <v>508</v>
      </c>
      <c r="M70" t="str">
        <f t="shared" si="18"/>
        <v>'T4',</v>
      </c>
      <c r="N70" t="str">
        <f t="shared" si="19"/>
        <v>'69',</v>
      </c>
      <c r="O70" t="str">
        <f t="shared" si="20"/>
        <v>'2022-09-18',</v>
      </c>
      <c r="P70" t="str">
        <f t="shared" si="21"/>
        <v>'CDTGELS1V',</v>
      </c>
      <c r="Q70" t="str">
        <f t="shared" si="22"/>
        <v>'2022-04-06',</v>
      </c>
      <c r="R70" t="str">
        <f t="shared" si="23"/>
        <v>'2024-04-06',</v>
      </c>
      <c r="S70" t="str">
        <f t="shared" si="24"/>
        <v>'8.1',</v>
      </c>
      <c r="T70" t="str">
        <f t="shared" si="25"/>
        <v>'5.18685744289869',</v>
      </c>
      <c r="U70" t="str">
        <f t="shared" si="26"/>
        <v>'1',</v>
      </c>
      <c r="V70" t="str">
        <f t="shared" si="27"/>
        <v>'No',</v>
      </c>
      <c r="W70" t="str">
        <f t="shared" si="28"/>
        <v>'REAL/365'</v>
      </c>
      <c r="X70" t="str">
        <f t="shared" si="29"/>
        <v>('T4','69','CDTGELS1V'),</v>
      </c>
      <c r="Y70" t="str">
        <f t="shared" si="30"/>
        <v>('T4','69','2022-09-18','CDTGELS1V','2022-04-06','2024-04-06','8.1','5.18685744289869','1','No','REAL/365'),</v>
      </c>
      <c r="AG70" t="s">
        <v>457</v>
      </c>
    </row>
    <row r="71" spans="1:33">
      <c r="A71" t="str">
        <f t="shared" si="31"/>
        <v>T4</v>
      </c>
      <c r="B71">
        <f t="shared" si="32"/>
        <v>70</v>
      </c>
      <c r="C71" s="1">
        <v>44822</v>
      </c>
      <c r="D71" t="s">
        <v>458</v>
      </c>
      <c r="E71" s="1">
        <v>44658</v>
      </c>
      <c r="F71" s="1">
        <v>45389</v>
      </c>
      <c r="G71" s="2">
        <v>6.1</v>
      </c>
      <c r="H71">
        <v>5.1879141163486766</v>
      </c>
      <c r="I71">
        <v>1</v>
      </c>
      <c r="J71" t="s">
        <v>510</v>
      </c>
      <c r="K71" s="1" t="s">
        <v>508</v>
      </c>
      <c r="M71" t="str">
        <f t="shared" si="18"/>
        <v>'T4',</v>
      </c>
      <c r="N71" t="str">
        <f t="shared" si="19"/>
        <v>'70',</v>
      </c>
      <c r="O71" t="str">
        <f t="shared" si="20"/>
        <v>'2022-09-18',</v>
      </c>
      <c r="P71" t="str">
        <f t="shared" si="21"/>
        <v>'CDTZAFS1V',</v>
      </c>
      <c r="Q71" t="str">
        <f t="shared" si="22"/>
        <v>'2022-04-07',</v>
      </c>
      <c r="R71" t="str">
        <f t="shared" si="23"/>
        <v>'2024-04-07',</v>
      </c>
      <c r="S71" t="str">
        <f t="shared" si="24"/>
        <v>'6.1',</v>
      </c>
      <c r="T71" t="str">
        <f t="shared" si="25"/>
        <v>'5.18791411634868',</v>
      </c>
      <c r="U71" t="str">
        <f t="shared" si="26"/>
        <v>'1',</v>
      </c>
      <c r="V71" t="str">
        <f t="shared" si="27"/>
        <v>'No',</v>
      </c>
      <c r="W71" t="str">
        <f t="shared" si="28"/>
        <v>'REAL/365'</v>
      </c>
      <c r="X71" t="str">
        <f t="shared" si="29"/>
        <v>('T4','70','CDTZAFS1V'),</v>
      </c>
      <c r="Y71" t="str">
        <f t="shared" si="30"/>
        <v>('T4','70','2022-09-18','CDTZAFS1V','2022-04-07','2024-04-07','6.1','5.18791411634868','1','No','REAL/365'),</v>
      </c>
      <c r="AG71" t="s">
        <v>458</v>
      </c>
    </row>
    <row r="72" spans="1:33">
      <c r="A72" t="str">
        <f t="shared" si="31"/>
        <v>T4</v>
      </c>
      <c r="B72">
        <f t="shared" si="32"/>
        <v>71</v>
      </c>
      <c r="C72" s="1">
        <v>44822</v>
      </c>
      <c r="D72" t="s">
        <v>459</v>
      </c>
      <c r="E72" s="1">
        <v>44662</v>
      </c>
      <c r="F72" s="1">
        <v>45393</v>
      </c>
      <c r="G72" s="2">
        <v>8.1</v>
      </c>
      <c r="H72">
        <v>5.1921372086978925</v>
      </c>
      <c r="I72">
        <v>1</v>
      </c>
      <c r="J72" t="s">
        <v>510</v>
      </c>
      <c r="K72" s="1" t="s">
        <v>508</v>
      </c>
      <c r="M72" t="str">
        <f t="shared" si="18"/>
        <v>'T4',</v>
      </c>
      <c r="N72" t="str">
        <f t="shared" si="19"/>
        <v>'71',</v>
      </c>
      <c r="O72" t="str">
        <f t="shared" si="20"/>
        <v>'2022-09-18',</v>
      </c>
      <c r="P72" t="str">
        <f t="shared" si="21"/>
        <v>'CDTRWIS1V',</v>
      </c>
      <c r="Q72" t="str">
        <f t="shared" si="22"/>
        <v>'2022-04-11',</v>
      </c>
      <c r="R72" t="str">
        <f t="shared" si="23"/>
        <v>'2024-04-11',</v>
      </c>
      <c r="S72" t="str">
        <f t="shared" si="24"/>
        <v>'8.1',</v>
      </c>
      <c r="T72" t="str">
        <f t="shared" si="25"/>
        <v>'5.19213720869789',</v>
      </c>
      <c r="U72" t="str">
        <f t="shared" si="26"/>
        <v>'1',</v>
      </c>
      <c r="V72" t="str">
        <f t="shared" si="27"/>
        <v>'No',</v>
      </c>
      <c r="W72" t="str">
        <f t="shared" si="28"/>
        <v>'REAL/365'</v>
      </c>
      <c r="X72" t="str">
        <f t="shared" si="29"/>
        <v>('T4','71','CDTRWIS1V'),</v>
      </c>
      <c r="Y72" t="str">
        <f t="shared" si="30"/>
        <v>('T4','71','2022-09-18','CDTRWIS1V','2022-04-11','2024-04-11','8.1','5.19213720869789','1','No','REAL/365'),</v>
      </c>
      <c r="AG72" t="s">
        <v>459</v>
      </c>
    </row>
    <row r="73" spans="1:33">
      <c r="A73" t="str">
        <f t="shared" si="31"/>
        <v>T4</v>
      </c>
      <c r="B73">
        <f t="shared" si="32"/>
        <v>72</v>
      </c>
      <c r="C73" s="1">
        <v>44822</v>
      </c>
      <c r="D73" t="s">
        <v>460</v>
      </c>
      <c r="E73" s="1">
        <v>44663</v>
      </c>
      <c r="F73" s="1">
        <v>45394</v>
      </c>
      <c r="G73" s="2">
        <v>8.1</v>
      </c>
      <c r="H73">
        <v>5.1931920820076103</v>
      </c>
      <c r="I73">
        <v>1</v>
      </c>
      <c r="J73" t="s">
        <v>510</v>
      </c>
      <c r="K73" s="1" t="s">
        <v>508</v>
      </c>
      <c r="M73" t="str">
        <f t="shared" si="18"/>
        <v>'T4',</v>
      </c>
      <c r="N73" t="str">
        <f t="shared" si="19"/>
        <v>'72',</v>
      </c>
      <c r="O73" t="str">
        <f t="shared" si="20"/>
        <v>'2022-09-18',</v>
      </c>
      <c r="P73" t="str">
        <f t="shared" si="21"/>
        <v>'CDTCBSS1V',</v>
      </c>
      <c r="Q73" t="str">
        <f t="shared" si="22"/>
        <v>'2022-04-12',</v>
      </c>
      <c r="R73" t="str">
        <f t="shared" si="23"/>
        <v>'2024-04-12',</v>
      </c>
      <c r="S73" t="str">
        <f t="shared" si="24"/>
        <v>'8.1',</v>
      </c>
      <c r="T73" t="str">
        <f t="shared" si="25"/>
        <v>'5.19319208200761',</v>
      </c>
      <c r="U73" t="str">
        <f t="shared" si="26"/>
        <v>'1',</v>
      </c>
      <c r="V73" t="str">
        <f t="shared" si="27"/>
        <v>'No',</v>
      </c>
      <c r="W73" t="str">
        <f t="shared" si="28"/>
        <v>'REAL/365'</v>
      </c>
      <c r="X73" t="str">
        <f t="shared" si="29"/>
        <v>('T4','72','CDTCBSS1V'),</v>
      </c>
      <c r="Y73" t="str">
        <f t="shared" si="30"/>
        <v>('T4','72','2022-09-18','CDTCBSS1V','2022-04-12','2024-04-12','8.1','5.19319208200761','1','No','REAL/365'),</v>
      </c>
      <c r="AG73" t="s">
        <v>460</v>
      </c>
    </row>
    <row r="74" spans="1:33">
      <c r="A74" t="str">
        <f t="shared" si="31"/>
        <v>T4</v>
      </c>
      <c r="B74">
        <f t="shared" si="32"/>
        <v>73</v>
      </c>
      <c r="C74" s="1">
        <v>44822</v>
      </c>
      <c r="D74" t="s">
        <v>461</v>
      </c>
      <c r="E74" s="1">
        <v>44698</v>
      </c>
      <c r="F74" s="1">
        <v>45429</v>
      </c>
      <c r="G74" s="2">
        <v>6.1</v>
      </c>
      <c r="H74">
        <v>5.2298868849369473</v>
      </c>
      <c r="I74">
        <v>1</v>
      </c>
      <c r="J74" t="s">
        <v>510</v>
      </c>
      <c r="K74" s="1" t="s">
        <v>508</v>
      </c>
      <c r="M74" t="str">
        <f t="shared" si="18"/>
        <v>'T4',</v>
      </c>
      <c r="N74" t="str">
        <f t="shared" si="19"/>
        <v>'73',</v>
      </c>
      <c r="O74" t="str">
        <f t="shared" si="20"/>
        <v>'2022-09-18',</v>
      </c>
      <c r="P74" t="str">
        <f t="shared" si="21"/>
        <v>'CDTUERS1V',</v>
      </c>
      <c r="Q74" t="str">
        <f t="shared" si="22"/>
        <v>'2022-05-17',</v>
      </c>
      <c r="R74" t="str">
        <f t="shared" si="23"/>
        <v>'2024-05-17',</v>
      </c>
      <c r="S74" t="str">
        <f t="shared" si="24"/>
        <v>'6.1',</v>
      </c>
      <c r="T74" t="str">
        <f t="shared" si="25"/>
        <v>'5.22988688493695',</v>
      </c>
      <c r="U74" t="str">
        <f t="shared" si="26"/>
        <v>'1',</v>
      </c>
      <c r="V74" t="str">
        <f t="shared" si="27"/>
        <v>'No',</v>
      </c>
      <c r="W74" t="str">
        <f t="shared" si="28"/>
        <v>'REAL/365'</v>
      </c>
      <c r="X74" t="str">
        <f t="shared" si="29"/>
        <v>('T4','73','CDTUERS1V'),</v>
      </c>
      <c r="Y74" t="str">
        <f t="shared" si="30"/>
        <v>('T4','73','2022-09-18','CDTUERS1V','2022-05-17','2024-05-17','6.1','5.22988688493695','1','No','REAL/365'),</v>
      </c>
      <c r="AG74" t="s">
        <v>461</v>
      </c>
    </row>
    <row r="75" spans="1:33">
      <c r="A75" t="str">
        <f t="shared" si="31"/>
        <v>T4</v>
      </c>
      <c r="B75">
        <f t="shared" si="32"/>
        <v>74</v>
      </c>
      <c r="C75" s="1">
        <v>44822</v>
      </c>
      <c r="D75" t="s">
        <v>462</v>
      </c>
      <c r="E75" s="1">
        <v>44700</v>
      </c>
      <c r="F75" s="1">
        <v>45431</v>
      </c>
      <c r="G75" s="2">
        <v>6.1</v>
      </c>
      <c r="H75">
        <v>5.2319705263530487</v>
      </c>
      <c r="I75">
        <v>1</v>
      </c>
      <c r="J75" t="s">
        <v>510</v>
      </c>
      <c r="K75" s="1" t="s">
        <v>508</v>
      </c>
      <c r="M75" t="str">
        <f t="shared" si="18"/>
        <v>'T4',</v>
      </c>
      <c r="N75" t="str">
        <f t="shared" si="19"/>
        <v>'74',</v>
      </c>
      <c r="O75" t="str">
        <f t="shared" si="20"/>
        <v>'2022-09-18',</v>
      </c>
      <c r="P75" t="str">
        <f t="shared" si="21"/>
        <v>'CDTEDCS1V',</v>
      </c>
      <c r="Q75" t="str">
        <f t="shared" si="22"/>
        <v>'2022-05-19',</v>
      </c>
      <c r="R75" t="str">
        <f t="shared" si="23"/>
        <v>'2024-05-19',</v>
      </c>
      <c r="S75" t="str">
        <f t="shared" si="24"/>
        <v>'6.1',</v>
      </c>
      <c r="T75" t="str">
        <f t="shared" si="25"/>
        <v>'5.23197052635305',</v>
      </c>
      <c r="U75" t="str">
        <f t="shared" si="26"/>
        <v>'1',</v>
      </c>
      <c r="V75" t="str">
        <f t="shared" si="27"/>
        <v>'No',</v>
      </c>
      <c r="W75" t="str">
        <f t="shared" si="28"/>
        <v>'REAL/365'</v>
      </c>
      <c r="X75" t="str">
        <f t="shared" si="29"/>
        <v>('T4','74','CDTEDCS1V'),</v>
      </c>
      <c r="Y75" t="str">
        <f t="shared" si="30"/>
        <v>('T4','74','2022-09-18','CDTEDCS1V','2022-05-19','2024-05-19','6.1','5.23197052635305','1','No','REAL/365'),</v>
      </c>
      <c r="AG75" t="s">
        <v>462</v>
      </c>
    </row>
    <row r="76" spans="1:33">
      <c r="A76" t="str">
        <f t="shared" si="31"/>
        <v>T4</v>
      </c>
      <c r="B76">
        <f t="shared" si="32"/>
        <v>75</v>
      </c>
      <c r="C76" s="1">
        <v>44822</v>
      </c>
      <c r="D76" t="s">
        <v>463</v>
      </c>
      <c r="E76" s="1">
        <v>44356</v>
      </c>
      <c r="F76" s="1">
        <v>45452</v>
      </c>
      <c r="G76" s="2">
        <v>6.1</v>
      </c>
      <c r="H76">
        <v>5.253763117969882</v>
      </c>
      <c r="I76">
        <v>1</v>
      </c>
      <c r="J76" t="s">
        <v>510</v>
      </c>
      <c r="K76" s="1" t="s">
        <v>508</v>
      </c>
      <c r="M76" t="str">
        <f t="shared" si="18"/>
        <v>'T4',</v>
      </c>
      <c r="N76" t="str">
        <f t="shared" si="19"/>
        <v>'75',</v>
      </c>
      <c r="O76" t="str">
        <f t="shared" si="20"/>
        <v>'2022-09-18',</v>
      </c>
      <c r="P76" t="str">
        <f t="shared" si="21"/>
        <v>'CDTSDXS1V',</v>
      </c>
      <c r="Q76" t="str">
        <f t="shared" si="22"/>
        <v>'2021-06-09',</v>
      </c>
      <c r="R76" t="str">
        <f t="shared" si="23"/>
        <v>'2024-06-09',</v>
      </c>
      <c r="S76" t="str">
        <f t="shared" si="24"/>
        <v>'6.1',</v>
      </c>
      <c r="T76" t="str">
        <f t="shared" si="25"/>
        <v>'5.25376311796988',</v>
      </c>
      <c r="U76" t="str">
        <f t="shared" si="26"/>
        <v>'1',</v>
      </c>
      <c r="V76" t="str">
        <f t="shared" si="27"/>
        <v>'No',</v>
      </c>
      <c r="W76" t="str">
        <f t="shared" si="28"/>
        <v>'REAL/365'</v>
      </c>
      <c r="X76" t="str">
        <f t="shared" si="29"/>
        <v>('T4','75','CDTSDXS1V'),</v>
      </c>
      <c r="Y76" t="str">
        <f t="shared" si="30"/>
        <v>('T4','75','2022-09-18','CDTSDXS1V','2021-06-09','2024-06-09','6.1','5.25376311796988','1','No','REAL/365'),</v>
      </c>
      <c r="AG76" t="s">
        <v>463</v>
      </c>
    </row>
    <row r="77" spans="1:33">
      <c r="A77" t="str">
        <f t="shared" si="31"/>
        <v>T4</v>
      </c>
      <c r="B77">
        <f t="shared" si="32"/>
        <v>76</v>
      </c>
      <c r="C77" s="1">
        <v>44822</v>
      </c>
      <c r="D77" t="s">
        <v>464</v>
      </c>
      <c r="E77" s="1">
        <v>44369</v>
      </c>
      <c r="F77" s="1">
        <v>45465</v>
      </c>
      <c r="G77" s="2">
        <v>6.1</v>
      </c>
      <c r="H77">
        <v>5.2671757037533942</v>
      </c>
      <c r="I77">
        <v>1</v>
      </c>
      <c r="J77" t="s">
        <v>510</v>
      </c>
      <c r="K77" s="1" t="s">
        <v>508</v>
      </c>
      <c r="M77" t="str">
        <f t="shared" si="18"/>
        <v>'T4',</v>
      </c>
      <c r="N77" t="str">
        <f t="shared" si="19"/>
        <v>'76',</v>
      </c>
      <c r="O77" t="str">
        <f t="shared" si="20"/>
        <v>'2022-09-18',</v>
      </c>
      <c r="P77" t="str">
        <f t="shared" si="21"/>
        <v>'CDTDWZS1V',</v>
      </c>
      <c r="Q77" t="str">
        <f t="shared" si="22"/>
        <v>'2021-06-22',</v>
      </c>
      <c r="R77" t="str">
        <f t="shared" si="23"/>
        <v>'2024-06-22',</v>
      </c>
      <c r="S77" t="str">
        <f t="shared" si="24"/>
        <v>'6.1',</v>
      </c>
      <c r="T77" t="str">
        <f t="shared" si="25"/>
        <v>'5.26717570375339',</v>
      </c>
      <c r="U77" t="str">
        <f t="shared" si="26"/>
        <v>'1',</v>
      </c>
      <c r="V77" t="str">
        <f t="shared" si="27"/>
        <v>'No',</v>
      </c>
      <c r="W77" t="str">
        <f t="shared" si="28"/>
        <v>'REAL/365'</v>
      </c>
      <c r="X77" t="str">
        <f t="shared" si="29"/>
        <v>('T4','76','CDTDWZS1V'),</v>
      </c>
      <c r="Y77" t="str">
        <f t="shared" si="30"/>
        <v>('T4','76','2022-09-18','CDTDWZS1V','2021-06-22','2024-06-22','6.1','5.26717570375339','1','No','REAL/365'),</v>
      </c>
      <c r="AG77" t="s">
        <v>464</v>
      </c>
    </row>
    <row r="78" spans="1:33">
      <c r="A78" t="str">
        <f t="shared" si="31"/>
        <v>T4</v>
      </c>
      <c r="B78">
        <f t="shared" si="32"/>
        <v>77</v>
      </c>
      <c r="C78" s="1">
        <v>44822</v>
      </c>
      <c r="D78" t="s">
        <v>465</v>
      </c>
      <c r="E78" s="1">
        <v>44377</v>
      </c>
      <c r="F78" s="1">
        <v>45473</v>
      </c>
      <c r="G78" s="2">
        <v>6.1</v>
      </c>
      <c r="H78">
        <v>5.2754000663973262</v>
      </c>
      <c r="I78">
        <v>1</v>
      </c>
      <c r="J78" t="s">
        <v>510</v>
      </c>
      <c r="K78" s="1" t="s">
        <v>508</v>
      </c>
      <c r="M78" t="str">
        <f t="shared" si="18"/>
        <v>'T4',</v>
      </c>
      <c r="N78" t="str">
        <f t="shared" si="19"/>
        <v>'77',</v>
      </c>
      <c r="O78" t="str">
        <f t="shared" si="20"/>
        <v>'2022-09-18',</v>
      </c>
      <c r="P78" t="str">
        <f t="shared" si="21"/>
        <v>'CDTJRHS1V',</v>
      </c>
      <c r="Q78" t="str">
        <f t="shared" si="22"/>
        <v>'2021-06-30',</v>
      </c>
      <c r="R78" t="str">
        <f t="shared" si="23"/>
        <v>'2024-06-30',</v>
      </c>
      <c r="S78" t="str">
        <f t="shared" si="24"/>
        <v>'6.1',</v>
      </c>
      <c r="T78" t="str">
        <f t="shared" si="25"/>
        <v>'5.27540006639733',</v>
      </c>
      <c r="U78" t="str">
        <f t="shared" si="26"/>
        <v>'1',</v>
      </c>
      <c r="V78" t="str">
        <f t="shared" si="27"/>
        <v>'No',</v>
      </c>
      <c r="W78" t="str">
        <f t="shared" si="28"/>
        <v>'REAL/365'</v>
      </c>
      <c r="X78" t="str">
        <f t="shared" si="29"/>
        <v>('T4','77','CDTJRHS1V'),</v>
      </c>
      <c r="Y78" t="str">
        <f t="shared" si="30"/>
        <v>('T4','77','2022-09-18','CDTJRHS1V','2021-06-30','2024-06-30','6.1','5.27540006639733','1','No','REAL/365'),</v>
      </c>
      <c r="AG78" t="s">
        <v>465</v>
      </c>
    </row>
    <row r="79" spans="1:33">
      <c r="A79" t="str">
        <f t="shared" si="31"/>
        <v>T4</v>
      </c>
      <c r="B79">
        <f t="shared" si="32"/>
        <v>78</v>
      </c>
      <c r="C79" s="1">
        <v>44822</v>
      </c>
      <c r="D79" t="s">
        <v>466</v>
      </c>
      <c r="E79" s="1">
        <v>44379</v>
      </c>
      <c r="F79" s="1">
        <v>45475</v>
      </c>
      <c r="G79" s="2">
        <v>8.1</v>
      </c>
      <c r="H79">
        <v>5.2774526496730374</v>
      </c>
      <c r="I79">
        <v>1</v>
      </c>
      <c r="J79" t="s">
        <v>510</v>
      </c>
      <c r="K79" s="1" t="s">
        <v>508</v>
      </c>
      <c r="M79" t="str">
        <f t="shared" si="18"/>
        <v>'T4',</v>
      </c>
      <c r="N79" t="str">
        <f t="shared" si="19"/>
        <v>'78',</v>
      </c>
      <c r="O79" t="str">
        <f t="shared" si="20"/>
        <v>'2022-09-18',</v>
      </c>
      <c r="P79" t="str">
        <f t="shared" si="21"/>
        <v>'CDTVTGS1V',</v>
      </c>
      <c r="Q79" t="str">
        <f t="shared" si="22"/>
        <v>'2021-07-02',</v>
      </c>
      <c r="R79" t="str">
        <f t="shared" si="23"/>
        <v>'2024-07-02',</v>
      </c>
      <c r="S79" t="str">
        <f t="shared" si="24"/>
        <v>'8.1',</v>
      </c>
      <c r="T79" t="str">
        <f t="shared" si="25"/>
        <v>'5.27745264967304',</v>
      </c>
      <c r="U79" t="str">
        <f t="shared" si="26"/>
        <v>'1',</v>
      </c>
      <c r="V79" t="str">
        <f t="shared" si="27"/>
        <v>'No',</v>
      </c>
      <c r="W79" t="str">
        <f t="shared" si="28"/>
        <v>'REAL/365'</v>
      </c>
      <c r="X79" t="str">
        <f t="shared" si="29"/>
        <v>('T4','78','CDTVTGS1V'),</v>
      </c>
      <c r="Y79" t="str">
        <f t="shared" si="30"/>
        <v>('T4','78','2022-09-18','CDTVTGS1V','2021-07-02','2024-07-02','8.1','5.27745264967304','1','No','REAL/365'),</v>
      </c>
      <c r="AG79" t="s">
        <v>466</v>
      </c>
    </row>
    <row r="80" spans="1:33">
      <c r="A80" t="str">
        <f t="shared" si="31"/>
        <v>T4</v>
      </c>
      <c r="B80">
        <f t="shared" si="32"/>
        <v>79</v>
      </c>
      <c r="C80" s="1">
        <v>44822</v>
      </c>
      <c r="D80" t="s">
        <v>467</v>
      </c>
      <c r="E80" s="1">
        <v>44566</v>
      </c>
      <c r="F80" s="1">
        <v>45478</v>
      </c>
      <c r="G80" s="2">
        <v>8.1</v>
      </c>
      <c r="H80">
        <v>5.280528897790524</v>
      </c>
      <c r="I80">
        <v>1</v>
      </c>
      <c r="J80" t="s">
        <v>510</v>
      </c>
      <c r="K80" s="1" t="s">
        <v>508</v>
      </c>
      <c r="M80" t="str">
        <f t="shared" si="18"/>
        <v>'T4',</v>
      </c>
      <c r="N80" t="str">
        <f t="shared" si="19"/>
        <v>'79',</v>
      </c>
      <c r="O80" t="str">
        <f t="shared" si="20"/>
        <v>'2022-09-18',</v>
      </c>
      <c r="P80" t="str">
        <f t="shared" si="21"/>
        <v>'CDTSJXS1V',</v>
      </c>
      <c r="Q80" t="str">
        <f t="shared" si="22"/>
        <v>'2022-01-05',</v>
      </c>
      <c r="R80" t="str">
        <f t="shared" si="23"/>
        <v>'2024-07-05',</v>
      </c>
      <c r="S80" t="str">
        <f t="shared" si="24"/>
        <v>'8.1',</v>
      </c>
      <c r="T80" t="str">
        <f t="shared" si="25"/>
        <v>'5.28052889779052',</v>
      </c>
      <c r="U80" t="str">
        <f t="shared" si="26"/>
        <v>'1',</v>
      </c>
      <c r="V80" t="str">
        <f t="shared" si="27"/>
        <v>'No',</v>
      </c>
      <c r="W80" t="str">
        <f t="shared" si="28"/>
        <v>'REAL/365'</v>
      </c>
      <c r="X80" t="str">
        <f t="shared" si="29"/>
        <v>('T4','79','CDTSJXS1V'),</v>
      </c>
      <c r="Y80" t="str">
        <f t="shared" si="30"/>
        <v>('T4','79','2022-09-18','CDTSJXS1V','2022-01-05','2024-07-05','8.1','5.28052889779052','1','No','REAL/365'),</v>
      </c>
      <c r="AG80" t="s">
        <v>467</v>
      </c>
    </row>
    <row r="81" spans="1:33">
      <c r="A81" t="str">
        <f t="shared" si="31"/>
        <v>T4</v>
      </c>
      <c r="B81">
        <f t="shared" si="32"/>
        <v>80</v>
      </c>
      <c r="C81" s="1">
        <v>44822</v>
      </c>
      <c r="D81" t="s">
        <v>468</v>
      </c>
      <c r="E81" s="1">
        <v>44582</v>
      </c>
      <c r="F81" s="1">
        <v>45494</v>
      </c>
      <c r="G81" s="2">
        <v>7.1</v>
      </c>
      <c r="H81">
        <v>5.2968824403731549</v>
      </c>
      <c r="I81">
        <v>1</v>
      </c>
      <c r="J81" t="s">
        <v>510</v>
      </c>
      <c r="K81" s="1" t="s">
        <v>508</v>
      </c>
      <c r="M81" t="str">
        <f t="shared" si="18"/>
        <v>'T4',</v>
      </c>
      <c r="N81" t="str">
        <f t="shared" si="19"/>
        <v>'80',</v>
      </c>
      <c r="O81" t="str">
        <f t="shared" si="20"/>
        <v>'2022-09-18',</v>
      </c>
      <c r="P81" t="str">
        <f t="shared" si="21"/>
        <v>'CDTQSAS1V',</v>
      </c>
      <c r="Q81" t="str">
        <f t="shared" si="22"/>
        <v>'2022-01-21',</v>
      </c>
      <c r="R81" t="str">
        <f t="shared" si="23"/>
        <v>'2024-07-21',</v>
      </c>
      <c r="S81" t="str">
        <f t="shared" si="24"/>
        <v>'7.1',</v>
      </c>
      <c r="T81" t="str">
        <f t="shared" si="25"/>
        <v>'5.29688244037315',</v>
      </c>
      <c r="U81" t="str">
        <f t="shared" si="26"/>
        <v>'1',</v>
      </c>
      <c r="V81" t="str">
        <f t="shared" si="27"/>
        <v>'No',</v>
      </c>
      <c r="W81" t="str">
        <f t="shared" si="28"/>
        <v>'REAL/365'</v>
      </c>
      <c r="X81" t="str">
        <f t="shared" si="29"/>
        <v>('T4','80','CDTQSAS1V'),</v>
      </c>
      <c r="Y81" t="str">
        <f t="shared" si="30"/>
        <v>('T4','80','2022-09-18','CDTQSAS1V','2022-01-21','2024-07-21','7.1','5.29688244037315','1','No','REAL/365'),</v>
      </c>
      <c r="AG81" t="s">
        <v>468</v>
      </c>
    </row>
    <row r="82" spans="1:33">
      <c r="A82" t="str">
        <f t="shared" si="31"/>
        <v>T4</v>
      </c>
      <c r="B82">
        <f t="shared" si="32"/>
        <v>81</v>
      </c>
      <c r="C82" s="1">
        <v>44822</v>
      </c>
      <c r="D82" t="s">
        <v>469</v>
      </c>
      <c r="E82" s="1">
        <v>44585</v>
      </c>
      <c r="F82" s="1">
        <v>45497</v>
      </c>
      <c r="G82" s="2">
        <v>8.1</v>
      </c>
      <c r="H82">
        <v>5.2999387947292007</v>
      </c>
      <c r="I82">
        <v>1</v>
      </c>
      <c r="J82" t="s">
        <v>510</v>
      </c>
      <c r="K82" s="1" t="s">
        <v>508</v>
      </c>
      <c r="M82" t="str">
        <f t="shared" si="18"/>
        <v>'T4',</v>
      </c>
      <c r="N82" t="str">
        <f t="shared" si="19"/>
        <v>'81',</v>
      </c>
      <c r="O82" t="str">
        <f t="shared" si="20"/>
        <v>'2022-09-18',</v>
      </c>
      <c r="P82" t="str">
        <f t="shared" si="21"/>
        <v>'CDTCPGS1V',</v>
      </c>
      <c r="Q82" t="str">
        <f t="shared" si="22"/>
        <v>'2022-01-24',</v>
      </c>
      <c r="R82" t="str">
        <f t="shared" si="23"/>
        <v>'2024-07-24',</v>
      </c>
      <c r="S82" t="str">
        <f t="shared" si="24"/>
        <v>'8.1',</v>
      </c>
      <c r="T82" t="str">
        <f t="shared" si="25"/>
        <v>'5.2999387947292',</v>
      </c>
      <c r="U82" t="str">
        <f t="shared" si="26"/>
        <v>'1',</v>
      </c>
      <c r="V82" t="str">
        <f t="shared" si="27"/>
        <v>'No',</v>
      </c>
      <c r="W82" t="str">
        <f t="shared" si="28"/>
        <v>'REAL/365'</v>
      </c>
      <c r="X82" t="str">
        <f t="shared" si="29"/>
        <v>('T4','81','CDTCPGS1V'),</v>
      </c>
      <c r="Y82" t="str">
        <f t="shared" si="30"/>
        <v>('T4','81','2022-09-18','CDTCPGS1V','2022-01-24','2024-07-24','8.1','5.2999387947292','1','No','REAL/365'),</v>
      </c>
      <c r="AG82" t="s">
        <v>469</v>
      </c>
    </row>
    <row r="83" spans="1:33">
      <c r="A83" t="str">
        <f t="shared" si="31"/>
        <v>T4</v>
      </c>
      <c r="B83">
        <f t="shared" si="32"/>
        <v>82</v>
      </c>
      <c r="C83" s="1">
        <v>44822</v>
      </c>
      <c r="D83" t="s">
        <v>470</v>
      </c>
      <c r="E83" s="1">
        <v>44774</v>
      </c>
      <c r="F83" s="1">
        <v>45505</v>
      </c>
      <c r="G83" s="2">
        <v>6.1</v>
      </c>
      <c r="H83">
        <v>5.3080737803681028</v>
      </c>
      <c r="I83">
        <v>1</v>
      </c>
      <c r="J83" t="s">
        <v>510</v>
      </c>
      <c r="K83" s="1" t="s">
        <v>508</v>
      </c>
      <c r="M83" t="str">
        <f t="shared" si="18"/>
        <v>'T4',</v>
      </c>
      <c r="N83" t="str">
        <f t="shared" si="19"/>
        <v>'82',</v>
      </c>
      <c r="O83" t="str">
        <f t="shared" si="20"/>
        <v>'2022-09-18',</v>
      </c>
      <c r="P83" t="str">
        <f t="shared" si="21"/>
        <v>'CDTLOIS1V',</v>
      </c>
      <c r="Q83" t="str">
        <f t="shared" si="22"/>
        <v>'2022-08-01',</v>
      </c>
      <c r="R83" t="str">
        <f t="shared" si="23"/>
        <v>'2024-08-01',</v>
      </c>
      <c r="S83" t="str">
        <f t="shared" si="24"/>
        <v>'6.1',</v>
      </c>
      <c r="T83" t="str">
        <f t="shared" si="25"/>
        <v>'5.3080737803681',</v>
      </c>
      <c r="U83" t="str">
        <f t="shared" si="26"/>
        <v>'1',</v>
      </c>
      <c r="V83" t="str">
        <f t="shared" si="27"/>
        <v>'No',</v>
      </c>
      <c r="W83" t="str">
        <f t="shared" si="28"/>
        <v>'REAL/365'</v>
      </c>
      <c r="X83" t="str">
        <f t="shared" si="29"/>
        <v>('T4','82','CDTLOIS1V'),</v>
      </c>
      <c r="Y83" t="str">
        <f t="shared" si="30"/>
        <v>('T4','82','2022-09-18','CDTLOIS1V','2022-08-01','2024-08-01','6.1','5.3080737803681','1','No','REAL/365'),</v>
      </c>
      <c r="AG83" t="s">
        <v>470</v>
      </c>
    </row>
    <row r="84" spans="1:33">
      <c r="A84" t="str">
        <f t="shared" si="31"/>
        <v>T4</v>
      </c>
      <c r="B84">
        <f t="shared" si="32"/>
        <v>83</v>
      </c>
      <c r="C84" s="1">
        <v>44822</v>
      </c>
      <c r="D84" t="s">
        <v>471</v>
      </c>
      <c r="E84" s="1">
        <v>44803</v>
      </c>
      <c r="F84" s="1">
        <v>45534</v>
      </c>
      <c r="G84" s="2">
        <v>6.1</v>
      </c>
      <c r="H84">
        <v>5.3373774553129003</v>
      </c>
      <c r="I84">
        <v>1</v>
      </c>
      <c r="J84" t="s">
        <v>510</v>
      </c>
      <c r="K84" s="1" t="s">
        <v>508</v>
      </c>
      <c r="M84" t="str">
        <f t="shared" si="18"/>
        <v>'T4',</v>
      </c>
      <c r="N84" t="str">
        <f t="shared" si="19"/>
        <v>'83',</v>
      </c>
      <c r="O84" t="str">
        <f t="shared" si="20"/>
        <v>'2022-09-18',</v>
      </c>
      <c r="P84" t="str">
        <f t="shared" si="21"/>
        <v>'CDTRPZS1V',</v>
      </c>
      <c r="Q84" t="str">
        <f t="shared" si="22"/>
        <v>'2022-08-30',</v>
      </c>
      <c r="R84" t="str">
        <f t="shared" si="23"/>
        <v>'2024-08-30',</v>
      </c>
      <c r="S84" t="str">
        <f t="shared" si="24"/>
        <v>'6.1',</v>
      </c>
      <c r="T84" t="str">
        <f t="shared" si="25"/>
        <v>'5.3373774553129',</v>
      </c>
      <c r="U84" t="str">
        <f t="shared" si="26"/>
        <v>'1',</v>
      </c>
      <c r="V84" t="str">
        <f t="shared" si="27"/>
        <v>'No',</v>
      </c>
      <c r="W84" t="str">
        <f t="shared" si="28"/>
        <v>'REAL/365'</v>
      </c>
      <c r="X84" t="str">
        <f t="shared" si="29"/>
        <v>('T4','83','CDTRPZS1V'),</v>
      </c>
      <c r="Y84" t="str">
        <f t="shared" si="30"/>
        <v>('T4','83','2022-09-18','CDTRPZS1V','2022-08-30','2024-08-30','6.1','5.3373774553129','1','No','REAL/365'),</v>
      </c>
      <c r="AG84" t="s">
        <v>471</v>
      </c>
    </row>
    <row r="85" spans="1:33">
      <c r="A85" t="str">
        <f t="shared" si="31"/>
        <v>T4</v>
      </c>
      <c r="B85">
        <f t="shared" si="32"/>
        <v>84</v>
      </c>
      <c r="C85" s="1">
        <v>44822</v>
      </c>
      <c r="D85" t="s">
        <v>472</v>
      </c>
      <c r="E85" s="1">
        <v>44810</v>
      </c>
      <c r="F85" s="1">
        <v>45541</v>
      </c>
      <c r="G85" s="2">
        <v>7.1</v>
      </c>
      <c r="H85">
        <v>5.3444073665060312</v>
      </c>
      <c r="I85">
        <v>1</v>
      </c>
      <c r="J85" t="s">
        <v>510</v>
      </c>
      <c r="K85" s="1" t="s">
        <v>508</v>
      </c>
      <c r="M85" t="str">
        <f t="shared" si="18"/>
        <v>'T4',</v>
      </c>
      <c r="N85" t="str">
        <f t="shared" si="19"/>
        <v>'84',</v>
      </c>
      <c r="O85" t="str">
        <f t="shared" si="20"/>
        <v>'2022-09-18',</v>
      </c>
      <c r="P85" t="str">
        <f t="shared" si="21"/>
        <v>'CDTXFES1V',</v>
      </c>
      <c r="Q85" t="str">
        <f t="shared" si="22"/>
        <v>'2022-09-06',</v>
      </c>
      <c r="R85" t="str">
        <f t="shared" si="23"/>
        <v>'2024-09-06',</v>
      </c>
      <c r="S85" t="str">
        <f t="shared" si="24"/>
        <v>'7.1',</v>
      </c>
      <c r="T85" t="str">
        <f t="shared" si="25"/>
        <v>'5.34440736650603',</v>
      </c>
      <c r="U85" t="str">
        <f t="shared" si="26"/>
        <v>'1',</v>
      </c>
      <c r="V85" t="str">
        <f t="shared" si="27"/>
        <v>'No',</v>
      </c>
      <c r="W85" t="str">
        <f t="shared" si="28"/>
        <v>'REAL/365'</v>
      </c>
      <c r="X85" t="str">
        <f t="shared" si="29"/>
        <v>('T4','84','CDTXFES1V'),</v>
      </c>
      <c r="Y85" t="str">
        <f t="shared" si="30"/>
        <v>('T4','84','2022-09-18','CDTXFES1V','2022-09-06','2024-09-06','7.1','5.34440736650603','1','No','REAL/365'),</v>
      </c>
      <c r="AG85" t="s">
        <v>472</v>
      </c>
    </row>
    <row r="86" spans="1:33">
      <c r="A86" t="str">
        <f t="shared" si="31"/>
        <v>T4</v>
      </c>
      <c r="B86">
        <f t="shared" si="32"/>
        <v>85</v>
      </c>
      <c r="C86" s="1">
        <v>44822</v>
      </c>
      <c r="D86" t="s">
        <v>473</v>
      </c>
      <c r="E86" s="1">
        <v>44811</v>
      </c>
      <c r="F86" s="1">
        <v>45542</v>
      </c>
      <c r="G86" s="2">
        <v>6.1</v>
      </c>
      <c r="H86">
        <v>5.3454102676985844</v>
      </c>
      <c r="I86">
        <v>1</v>
      </c>
      <c r="J86" t="s">
        <v>510</v>
      </c>
      <c r="K86" s="1" t="s">
        <v>508</v>
      </c>
      <c r="M86" t="str">
        <f t="shared" si="18"/>
        <v>'T4',</v>
      </c>
      <c r="N86" t="str">
        <f t="shared" si="19"/>
        <v>'85',</v>
      </c>
      <c r="O86" t="str">
        <f t="shared" si="20"/>
        <v>'2022-09-18',</v>
      </c>
      <c r="P86" t="str">
        <f t="shared" si="21"/>
        <v>'CDTICAS1V',</v>
      </c>
      <c r="Q86" t="str">
        <f t="shared" si="22"/>
        <v>'2022-09-07',</v>
      </c>
      <c r="R86" t="str">
        <f t="shared" si="23"/>
        <v>'2024-09-07',</v>
      </c>
      <c r="S86" t="str">
        <f t="shared" si="24"/>
        <v>'6.1',</v>
      </c>
      <c r="T86" t="str">
        <f t="shared" si="25"/>
        <v>'5.34541026769858',</v>
      </c>
      <c r="U86" t="str">
        <f t="shared" si="26"/>
        <v>'1',</v>
      </c>
      <c r="V86" t="str">
        <f t="shared" si="27"/>
        <v>'No',</v>
      </c>
      <c r="W86" t="str">
        <f t="shared" si="28"/>
        <v>'REAL/365'</v>
      </c>
      <c r="X86" t="str">
        <f t="shared" si="29"/>
        <v>('T4','85','CDTICAS1V'),</v>
      </c>
      <c r="Y86" t="str">
        <f t="shared" si="30"/>
        <v>('T4','85','2022-09-18','CDTICAS1V','2022-09-07','2024-09-07','6.1','5.34541026769858','1','No','REAL/365'),</v>
      </c>
      <c r="AG86" t="s">
        <v>473</v>
      </c>
    </row>
    <row r="87" spans="1:33">
      <c r="A87" t="str">
        <f t="shared" si="31"/>
        <v>T4</v>
      </c>
      <c r="B87">
        <f t="shared" si="32"/>
        <v>86</v>
      </c>
      <c r="C87" s="1">
        <v>44822</v>
      </c>
      <c r="D87" t="s">
        <v>474</v>
      </c>
      <c r="E87" s="1">
        <v>44446</v>
      </c>
      <c r="F87" s="1">
        <v>45542</v>
      </c>
      <c r="G87" s="2">
        <v>8.1</v>
      </c>
      <c r="H87">
        <v>5.3454102676985844</v>
      </c>
      <c r="I87">
        <v>1</v>
      </c>
      <c r="J87" t="s">
        <v>510</v>
      </c>
      <c r="K87" s="1" t="s">
        <v>508</v>
      </c>
      <c r="M87" t="str">
        <f t="shared" si="18"/>
        <v>'T4',</v>
      </c>
      <c r="N87" t="str">
        <f t="shared" si="19"/>
        <v>'86',</v>
      </c>
      <c r="O87" t="str">
        <f t="shared" si="20"/>
        <v>'2022-09-18',</v>
      </c>
      <c r="P87" t="str">
        <f t="shared" si="21"/>
        <v>'CDTHXTS1V',</v>
      </c>
      <c r="Q87" t="str">
        <f t="shared" si="22"/>
        <v>'2021-09-07',</v>
      </c>
      <c r="R87" t="str">
        <f t="shared" si="23"/>
        <v>'2024-09-07',</v>
      </c>
      <c r="S87" t="str">
        <f t="shared" si="24"/>
        <v>'8.1',</v>
      </c>
      <c r="T87" t="str">
        <f t="shared" si="25"/>
        <v>'5.34541026769858',</v>
      </c>
      <c r="U87" t="str">
        <f t="shared" si="26"/>
        <v>'1',</v>
      </c>
      <c r="V87" t="str">
        <f t="shared" si="27"/>
        <v>'No',</v>
      </c>
      <c r="W87" t="str">
        <f t="shared" si="28"/>
        <v>'REAL/365'</v>
      </c>
      <c r="X87" t="str">
        <f t="shared" si="29"/>
        <v>('T4','86','CDTHXTS1V'),</v>
      </c>
      <c r="Y87" t="str">
        <f t="shared" si="30"/>
        <v>('T4','86','2022-09-18','CDTHXTS1V','2021-09-07','2024-09-07','8.1','5.34541026769858','1','No','REAL/365'),</v>
      </c>
      <c r="AG87" t="s">
        <v>474</v>
      </c>
    </row>
    <row r="88" spans="1:33">
      <c r="A88" t="str">
        <f t="shared" si="31"/>
        <v>T4</v>
      </c>
      <c r="B88">
        <f t="shared" si="32"/>
        <v>87</v>
      </c>
      <c r="C88" s="1">
        <v>44822</v>
      </c>
      <c r="D88" t="s">
        <v>475</v>
      </c>
      <c r="E88" s="1">
        <v>44812</v>
      </c>
      <c r="F88" s="1">
        <v>45543</v>
      </c>
      <c r="G88" s="2">
        <v>6.1</v>
      </c>
      <c r="H88">
        <v>5.3464128262731068</v>
      </c>
      <c r="I88">
        <v>1</v>
      </c>
      <c r="J88" t="s">
        <v>510</v>
      </c>
      <c r="K88" s="1" t="s">
        <v>508</v>
      </c>
      <c r="M88" t="str">
        <f t="shared" si="18"/>
        <v>'T4',</v>
      </c>
      <c r="N88" t="str">
        <f t="shared" si="19"/>
        <v>'87',</v>
      </c>
      <c r="O88" t="str">
        <f t="shared" si="20"/>
        <v>'2022-09-18',</v>
      </c>
      <c r="P88" t="str">
        <f t="shared" si="21"/>
        <v>'CDTSASS1V',</v>
      </c>
      <c r="Q88" t="str">
        <f t="shared" si="22"/>
        <v>'2022-09-08',</v>
      </c>
      <c r="R88" t="str">
        <f t="shared" si="23"/>
        <v>'2024-09-08',</v>
      </c>
      <c r="S88" t="str">
        <f t="shared" si="24"/>
        <v>'6.1',</v>
      </c>
      <c r="T88" t="str">
        <f t="shared" si="25"/>
        <v>'5.34641282627311',</v>
      </c>
      <c r="U88" t="str">
        <f t="shared" si="26"/>
        <v>'1',</v>
      </c>
      <c r="V88" t="str">
        <f t="shared" si="27"/>
        <v>'No',</v>
      </c>
      <c r="W88" t="str">
        <f t="shared" si="28"/>
        <v>'REAL/365'</v>
      </c>
      <c r="X88" t="str">
        <f t="shared" si="29"/>
        <v>('T4','87','CDTSASS1V'),</v>
      </c>
      <c r="Y88" t="str">
        <f t="shared" si="30"/>
        <v>('T4','87','2022-09-18','CDTSASS1V','2022-09-08','2024-09-08','6.1','5.34641282627311','1','No','REAL/365'),</v>
      </c>
      <c r="AG88" t="s">
        <v>475</v>
      </c>
    </row>
    <row r="89" spans="1:33">
      <c r="A89" t="str">
        <f t="shared" si="31"/>
        <v>T4</v>
      </c>
      <c r="B89">
        <f t="shared" si="32"/>
        <v>88</v>
      </c>
      <c r="C89" s="1">
        <v>44822</v>
      </c>
      <c r="D89" t="s">
        <v>476</v>
      </c>
      <c r="E89" s="1">
        <v>44546</v>
      </c>
      <c r="F89" s="1">
        <v>45642</v>
      </c>
      <c r="G89" s="2">
        <v>8.1</v>
      </c>
      <c r="H89">
        <v>5.4439889844741991</v>
      </c>
      <c r="I89">
        <v>1</v>
      </c>
      <c r="J89" t="s">
        <v>510</v>
      </c>
      <c r="K89" s="1" t="s">
        <v>508</v>
      </c>
      <c r="M89" t="str">
        <f t="shared" si="18"/>
        <v>'T4',</v>
      </c>
      <c r="N89" t="str">
        <f t="shared" si="19"/>
        <v>'88',</v>
      </c>
      <c r="O89" t="str">
        <f t="shared" si="20"/>
        <v>'2022-09-18',</v>
      </c>
      <c r="P89" t="str">
        <f t="shared" si="21"/>
        <v>'CDTXTQS1V',</v>
      </c>
      <c r="Q89" t="str">
        <f t="shared" si="22"/>
        <v>'2021-12-16',</v>
      </c>
      <c r="R89" t="str">
        <f t="shared" si="23"/>
        <v>'2024-12-16',</v>
      </c>
      <c r="S89" t="str">
        <f t="shared" si="24"/>
        <v>'8.1',</v>
      </c>
      <c r="T89" t="str">
        <f t="shared" si="25"/>
        <v>'5.4439889844742',</v>
      </c>
      <c r="U89" t="str">
        <f t="shared" si="26"/>
        <v>'1',</v>
      </c>
      <c r="V89" t="str">
        <f t="shared" si="27"/>
        <v>'No',</v>
      </c>
      <c r="W89" t="str">
        <f t="shared" si="28"/>
        <v>'REAL/365'</v>
      </c>
      <c r="X89" t="str">
        <f t="shared" si="29"/>
        <v>('T4','88','CDTXTQS1V'),</v>
      </c>
      <c r="Y89" t="str">
        <f t="shared" si="30"/>
        <v>('T4','88','2022-09-18','CDTXTQS1V','2021-12-16','2024-12-16','8.1','5.4439889844742','1','No','REAL/365'),</v>
      </c>
      <c r="AG89" t="s">
        <v>476</v>
      </c>
    </row>
    <row r="90" spans="1:33">
      <c r="A90" t="str">
        <f t="shared" si="31"/>
        <v>T4</v>
      </c>
      <c r="B90">
        <f t="shared" si="32"/>
        <v>89</v>
      </c>
      <c r="C90" s="1">
        <v>44822</v>
      </c>
      <c r="D90" t="s">
        <v>477</v>
      </c>
      <c r="E90" s="1">
        <v>44546</v>
      </c>
      <c r="F90" s="1">
        <v>45642</v>
      </c>
      <c r="G90" s="2">
        <v>7.1</v>
      </c>
      <c r="H90">
        <v>5.4439889844741991</v>
      </c>
      <c r="I90">
        <v>1</v>
      </c>
      <c r="J90" t="s">
        <v>510</v>
      </c>
      <c r="K90" s="1" t="s">
        <v>508</v>
      </c>
      <c r="M90" t="str">
        <f t="shared" si="18"/>
        <v>'T4',</v>
      </c>
      <c r="N90" t="str">
        <f t="shared" si="19"/>
        <v>'89',</v>
      </c>
      <c r="O90" t="str">
        <f t="shared" si="20"/>
        <v>'2022-09-18',</v>
      </c>
      <c r="P90" t="str">
        <f t="shared" si="21"/>
        <v>'CDTZYKS1V',</v>
      </c>
      <c r="Q90" t="str">
        <f t="shared" si="22"/>
        <v>'2021-12-16',</v>
      </c>
      <c r="R90" t="str">
        <f t="shared" si="23"/>
        <v>'2024-12-16',</v>
      </c>
      <c r="S90" t="str">
        <f t="shared" si="24"/>
        <v>'7.1',</v>
      </c>
      <c r="T90" t="str">
        <f t="shared" si="25"/>
        <v>'5.4439889844742',</v>
      </c>
      <c r="U90" t="str">
        <f t="shared" si="26"/>
        <v>'1',</v>
      </c>
      <c r="V90" t="str">
        <f t="shared" si="27"/>
        <v>'No',</v>
      </c>
      <c r="W90" t="str">
        <f t="shared" si="28"/>
        <v>'REAL/365'</v>
      </c>
      <c r="X90" t="str">
        <f t="shared" si="29"/>
        <v>('T4','89','CDTZYKS1V'),</v>
      </c>
      <c r="Y90" t="str">
        <f t="shared" si="30"/>
        <v>('T4','89','2022-09-18','CDTZYKS1V','2021-12-16','2024-12-16','7.1','5.4439889844742','1','No','REAL/365'),</v>
      </c>
      <c r="AG90" t="s">
        <v>477</v>
      </c>
    </row>
    <row r="91" spans="1:33">
      <c r="A91" t="str">
        <f t="shared" si="31"/>
        <v>T4</v>
      </c>
      <c r="B91">
        <f t="shared" si="32"/>
        <v>90</v>
      </c>
      <c r="C91" s="1">
        <v>44822</v>
      </c>
      <c r="D91" t="s">
        <v>478</v>
      </c>
      <c r="E91" s="1">
        <v>44593</v>
      </c>
      <c r="F91" s="1">
        <v>45689</v>
      </c>
      <c r="G91" s="2">
        <v>6.1</v>
      </c>
      <c r="H91">
        <v>5.4891693722163017</v>
      </c>
      <c r="I91">
        <v>1</v>
      </c>
      <c r="J91" t="s">
        <v>510</v>
      </c>
      <c r="K91" s="1" t="s">
        <v>508</v>
      </c>
      <c r="M91" t="str">
        <f t="shared" si="18"/>
        <v>'T4',</v>
      </c>
      <c r="N91" t="str">
        <f t="shared" si="19"/>
        <v>'90',</v>
      </c>
      <c r="O91" t="str">
        <f t="shared" si="20"/>
        <v>'2022-09-18',</v>
      </c>
      <c r="P91" t="str">
        <f t="shared" si="21"/>
        <v>'CDTNJGS1V',</v>
      </c>
      <c r="Q91" t="str">
        <f t="shared" si="22"/>
        <v>'2022-02-01',</v>
      </c>
      <c r="R91" t="str">
        <f t="shared" si="23"/>
        <v>'2025-02-01',</v>
      </c>
      <c r="S91" t="str">
        <f t="shared" si="24"/>
        <v>'6.1',</v>
      </c>
      <c r="T91" t="str">
        <f t="shared" si="25"/>
        <v>'5.4891693722163',</v>
      </c>
      <c r="U91" t="str">
        <f t="shared" si="26"/>
        <v>'1',</v>
      </c>
      <c r="V91" t="str">
        <f t="shared" si="27"/>
        <v>'No',</v>
      </c>
      <c r="W91" t="str">
        <f t="shared" si="28"/>
        <v>'REAL/365'</v>
      </c>
      <c r="X91" t="str">
        <f t="shared" si="29"/>
        <v>('T4','90','CDTNJGS1V'),</v>
      </c>
      <c r="Y91" t="str">
        <f t="shared" si="30"/>
        <v>('T4','90','2022-09-18','CDTNJGS1V','2022-02-01','2025-02-01','6.1','5.4891693722163','1','No','REAL/365'),</v>
      </c>
      <c r="AG91" t="s">
        <v>478</v>
      </c>
    </row>
    <row r="92" spans="1:33">
      <c r="A92" t="str">
        <f t="shared" si="31"/>
        <v>T4</v>
      </c>
      <c r="B92">
        <f t="shared" si="32"/>
        <v>91</v>
      </c>
      <c r="C92" s="1">
        <v>44822</v>
      </c>
      <c r="D92" t="s">
        <v>479</v>
      </c>
      <c r="E92" s="1">
        <v>44596</v>
      </c>
      <c r="F92" s="1">
        <v>45692</v>
      </c>
      <c r="G92" s="2">
        <v>7.1</v>
      </c>
      <c r="H92">
        <v>5.4920286409683703</v>
      </c>
      <c r="I92">
        <v>1</v>
      </c>
      <c r="J92" t="s">
        <v>510</v>
      </c>
      <c r="K92" s="1" t="s">
        <v>508</v>
      </c>
      <c r="M92" t="str">
        <f t="shared" si="18"/>
        <v>'T4',</v>
      </c>
      <c r="N92" t="str">
        <f t="shared" si="19"/>
        <v>'91',</v>
      </c>
      <c r="O92" t="str">
        <f t="shared" si="20"/>
        <v>'2022-09-18',</v>
      </c>
      <c r="P92" t="str">
        <f t="shared" si="21"/>
        <v>'CDTYIOS1V',</v>
      </c>
      <c r="Q92" t="str">
        <f t="shared" si="22"/>
        <v>'2022-02-04',</v>
      </c>
      <c r="R92" t="str">
        <f t="shared" si="23"/>
        <v>'2025-02-04',</v>
      </c>
      <c r="S92" t="str">
        <f t="shared" si="24"/>
        <v>'7.1',</v>
      </c>
      <c r="T92" t="str">
        <f t="shared" si="25"/>
        <v>'5.49202864096837',</v>
      </c>
      <c r="U92" t="str">
        <f t="shared" si="26"/>
        <v>'1',</v>
      </c>
      <c r="V92" t="str">
        <f t="shared" si="27"/>
        <v>'No',</v>
      </c>
      <c r="W92" t="str">
        <f t="shared" si="28"/>
        <v>'REAL/365'</v>
      </c>
      <c r="X92" t="str">
        <f t="shared" si="29"/>
        <v>('T4','91','CDTYIOS1V'),</v>
      </c>
      <c r="Y92" t="str">
        <f t="shared" si="30"/>
        <v>('T4','91','2022-09-18','CDTYIOS1V','2022-02-04','2025-02-04','7.1','5.49202864096837','1','No','REAL/365'),</v>
      </c>
      <c r="AG92" t="s">
        <v>479</v>
      </c>
    </row>
    <row r="93" spans="1:33">
      <c r="A93" t="str">
        <f t="shared" si="31"/>
        <v>T4</v>
      </c>
      <c r="B93">
        <f t="shared" si="32"/>
        <v>92</v>
      </c>
      <c r="C93" s="1">
        <v>44822</v>
      </c>
      <c r="D93" t="s">
        <v>480</v>
      </c>
      <c r="E93" s="1">
        <v>44607</v>
      </c>
      <c r="F93" s="1">
        <v>45703</v>
      </c>
      <c r="G93" s="2">
        <v>7.1</v>
      </c>
      <c r="H93">
        <v>5.5024875573325183</v>
      </c>
      <c r="I93">
        <v>1</v>
      </c>
      <c r="J93" t="s">
        <v>510</v>
      </c>
      <c r="K93" s="1" t="s">
        <v>508</v>
      </c>
      <c r="M93" t="str">
        <f t="shared" si="18"/>
        <v>'T4',</v>
      </c>
      <c r="N93" t="str">
        <f t="shared" si="19"/>
        <v>'92',</v>
      </c>
      <c r="O93" t="str">
        <f t="shared" si="20"/>
        <v>'2022-09-18',</v>
      </c>
      <c r="P93" t="str">
        <f t="shared" si="21"/>
        <v>'CDTBLNS1V',</v>
      </c>
      <c r="Q93" t="str">
        <f t="shared" si="22"/>
        <v>'2022-02-15',</v>
      </c>
      <c r="R93" t="str">
        <f t="shared" si="23"/>
        <v>'2025-02-15',</v>
      </c>
      <c r="S93" t="str">
        <f t="shared" si="24"/>
        <v>'7.1',</v>
      </c>
      <c r="T93" t="str">
        <f t="shared" si="25"/>
        <v>'5.50248755733252',</v>
      </c>
      <c r="U93" t="str">
        <f t="shared" si="26"/>
        <v>'1',</v>
      </c>
      <c r="V93" t="str">
        <f t="shared" si="27"/>
        <v>'No',</v>
      </c>
      <c r="W93" t="str">
        <f t="shared" si="28"/>
        <v>'REAL/365'</v>
      </c>
      <c r="X93" t="str">
        <f t="shared" si="29"/>
        <v>('T4','92','CDTBLNS1V'),</v>
      </c>
      <c r="Y93" t="str">
        <f t="shared" si="30"/>
        <v>('T4','92','2022-09-18','CDTBLNS1V','2022-02-15','2025-02-15','7.1','5.50248755733252','1','No','REAL/365'),</v>
      </c>
      <c r="AG93" t="s">
        <v>480</v>
      </c>
    </row>
    <row r="94" spans="1:33">
      <c r="A94" t="str">
        <f t="shared" si="31"/>
        <v>T4</v>
      </c>
      <c r="B94">
        <f t="shared" si="32"/>
        <v>93</v>
      </c>
      <c r="C94" s="1">
        <v>44822</v>
      </c>
      <c r="D94" t="s">
        <v>481</v>
      </c>
      <c r="E94" s="1">
        <v>44638</v>
      </c>
      <c r="F94" s="1">
        <v>45734</v>
      </c>
      <c r="G94" s="2">
        <v>8.1</v>
      </c>
      <c r="H94">
        <v>5.5317518069564002</v>
      </c>
      <c r="I94">
        <v>1</v>
      </c>
      <c r="J94" t="s">
        <v>510</v>
      </c>
      <c r="K94" s="1" t="s">
        <v>508</v>
      </c>
      <c r="M94" t="str">
        <f t="shared" si="18"/>
        <v>'T4',</v>
      </c>
      <c r="N94" t="str">
        <f t="shared" si="19"/>
        <v>'93',</v>
      </c>
      <c r="O94" t="str">
        <f t="shared" si="20"/>
        <v>'2022-09-18',</v>
      </c>
      <c r="P94" t="str">
        <f t="shared" si="21"/>
        <v>'CDTKYFS1V',</v>
      </c>
      <c r="Q94" t="str">
        <f t="shared" si="22"/>
        <v>'2022-03-18',</v>
      </c>
      <c r="R94" t="str">
        <f t="shared" si="23"/>
        <v>'2025-03-18',</v>
      </c>
      <c r="S94" t="str">
        <f t="shared" si="24"/>
        <v>'8.1',</v>
      </c>
      <c r="T94" t="str">
        <f t="shared" si="25"/>
        <v>'5.5317518069564',</v>
      </c>
      <c r="U94" t="str">
        <f t="shared" si="26"/>
        <v>'1',</v>
      </c>
      <c r="V94" t="str">
        <f t="shared" si="27"/>
        <v>'No',</v>
      </c>
      <c r="W94" t="str">
        <f t="shared" si="28"/>
        <v>'REAL/365'</v>
      </c>
      <c r="X94" t="str">
        <f t="shared" si="29"/>
        <v>('T4','93','CDTKYFS1V'),</v>
      </c>
      <c r="Y94" t="str">
        <f t="shared" si="30"/>
        <v>('T4','93','2022-09-18','CDTKYFS1V','2022-03-18','2025-03-18','8.1','5.5317518069564','1','No','REAL/365'),</v>
      </c>
      <c r="AG94" t="s">
        <v>481</v>
      </c>
    </row>
    <row r="95" spans="1:33">
      <c r="A95" t="str">
        <f t="shared" si="31"/>
        <v>T4</v>
      </c>
      <c r="B95">
        <f t="shared" si="32"/>
        <v>94</v>
      </c>
      <c r="C95" s="1">
        <v>44822</v>
      </c>
      <c r="D95" t="s">
        <v>482</v>
      </c>
      <c r="E95" s="1">
        <v>44650</v>
      </c>
      <c r="F95" s="1">
        <v>45747</v>
      </c>
      <c r="G95" s="2">
        <v>6.1</v>
      </c>
      <c r="H95">
        <v>5.5439318398694999</v>
      </c>
      <c r="I95">
        <v>1</v>
      </c>
      <c r="J95" t="s">
        <v>510</v>
      </c>
      <c r="K95" s="1" t="s">
        <v>508</v>
      </c>
      <c r="M95" t="str">
        <f t="shared" si="18"/>
        <v>'T4',</v>
      </c>
      <c r="N95" t="str">
        <f t="shared" si="19"/>
        <v>'94',</v>
      </c>
      <c r="O95" t="str">
        <f t="shared" si="20"/>
        <v>'2022-09-18',</v>
      </c>
      <c r="P95" t="str">
        <f t="shared" si="21"/>
        <v>'CDTMSNS1V',</v>
      </c>
      <c r="Q95" t="str">
        <f t="shared" si="22"/>
        <v>'2022-03-30',</v>
      </c>
      <c r="R95" t="str">
        <f t="shared" si="23"/>
        <v>'2025-03-31',</v>
      </c>
      <c r="S95" t="str">
        <f t="shared" si="24"/>
        <v>'6.1',</v>
      </c>
      <c r="T95" t="str">
        <f t="shared" si="25"/>
        <v>'5.5439318398695',</v>
      </c>
      <c r="U95" t="str">
        <f t="shared" si="26"/>
        <v>'1',</v>
      </c>
      <c r="V95" t="str">
        <f t="shared" si="27"/>
        <v>'No',</v>
      </c>
      <c r="W95" t="str">
        <f t="shared" si="28"/>
        <v>'REAL/365'</v>
      </c>
      <c r="X95" t="str">
        <f t="shared" si="29"/>
        <v>('T4','94','CDTMSNS1V'),</v>
      </c>
      <c r="Y95" t="str">
        <f t="shared" si="30"/>
        <v>('T4','94','2022-09-18','CDTMSNS1V','2022-03-30','2025-03-31','6.1','5.5439318398695','1','No','REAL/365'),</v>
      </c>
      <c r="AG95" t="s">
        <v>482</v>
      </c>
    </row>
    <row r="96" spans="1:33">
      <c r="A96" t="str">
        <f t="shared" si="31"/>
        <v>T4</v>
      </c>
      <c r="B96">
        <f t="shared" si="32"/>
        <v>95</v>
      </c>
      <c r="C96" s="1">
        <v>44822</v>
      </c>
      <c r="D96" t="s">
        <v>483</v>
      </c>
      <c r="E96" s="1">
        <v>44677</v>
      </c>
      <c r="F96" s="1">
        <v>45773</v>
      </c>
      <c r="G96" s="2">
        <v>6.1</v>
      </c>
      <c r="H96">
        <v>5.5681299723043942</v>
      </c>
      <c r="I96">
        <v>1</v>
      </c>
      <c r="J96" t="s">
        <v>510</v>
      </c>
      <c r="K96" s="1" t="s">
        <v>508</v>
      </c>
      <c r="M96" t="str">
        <f t="shared" si="18"/>
        <v>'T4',</v>
      </c>
      <c r="N96" t="str">
        <f t="shared" si="19"/>
        <v>'95',</v>
      </c>
      <c r="O96" t="str">
        <f t="shared" si="20"/>
        <v>'2022-09-18',</v>
      </c>
      <c r="P96" t="str">
        <f t="shared" si="21"/>
        <v>'CDTBZAS1V',</v>
      </c>
      <c r="Q96" t="str">
        <f t="shared" si="22"/>
        <v>'2022-04-26',</v>
      </c>
      <c r="R96" t="str">
        <f t="shared" si="23"/>
        <v>'2025-04-26',</v>
      </c>
      <c r="S96" t="str">
        <f t="shared" si="24"/>
        <v>'6.1',</v>
      </c>
      <c r="T96" t="str">
        <f t="shared" si="25"/>
        <v>'5.56812997230439',</v>
      </c>
      <c r="U96" t="str">
        <f t="shared" si="26"/>
        <v>'1',</v>
      </c>
      <c r="V96" t="str">
        <f t="shared" si="27"/>
        <v>'No',</v>
      </c>
      <c r="W96" t="str">
        <f t="shared" si="28"/>
        <v>'REAL/365'</v>
      </c>
      <c r="X96" t="str">
        <f t="shared" si="29"/>
        <v>('T4','95','CDTBZAS1V'),</v>
      </c>
      <c r="Y96" t="str">
        <f t="shared" si="30"/>
        <v>('T4','95','2022-09-18','CDTBZAS1V','2022-04-26','2025-04-26','6.1','5.56812997230439','1','No','REAL/365'),</v>
      </c>
      <c r="AG96" t="s">
        <v>483</v>
      </c>
    </row>
    <row r="97" spans="1:33">
      <c r="A97" t="str">
        <f t="shared" si="31"/>
        <v>T4</v>
      </c>
      <c r="B97">
        <f t="shared" si="32"/>
        <v>96</v>
      </c>
      <c r="C97" s="1">
        <v>44822</v>
      </c>
      <c r="D97" t="s">
        <v>484</v>
      </c>
      <c r="E97" s="1">
        <v>44719</v>
      </c>
      <c r="F97" s="1">
        <v>45815</v>
      </c>
      <c r="G97" s="2">
        <v>6.1</v>
      </c>
      <c r="H97">
        <v>5.6067673259816999</v>
      </c>
      <c r="I97">
        <v>1</v>
      </c>
      <c r="J97" t="s">
        <v>510</v>
      </c>
      <c r="K97" s="1" t="s">
        <v>508</v>
      </c>
      <c r="M97" t="str">
        <f t="shared" si="18"/>
        <v>'T4',</v>
      </c>
      <c r="N97" t="str">
        <f t="shared" si="19"/>
        <v>'96',</v>
      </c>
      <c r="O97" t="str">
        <f t="shared" si="20"/>
        <v>'2022-09-18',</v>
      </c>
      <c r="P97" t="str">
        <f t="shared" si="21"/>
        <v>'CDTAZMS1V',</v>
      </c>
      <c r="Q97" t="str">
        <f t="shared" si="22"/>
        <v>'2022-06-07',</v>
      </c>
      <c r="R97" t="str">
        <f t="shared" si="23"/>
        <v>'2025-06-07',</v>
      </c>
      <c r="S97" t="str">
        <f t="shared" si="24"/>
        <v>'6.1',</v>
      </c>
      <c r="T97" t="str">
        <f t="shared" si="25"/>
        <v>'5.6067673259817',</v>
      </c>
      <c r="U97" t="str">
        <f t="shared" si="26"/>
        <v>'1',</v>
      </c>
      <c r="V97" t="str">
        <f t="shared" si="27"/>
        <v>'No',</v>
      </c>
      <c r="W97" t="str">
        <f t="shared" si="28"/>
        <v>'REAL/365'</v>
      </c>
      <c r="X97" t="str">
        <f t="shared" si="29"/>
        <v>('T4','96','CDTAZMS1V'),</v>
      </c>
      <c r="Y97" t="str">
        <f t="shared" si="30"/>
        <v>('T4','96','2022-09-18','CDTAZMS1V','2022-06-07','2025-06-07','6.1','5.6067673259817','1','No','REAL/365'),</v>
      </c>
      <c r="AG97" t="s">
        <v>484</v>
      </c>
    </row>
    <row r="98" spans="1:33">
      <c r="A98" t="str">
        <f t="shared" si="31"/>
        <v>T4</v>
      </c>
      <c r="B98">
        <f t="shared" si="32"/>
        <v>97</v>
      </c>
      <c r="C98" s="1">
        <v>44822</v>
      </c>
      <c r="D98" t="s">
        <v>485</v>
      </c>
      <c r="E98" s="1">
        <v>44727</v>
      </c>
      <c r="F98" s="1">
        <v>45823</v>
      </c>
      <c r="G98" s="2">
        <v>7.1</v>
      </c>
      <c r="H98">
        <v>5.6140640690270489</v>
      </c>
      <c r="I98">
        <v>1</v>
      </c>
      <c r="J98" t="s">
        <v>510</v>
      </c>
      <c r="K98" s="1" t="s">
        <v>508</v>
      </c>
      <c r="M98" t="str">
        <f t="shared" si="18"/>
        <v>'T4',</v>
      </c>
      <c r="N98" t="str">
        <f t="shared" si="19"/>
        <v>'97',</v>
      </c>
      <c r="O98" t="str">
        <f t="shared" si="20"/>
        <v>'2022-09-18',</v>
      </c>
      <c r="P98" t="str">
        <f t="shared" si="21"/>
        <v>'CDTZVBS1V',</v>
      </c>
      <c r="Q98" t="str">
        <f t="shared" si="22"/>
        <v>'2022-06-15',</v>
      </c>
      <c r="R98" t="str">
        <f t="shared" si="23"/>
        <v>'2025-06-15',</v>
      </c>
      <c r="S98" t="str">
        <f t="shared" si="24"/>
        <v>'7.1',</v>
      </c>
      <c r="T98" t="str">
        <f t="shared" si="25"/>
        <v>'5.61406406902705',</v>
      </c>
      <c r="U98" t="str">
        <f t="shared" si="26"/>
        <v>'1',</v>
      </c>
      <c r="V98" t="str">
        <f t="shared" si="27"/>
        <v>'No',</v>
      </c>
      <c r="W98" t="str">
        <f t="shared" si="28"/>
        <v>'REAL/365'</v>
      </c>
      <c r="X98" t="str">
        <f t="shared" si="29"/>
        <v>('T4','97','CDTZVBS1V'),</v>
      </c>
      <c r="Y98" t="str">
        <f t="shared" si="30"/>
        <v>('T4','97','2022-09-18','CDTZVBS1V','2022-06-15','2025-06-15','7.1','5.61406406902705','1','No','REAL/365'),</v>
      </c>
      <c r="AG98" t="s">
        <v>485</v>
      </c>
    </row>
    <row r="99" spans="1:33">
      <c r="A99" t="str">
        <f t="shared" si="31"/>
        <v>T4</v>
      </c>
      <c r="B99">
        <f t="shared" si="32"/>
        <v>98</v>
      </c>
      <c r="C99" s="1">
        <v>44822</v>
      </c>
      <c r="D99" t="s">
        <v>486</v>
      </c>
      <c r="E99" s="1">
        <v>44813</v>
      </c>
      <c r="F99" s="1">
        <v>45909</v>
      </c>
      <c r="G99" s="2">
        <v>6.1</v>
      </c>
      <c r="H99">
        <v>5.6912552864515691</v>
      </c>
      <c r="I99">
        <v>1</v>
      </c>
      <c r="J99" t="s">
        <v>510</v>
      </c>
      <c r="K99" s="1" t="s">
        <v>508</v>
      </c>
      <c r="M99" t="str">
        <f t="shared" si="18"/>
        <v>'T4',</v>
      </c>
      <c r="N99" t="str">
        <f t="shared" si="19"/>
        <v>'98',</v>
      </c>
      <c r="O99" t="str">
        <f t="shared" si="20"/>
        <v>'2022-09-18',</v>
      </c>
      <c r="P99" t="str">
        <f t="shared" si="21"/>
        <v>'CDTBVTS1V',</v>
      </c>
      <c r="Q99" t="str">
        <f t="shared" si="22"/>
        <v>'2022-09-09',</v>
      </c>
      <c r="R99" t="str">
        <f t="shared" si="23"/>
        <v>'2025-09-09',</v>
      </c>
      <c r="S99" t="str">
        <f t="shared" si="24"/>
        <v>'6.1',</v>
      </c>
      <c r="T99" t="str">
        <f t="shared" si="25"/>
        <v>'5.69125528645157',</v>
      </c>
      <c r="U99" t="str">
        <f t="shared" si="26"/>
        <v>'1',</v>
      </c>
      <c r="V99" t="str">
        <f t="shared" si="27"/>
        <v>'No',</v>
      </c>
      <c r="W99" t="str">
        <f t="shared" si="28"/>
        <v>'REAL/365'</v>
      </c>
      <c r="X99" t="str">
        <f t="shared" si="29"/>
        <v>('T4','98','CDTBVTS1V'),</v>
      </c>
      <c r="Y99" t="str">
        <f t="shared" si="30"/>
        <v>('T4','98','2022-09-18','CDTBVTS1V','2022-09-09','2025-09-09','6.1','5.69125528645157','1','No','REAL/365'),</v>
      </c>
      <c r="AG99" t="s">
        <v>486</v>
      </c>
    </row>
    <row r="100" spans="1:33">
      <c r="A100" t="str">
        <f t="shared" si="31"/>
        <v>T4</v>
      </c>
      <c r="B100">
        <f t="shared" si="32"/>
        <v>99</v>
      </c>
      <c r="C100" s="1">
        <v>44822</v>
      </c>
      <c r="D100" t="s">
        <v>487</v>
      </c>
      <c r="E100" s="1">
        <v>44813</v>
      </c>
      <c r="F100" s="1">
        <v>45909</v>
      </c>
      <c r="G100" s="2">
        <v>7.1</v>
      </c>
      <c r="H100">
        <v>5.6912552864515691</v>
      </c>
      <c r="I100">
        <v>1</v>
      </c>
      <c r="J100" t="s">
        <v>510</v>
      </c>
      <c r="K100" s="1" t="s">
        <v>508</v>
      </c>
      <c r="M100" t="str">
        <f t="shared" si="18"/>
        <v>'T4',</v>
      </c>
      <c r="N100" t="str">
        <f t="shared" si="19"/>
        <v>'99',</v>
      </c>
      <c r="O100" t="str">
        <f t="shared" si="20"/>
        <v>'2022-09-18',</v>
      </c>
      <c r="P100" t="str">
        <f t="shared" si="21"/>
        <v>'CDTFVBS1V',</v>
      </c>
      <c r="Q100" t="str">
        <f t="shared" si="22"/>
        <v>'2022-09-09',</v>
      </c>
      <c r="R100" t="str">
        <f t="shared" si="23"/>
        <v>'2025-09-09',</v>
      </c>
      <c r="S100" t="str">
        <f t="shared" si="24"/>
        <v>'7.1',</v>
      </c>
      <c r="T100" t="str">
        <f t="shared" si="25"/>
        <v>'5.69125528645157',</v>
      </c>
      <c r="U100" t="str">
        <f t="shared" si="26"/>
        <v>'1',</v>
      </c>
      <c r="V100" t="str">
        <f t="shared" si="27"/>
        <v>'No',</v>
      </c>
      <c r="W100" t="str">
        <f t="shared" si="28"/>
        <v>'REAL/365'</v>
      </c>
      <c r="X100" t="str">
        <f t="shared" si="29"/>
        <v>('T4','99','CDTFVBS1V'),</v>
      </c>
      <c r="Y100" t="str">
        <f t="shared" si="30"/>
        <v>('T4','99','2022-09-18','CDTFVBS1V','2022-09-09','2025-09-09','7.1','5.69125528645157','1','No','REAL/365'),</v>
      </c>
      <c r="AG100" t="s">
        <v>487</v>
      </c>
    </row>
    <row r="101" spans="1:33">
      <c r="A101" t="str">
        <f t="shared" si="31"/>
        <v>T4</v>
      </c>
      <c r="B101">
        <f t="shared" si="32"/>
        <v>100</v>
      </c>
      <c r="C101" s="1">
        <v>44822</v>
      </c>
      <c r="D101" t="s">
        <v>488</v>
      </c>
      <c r="E101" s="1">
        <v>44680</v>
      </c>
      <c r="F101" s="1">
        <v>45959</v>
      </c>
      <c r="G101" s="2">
        <v>7.1</v>
      </c>
      <c r="H101">
        <v>5.7351006120154127</v>
      </c>
      <c r="I101">
        <v>1</v>
      </c>
      <c r="J101" t="s">
        <v>510</v>
      </c>
      <c r="K101" s="1" t="s">
        <v>508</v>
      </c>
      <c r="M101" t="str">
        <f t="shared" si="18"/>
        <v>'T4',</v>
      </c>
      <c r="N101" t="str">
        <f t="shared" si="19"/>
        <v>'100',</v>
      </c>
      <c r="O101" t="str">
        <f t="shared" si="20"/>
        <v>'2022-09-18',</v>
      </c>
      <c r="P101" t="str">
        <f t="shared" si="21"/>
        <v>'CDTENTS1V',</v>
      </c>
      <c r="Q101" t="str">
        <f t="shared" si="22"/>
        <v>'2022-04-29',</v>
      </c>
      <c r="R101" t="str">
        <f t="shared" si="23"/>
        <v>'2025-10-29',</v>
      </c>
      <c r="S101" t="str">
        <f t="shared" si="24"/>
        <v>'7.1',</v>
      </c>
      <c r="T101" t="str">
        <f t="shared" si="25"/>
        <v>'5.73510061201541',</v>
      </c>
      <c r="U101" t="str">
        <f t="shared" si="26"/>
        <v>'1',</v>
      </c>
      <c r="V101" t="str">
        <f t="shared" si="27"/>
        <v>'No',</v>
      </c>
      <c r="W101" t="str">
        <f t="shared" si="28"/>
        <v>'REAL/365'</v>
      </c>
      <c r="X101" t="str">
        <f t="shared" si="29"/>
        <v>('T4','100','CDTENTS1V'),</v>
      </c>
      <c r="Y101" t="str">
        <f t="shared" si="30"/>
        <v>('T4','100','2022-09-18','CDTENTS1V','2022-04-29','2025-10-29','7.1','5.73510061201541','1','No','REAL/365'),</v>
      </c>
      <c r="AG101" t="s">
        <v>488</v>
      </c>
    </row>
  </sheetData>
  <autoFilter ref="A1:K101" xr:uid="{19583AFE-AA1A-4AC1-BD72-04A94782EC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DA29-EFA1-EC43-88FA-13F15957A0C2}">
  <dimension ref="A1:AH102"/>
  <sheetViews>
    <sheetView topLeftCell="V1" workbookViewId="0">
      <selection activeCell="AG10" sqref="AG10"/>
    </sheetView>
  </sheetViews>
  <sheetFormatPr baseColWidth="10" defaultRowHeight="15"/>
  <cols>
    <col min="4" max="4" width="10.7109375" bestFit="1" customWidth="1"/>
    <col min="9" max="9" width="13.42578125" style="15" bestFit="1" customWidth="1"/>
    <col min="34" max="34" width="16.7109375" bestFit="1" customWidth="1"/>
  </cols>
  <sheetData>
    <row r="1" spans="1:34">
      <c r="A1" t="s">
        <v>513</v>
      </c>
      <c r="B1" t="s">
        <v>541</v>
      </c>
      <c r="C1" s="11" t="s">
        <v>0</v>
      </c>
      <c r="D1" s="11"/>
      <c r="E1" s="11" t="s">
        <v>2</v>
      </c>
      <c r="F1" s="11" t="s">
        <v>3</v>
      </c>
      <c r="G1" t="s">
        <v>4</v>
      </c>
      <c r="H1" t="s">
        <v>5</v>
      </c>
      <c r="I1" s="14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>
      <c r="A2" t="s">
        <v>540</v>
      </c>
      <c r="B2">
        <v>1</v>
      </c>
      <c r="C2" s="12">
        <v>44822</v>
      </c>
      <c r="D2" s="11" t="s">
        <v>306</v>
      </c>
      <c r="E2" s="12">
        <v>43154</v>
      </c>
      <c r="F2" s="12">
        <v>44980</v>
      </c>
      <c r="G2" s="13">
        <v>4</v>
      </c>
      <c r="H2" s="16">
        <v>6.2243168926282388</v>
      </c>
      <c r="I2" s="14">
        <v>12</v>
      </c>
      <c r="J2" t="s">
        <v>510</v>
      </c>
      <c r="K2" s="1" t="s">
        <v>503</v>
      </c>
      <c r="M2" t="str">
        <f t="shared" ref="M2:N2" si="0">+"'"&amp;A2&amp;"',"</f>
        <v>'T5',</v>
      </c>
      <c r="N2" t="str">
        <f t="shared" si="0"/>
        <v>'1',</v>
      </c>
      <c r="O2" t="str">
        <f>+"'"&amp;TEXT(C2,"yyyy-mm-dd")&amp;"',"</f>
        <v>'2022-09-18',</v>
      </c>
      <c r="P2" t="str">
        <f>+"'"&amp;D2&amp;"',"</f>
        <v>'TUVTKQ360',</v>
      </c>
      <c r="Q2" t="str">
        <f>+"'"&amp;TEXT(E2,"yyyy-mm-dd")&amp;"',"</f>
        <v>'2018-02-23',</v>
      </c>
      <c r="R2" t="str">
        <f>+"'"&amp;TEXT(F2,"yyyy-mm-dd")&amp;"',"</f>
        <v>'2023-02-23',</v>
      </c>
      <c r="S2" t="str">
        <f>+"'"&amp;G2&amp;"',"</f>
        <v>'4',</v>
      </c>
      <c r="T2" t="str">
        <f>+"'"&amp;H2&amp;"',"</f>
        <v>'6.22431689262824',</v>
      </c>
      <c r="U2" t="str">
        <f>+"'"&amp;I2&amp;"',"</f>
        <v>'12',</v>
      </c>
      <c r="V2" t="str">
        <f>+"'"&amp;J2&amp;"',"</f>
        <v>'No',</v>
      </c>
      <c r="W2" t="str">
        <f>+"'"&amp;K2&amp;"'"</f>
        <v>'REAL/360'</v>
      </c>
      <c r="X2" t="str">
        <f>+"("&amp;M2&amp;N2&amp;LEFT(P2,LEN(P2)-1)&amp;"),"</f>
        <v>('T5','1','TUVTKQ360'),</v>
      </c>
      <c r="Y2" t="str">
        <f>+"("&amp;M2&amp;N2&amp;O2&amp;P2&amp;Q2&amp;R2&amp;S2&amp;T2&amp;U2&amp;V2&amp;W2&amp;"),"</f>
        <v>('T5','1','2022-09-18','TUVTKQ360','2018-02-23','2023-02-23','4','6.22431689262824','12','No','REAL/360'),</v>
      </c>
      <c r="AG2" s="11"/>
      <c r="AH2" s="11"/>
    </row>
    <row r="3" spans="1:34">
      <c r="A3" t="str">
        <f>+A2</f>
        <v>T5</v>
      </c>
      <c r="B3">
        <f>+B2+1</f>
        <v>2</v>
      </c>
      <c r="C3" s="12">
        <v>44822</v>
      </c>
      <c r="D3" t="s">
        <v>522</v>
      </c>
      <c r="E3" s="1">
        <v>41084</v>
      </c>
      <c r="F3" s="1">
        <v>45101</v>
      </c>
      <c r="G3" s="13">
        <v>3</v>
      </c>
      <c r="H3" s="16">
        <v>6.368231141651167</v>
      </c>
      <c r="I3" s="14">
        <v>12</v>
      </c>
      <c r="J3" t="s">
        <v>510</v>
      </c>
      <c r="K3" s="1" t="s">
        <v>503</v>
      </c>
      <c r="M3" t="str">
        <f t="shared" ref="M3:M66" si="1">+"'"&amp;A3&amp;"',"</f>
        <v>'T5',</v>
      </c>
      <c r="N3" t="str">
        <f t="shared" ref="N3:N66" si="2">+"'"&amp;B3&amp;"',"</f>
        <v>'2',</v>
      </c>
      <c r="O3" t="str">
        <f t="shared" ref="O3:O66" si="3">+"'"&amp;TEXT(C3,"yyyy-mm-dd")&amp;"',"</f>
        <v>'2022-09-18',</v>
      </c>
      <c r="P3" t="str">
        <f t="shared" ref="P3:P66" si="4">+"'"&amp;D3&amp;"',"</f>
        <v>'TUVATFJ360',</v>
      </c>
      <c r="Q3" t="str">
        <f t="shared" ref="Q3:Q66" si="5">+"'"&amp;TEXT(E3,"yyyy-mm-dd")&amp;"',"</f>
        <v>'2012-06-24',</v>
      </c>
      <c r="R3" t="str">
        <f t="shared" ref="R3:R66" si="6">+"'"&amp;TEXT(F3,"yyyy-mm-dd")&amp;"',"</f>
        <v>'2023-06-24',</v>
      </c>
      <c r="S3" t="str">
        <f t="shared" ref="S3:S66" si="7">+"'"&amp;G3&amp;"',"</f>
        <v>'3',</v>
      </c>
      <c r="T3" t="str">
        <f t="shared" ref="T3:T66" si="8">+"'"&amp;H3&amp;"',"</f>
        <v>'6.36823114165117',</v>
      </c>
      <c r="U3" t="str">
        <f t="shared" ref="U3:U66" si="9">+"'"&amp;I3&amp;"',"</f>
        <v>'12',</v>
      </c>
      <c r="V3" t="str">
        <f t="shared" ref="V3:V66" si="10">+"'"&amp;J3&amp;"',"</f>
        <v>'No',</v>
      </c>
      <c r="W3" t="str">
        <f t="shared" ref="W3:W66" si="11">+"'"&amp;K3&amp;"'"</f>
        <v>'REAL/360'</v>
      </c>
      <c r="X3" t="str">
        <f t="shared" ref="X3:X66" si="12">+"("&amp;M3&amp;N3&amp;LEFT(P3,LEN(P3)-1)&amp;"),"</f>
        <v>('T5','2','TUVATFJ360'),</v>
      </c>
      <c r="Y3" t="str">
        <f t="shared" ref="Y3:Y66" si="13">+"("&amp;M3&amp;N3&amp;O3&amp;P3&amp;Q3&amp;R3&amp;S3&amp;T3&amp;U3&amp;V3&amp;W3&amp;"),"</f>
        <v>('T5','2','2022-09-18','TUVATFJ360','2012-06-24','2023-06-24','3','6.36823114165117','12','No','REAL/360'),</v>
      </c>
    </row>
    <row r="4" spans="1:34">
      <c r="A4" t="str">
        <f t="shared" ref="A4" si="14">+A3</f>
        <v>T5</v>
      </c>
      <c r="B4">
        <f t="shared" ref="B4" si="15">+B3+1</f>
        <v>3</v>
      </c>
      <c r="C4" s="12">
        <v>44822</v>
      </c>
      <c r="D4" t="s">
        <v>307</v>
      </c>
      <c r="E4" s="1">
        <v>42312</v>
      </c>
      <c r="F4" s="1">
        <v>45234</v>
      </c>
      <c r="G4" s="13">
        <v>3</v>
      </c>
      <c r="H4" s="16">
        <v>6.5197568334172038</v>
      </c>
      <c r="I4" s="14">
        <v>12</v>
      </c>
      <c r="J4" t="s">
        <v>510</v>
      </c>
      <c r="K4" s="1" t="s">
        <v>503</v>
      </c>
      <c r="M4" t="str">
        <f t="shared" si="1"/>
        <v>'T5',</v>
      </c>
      <c r="N4" t="str">
        <f t="shared" si="2"/>
        <v>'3',</v>
      </c>
      <c r="O4" t="str">
        <f t="shared" si="3"/>
        <v>'2022-09-18',</v>
      </c>
      <c r="P4" t="str">
        <f t="shared" si="4"/>
        <v>'TUVTRE360',</v>
      </c>
      <c r="Q4" t="str">
        <f t="shared" si="5"/>
        <v>'2015-11-04',</v>
      </c>
      <c r="R4" t="str">
        <f t="shared" si="6"/>
        <v>'2023-11-04',</v>
      </c>
      <c r="S4" t="str">
        <f t="shared" si="7"/>
        <v>'3',</v>
      </c>
      <c r="T4" t="str">
        <f t="shared" si="8"/>
        <v>'6.5197568334172',</v>
      </c>
      <c r="U4" t="str">
        <f t="shared" si="9"/>
        <v>'12',</v>
      </c>
      <c r="V4" t="str">
        <f t="shared" si="10"/>
        <v>'No',</v>
      </c>
      <c r="W4" t="str">
        <f t="shared" si="11"/>
        <v>'REAL/360'</v>
      </c>
      <c r="X4" t="str">
        <f t="shared" si="12"/>
        <v>('T5','3','TUVTRE360'),</v>
      </c>
      <c r="Y4" t="str">
        <f t="shared" si="13"/>
        <v>('T5','3','2022-09-18','TUVTRE360','2015-11-04','2023-11-04','3','6.5197568334172','12','No','REAL/360'),</v>
      </c>
    </row>
    <row r="5" spans="1:34">
      <c r="A5" t="str">
        <f t="shared" ref="A5:A68" si="16">+A4</f>
        <v>T5</v>
      </c>
      <c r="B5">
        <f t="shared" ref="B5:B68" si="17">+B4+1</f>
        <v>4</v>
      </c>
      <c r="C5" s="12">
        <v>44822</v>
      </c>
      <c r="D5" s="11" t="s">
        <v>308</v>
      </c>
      <c r="E5" s="12">
        <v>43243</v>
      </c>
      <c r="F5" s="12">
        <v>45435</v>
      </c>
      <c r="G5" s="13">
        <v>4</v>
      </c>
      <c r="H5" s="16">
        <v>6.7361335457324358</v>
      </c>
      <c r="I5" s="14">
        <v>12</v>
      </c>
      <c r="J5" t="s">
        <v>510</v>
      </c>
      <c r="K5" s="1" t="s">
        <v>503</v>
      </c>
      <c r="M5" t="str">
        <f t="shared" si="1"/>
        <v>'T5',</v>
      </c>
      <c r="N5" t="str">
        <f t="shared" si="2"/>
        <v>'4',</v>
      </c>
      <c r="O5" t="str">
        <f t="shared" si="3"/>
        <v>'2022-09-18',</v>
      </c>
      <c r="P5" t="str">
        <f t="shared" si="4"/>
        <v>'TUVTAF360',</v>
      </c>
      <c r="Q5" t="str">
        <f t="shared" si="5"/>
        <v>'2018-05-23',</v>
      </c>
      <c r="R5" t="str">
        <f t="shared" si="6"/>
        <v>'2024-05-23',</v>
      </c>
      <c r="S5" t="str">
        <f t="shared" si="7"/>
        <v>'4',</v>
      </c>
      <c r="T5" t="str">
        <f t="shared" si="8"/>
        <v>'6.73613354573244',</v>
      </c>
      <c r="U5" t="str">
        <f t="shared" si="9"/>
        <v>'12',</v>
      </c>
      <c r="V5" t="str">
        <f t="shared" si="10"/>
        <v>'No',</v>
      </c>
      <c r="W5" t="str">
        <f t="shared" si="11"/>
        <v>'REAL/360'</v>
      </c>
      <c r="X5" t="str">
        <f t="shared" si="12"/>
        <v>('T5','4','TUVTAF360'),</v>
      </c>
      <c r="Y5" t="str">
        <f t="shared" si="13"/>
        <v>('T5','4','2022-09-18','TUVTAF360','2018-05-23','2024-05-23','4','6.73613354573244','12','No','REAL/360'),</v>
      </c>
      <c r="AG5" s="11"/>
      <c r="AH5" s="11"/>
    </row>
    <row r="6" spans="1:34">
      <c r="A6" t="str">
        <f t="shared" si="16"/>
        <v>T5</v>
      </c>
      <c r="B6">
        <f t="shared" si="17"/>
        <v>5</v>
      </c>
      <c r="C6" s="12">
        <v>44822</v>
      </c>
      <c r="D6" s="11" t="s">
        <v>309</v>
      </c>
      <c r="E6" s="12">
        <v>41959</v>
      </c>
      <c r="F6" s="12">
        <v>45612</v>
      </c>
      <c r="G6" s="13">
        <v>4</v>
      </c>
      <c r="H6" s="16">
        <v>6.9147684099287217</v>
      </c>
      <c r="I6" s="14">
        <v>12</v>
      </c>
      <c r="J6" t="s">
        <v>510</v>
      </c>
      <c r="K6" s="1" t="s">
        <v>503</v>
      </c>
      <c r="M6" t="str">
        <f t="shared" si="1"/>
        <v>'T5',</v>
      </c>
      <c r="N6" t="str">
        <f t="shared" si="2"/>
        <v>'5',</v>
      </c>
      <c r="O6" t="str">
        <f t="shared" si="3"/>
        <v>'2022-09-18',</v>
      </c>
      <c r="P6" t="str">
        <f t="shared" si="4"/>
        <v>'TUVTXA360',</v>
      </c>
      <c r="Q6" t="str">
        <f t="shared" si="5"/>
        <v>'2014-11-16',</v>
      </c>
      <c r="R6" t="str">
        <f t="shared" si="6"/>
        <v>'2024-11-16',</v>
      </c>
      <c r="S6" t="str">
        <f t="shared" si="7"/>
        <v>'4',</v>
      </c>
      <c r="T6" t="str">
        <f t="shared" si="8"/>
        <v>'6.91476840992872',</v>
      </c>
      <c r="U6" t="str">
        <f t="shared" si="9"/>
        <v>'12',</v>
      </c>
      <c r="V6" t="str">
        <f t="shared" si="10"/>
        <v>'No',</v>
      </c>
      <c r="W6" t="str">
        <f t="shared" si="11"/>
        <v>'REAL/360'</v>
      </c>
      <c r="X6" t="str">
        <f t="shared" si="12"/>
        <v>('T5','5','TUVTXA360'),</v>
      </c>
      <c r="Y6" t="str">
        <f t="shared" si="13"/>
        <v>('T5','5','2022-09-18','TUVTXA360','2014-11-16','2024-11-16','4','6.91476840992872','12','No','REAL/360'),</v>
      </c>
      <c r="AG6" s="11"/>
      <c r="AH6" s="11"/>
    </row>
    <row r="7" spans="1:34">
      <c r="A7" t="str">
        <f t="shared" si="16"/>
        <v>T5</v>
      </c>
      <c r="B7">
        <f t="shared" si="17"/>
        <v>6</v>
      </c>
      <c r="C7" s="12">
        <v>44822</v>
      </c>
      <c r="D7" s="11" t="s">
        <v>310</v>
      </c>
      <c r="E7" s="12">
        <v>44156</v>
      </c>
      <c r="F7" s="12">
        <v>45617</v>
      </c>
      <c r="G7" s="13">
        <v>4</v>
      </c>
      <c r="H7" s="16">
        <v>6.9196593449454822</v>
      </c>
      <c r="I7" s="14">
        <v>12</v>
      </c>
      <c r="J7" t="s">
        <v>510</v>
      </c>
      <c r="K7" s="1" t="s">
        <v>503</v>
      </c>
      <c r="M7" t="str">
        <f t="shared" si="1"/>
        <v>'T5',</v>
      </c>
      <c r="N7" t="str">
        <f t="shared" si="2"/>
        <v>'6',</v>
      </c>
      <c r="O7" t="str">
        <f t="shared" si="3"/>
        <v>'2022-09-18',</v>
      </c>
      <c r="P7" t="str">
        <f t="shared" si="4"/>
        <v>'TUVTUM360',</v>
      </c>
      <c r="Q7" t="str">
        <f t="shared" si="5"/>
        <v>'2020-11-21',</v>
      </c>
      <c r="R7" t="str">
        <f t="shared" si="6"/>
        <v>'2024-11-21',</v>
      </c>
      <c r="S7" t="str">
        <f t="shared" si="7"/>
        <v>'4',</v>
      </c>
      <c r="T7" t="str">
        <f t="shared" si="8"/>
        <v>'6.91965934494548',</v>
      </c>
      <c r="U7" t="str">
        <f t="shared" si="9"/>
        <v>'12',</v>
      </c>
      <c r="V7" t="str">
        <f t="shared" si="10"/>
        <v>'No',</v>
      </c>
      <c r="W7" t="str">
        <f t="shared" si="11"/>
        <v>'REAL/360'</v>
      </c>
      <c r="X7" t="str">
        <f t="shared" si="12"/>
        <v>('T5','6','TUVTUM360'),</v>
      </c>
      <c r="Y7" t="str">
        <f t="shared" si="13"/>
        <v>('T5','6','2022-09-18','TUVTUM360','2020-11-21','2024-11-21','4','6.91965934494548','12','No','REAL/360'),</v>
      </c>
      <c r="AG7" s="11"/>
      <c r="AH7" s="11"/>
    </row>
    <row r="8" spans="1:34">
      <c r="A8" t="str">
        <f t="shared" si="16"/>
        <v>T5</v>
      </c>
      <c r="B8">
        <f t="shared" si="17"/>
        <v>7</v>
      </c>
      <c r="C8" s="12">
        <v>44822</v>
      </c>
      <c r="D8" s="11" t="s">
        <v>311</v>
      </c>
      <c r="E8" s="12">
        <v>42717</v>
      </c>
      <c r="F8" s="12">
        <v>45639</v>
      </c>
      <c r="G8" s="13">
        <v>3</v>
      </c>
      <c r="H8" s="16">
        <v>6.9410803977632032</v>
      </c>
      <c r="I8" s="14">
        <v>12</v>
      </c>
      <c r="J8" t="s">
        <v>510</v>
      </c>
      <c r="K8" s="1" t="s">
        <v>503</v>
      </c>
      <c r="M8" t="str">
        <f t="shared" si="1"/>
        <v>'T5',</v>
      </c>
      <c r="N8" t="str">
        <f t="shared" si="2"/>
        <v>'7',</v>
      </c>
      <c r="O8" t="str">
        <f t="shared" si="3"/>
        <v>'2022-09-18',</v>
      </c>
      <c r="P8" t="str">
        <f t="shared" si="4"/>
        <v>'TUVTDW360',</v>
      </c>
      <c r="Q8" t="str">
        <f t="shared" si="5"/>
        <v>'2016-12-13',</v>
      </c>
      <c r="R8" t="str">
        <f t="shared" si="6"/>
        <v>'2024-12-13',</v>
      </c>
      <c r="S8" t="str">
        <f t="shared" si="7"/>
        <v>'3',</v>
      </c>
      <c r="T8" t="str">
        <f t="shared" si="8"/>
        <v>'6.9410803977632',</v>
      </c>
      <c r="U8" t="str">
        <f t="shared" si="9"/>
        <v>'12',</v>
      </c>
      <c r="V8" t="str">
        <f t="shared" si="10"/>
        <v>'No',</v>
      </c>
      <c r="W8" t="str">
        <f t="shared" si="11"/>
        <v>'REAL/360'</v>
      </c>
      <c r="X8" t="str">
        <f t="shared" si="12"/>
        <v>('T5','7','TUVTDW360'),</v>
      </c>
      <c r="Y8" t="str">
        <f t="shared" si="13"/>
        <v>('T5','7','2022-09-18','TUVTDW360','2016-12-13','2024-12-13','3','6.9410803977632','12','No','REAL/360'),</v>
      </c>
      <c r="AG8" s="11"/>
      <c r="AH8" s="11"/>
    </row>
    <row r="9" spans="1:34">
      <c r="A9" t="str">
        <f t="shared" si="16"/>
        <v>T5</v>
      </c>
      <c r="B9">
        <f t="shared" si="17"/>
        <v>8</v>
      </c>
      <c r="C9" s="12">
        <v>44822</v>
      </c>
      <c r="D9" s="11" t="s">
        <v>312</v>
      </c>
      <c r="E9" s="12">
        <v>42725</v>
      </c>
      <c r="F9" s="12">
        <v>45647</v>
      </c>
      <c r="G9" s="13">
        <v>3</v>
      </c>
      <c r="H9" s="16">
        <v>6.9488300027315102</v>
      </c>
      <c r="I9" s="14">
        <v>12</v>
      </c>
      <c r="J9" t="s">
        <v>510</v>
      </c>
      <c r="K9" s="1" t="s">
        <v>503</v>
      </c>
      <c r="M9" t="str">
        <f t="shared" si="1"/>
        <v>'T5',</v>
      </c>
      <c r="N9" t="str">
        <f t="shared" si="2"/>
        <v>'8',</v>
      </c>
      <c r="O9" t="str">
        <f t="shared" si="3"/>
        <v>'2022-09-18',</v>
      </c>
      <c r="P9" t="str">
        <f t="shared" si="4"/>
        <v>'TUVTOI360',</v>
      </c>
      <c r="Q9" t="str">
        <f t="shared" si="5"/>
        <v>'2016-12-21',</v>
      </c>
      <c r="R9" t="str">
        <f t="shared" si="6"/>
        <v>'2024-12-21',</v>
      </c>
      <c r="S9" t="str">
        <f t="shared" si="7"/>
        <v>'3',</v>
      </c>
      <c r="T9" t="str">
        <f t="shared" si="8"/>
        <v>'6.94883000273151',</v>
      </c>
      <c r="U9" t="str">
        <f t="shared" si="9"/>
        <v>'12',</v>
      </c>
      <c r="V9" t="str">
        <f t="shared" si="10"/>
        <v>'No',</v>
      </c>
      <c r="W9" t="str">
        <f t="shared" si="11"/>
        <v>'REAL/360'</v>
      </c>
      <c r="X9" t="str">
        <f t="shared" si="12"/>
        <v>('T5','8','TUVTOI360'),</v>
      </c>
      <c r="Y9" t="str">
        <f t="shared" si="13"/>
        <v>('T5','8','2022-09-18','TUVTOI360','2016-12-21','2024-12-21','3','6.94883000273151','12','No','REAL/360'),</v>
      </c>
      <c r="AG9" s="11"/>
      <c r="AH9" s="11"/>
    </row>
    <row r="10" spans="1:34">
      <c r="A10" t="str">
        <f t="shared" si="16"/>
        <v>T5</v>
      </c>
      <c r="B10">
        <f t="shared" si="17"/>
        <v>9</v>
      </c>
      <c r="C10" s="12">
        <v>44822</v>
      </c>
      <c r="D10" s="11" t="s">
        <v>313</v>
      </c>
      <c r="E10" s="12">
        <v>43227</v>
      </c>
      <c r="F10" s="12">
        <v>45784</v>
      </c>
      <c r="G10" s="13">
        <v>3</v>
      </c>
      <c r="H10" s="16">
        <v>7.0783030133463063</v>
      </c>
      <c r="I10" s="14">
        <v>12</v>
      </c>
      <c r="J10" t="s">
        <v>510</v>
      </c>
      <c r="K10" s="1" t="s">
        <v>503</v>
      </c>
      <c r="M10" t="str">
        <f t="shared" si="1"/>
        <v>'T5',</v>
      </c>
      <c r="N10" t="str">
        <f t="shared" si="2"/>
        <v>'9',</v>
      </c>
      <c r="O10" t="str">
        <f t="shared" si="3"/>
        <v>'2022-09-18',</v>
      </c>
      <c r="P10" t="str">
        <f t="shared" si="4"/>
        <v>'TUVTMS360',</v>
      </c>
      <c r="Q10" t="str">
        <f t="shared" si="5"/>
        <v>'2018-05-07',</v>
      </c>
      <c r="R10" t="str">
        <f t="shared" si="6"/>
        <v>'2025-05-07',</v>
      </c>
      <c r="S10" t="str">
        <f t="shared" si="7"/>
        <v>'3',</v>
      </c>
      <c r="T10" t="str">
        <f t="shared" si="8"/>
        <v>'7.07830301334631',</v>
      </c>
      <c r="U10" t="str">
        <f t="shared" si="9"/>
        <v>'12',</v>
      </c>
      <c r="V10" t="str">
        <f t="shared" si="10"/>
        <v>'No',</v>
      </c>
      <c r="W10" t="str">
        <f t="shared" si="11"/>
        <v>'REAL/360'</v>
      </c>
      <c r="X10" t="str">
        <f t="shared" si="12"/>
        <v>('T5','9','TUVTMS360'),</v>
      </c>
      <c r="Y10" t="str">
        <f t="shared" si="13"/>
        <v>('T5','9','2022-09-18','TUVTMS360','2018-05-07','2025-05-07','3','7.07830301334631','12','No','REAL/360'),</v>
      </c>
      <c r="AG10" s="11"/>
      <c r="AH10" s="11"/>
    </row>
    <row r="11" spans="1:34">
      <c r="A11" t="str">
        <f t="shared" si="16"/>
        <v>T5</v>
      </c>
      <c r="B11">
        <f t="shared" si="17"/>
        <v>10</v>
      </c>
      <c r="C11" s="12">
        <v>44822</v>
      </c>
      <c r="D11" s="11" t="s">
        <v>314</v>
      </c>
      <c r="E11" s="12">
        <v>40835</v>
      </c>
      <c r="F11" s="12">
        <v>45949</v>
      </c>
      <c r="G11" s="13">
        <v>5</v>
      </c>
      <c r="H11" s="16">
        <v>7.2263914541157437</v>
      </c>
      <c r="I11" s="14">
        <v>12</v>
      </c>
      <c r="J11" t="s">
        <v>510</v>
      </c>
      <c r="K11" s="1" t="s">
        <v>503</v>
      </c>
      <c r="M11" t="str">
        <f t="shared" si="1"/>
        <v>'T5',</v>
      </c>
      <c r="N11" t="str">
        <f t="shared" si="2"/>
        <v>'10',</v>
      </c>
      <c r="O11" t="str">
        <f t="shared" si="3"/>
        <v>'2022-09-18',</v>
      </c>
      <c r="P11" t="str">
        <f t="shared" si="4"/>
        <v>'TUVTUZ360',</v>
      </c>
      <c r="Q11" t="str">
        <f t="shared" si="5"/>
        <v>'2011-10-19',</v>
      </c>
      <c r="R11" t="str">
        <f t="shared" si="6"/>
        <v>'2025-10-19',</v>
      </c>
      <c r="S11" t="str">
        <f t="shared" si="7"/>
        <v>'5',</v>
      </c>
      <c r="T11" t="str">
        <f t="shared" si="8"/>
        <v>'7.22639145411574',</v>
      </c>
      <c r="U11" t="str">
        <f t="shared" si="9"/>
        <v>'12',</v>
      </c>
      <c r="V11" t="str">
        <f t="shared" si="10"/>
        <v>'No',</v>
      </c>
      <c r="W11" t="str">
        <f t="shared" si="11"/>
        <v>'REAL/360'</v>
      </c>
      <c r="X11" t="str">
        <f t="shared" si="12"/>
        <v>('T5','10','TUVTUZ360'),</v>
      </c>
      <c r="Y11" t="str">
        <f t="shared" si="13"/>
        <v>('T5','10','2022-09-18','TUVTUZ360','2011-10-19','2025-10-19','5','7.22639145411574','12','No','REAL/360'),</v>
      </c>
      <c r="AG11" s="11"/>
      <c r="AH11" s="11"/>
    </row>
    <row r="12" spans="1:34">
      <c r="A12" t="str">
        <f t="shared" si="16"/>
        <v>T5</v>
      </c>
      <c r="B12">
        <f t="shared" si="17"/>
        <v>11</v>
      </c>
      <c r="C12" s="12">
        <v>44822</v>
      </c>
      <c r="D12" s="11" t="s">
        <v>524</v>
      </c>
      <c r="E12" s="12">
        <v>40471</v>
      </c>
      <c r="F12" s="12">
        <v>45950</v>
      </c>
      <c r="G12" s="13">
        <v>5</v>
      </c>
      <c r="H12" s="16">
        <v>7.2272637114676295</v>
      </c>
      <c r="I12" s="14">
        <v>12</v>
      </c>
      <c r="J12" t="s">
        <v>510</v>
      </c>
      <c r="K12" s="1" t="s">
        <v>503</v>
      </c>
      <c r="M12" t="str">
        <f t="shared" si="1"/>
        <v>'T5',</v>
      </c>
      <c r="N12" t="str">
        <f t="shared" si="2"/>
        <v>'11',</v>
      </c>
      <c r="O12" t="str">
        <f t="shared" si="3"/>
        <v>'2022-09-18',</v>
      </c>
      <c r="P12" t="str">
        <f t="shared" si="4"/>
        <v>'TUVATGC360',</v>
      </c>
      <c r="Q12" t="str">
        <f t="shared" si="5"/>
        <v>'2010-10-20',</v>
      </c>
      <c r="R12" t="str">
        <f t="shared" si="6"/>
        <v>'2025-10-20',</v>
      </c>
      <c r="S12" t="str">
        <f t="shared" si="7"/>
        <v>'5',</v>
      </c>
      <c r="T12" t="str">
        <f t="shared" si="8"/>
        <v>'7.22726371146763',</v>
      </c>
      <c r="U12" t="str">
        <f t="shared" si="9"/>
        <v>'12',</v>
      </c>
      <c r="V12" t="str">
        <f t="shared" si="10"/>
        <v>'No',</v>
      </c>
      <c r="W12" t="str">
        <f t="shared" si="11"/>
        <v>'REAL/360'</v>
      </c>
      <c r="X12" t="str">
        <f t="shared" si="12"/>
        <v>('T5','11','TUVATGC360'),</v>
      </c>
      <c r="Y12" t="str">
        <f t="shared" si="13"/>
        <v>('T5','11','2022-09-18','TUVATGC360','2010-10-20','2025-10-20','5','7.22726371146763','12','No','REAL/360'),</v>
      </c>
      <c r="AG12" s="11"/>
      <c r="AH12" s="11"/>
    </row>
    <row r="13" spans="1:34">
      <c r="A13" t="str">
        <f t="shared" si="16"/>
        <v>T5</v>
      </c>
      <c r="B13">
        <f t="shared" si="17"/>
        <v>12</v>
      </c>
      <c r="C13" s="12">
        <v>44822</v>
      </c>
      <c r="D13" s="11" t="s">
        <v>315</v>
      </c>
      <c r="E13" s="12">
        <v>43779</v>
      </c>
      <c r="F13" s="12">
        <v>45971</v>
      </c>
      <c r="G13" s="13">
        <v>4</v>
      </c>
      <c r="H13" s="16">
        <v>7.2455123440376337</v>
      </c>
      <c r="I13" s="14">
        <v>12</v>
      </c>
      <c r="J13" t="s">
        <v>510</v>
      </c>
      <c r="K13" s="1" t="s">
        <v>503</v>
      </c>
      <c r="M13" t="str">
        <f t="shared" si="1"/>
        <v>'T5',</v>
      </c>
      <c r="N13" t="str">
        <f t="shared" si="2"/>
        <v>'12',</v>
      </c>
      <c r="O13" t="str">
        <f t="shared" si="3"/>
        <v>'2022-09-18',</v>
      </c>
      <c r="P13" t="str">
        <f t="shared" si="4"/>
        <v>'TUVTHS360',</v>
      </c>
      <c r="Q13" t="str">
        <f t="shared" si="5"/>
        <v>'2019-11-10',</v>
      </c>
      <c r="R13" t="str">
        <f t="shared" si="6"/>
        <v>'2025-11-10',</v>
      </c>
      <c r="S13" t="str">
        <f t="shared" si="7"/>
        <v>'4',</v>
      </c>
      <c r="T13" t="str">
        <f t="shared" si="8"/>
        <v>'7.24551234403763',</v>
      </c>
      <c r="U13" t="str">
        <f t="shared" si="9"/>
        <v>'12',</v>
      </c>
      <c r="V13" t="str">
        <f t="shared" si="10"/>
        <v>'No',</v>
      </c>
      <c r="W13" t="str">
        <f t="shared" si="11"/>
        <v>'REAL/360'</v>
      </c>
      <c r="X13" t="str">
        <f t="shared" si="12"/>
        <v>('T5','12','TUVTHS360'),</v>
      </c>
      <c r="Y13" t="str">
        <f t="shared" si="13"/>
        <v>('T5','12','2022-09-18','TUVTHS360','2019-11-10','2025-11-10','4','7.24551234403763','12','No','REAL/360'),</v>
      </c>
      <c r="AG13" s="11"/>
      <c r="AH13" s="11"/>
    </row>
    <row r="14" spans="1:34">
      <c r="A14" t="str">
        <f t="shared" si="16"/>
        <v>T5</v>
      </c>
      <c r="B14">
        <f t="shared" si="17"/>
        <v>13</v>
      </c>
      <c r="C14" s="12">
        <v>44822</v>
      </c>
      <c r="D14" s="11" t="s">
        <v>532</v>
      </c>
      <c r="E14" s="12">
        <v>44153</v>
      </c>
      <c r="F14" s="12">
        <v>45979</v>
      </c>
      <c r="G14" s="13">
        <v>5</v>
      </c>
      <c r="H14" s="16">
        <v>7.2524297884377944</v>
      </c>
      <c r="I14" s="14">
        <v>12</v>
      </c>
      <c r="J14" t="s">
        <v>510</v>
      </c>
      <c r="K14" s="1" t="s">
        <v>503</v>
      </c>
      <c r="M14" t="str">
        <f t="shared" si="1"/>
        <v>'T5',</v>
      </c>
      <c r="N14" t="str">
        <f t="shared" si="2"/>
        <v>'13',</v>
      </c>
      <c r="O14" t="str">
        <f t="shared" si="3"/>
        <v>'2022-09-18',</v>
      </c>
      <c r="P14" t="str">
        <f t="shared" si="4"/>
        <v>'TUVATVW360',</v>
      </c>
      <c r="Q14" t="str">
        <f t="shared" si="5"/>
        <v>'2020-11-18',</v>
      </c>
      <c r="R14" t="str">
        <f t="shared" si="6"/>
        <v>'2025-11-18',</v>
      </c>
      <c r="S14" t="str">
        <f t="shared" si="7"/>
        <v>'5',</v>
      </c>
      <c r="T14" t="str">
        <f t="shared" si="8"/>
        <v>'7.25242978843779',</v>
      </c>
      <c r="U14" t="str">
        <f t="shared" si="9"/>
        <v>'12',</v>
      </c>
      <c r="V14" t="str">
        <f t="shared" si="10"/>
        <v>'No',</v>
      </c>
      <c r="W14" t="str">
        <f t="shared" si="11"/>
        <v>'REAL/360'</v>
      </c>
      <c r="X14" t="str">
        <f t="shared" si="12"/>
        <v>('T5','13','TUVATVW360'),</v>
      </c>
      <c r="Y14" t="str">
        <f t="shared" si="13"/>
        <v>('T5','13','2022-09-18','TUVATVW360','2020-11-18','2025-11-18','5','7.25242978843779','12','No','REAL/360'),</v>
      </c>
      <c r="AG14" s="11"/>
      <c r="AH14" s="11"/>
    </row>
    <row r="15" spans="1:34">
      <c r="A15" t="str">
        <f t="shared" si="16"/>
        <v>T5</v>
      </c>
      <c r="B15">
        <f t="shared" si="17"/>
        <v>14</v>
      </c>
      <c r="C15" s="12">
        <v>44822</v>
      </c>
      <c r="D15" s="11" t="s">
        <v>316</v>
      </c>
      <c r="E15" s="12">
        <v>43815</v>
      </c>
      <c r="F15" s="12">
        <v>46007</v>
      </c>
      <c r="G15" s="13">
        <v>5</v>
      </c>
      <c r="H15" s="16">
        <v>7.2764922936540151</v>
      </c>
      <c r="I15" s="14">
        <v>12</v>
      </c>
      <c r="J15" t="s">
        <v>510</v>
      </c>
      <c r="K15" s="1" t="s">
        <v>503</v>
      </c>
      <c r="M15" t="str">
        <f t="shared" si="1"/>
        <v>'T5',</v>
      </c>
      <c r="N15" t="str">
        <f t="shared" si="2"/>
        <v>'14',</v>
      </c>
      <c r="O15" t="str">
        <f t="shared" si="3"/>
        <v>'2022-09-18',</v>
      </c>
      <c r="P15" t="str">
        <f t="shared" si="4"/>
        <v>'TUVTCU360',</v>
      </c>
      <c r="Q15" t="str">
        <f t="shared" si="5"/>
        <v>'2019-12-16',</v>
      </c>
      <c r="R15" t="str">
        <f t="shared" si="6"/>
        <v>'2025-12-16',</v>
      </c>
      <c r="S15" t="str">
        <f t="shared" si="7"/>
        <v>'5',</v>
      </c>
      <c r="T15" t="str">
        <f t="shared" si="8"/>
        <v>'7.27649229365402',</v>
      </c>
      <c r="U15" t="str">
        <f t="shared" si="9"/>
        <v>'12',</v>
      </c>
      <c r="V15" t="str">
        <f t="shared" si="10"/>
        <v>'No',</v>
      </c>
      <c r="W15" t="str">
        <f t="shared" si="11"/>
        <v>'REAL/360'</v>
      </c>
      <c r="X15" t="str">
        <f t="shared" si="12"/>
        <v>('T5','14','TUVTCU360'),</v>
      </c>
      <c r="Y15" t="str">
        <f t="shared" si="13"/>
        <v>('T5','14','2022-09-18','TUVTCU360','2019-12-16','2025-12-16','5','7.27649229365402','12','No','REAL/360'),</v>
      </c>
      <c r="AG15" s="11"/>
      <c r="AH15" s="11"/>
    </row>
    <row r="16" spans="1:34">
      <c r="A16" t="str">
        <f t="shared" si="16"/>
        <v>T5</v>
      </c>
      <c r="B16">
        <f t="shared" si="17"/>
        <v>15</v>
      </c>
      <c r="C16" s="12">
        <v>44822</v>
      </c>
      <c r="D16" s="11" t="s">
        <v>520</v>
      </c>
      <c r="E16" s="12">
        <v>41067</v>
      </c>
      <c r="F16" s="12">
        <v>46180</v>
      </c>
      <c r="G16" s="13">
        <v>4</v>
      </c>
      <c r="H16" s="16">
        <v>7.420161707034147</v>
      </c>
      <c r="I16" s="14">
        <v>12</v>
      </c>
      <c r="J16" t="s">
        <v>510</v>
      </c>
      <c r="K16" s="1" t="s">
        <v>503</v>
      </c>
      <c r="M16" t="str">
        <f t="shared" si="1"/>
        <v>'T5',</v>
      </c>
      <c r="N16" t="str">
        <f t="shared" si="2"/>
        <v>'15',</v>
      </c>
      <c r="O16" t="str">
        <f t="shared" si="3"/>
        <v>'2022-09-18',</v>
      </c>
      <c r="P16" t="str">
        <f t="shared" si="4"/>
        <v>'TUVATFC360',</v>
      </c>
      <c r="Q16" t="str">
        <f t="shared" si="5"/>
        <v>'2012-06-07',</v>
      </c>
      <c r="R16" t="str">
        <f t="shared" si="6"/>
        <v>'2026-06-07',</v>
      </c>
      <c r="S16" t="str">
        <f t="shared" si="7"/>
        <v>'4',</v>
      </c>
      <c r="T16" t="str">
        <f t="shared" si="8"/>
        <v>'7.42016170703415',</v>
      </c>
      <c r="U16" t="str">
        <f t="shared" si="9"/>
        <v>'12',</v>
      </c>
      <c r="V16" t="str">
        <f t="shared" si="10"/>
        <v>'No',</v>
      </c>
      <c r="W16" t="str">
        <f t="shared" si="11"/>
        <v>'REAL/360'</v>
      </c>
      <c r="X16" t="str">
        <f t="shared" si="12"/>
        <v>('T5','15','TUVATFC360'),</v>
      </c>
      <c r="Y16" t="str">
        <f t="shared" si="13"/>
        <v>('T5','15','2022-09-18','TUVATFC360','2012-06-07','2026-06-07','4','7.42016170703415','12','No','REAL/360'),</v>
      </c>
      <c r="AG16" s="11"/>
      <c r="AH16" s="11"/>
    </row>
    <row r="17" spans="1:34">
      <c r="A17" t="str">
        <f t="shared" si="16"/>
        <v>T5</v>
      </c>
      <c r="B17">
        <f t="shared" si="17"/>
        <v>16</v>
      </c>
      <c r="C17" s="12">
        <v>44822</v>
      </c>
      <c r="D17" s="11" t="s">
        <v>515</v>
      </c>
      <c r="E17" s="12">
        <v>41624</v>
      </c>
      <c r="F17" s="12">
        <v>46372</v>
      </c>
      <c r="G17" s="13">
        <v>3</v>
      </c>
      <c r="H17" s="16">
        <v>7.5699780100758716</v>
      </c>
      <c r="I17" s="14">
        <v>12</v>
      </c>
      <c r="J17" t="s">
        <v>510</v>
      </c>
      <c r="K17" s="1" t="s">
        <v>503</v>
      </c>
      <c r="M17" t="str">
        <f t="shared" si="1"/>
        <v>'T5',</v>
      </c>
      <c r="N17" t="str">
        <f t="shared" si="2"/>
        <v>'16',</v>
      </c>
      <c r="O17" t="str">
        <f t="shared" si="3"/>
        <v>'2022-09-18',</v>
      </c>
      <c r="P17" t="str">
        <f t="shared" si="4"/>
        <v>'TUVTAWV360',</v>
      </c>
      <c r="Q17" t="str">
        <f t="shared" si="5"/>
        <v>'2013-12-16',</v>
      </c>
      <c r="R17" t="str">
        <f t="shared" si="6"/>
        <v>'2026-12-16',</v>
      </c>
      <c r="S17" t="str">
        <f t="shared" si="7"/>
        <v>'3',</v>
      </c>
      <c r="T17" t="str">
        <f t="shared" si="8"/>
        <v>'7.56997801007587',</v>
      </c>
      <c r="U17" t="str">
        <f t="shared" si="9"/>
        <v>'12',</v>
      </c>
      <c r="V17" t="str">
        <f t="shared" si="10"/>
        <v>'No',</v>
      </c>
      <c r="W17" t="str">
        <f t="shared" si="11"/>
        <v>'REAL/360'</v>
      </c>
      <c r="X17" t="str">
        <f t="shared" si="12"/>
        <v>('T5','16','TUVTAWV360'),</v>
      </c>
      <c r="Y17" t="str">
        <f t="shared" si="13"/>
        <v>('T5','16','2022-09-18','TUVTAWV360','2013-12-16','2026-12-16','3','7.56997801007587','12','No','REAL/360'),</v>
      </c>
      <c r="AG17" s="11"/>
      <c r="AH17" s="11"/>
    </row>
    <row r="18" spans="1:34">
      <c r="A18" t="str">
        <f t="shared" si="16"/>
        <v>T5</v>
      </c>
      <c r="B18">
        <f t="shared" si="17"/>
        <v>17</v>
      </c>
      <c r="C18" s="12">
        <v>44822</v>
      </c>
      <c r="D18" s="11" t="s">
        <v>530</v>
      </c>
      <c r="E18" s="12">
        <v>43176</v>
      </c>
      <c r="F18" s="12">
        <v>46463</v>
      </c>
      <c r="G18" s="13">
        <v>3</v>
      </c>
      <c r="H18" s="16">
        <v>7.6376305876478634</v>
      </c>
      <c r="I18" s="14">
        <v>12</v>
      </c>
      <c r="J18" t="s">
        <v>510</v>
      </c>
      <c r="K18" s="1" t="s">
        <v>503</v>
      </c>
      <c r="M18" t="str">
        <f t="shared" si="1"/>
        <v>'T5',</v>
      </c>
      <c r="N18" t="str">
        <f t="shared" si="2"/>
        <v>'17',</v>
      </c>
      <c r="O18" t="str">
        <f t="shared" si="3"/>
        <v>'2022-09-18',</v>
      </c>
      <c r="P18" t="str">
        <f t="shared" si="4"/>
        <v>'TUVATTT360',</v>
      </c>
      <c r="Q18" t="str">
        <f t="shared" si="5"/>
        <v>'2018-03-17',</v>
      </c>
      <c r="R18" t="str">
        <f t="shared" si="6"/>
        <v>'2027-03-17',</v>
      </c>
      <c r="S18" t="str">
        <f t="shared" si="7"/>
        <v>'3',</v>
      </c>
      <c r="T18" t="str">
        <f t="shared" si="8"/>
        <v>'7.63763058764786',</v>
      </c>
      <c r="U18" t="str">
        <f t="shared" si="9"/>
        <v>'12',</v>
      </c>
      <c r="V18" t="str">
        <f t="shared" si="10"/>
        <v>'No',</v>
      </c>
      <c r="W18" t="str">
        <f t="shared" si="11"/>
        <v>'REAL/360'</v>
      </c>
      <c r="X18" t="str">
        <f t="shared" si="12"/>
        <v>('T5','17','TUVATTT360'),</v>
      </c>
      <c r="Y18" t="str">
        <f t="shared" si="13"/>
        <v>('T5','17','2022-09-18','TUVATTT360','2018-03-17','2027-03-17','3','7.63763058764786','12','No','REAL/360'),</v>
      </c>
      <c r="AG18" s="11"/>
      <c r="AH18" s="11"/>
    </row>
    <row r="19" spans="1:34">
      <c r="A19" t="str">
        <f t="shared" si="16"/>
        <v>T5</v>
      </c>
      <c r="B19">
        <f t="shared" si="17"/>
        <v>18</v>
      </c>
      <c r="C19" s="12">
        <v>44822</v>
      </c>
      <c r="D19" t="s">
        <v>317</v>
      </c>
      <c r="E19" s="1">
        <v>42138</v>
      </c>
      <c r="F19" s="1">
        <v>46521</v>
      </c>
      <c r="G19" s="13">
        <v>3</v>
      </c>
      <c r="H19" s="16">
        <v>7.6796690685154054</v>
      </c>
      <c r="I19" s="14">
        <v>12</v>
      </c>
      <c r="J19" t="s">
        <v>510</v>
      </c>
      <c r="K19" s="1" t="s">
        <v>503</v>
      </c>
      <c r="M19" t="str">
        <f t="shared" si="1"/>
        <v>'T5',</v>
      </c>
      <c r="N19" t="str">
        <f t="shared" si="2"/>
        <v>'18',</v>
      </c>
      <c r="O19" t="str">
        <f t="shared" si="3"/>
        <v>'2022-09-18',</v>
      </c>
      <c r="P19" t="str">
        <f t="shared" si="4"/>
        <v>'TUVTVD360',</v>
      </c>
      <c r="Q19" t="str">
        <f t="shared" si="5"/>
        <v>'2015-05-14',</v>
      </c>
      <c r="R19" t="str">
        <f t="shared" si="6"/>
        <v>'2027-05-14',</v>
      </c>
      <c r="S19" t="str">
        <f t="shared" si="7"/>
        <v>'3',</v>
      </c>
      <c r="T19" t="str">
        <f t="shared" si="8"/>
        <v>'7.67966906851541',</v>
      </c>
      <c r="U19" t="str">
        <f t="shared" si="9"/>
        <v>'12',</v>
      </c>
      <c r="V19" t="str">
        <f t="shared" si="10"/>
        <v>'No',</v>
      </c>
      <c r="W19" t="str">
        <f t="shared" si="11"/>
        <v>'REAL/360'</v>
      </c>
      <c r="X19" t="str">
        <f t="shared" si="12"/>
        <v>('T5','18','TUVTVD360'),</v>
      </c>
      <c r="Y19" t="str">
        <f t="shared" si="13"/>
        <v>('T5','18','2022-09-18','TUVTVD360','2015-05-14','2027-05-14','3','7.67966906851541','12','No','REAL/360'),</v>
      </c>
    </row>
    <row r="20" spans="1:34">
      <c r="A20" t="str">
        <f t="shared" si="16"/>
        <v>T5</v>
      </c>
      <c r="B20">
        <f t="shared" si="17"/>
        <v>19</v>
      </c>
      <c r="C20" s="12">
        <v>44822</v>
      </c>
      <c r="D20" t="s">
        <v>318</v>
      </c>
      <c r="E20" s="1">
        <v>41063</v>
      </c>
      <c r="F20" s="1">
        <v>46541</v>
      </c>
      <c r="G20" s="13">
        <v>3</v>
      </c>
      <c r="H20" s="16">
        <v>7.6939739075091538</v>
      </c>
      <c r="I20" s="14">
        <v>12</v>
      </c>
      <c r="J20" t="s">
        <v>510</v>
      </c>
      <c r="K20" s="1" t="s">
        <v>503</v>
      </c>
      <c r="M20" t="str">
        <f t="shared" si="1"/>
        <v>'T5',</v>
      </c>
      <c r="N20" t="str">
        <f t="shared" si="2"/>
        <v>'19',</v>
      </c>
      <c r="O20" t="str">
        <f t="shared" si="3"/>
        <v>'2022-09-18',</v>
      </c>
      <c r="P20" t="str">
        <f t="shared" si="4"/>
        <v>'TUVTUC360',</v>
      </c>
      <c r="Q20" t="str">
        <f t="shared" si="5"/>
        <v>'2012-06-03',</v>
      </c>
      <c r="R20" t="str">
        <f t="shared" si="6"/>
        <v>'2027-06-03',</v>
      </c>
      <c r="S20" t="str">
        <f t="shared" si="7"/>
        <v>'3',</v>
      </c>
      <c r="T20" t="str">
        <f t="shared" si="8"/>
        <v>'7.69397390750915',</v>
      </c>
      <c r="U20" t="str">
        <f t="shared" si="9"/>
        <v>'12',</v>
      </c>
      <c r="V20" t="str">
        <f t="shared" si="10"/>
        <v>'No',</v>
      </c>
      <c r="W20" t="str">
        <f t="shared" si="11"/>
        <v>'REAL/360'</v>
      </c>
      <c r="X20" t="str">
        <f t="shared" si="12"/>
        <v>('T5','19','TUVTUC360'),</v>
      </c>
      <c r="Y20" t="str">
        <f t="shared" si="13"/>
        <v>('T5','19','2022-09-18','TUVTUC360','2012-06-03','2027-06-03','3','7.69397390750915','12','No','REAL/360'),</v>
      </c>
    </row>
    <row r="21" spans="1:34">
      <c r="A21" t="str">
        <f t="shared" si="16"/>
        <v>T5</v>
      </c>
      <c r="B21">
        <f t="shared" si="17"/>
        <v>20</v>
      </c>
      <c r="C21" s="12">
        <v>44822</v>
      </c>
      <c r="D21" t="s">
        <v>319</v>
      </c>
      <c r="E21" s="1">
        <v>41186</v>
      </c>
      <c r="F21" s="1">
        <v>46664</v>
      </c>
      <c r="G21" s="13">
        <v>5</v>
      </c>
      <c r="H21" s="16">
        <v>7.7798441552829223</v>
      </c>
      <c r="I21" s="14">
        <v>12</v>
      </c>
      <c r="J21" t="s">
        <v>510</v>
      </c>
      <c r="K21" s="1" t="s">
        <v>503</v>
      </c>
      <c r="M21" t="str">
        <f t="shared" si="1"/>
        <v>'T5',</v>
      </c>
      <c r="N21" t="str">
        <f t="shared" si="2"/>
        <v>'20',</v>
      </c>
      <c r="O21" t="str">
        <f t="shared" si="3"/>
        <v>'2022-09-18',</v>
      </c>
      <c r="P21" t="str">
        <f t="shared" si="4"/>
        <v>'TUVTYM360',</v>
      </c>
      <c r="Q21" t="str">
        <f t="shared" si="5"/>
        <v>'2012-10-04',</v>
      </c>
      <c r="R21" t="str">
        <f t="shared" si="6"/>
        <v>'2027-10-04',</v>
      </c>
      <c r="S21" t="str">
        <f t="shared" si="7"/>
        <v>'5',</v>
      </c>
      <c r="T21" t="str">
        <f t="shared" si="8"/>
        <v>'7.77984415528292',</v>
      </c>
      <c r="U21" t="str">
        <f t="shared" si="9"/>
        <v>'12',</v>
      </c>
      <c r="V21" t="str">
        <f t="shared" si="10"/>
        <v>'No',</v>
      </c>
      <c r="W21" t="str">
        <f t="shared" si="11"/>
        <v>'REAL/360'</v>
      </c>
      <c r="X21" t="str">
        <f t="shared" si="12"/>
        <v>('T5','20','TUVTYM360'),</v>
      </c>
      <c r="Y21" t="str">
        <f t="shared" si="13"/>
        <v>('T5','20','2022-09-18','TUVTYM360','2012-10-04','2027-10-04','5','7.77984415528292','12','No','REAL/360'),</v>
      </c>
    </row>
    <row r="22" spans="1:34">
      <c r="A22" t="str">
        <f t="shared" si="16"/>
        <v>T5</v>
      </c>
      <c r="B22">
        <f t="shared" si="17"/>
        <v>21</v>
      </c>
      <c r="C22" s="12">
        <v>44822</v>
      </c>
      <c r="D22" s="11" t="s">
        <v>320</v>
      </c>
      <c r="E22" s="12">
        <v>41988</v>
      </c>
      <c r="F22" s="12">
        <v>46736</v>
      </c>
      <c r="G22" s="13">
        <v>3</v>
      </c>
      <c r="H22" s="16">
        <v>7.8284725365816064</v>
      </c>
      <c r="I22" s="14">
        <v>12</v>
      </c>
      <c r="J22" t="s">
        <v>510</v>
      </c>
      <c r="K22" s="1" t="s">
        <v>503</v>
      </c>
      <c r="M22" t="str">
        <f t="shared" si="1"/>
        <v>'T5',</v>
      </c>
      <c r="N22" t="str">
        <f t="shared" si="2"/>
        <v>'21',</v>
      </c>
      <c r="O22" t="str">
        <f t="shared" si="3"/>
        <v>'2022-09-18',</v>
      </c>
      <c r="P22" t="str">
        <f t="shared" si="4"/>
        <v>'TUVTRV360',</v>
      </c>
      <c r="Q22" t="str">
        <f t="shared" si="5"/>
        <v>'2014-12-15',</v>
      </c>
      <c r="R22" t="str">
        <f t="shared" si="6"/>
        <v>'2027-12-15',</v>
      </c>
      <c r="S22" t="str">
        <f t="shared" si="7"/>
        <v>'3',</v>
      </c>
      <c r="T22" t="str">
        <f t="shared" si="8"/>
        <v>'7.82847253658161',</v>
      </c>
      <c r="U22" t="str">
        <f t="shared" si="9"/>
        <v>'12',</v>
      </c>
      <c r="V22" t="str">
        <f t="shared" si="10"/>
        <v>'No',</v>
      </c>
      <c r="W22" t="str">
        <f t="shared" si="11"/>
        <v>'REAL/360'</v>
      </c>
      <c r="X22" t="str">
        <f t="shared" si="12"/>
        <v>('T5','21','TUVTRV360'),</v>
      </c>
      <c r="Y22" t="str">
        <f t="shared" si="13"/>
        <v>('T5','21','2022-09-18','TUVTRV360','2014-12-15','2027-12-15','3','7.82847253658161','12','No','REAL/360'),</v>
      </c>
      <c r="AG22" s="11"/>
      <c r="AH22" s="11"/>
    </row>
    <row r="23" spans="1:34">
      <c r="A23" t="str">
        <f t="shared" si="16"/>
        <v>T5</v>
      </c>
      <c r="B23">
        <f t="shared" si="17"/>
        <v>22</v>
      </c>
      <c r="C23" s="12">
        <v>44822</v>
      </c>
      <c r="D23" s="11" t="s">
        <v>528</v>
      </c>
      <c r="E23" s="12">
        <v>40254</v>
      </c>
      <c r="F23" s="12">
        <v>46829</v>
      </c>
      <c r="G23" s="13">
        <v>4</v>
      </c>
      <c r="H23" s="16">
        <v>7.8895559740738337</v>
      </c>
      <c r="I23" s="14">
        <v>12</v>
      </c>
      <c r="J23" t="s">
        <v>510</v>
      </c>
      <c r="K23" s="1" t="s">
        <v>503</v>
      </c>
      <c r="M23" t="str">
        <f t="shared" si="1"/>
        <v>'T5',</v>
      </c>
      <c r="N23" t="str">
        <f t="shared" si="2"/>
        <v>'22',</v>
      </c>
      <c r="O23" t="str">
        <f t="shared" si="3"/>
        <v>'2022-09-18',</v>
      </c>
      <c r="P23" t="str">
        <f t="shared" si="4"/>
        <v>'TUVATRA360',</v>
      </c>
      <c r="Q23" t="str">
        <f t="shared" si="5"/>
        <v>'2010-03-17',</v>
      </c>
      <c r="R23" t="str">
        <f t="shared" si="6"/>
        <v>'2028-03-17',</v>
      </c>
      <c r="S23" t="str">
        <f t="shared" si="7"/>
        <v>'4',</v>
      </c>
      <c r="T23" t="str">
        <f t="shared" si="8"/>
        <v>'7.88955597407383',</v>
      </c>
      <c r="U23" t="str">
        <f t="shared" si="9"/>
        <v>'12',</v>
      </c>
      <c r="V23" t="str">
        <f t="shared" si="10"/>
        <v>'No',</v>
      </c>
      <c r="W23" t="str">
        <f t="shared" si="11"/>
        <v>'REAL/360'</v>
      </c>
      <c r="X23" t="str">
        <f t="shared" si="12"/>
        <v>('T5','22','TUVATRA360'),</v>
      </c>
      <c r="Y23" t="str">
        <f t="shared" si="13"/>
        <v>('T5','22','2022-09-18','TUVATRA360','2010-03-17','2028-03-17','4','7.88955597407383','12','No','REAL/360'),</v>
      </c>
      <c r="AG23" s="11"/>
      <c r="AH23" s="11"/>
    </row>
    <row r="24" spans="1:34">
      <c r="A24" t="str">
        <f t="shared" si="16"/>
        <v>T5</v>
      </c>
      <c r="B24">
        <f t="shared" si="17"/>
        <v>23</v>
      </c>
      <c r="C24" s="12">
        <v>44822</v>
      </c>
      <c r="D24" s="11" t="s">
        <v>321</v>
      </c>
      <c r="E24" s="12">
        <v>43459</v>
      </c>
      <c r="F24" s="12">
        <v>47112</v>
      </c>
      <c r="G24" s="13">
        <v>5</v>
      </c>
      <c r="H24" s="16">
        <v>8.0640785930083307</v>
      </c>
      <c r="I24" s="14">
        <v>12</v>
      </c>
      <c r="J24" t="s">
        <v>510</v>
      </c>
      <c r="K24" s="1" t="s">
        <v>503</v>
      </c>
      <c r="M24" t="str">
        <f t="shared" si="1"/>
        <v>'T5',</v>
      </c>
      <c r="N24" t="str">
        <f t="shared" si="2"/>
        <v>'23',</v>
      </c>
      <c r="O24" t="str">
        <f t="shared" si="3"/>
        <v>'2022-09-18',</v>
      </c>
      <c r="P24" t="str">
        <f t="shared" si="4"/>
        <v>'TUVTKX360',</v>
      </c>
      <c r="Q24" t="str">
        <f t="shared" si="5"/>
        <v>'2018-12-25',</v>
      </c>
      <c r="R24" t="str">
        <f t="shared" si="6"/>
        <v>'2028-12-25',</v>
      </c>
      <c r="S24" t="str">
        <f t="shared" si="7"/>
        <v>'5',</v>
      </c>
      <c r="T24" t="str">
        <f t="shared" si="8"/>
        <v>'8.06407859300833',</v>
      </c>
      <c r="U24" t="str">
        <f t="shared" si="9"/>
        <v>'12',</v>
      </c>
      <c r="V24" t="str">
        <f t="shared" si="10"/>
        <v>'No',</v>
      </c>
      <c r="W24" t="str">
        <f t="shared" si="11"/>
        <v>'REAL/360'</v>
      </c>
      <c r="X24" t="str">
        <f t="shared" si="12"/>
        <v>('T5','23','TUVTKX360'),</v>
      </c>
      <c r="Y24" t="str">
        <f t="shared" si="13"/>
        <v>('T5','23','2022-09-18','TUVTKX360','2018-12-25','2028-12-25','5','8.06407859300833','12','No','REAL/360'),</v>
      </c>
      <c r="AG24" s="11"/>
      <c r="AH24" s="11"/>
    </row>
    <row r="25" spans="1:34">
      <c r="A25" t="str">
        <f t="shared" si="16"/>
        <v>T5</v>
      </c>
      <c r="B25">
        <f t="shared" si="17"/>
        <v>24</v>
      </c>
      <c r="C25" s="12">
        <v>44822</v>
      </c>
      <c r="D25" s="11" t="s">
        <v>322</v>
      </c>
      <c r="E25" s="12">
        <v>43939</v>
      </c>
      <c r="F25" s="12">
        <v>47226</v>
      </c>
      <c r="G25" s="13">
        <v>5</v>
      </c>
      <c r="H25" s="16">
        <v>8.1298308927457796</v>
      </c>
      <c r="I25" s="14">
        <v>12</v>
      </c>
      <c r="J25" t="s">
        <v>510</v>
      </c>
      <c r="K25" s="1" t="s">
        <v>503</v>
      </c>
      <c r="M25" t="str">
        <f t="shared" si="1"/>
        <v>'T5',</v>
      </c>
      <c r="N25" t="str">
        <f t="shared" si="2"/>
        <v>'24',</v>
      </c>
      <c r="O25" t="str">
        <f t="shared" si="3"/>
        <v>'2022-09-18',</v>
      </c>
      <c r="P25" t="str">
        <f t="shared" si="4"/>
        <v>'TUVTVN360',</v>
      </c>
      <c r="Q25" t="str">
        <f t="shared" si="5"/>
        <v>'2020-04-18',</v>
      </c>
      <c r="R25" t="str">
        <f t="shared" si="6"/>
        <v>'2029-04-18',</v>
      </c>
      <c r="S25" t="str">
        <f t="shared" si="7"/>
        <v>'5',</v>
      </c>
      <c r="T25" t="str">
        <f t="shared" si="8"/>
        <v>'8.12983089274578',</v>
      </c>
      <c r="U25" t="str">
        <f t="shared" si="9"/>
        <v>'12',</v>
      </c>
      <c r="V25" t="str">
        <f t="shared" si="10"/>
        <v>'No',</v>
      </c>
      <c r="W25" t="str">
        <f t="shared" si="11"/>
        <v>'REAL/360'</v>
      </c>
      <c r="X25" t="str">
        <f t="shared" si="12"/>
        <v>('T5','24','TUVTVN360'),</v>
      </c>
      <c r="Y25" t="str">
        <f t="shared" si="13"/>
        <v>('T5','24','2022-09-18','TUVTVN360','2020-04-18','2029-04-18','5','8.12983089274578','12','No','REAL/360'),</v>
      </c>
      <c r="AG25" s="11"/>
      <c r="AH25" s="11"/>
    </row>
    <row r="26" spans="1:34">
      <c r="A26" t="str">
        <f t="shared" si="16"/>
        <v>T5</v>
      </c>
      <c r="B26">
        <f t="shared" si="17"/>
        <v>25</v>
      </c>
      <c r="C26" s="12">
        <v>44822</v>
      </c>
      <c r="D26" s="11" t="s">
        <v>323</v>
      </c>
      <c r="E26" s="12">
        <v>42717</v>
      </c>
      <c r="F26" s="12">
        <v>47465</v>
      </c>
      <c r="G26" s="13">
        <v>3</v>
      </c>
      <c r="H26" s="16">
        <v>8.2598337902984866</v>
      </c>
      <c r="I26" s="14">
        <v>12</v>
      </c>
      <c r="J26" t="s">
        <v>510</v>
      </c>
      <c r="K26" s="1" t="s">
        <v>503</v>
      </c>
      <c r="M26" t="str">
        <f t="shared" si="1"/>
        <v>'T5',</v>
      </c>
      <c r="N26" t="str">
        <f t="shared" si="2"/>
        <v>'25',</v>
      </c>
      <c r="O26" t="str">
        <f t="shared" si="3"/>
        <v>'2022-09-18',</v>
      </c>
      <c r="P26" t="str">
        <f t="shared" si="4"/>
        <v>'TUVTYV360',</v>
      </c>
      <c r="Q26" t="str">
        <f t="shared" si="5"/>
        <v>'2016-12-13',</v>
      </c>
      <c r="R26" t="str">
        <f t="shared" si="6"/>
        <v>'2029-12-13',</v>
      </c>
      <c r="S26" t="str">
        <f t="shared" si="7"/>
        <v>'3',</v>
      </c>
      <c r="T26" t="str">
        <f t="shared" si="8"/>
        <v>'8.25983379029849',</v>
      </c>
      <c r="U26" t="str">
        <f t="shared" si="9"/>
        <v>'12',</v>
      </c>
      <c r="V26" t="str">
        <f t="shared" si="10"/>
        <v>'No',</v>
      </c>
      <c r="W26" t="str">
        <f t="shared" si="11"/>
        <v>'REAL/360'</v>
      </c>
      <c r="X26" t="str">
        <f t="shared" si="12"/>
        <v>('T5','25','TUVTYV360'),</v>
      </c>
      <c r="Y26" t="str">
        <f t="shared" si="13"/>
        <v>('T5','25','2022-09-18','TUVTYV360','2016-12-13','2029-12-13','3','8.25983379029849','12','No','REAL/360'),</v>
      </c>
      <c r="AG26" s="11"/>
      <c r="AH26" s="11"/>
    </row>
    <row r="27" spans="1:34">
      <c r="A27" t="str">
        <f t="shared" si="16"/>
        <v>T5</v>
      </c>
      <c r="B27">
        <f t="shared" si="17"/>
        <v>26</v>
      </c>
      <c r="C27" s="12">
        <v>44822</v>
      </c>
      <c r="D27" s="11" t="s">
        <v>324</v>
      </c>
      <c r="E27" s="12">
        <v>40527</v>
      </c>
      <c r="F27" s="12">
        <v>47467</v>
      </c>
      <c r="G27" s="13">
        <v>4</v>
      </c>
      <c r="H27" s="16">
        <v>8.2608787724014725</v>
      </c>
      <c r="I27" s="14">
        <v>12</v>
      </c>
      <c r="J27" t="s">
        <v>510</v>
      </c>
      <c r="K27" s="1" t="s">
        <v>503</v>
      </c>
      <c r="M27" t="str">
        <f t="shared" si="1"/>
        <v>'T5',</v>
      </c>
      <c r="N27" t="str">
        <f t="shared" si="2"/>
        <v>'26',</v>
      </c>
      <c r="O27" t="str">
        <f t="shared" si="3"/>
        <v>'2022-09-18',</v>
      </c>
      <c r="P27" t="str">
        <f t="shared" si="4"/>
        <v>'TUVTLH360',</v>
      </c>
      <c r="Q27" t="str">
        <f t="shared" si="5"/>
        <v>'2010-12-15',</v>
      </c>
      <c r="R27" t="str">
        <f t="shared" si="6"/>
        <v>'2029-12-15',</v>
      </c>
      <c r="S27" t="str">
        <f t="shared" si="7"/>
        <v>'4',</v>
      </c>
      <c r="T27" t="str">
        <f t="shared" si="8"/>
        <v>'8.26087877240147',</v>
      </c>
      <c r="U27" t="str">
        <f t="shared" si="9"/>
        <v>'12',</v>
      </c>
      <c r="V27" t="str">
        <f t="shared" si="10"/>
        <v>'No',</v>
      </c>
      <c r="W27" t="str">
        <f t="shared" si="11"/>
        <v>'REAL/360'</v>
      </c>
      <c r="X27" t="str">
        <f t="shared" si="12"/>
        <v>('T5','26','TUVTLH360'),</v>
      </c>
      <c r="Y27" t="str">
        <f t="shared" si="13"/>
        <v>('T5','26','2022-09-18','TUVTLH360','2010-12-15','2029-12-15','4','8.26087877240147','12','No','REAL/360'),</v>
      </c>
      <c r="AG27" s="11"/>
      <c r="AH27" s="11"/>
    </row>
    <row r="28" spans="1:34">
      <c r="A28" t="str">
        <f t="shared" si="16"/>
        <v>T5</v>
      </c>
      <c r="B28">
        <f t="shared" si="17"/>
        <v>27</v>
      </c>
      <c r="C28" s="12">
        <v>44822</v>
      </c>
      <c r="D28" s="11" t="s">
        <v>325</v>
      </c>
      <c r="E28" s="12">
        <v>42361</v>
      </c>
      <c r="F28" s="12">
        <v>47475</v>
      </c>
      <c r="G28" s="13">
        <v>3</v>
      </c>
      <c r="H28" s="16">
        <v>8.2650517954119316</v>
      </c>
      <c r="I28" s="14">
        <v>12</v>
      </c>
      <c r="J28" t="s">
        <v>510</v>
      </c>
      <c r="K28" s="1" t="s">
        <v>503</v>
      </c>
      <c r="M28" t="str">
        <f t="shared" si="1"/>
        <v>'T5',</v>
      </c>
      <c r="N28" t="str">
        <f t="shared" si="2"/>
        <v>'27',</v>
      </c>
      <c r="O28" t="str">
        <f t="shared" si="3"/>
        <v>'2022-09-18',</v>
      </c>
      <c r="P28" t="str">
        <f t="shared" si="4"/>
        <v>'TUVTXQ360',</v>
      </c>
      <c r="Q28" t="str">
        <f t="shared" si="5"/>
        <v>'2015-12-23',</v>
      </c>
      <c r="R28" t="str">
        <f t="shared" si="6"/>
        <v>'2029-12-23',</v>
      </c>
      <c r="S28" t="str">
        <f t="shared" si="7"/>
        <v>'3',</v>
      </c>
      <c r="T28" t="str">
        <f t="shared" si="8"/>
        <v>'8.26505179541193',</v>
      </c>
      <c r="U28" t="str">
        <f t="shared" si="9"/>
        <v>'12',</v>
      </c>
      <c r="V28" t="str">
        <f t="shared" si="10"/>
        <v>'No',</v>
      </c>
      <c r="W28" t="str">
        <f t="shared" si="11"/>
        <v>'REAL/360'</v>
      </c>
      <c r="X28" t="str">
        <f t="shared" si="12"/>
        <v>('T5','27','TUVTXQ360'),</v>
      </c>
      <c r="Y28" t="str">
        <f t="shared" si="13"/>
        <v>('T5','27','2022-09-18','TUVTXQ360','2015-12-23','2029-12-23','3','8.26505179541193','12','No','REAL/360'),</v>
      </c>
      <c r="AG28" s="11"/>
      <c r="AH28" s="11"/>
    </row>
    <row r="29" spans="1:34">
      <c r="A29" t="str">
        <f t="shared" si="16"/>
        <v>T5</v>
      </c>
      <c r="B29">
        <f t="shared" si="17"/>
        <v>28</v>
      </c>
      <c r="C29" s="12">
        <v>44822</v>
      </c>
      <c r="D29" t="s">
        <v>326</v>
      </c>
      <c r="E29" s="1">
        <v>43143</v>
      </c>
      <c r="F29" s="1">
        <v>47526</v>
      </c>
      <c r="G29" s="13">
        <v>5</v>
      </c>
      <c r="H29" s="16">
        <v>8.2913970283896905</v>
      </c>
      <c r="I29" s="14">
        <v>12</v>
      </c>
      <c r="J29" t="s">
        <v>510</v>
      </c>
      <c r="K29" s="1" t="s">
        <v>503</v>
      </c>
      <c r="M29" t="str">
        <f t="shared" si="1"/>
        <v>'T5',</v>
      </c>
      <c r="N29" t="str">
        <f t="shared" si="2"/>
        <v>'28',</v>
      </c>
      <c r="O29" t="str">
        <f t="shared" si="3"/>
        <v>'2022-09-18',</v>
      </c>
      <c r="P29" t="str">
        <f t="shared" si="4"/>
        <v>'TUVTOE360',</v>
      </c>
      <c r="Q29" t="str">
        <f t="shared" si="5"/>
        <v>'2018-02-12',</v>
      </c>
      <c r="R29" t="str">
        <f t="shared" si="6"/>
        <v>'2030-02-12',</v>
      </c>
      <c r="S29" t="str">
        <f t="shared" si="7"/>
        <v>'5',</v>
      </c>
      <c r="T29" t="str">
        <f t="shared" si="8"/>
        <v>'8.29139702838969',</v>
      </c>
      <c r="U29" t="str">
        <f t="shared" si="9"/>
        <v>'12',</v>
      </c>
      <c r="V29" t="str">
        <f t="shared" si="10"/>
        <v>'No',</v>
      </c>
      <c r="W29" t="str">
        <f t="shared" si="11"/>
        <v>'REAL/360'</v>
      </c>
      <c r="X29" t="str">
        <f t="shared" si="12"/>
        <v>('T5','28','TUVTOE360'),</v>
      </c>
      <c r="Y29" t="str">
        <f t="shared" si="13"/>
        <v>('T5','28','2022-09-18','TUVTOE360','2018-02-12','2030-02-12','5','8.29139702838969','12','No','REAL/360'),</v>
      </c>
    </row>
    <row r="30" spans="1:34">
      <c r="A30" t="str">
        <f t="shared" si="16"/>
        <v>T5</v>
      </c>
      <c r="B30">
        <f t="shared" si="17"/>
        <v>29</v>
      </c>
      <c r="C30" s="12">
        <v>44822</v>
      </c>
      <c r="D30" s="11" t="s">
        <v>327</v>
      </c>
      <c r="E30" s="12">
        <v>42119</v>
      </c>
      <c r="F30" s="12">
        <v>47598</v>
      </c>
      <c r="G30" s="13">
        <v>3</v>
      </c>
      <c r="H30" s="16">
        <v>8.3278437047479557</v>
      </c>
      <c r="I30" s="14">
        <v>12</v>
      </c>
      <c r="J30" t="s">
        <v>510</v>
      </c>
      <c r="K30" s="1" t="s">
        <v>503</v>
      </c>
      <c r="M30" t="str">
        <f t="shared" si="1"/>
        <v>'T5',</v>
      </c>
      <c r="N30" t="str">
        <f t="shared" si="2"/>
        <v>'29',</v>
      </c>
      <c r="O30" t="str">
        <f t="shared" si="3"/>
        <v>'2022-09-18',</v>
      </c>
      <c r="P30" t="str">
        <f t="shared" si="4"/>
        <v>'TUVTRT360',</v>
      </c>
      <c r="Q30" t="str">
        <f t="shared" si="5"/>
        <v>'2015-04-25',</v>
      </c>
      <c r="R30" t="str">
        <f t="shared" si="6"/>
        <v>'2030-04-25',</v>
      </c>
      <c r="S30" t="str">
        <f t="shared" si="7"/>
        <v>'3',</v>
      </c>
      <c r="T30" t="str">
        <f t="shared" si="8"/>
        <v>'8.32784370474796',</v>
      </c>
      <c r="U30" t="str">
        <f t="shared" si="9"/>
        <v>'12',</v>
      </c>
      <c r="V30" t="str">
        <f t="shared" si="10"/>
        <v>'No',</v>
      </c>
      <c r="W30" t="str">
        <f t="shared" si="11"/>
        <v>'REAL/360'</v>
      </c>
      <c r="X30" t="str">
        <f t="shared" si="12"/>
        <v>('T5','29','TUVTRT360'),</v>
      </c>
      <c r="Y30" t="str">
        <f t="shared" si="13"/>
        <v>('T5','29','2022-09-18','TUVTRT360','2015-04-25','2030-04-25','3','8.32784370474796','12','No','REAL/360'),</v>
      </c>
      <c r="AG30" s="11"/>
      <c r="AH30" s="11"/>
    </row>
    <row r="31" spans="1:34">
      <c r="A31" t="str">
        <f t="shared" si="16"/>
        <v>T5</v>
      </c>
      <c r="B31">
        <f t="shared" si="17"/>
        <v>30</v>
      </c>
      <c r="C31" s="12">
        <v>44822</v>
      </c>
      <c r="D31" t="s">
        <v>328</v>
      </c>
      <c r="E31" s="1">
        <v>42920</v>
      </c>
      <c r="F31" s="1">
        <v>47668</v>
      </c>
      <c r="G31" s="13">
        <v>5</v>
      </c>
      <c r="H31" s="16">
        <v>8.3624596843915562</v>
      </c>
      <c r="I31" s="14">
        <v>12</v>
      </c>
      <c r="J31" t="s">
        <v>510</v>
      </c>
      <c r="K31" s="1" t="s">
        <v>503</v>
      </c>
      <c r="M31" t="str">
        <f t="shared" si="1"/>
        <v>'T5',</v>
      </c>
      <c r="N31" t="str">
        <f t="shared" si="2"/>
        <v>'30',</v>
      </c>
      <c r="O31" t="str">
        <f t="shared" si="3"/>
        <v>'2022-09-18',</v>
      </c>
      <c r="P31" t="str">
        <f t="shared" si="4"/>
        <v>'TUVTEE360',</v>
      </c>
      <c r="Q31" t="str">
        <f t="shared" si="5"/>
        <v>'2017-07-04',</v>
      </c>
      <c r="R31" t="str">
        <f t="shared" si="6"/>
        <v>'2030-07-04',</v>
      </c>
      <c r="S31" t="str">
        <f t="shared" si="7"/>
        <v>'5',</v>
      </c>
      <c r="T31" t="str">
        <f t="shared" si="8"/>
        <v>'8.36245968439156',</v>
      </c>
      <c r="U31" t="str">
        <f t="shared" si="9"/>
        <v>'12',</v>
      </c>
      <c r="V31" t="str">
        <f t="shared" si="10"/>
        <v>'No',</v>
      </c>
      <c r="W31" t="str">
        <f t="shared" si="11"/>
        <v>'REAL/360'</v>
      </c>
      <c r="X31" t="str">
        <f t="shared" si="12"/>
        <v>('T5','30','TUVTEE360'),</v>
      </c>
      <c r="Y31" t="str">
        <f t="shared" si="13"/>
        <v>('T5','30','2022-09-18','TUVTEE360','2017-07-04','2030-07-04','5','8.36245968439156','12','No','REAL/360'),</v>
      </c>
    </row>
    <row r="32" spans="1:34">
      <c r="A32" t="str">
        <f t="shared" si="16"/>
        <v>T5</v>
      </c>
      <c r="B32">
        <f t="shared" si="17"/>
        <v>31</v>
      </c>
      <c r="C32" s="12">
        <v>44822</v>
      </c>
      <c r="D32" t="s">
        <v>518</v>
      </c>
      <c r="E32" s="1">
        <v>42252</v>
      </c>
      <c r="F32" s="1">
        <v>47731</v>
      </c>
      <c r="G32" s="13">
        <v>4</v>
      </c>
      <c r="H32" s="16">
        <v>8.3929415126007925</v>
      </c>
      <c r="I32" s="14">
        <v>12</v>
      </c>
      <c r="J32" t="s">
        <v>510</v>
      </c>
      <c r="K32" s="1" t="s">
        <v>503</v>
      </c>
      <c r="M32" t="str">
        <f t="shared" si="1"/>
        <v>'T5',</v>
      </c>
      <c r="N32" t="str">
        <f t="shared" si="2"/>
        <v>'31',</v>
      </c>
      <c r="O32" t="str">
        <f t="shared" si="3"/>
        <v>'2022-09-18',</v>
      </c>
      <c r="P32" t="str">
        <f t="shared" si="4"/>
        <v>'TUVATEU360',</v>
      </c>
      <c r="Q32" t="str">
        <f t="shared" si="5"/>
        <v>'2015-09-05',</v>
      </c>
      <c r="R32" t="str">
        <f t="shared" si="6"/>
        <v>'2030-09-05',</v>
      </c>
      <c r="S32" t="str">
        <f t="shared" si="7"/>
        <v>'4',</v>
      </c>
      <c r="T32" t="str">
        <f t="shared" si="8"/>
        <v>'8.39294151260079',</v>
      </c>
      <c r="U32" t="str">
        <f t="shared" si="9"/>
        <v>'12',</v>
      </c>
      <c r="V32" t="str">
        <f t="shared" si="10"/>
        <v>'No',</v>
      </c>
      <c r="W32" t="str">
        <f t="shared" si="11"/>
        <v>'REAL/360'</v>
      </c>
      <c r="X32" t="str">
        <f t="shared" si="12"/>
        <v>('T5','31','TUVATEU360'),</v>
      </c>
      <c r="Y32" t="str">
        <f t="shared" si="13"/>
        <v>('T5','31','2022-09-18','TUVATEU360','2015-09-05','2030-09-05','4','8.39294151260079','12','No','REAL/360'),</v>
      </c>
    </row>
    <row r="33" spans="1:34">
      <c r="A33" t="str">
        <f t="shared" si="16"/>
        <v>T5</v>
      </c>
      <c r="B33">
        <f t="shared" si="17"/>
        <v>32</v>
      </c>
      <c r="C33" s="12">
        <v>44822</v>
      </c>
      <c r="D33" s="11" t="s">
        <v>329</v>
      </c>
      <c r="E33" s="12">
        <v>43424</v>
      </c>
      <c r="F33" s="12">
        <v>47807</v>
      </c>
      <c r="G33" s="13">
        <v>5</v>
      </c>
      <c r="H33" s="16">
        <v>8.4288868980461871</v>
      </c>
      <c r="I33" s="14">
        <v>12</v>
      </c>
      <c r="J33" t="s">
        <v>510</v>
      </c>
      <c r="K33" s="1" t="s">
        <v>503</v>
      </c>
      <c r="M33" t="str">
        <f t="shared" si="1"/>
        <v>'T5',</v>
      </c>
      <c r="N33" t="str">
        <f t="shared" si="2"/>
        <v>'32',</v>
      </c>
      <c r="O33" t="str">
        <f t="shared" si="3"/>
        <v>'2022-09-18',</v>
      </c>
      <c r="P33" t="str">
        <f t="shared" si="4"/>
        <v>'TUVTHY360',</v>
      </c>
      <c r="Q33" t="str">
        <f t="shared" si="5"/>
        <v>'2018-11-20',</v>
      </c>
      <c r="R33" t="str">
        <f t="shared" si="6"/>
        <v>'2030-11-20',</v>
      </c>
      <c r="S33" t="str">
        <f t="shared" si="7"/>
        <v>'5',</v>
      </c>
      <c r="T33" t="str">
        <f t="shared" si="8"/>
        <v>'8.42888689804619',</v>
      </c>
      <c r="U33" t="str">
        <f t="shared" si="9"/>
        <v>'12',</v>
      </c>
      <c r="V33" t="str">
        <f t="shared" si="10"/>
        <v>'No',</v>
      </c>
      <c r="W33" t="str">
        <f t="shared" si="11"/>
        <v>'REAL/360'</v>
      </c>
      <c r="X33" t="str">
        <f t="shared" si="12"/>
        <v>('T5','32','TUVTHY360'),</v>
      </c>
      <c r="Y33" t="str">
        <f t="shared" si="13"/>
        <v>('T5','32','2022-09-18','TUVTHY360','2018-11-20','2030-11-20','5','8.42888689804619','12','No','REAL/360'),</v>
      </c>
      <c r="AG33" s="11"/>
      <c r="AH33" s="11"/>
    </row>
    <row r="34" spans="1:34">
      <c r="A34" t="str">
        <f t="shared" si="16"/>
        <v>T5</v>
      </c>
      <c r="B34">
        <f t="shared" si="17"/>
        <v>33</v>
      </c>
      <c r="C34" s="12">
        <v>44822</v>
      </c>
      <c r="D34" t="s">
        <v>330</v>
      </c>
      <c r="E34" s="1">
        <v>40576</v>
      </c>
      <c r="F34" s="1">
        <v>47881</v>
      </c>
      <c r="G34" s="13">
        <v>3</v>
      </c>
      <c r="H34" s="16">
        <v>8.4630406168861789</v>
      </c>
      <c r="I34" s="14">
        <v>12</v>
      </c>
      <c r="J34" t="s">
        <v>510</v>
      </c>
      <c r="K34" s="1" t="s">
        <v>503</v>
      </c>
      <c r="M34" t="str">
        <f t="shared" si="1"/>
        <v>'T5',</v>
      </c>
      <c r="N34" t="str">
        <f t="shared" si="2"/>
        <v>'33',</v>
      </c>
      <c r="O34" t="str">
        <f t="shared" si="3"/>
        <v>'2022-09-18',</v>
      </c>
      <c r="P34" t="str">
        <f t="shared" si="4"/>
        <v>'TUVTSD360',</v>
      </c>
      <c r="Q34" t="str">
        <f t="shared" si="5"/>
        <v>'2011-02-02',</v>
      </c>
      <c r="R34" t="str">
        <f t="shared" si="6"/>
        <v>'2031-02-02',</v>
      </c>
      <c r="S34" t="str">
        <f t="shared" si="7"/>
        <v>'3',</v>
      </c>
      <c r="T34" t="str">
        <f t="shared" si="8"/>
        <v>'8.46304061688618',</v>
      </c>
      <c r="U34" t="str">
        <f t="shared" si="9"/>
        <v>'12',</v>
      </c>
      <c r="V34" t="str">
        <f t="shared" si="10"/>
        <v>'No',</v>
      </c>
      <c r="W34" t="str">
        <f t="shared" si="11"/>
        <v>'REAL/360'</v>
      </c>
      <c r="X34" t="str">
        <f t="shared" si="12"/>
        <v>('T5','33','TUVTSD360'),</v>
      </c>
      <c r="Y34" t="str">
        <f t="shared" si="13"/>
        <v>('T5','33','2022-09-18','TUVTSD360','2011-02-02','2031-02-02','3','8.46304061688618','12','No','REAL/360'),</v>
      </c>
    </row>
    <row r="35" spans="1:34">
      <c r="A35" t="str">
        <f t="shared" si="16"/>
        <v>T5</v>
      </c>
      <c r="B35">
        <f t="shared" si="17"/>
        <v>34</v>
      </c>
      <c r="C35" s="12">
        <v>44822</v>
      </c>
      <c r="D35" t="s">
        <v>331</v>
      </c>
      <c r="E35" s="1">
        <v>42849</v>
      </c>
      <c r="F35" s="1">
        <v>47962</v>
      </c>
      <c r="G35" s="13">
        <v>5</v>
      </c>
      <c r="H35" s="16">
        <v>8.4994954099789943</v>
      </c>
      <c r="I35" s="14">
        <v>12</v>
      </c>
      <c r="J35" t="s">
        <v>510</v>
      </c>
      <c r="K35" s="1" t="s">
        <v>503</v>
      </c>
      <c r="M35" t="str">
        <f t="shared" si="1"/>
        <v>'T5',</v>
      </c>
      <c r="N35" t="str">
        <f t="shared" si="2"/>
        <v>'34',</v>
      </c>
      <c r="O35" t="str">
        <f t="shared" si="3"/>
        <v>'2022-09-18',</v>
      </c>
      <c r="P35" t="str">
        <f t="shared" si="4"/>
        <v>'TUVTPL360',</v>
      </c>
      <c r="Q35" t="str">
        <f t="shared" si="5"/>
        <v>'2017-04-24',</v>
      </c>
      <c r="R35" t="str">
        <f t="shared" si="6"/>
        <v>'2031-04-24',</v>
      </c>
      <c r="S35" t="str">
        <f t="shared" si="7"/>
        <v>'5',</v>
      </c>
      <c r="T35" t="str">
        <f t="shared" si="8"/>
        <v>'8.49949540997899',</v>
      </c>
      <c r="U35" t="str">
        <f t="shared" si="9"/>
        <v>'12',</v>
      </c>
      <c r="V35" t="str">
        <f t="shared" si="10"/>
        <v>'No',</v>
      </c>
      <c r="W35" t="str">
        <f t="shared" si="11"/>
        <v>'REAL/360'</v>
      </c>
      <c r="X35" t="str">
        <f t="shared" si="12"/>
        <v>('T5','34','TUVTPL360'),</v>
      </c>
      <c r="Y35" t="str">
        <f t="shared" si="13"/>
        <v>('T5','34','2022-09-18','TUVTPL360','2017-04-24','2031-04-24','5','8.49949540997899','12','No','REAL/360'),</v>
      </c>
    </row>
    <row r="36" spans="1:34">
      <c r="A36" t="str">
        <f t="shared" si="16"/>
        <v>T5</v>
      </c>
      <c r="B36">
        <f t="shared" si="17"/>
        <v>35</v>
      </c>
      <c r="C36" s="12">
        <v>44822</v>
      </c>
      <c r="D36" t="s">
        <v>332</v>
      </c>
      <c r="E36" s="1">
        <v>42189</v>
      </c>
      <c r="F36" s="1">
        <v>48033</v>
      </c>
      <c r="G36" s="13">
        <v>5</v>
      </c>
      <c r="H36" s="16">
        <v>8.5306724905829654</v>
      </c>
      <c r="I36" s="14">
        <v>12</v>
      </c>
      <c r="J36" t="s">
        <v>510</v>
      </c>
      <c r="K36" s="1" t="s">
        <v>503</v>
      </c>
      <c r="M36" t="str">
        <f t="shared" si="1"/>
        <v>'T5',</v>
      </c>
      <c r="N36" t="str">
        <f t="shared" si="2"/>
        <v>'35',</v>
      </c>
      <c r="O36" t="str">
        <f t="shared" si="3"/>
        <v>'2022-09-18',</v>
      </c>
      <c r="P36" t="str">
        <f t="shared" si="4"/>
        <v>'TUVTES360',</v>
      </c>
      <c r="Q36" t="str">
        <f t="shared" si="5"/>
        <v>'2015-07-04',</v>
      </c>
      <c r="R36" t="str">
        <f t="shared" si="6"/>
        <v>'2031-07-04',</v>
      </c>
      <c r="S36" t="str">
        <f t="shared" si="7"/>
        <v>'5',</v>
      </c>
      <c r="T36" t="str">
        <f t="shared" si="8"/>
        <v>'8.53067249058297',</v>
      </c>
      <c r="U36" t="str">
        <f t="shared" si="9"/>
        <v>'12',</v>
      </c>
      <c r="V36" t="str">
        <f t="shared" si="10"/>
        <v>'No',</v>
      </c>
      <c r="W36" t="str">
        <f t="shared" si="11"/>
        <v>'REAL/360'</v>
      </c>
      <c r="X36" t="str">
        <f t="shared" si="12"/>
        <v>('T5','35','TUVTES360'),</v>
      </c>
      <c r="Y36" t="str">
        <f t="shared" si="13"/>
        <v>('T5','35','2022-09-18','TUVTES360','2015-07-04','2031-07-04','5','8.53067249058297','12','No','REAL/360'),</v>
      </c>
    </row>
    <row r="37" spans="1:34">
      <c r="A37" t="str">
        <f t="shared" si="16"/>
        <v>T5</v>
      </c>
      <c r="B37">
        <f t="shared" si="17"/>
        <v>36</v>
      </c>
      <c r="C37" s="12">
        <v>44822</v>
      </c>
      <c r="D37" t="s">
        <v>333</v>
      </c>
      <c r="E37" s="1">
        <v>41491</v>
      </c>
      <c r="F37" s="1">
        <v>48065</v>
      </c>
      <c r="G37" s="13">
        <v>5</v>
      </c>
      <c r="H37" s="16">
        <v>8.5444921361095894</v>
      </c>
      <c r="I37" s="14">
        <v>12</v>
      </c>
      <c r="J37" t="s">
        <v>510</v>
      </c>
      <c r="K37" s="1" t="s">
        <v>503</v>
      </c>
      <c r="M37" t="str">
        <f t="shared" si="1"/>
        <v>'T5',</v>
      </c>
      <c r="N37" t="str">
        <f t="shared" si="2"/>
        <v>'36',</v>
      </c>
      <c r="O37" t="str">
        <f t="shared" si="3"/>
        <v>'2022-09-18',</v>
      </c>
      <c r="P37" t="str">
        <f t="shared" si="4"/>
        <v>'TUVTGB360',</v>
      </c>
      <c r="Q37" t="str">
        <f t="shared" si="5"/>
        <v>'2013-08-05',</v>
      </c>
      <c r="R37" t="str">
        <f t="shared" si="6"/>
        <v>'2031-08-05',</v>
      </c>
      <c r="S37" t="str">
        <f t="shared" si="7"/>
        <v>'5',</v>
      </c>
      <c r="T37" t="str">
        <f t="shared" si="8"/>
        <v>'8.54449213610959',</v>
      </c>
      <c r="U37" t="str">
        <f t="shared" si="9"/>
        <v>'12',</v>
      </c>
      <c r="V37" t="str">
        <f t="shared" si="10"/>
        <v>'No',</v>
      </c>
      <c r="W37" t="str">
        <f t="shared" si="11"/>
        <v>'REAL/360'</v>
      </c>
      <c r="X37" t="str">
        <f t="shared" si="12"/>
        <v>('T5','36','TUVTGB360'),</v>
      </c>
      <c r="Y37" t="str">
        <f t="shared" si="13"/>
        <v>('T5','36','2022-09-18','TUVTGB360','2013-08-05','2031-08-05','5','8.54449213610959','12','No','REAL/360'),</v>
      </c>
    </row>
    <row r="38" spans="1:34">
      <c r="A38" t="str">
        <f t="shared" si="16"/>
        <v>T5</v>
      </c>
      <c r="B38">
        <f t="shared" si="17"/>
        <v>37</v>
      </c>
      <c r="C38" s="12">
        <v>44822</v>
      </c>
      <c r="D38" s="11" t="s">
        <v>334</v>
      </c>
      <c r="E38" s="12">
        <v>41570</v>
      </c>
      <c r="F38" s="12">
        <v>48144</v>
      </c>
      <c r="G38" s="13">
        <v>4</v>
      </c>
      <c r="H38" s="16">
        <v>8.5780058877040055</v>
      </c>
      <c r="I38" s="14">
        <v>12</v>
      </c>
      <c r="J38" t="s">
        <v>510</v>
      </c>
      <c r="K38" s="1" t="s">
        <v>503</v>
      </c>
      <c r="M38" t="str">
        <f t="shared" si="1"/>
        <v>'T5',</v>
      </c>
      <c r="N38" t="str">
        <f t="shared" si="2"/>
        <v>'37',</v>
      </c>
      <c r="O38" t="str">
        <f t="shared" si="3"/>
        <v>'2022-09-18',</v>
      </c>
      <c r="P38" t="str">
        <f t="shared" si="4"/>
        <v>'TUVTAW360',</v>
      </c>
      <c r="Q38" t="str">
        <f t="shared" si="5"/>
        <v>'2013-10-23',</v>
      </c>
      <c r="R38" t="str">
        <f t="shared" si="6"/>
        <v>'2031-10-23',</v>
      </c>
      <c r="S38" t="str">
        <f t="shared" si="7"/>
        <v>'4',</v>
      </c>
      <c r="T38" t="str">
        <f t="shared" si="8"/>
        <v>'8.57800588770401',</v>
      </c>
      <c r="U38" t="str">
        <f t="shared" si="9"/>
        <v>'12',</v>
      </c>
      <c r="V38" t="str">
        <f t="shared" si="10"/>
        <v>'No',</v>
      </c>
      <c r="W38" t="str">
        <f t="shared" si="11"/>
        <v>'REAL/360'</v>
      </c>
      <c r="X38" t="str">
        <f t="shared" si="12"/>
        <v>('T5','37','TUVTAW360'),</v>
      </c>
      <c r="Y38" t="str">
        <f t="shared" si="13"/>
        <v>('T5','37','2022-09-18','TUVTAW360','2013-10-23','2031-10-23','4','8.57800588770401','12','No','REAL/360'),</v>
      </c>
      <c r="AG38" s="11"/>
      <c r="AH38" s="11"/>
    </row>
    <row r="39" spans="1:34">
      <c r="A39" t="str">
        <f t="shared" si="16"/>
        <v>T5</v>
      </c>
      <c r="B39">
        <f t="shared" si="17"/>
        <v>38</v>
      </c>
      <c r="C39" s="12">
        <v>44822</v>
      </c>
      <c r="D39" s="11" t="s">
        <v>335</v>
      </c>
      <c r="E39" s="12">
        <v>43447</v>
      </c>
      <c r="F39" s="12">
        <v>48195</v>
      </c>
      <c r="G39" s="13">
        <v>5</v>
      </c>
      <c r="H39" s="16">
        <v>8.5991940997540901</v>
      </c>
      <c r="I39" s="14">
        <v>12</v>
      </c>
      <c r="J39" t="s">
        <v>510</v>
      </c>
      <c r="K39" s="1" t="s">
        <v>503</v>
      </c>
      <c r="M39" t="str">
        <f t="shared" si="1"/>
        <v>'T5',</v>
      </c>
      <c r="N39" t="str">
        <f t="shared" si="2"/>
        <v>'38',</v>
      </c>
      <c r="O39" t="str">
        <f t="shared" si="3"/>
        <v>'2022-09-18',</v>
      </c>
      <c r="P39" t="str">
        <f t="shared" si="4"/>
        <v>'TUVTPO360',</v>
      </c>
      <c r="Q39" t="str">
        <f t="shared" si="5"/>
        <v>'2018-12-13',</v>
      </c>
      <c r="R39" t="str">
        <f t="shared" si="6"/>
        <v>'2031-12-13',</v>
      </c>
      <c r="S39" t="str">
        <f t="shared" si="7"/>
        <v>'5',</v>
      </c>
      <c r="T39" t="str">
        <f t="shared" si="8"/>
        <v>'8.59919409975409',</v>
      </c>
      <c r="U39" t="str">
        <f t="shared" si="9"/>
        <v>'12',</v>
      </c>
      <c r="V39" t="str">
        <f t="shared" si="10"/>
        <v>'No',</v>
      </c>
      <c r="W39" t="str">
        <f t="shared" si="11"/>
        <v>'REAL/360'</v>
      </c>
      <c r="X39" t="str">
        <f t="shared" si="12"/>
        <v>('T5','38','TUVTPO360'),</v>
      </c>
      <c r="Y39" t="str">
        <f t="shared" si="13"/>
        <v>('T5','38','2022-09-18','TUVTPO360','2018-12-13','2031-12-13','5','8.59919409975409','12','No','REAL/360'),</v>
      </c>
      <c r="AG39" s="11"/>
      <c r="AH39" s="11"/>
    </row>
    <row r="40" spans="1:34">
      <c r="A40" t="str">
        <f t="shared" si="16"/>
        <v>T5</v>
      </c>
      <c r="B40">
        <f t="shared" si="17"/>
        <v>39</v>
      </c>
      <c r="C40" s="12">
        <v>44822</v>
      </c>
      <c r="D40" s="11" t="s">
        <v>336</v>
      </c>
      <c r="E40" s="12">
        <v>43184</v>
      </c>
      <c r="F40" s="12">
        <v>48663</v>
      </c>
      <c r="G40" s="13">
        <v>5</v>
      </c>
      <c r="H40" s="16">
        <v>8.7783954194482234</v>
      </c>
      <c r="I40" s="14">
        <v>12</v>
      </c>
      <c r="J40" t="s">
        <v>510</v>
      </c>
      <c r="K40" s="1" t="s">
        <v>503</v>
      </c>
      <c r="M40" t="str">
        <f t="shared" si="1"/>
        <v>'T5',</v>
      </c>
      <c r="N40" t="str">
        <f t="shared" si="2"/>
        <v>'39',</v>
      </c>
      <c r="O40" t="str">
        <f t="shared" si="3"/>
        <v>'2022-09-18',</v>
      </c>
      <c r="P40" t="str">
        <f t="shared" si="4"/>
        <v>'TUVTDC360',</v>
      </c>
      <c r="Q40" t="str">
        <f t="shared" si="5"/>
        <v>'2018-03-25',</v>
      </c>
      <c r="R40" t="str">
        <f t="shared" si="6"/>
        <v>'2033-03-25',</v>
      </c>
      <c r="S40" t="str">
        <f t="shared" si="7"/>
        <v>'5',</v>
      </c>
      <c r="T40" t="str">
        <f t="shared" si="8"/>
        <v>'8.77839541944822',</v>
      </c>
      <c r="U40" t="str">
        <f t="shared" si="9"/>
        <v>'12',</v>
      </c>
      <c r="V40" t="str">
        <f t="shared" si="10"/>
        <v>'No',</v>
      </c>
      <c r="W40" t="str">
        <f t="shared" si="11"/>
        <v>'REAL/360'</v>
      </c>
      <c r="X40" t="str">
        <f t="shared" si="12"/>
        <v>('T5','39','TUVTDC360'),</v>
      </c>
      <c r="Y40" t="str">
        <f t="shared" si="13"/>
        <v>('T5','39','2022-09-18','TUVTDC360','2018-03-25','2033-03-25','5','8.77839541944822','12','No','REAL/360'),</v>
      </c>
      <c r="AG40" s="11"/>
      <c r="AH40" s="11"/>
    </row>
    <row r="41" spans="1:34">
      <c r="A41" t="str">
        <f t="shared" si="16"/>
        <v>T5</v>
      </c>
      <c r="B41">
        <f t="shared" si="17"/>
        <v>40</v>
      </c>
      <c r="C41" s="12">
        <v>44822</v>
      </c>
      <c r="D41" s="11" t="s">
        <v>337</v>
      </c>
      <c r="E41" s="12">
        <v>41928</v>
      </c>
      <c r="F41" s="12">
        <v>48868</v>
      </c>
      <c r="G41" s="13">
        <v>3</v>
      </c>
      <c r="H41" s="16">
        <v>8.8489756637437278</v>
      </c>
      <c r="I41" s="14">
        <v>12</v>
      </c>
      <c r="J41" t="s">
        <v>510</v>
      </c>
      <c r="K41" s="1" t="s">
        <v>503</v>
      </c>
      <c r="M41" t="str">
        <f t="shared" si="1"/>
        <v>'T5',</v>
      </c>
      <c r="N41" t="str">
        <f t="shared" si="2"/>
        <v>'40',</v>
      </c>
      <c r="O41" t="str">
        <f t="shared" si="3"/>
        <v>'2022-09-18',</v>
      </c>
      <c r="P41" t="str">
        <f t="shared" si="4"/>
        <v>'TUVTCF360',</v>
      </c>
      <c r="Q41" t="str">
        <f t="shared" si="5"/>
        <v>'2014-10-16',</v>
      </c>
      <c r="R41" t="str">
        <f t="shared" si="6"/>
        <v>'2033-10-16',</v>
      </c>
      <c r="S41" t="str">
        <f t="shared" si="7"/>
        <v>'3',</v>
      </c>
      <c r="T41" t="str">
        <f t="shared" si="8"/>
        <v>'8.84897566374373',</v>
      </c>
      <c r="U41" t="str">
        <f t="shared" si="9"/>
        <v>'12',</v>
      </c>
      <c r="V41" t="str">
        <f t="shared" si="10"/>
        <v>'No',</v>
      </c>
      <c r="W41" t="str">
        <f t="shared" si="11"/>
        <v>'REAL/360'</v>
      </c>
      <c r="X41" t="str">
        <f t="shared" si="12"/>
        <v>('T5','40','TUVTCF360'),</v>
      </c>
      <c r="Y41" t="str">
        <f t="shared" si="13"/>
        <v>('T5','40','2022-09-18','TUVTCF360','2014-10-16','2033-10-16','3','8.84897566374373','12','No','REAL/360'),</v>
      </c>
      <c r="AG41" s="11"/>
      <c r="AH41" s="11"/>
    </row>
    <row r="42" spans="1:34">
      <c r="A42" t="str">
        <f t="shared" si="16"/>
        <v>T5</v>
      </c>
      <c r="B42">
        <f t="shared" si="17"/>
        <v>41</v>
      </c>
      <c r="C42" s="12">
        <v>44822</v>
      </c>
      <c r="D42" s="11" t="s">
        <v>525</v>
      </c>
      <c r="E42" s="12">
        <v>42356</v>
      </c>
      <c r="F42" s="12">
        <v>48931</v>
      </c>
      <c r="G42" s="13">
        <v>3</v>
      </c>
      <c r="H42" s="16">
        <v>8.869782331159044</v>
      </c>
      <c r="I42" s="14">
        <v>12</v>
      </c>
      <c r="J42" t="s">
        <v>510</v>
      </c>
      <c r="K42" s="1" t="s">
        <v>503</v>
      </c>
      <c r="M42" t="str">
        <f t="shared" si="1"/>
        <v>'T5',</v>
      </c>
      <c r="N42" t="str">
        <f t="shared" si="2"/>
        <v>'41',</v>
      </c>
      <c r="O42" t="str">
        <f t="shared" si="3"/>
        <v>'2022-09-18',</v>
      </c>
      <c r="P42" t="str">
        <f t="shared" si="4"/>
        <v>'TUVBTGC360',</v>
      </c>
      <c r="Q42" t="str">
        <f t="shared" si="5"/>
        <v>'2015-12-18',</v>
      </c>
      <c r="R42" t="str">
        <f t="shared" si="6"/>
        <v>'2033-12-18',</v>
      </c>
      <c r="S42" t="str">
        <f t="shared" si="7"/>
        <v>'3',</v>
      </c>
      <c r="T42" t="str">
        <f t="shared" si="8"/>
        <v>'8.86978233115904',</v>
      </c>
      <c r="U42" t="str">
        <f t="shared" si="9"/>
        <v>'12',</v>
      </c>
      <c r="V42" t="str">
        <f t="shared" si="10"/>
        <v>'No',</v>
      </c>
      <c r="W42" t="str">
        <f t="shared" si="11"/>
        <v>'REAL/360'</v>
      </c>
      <c r="X42" t="str">
        <f t="shared" si="12"/>
        <v>('T5','41','TUVBTGC360'),</v>
      </c>
      <c r="Y42" t="str">
        <f t="shared" si="13"/>
        <v>('T5','41','2022-09-18','TUVBTGC360','2015-12-18','2033-12-18','3','8.86978233115904','12','No','REAL/360'),</v>
      </c>
      <c r="AG42" s="11"/>
      <c r="AH42" s="11"/>
    </row>
    <row r="43" spans="1:34">
      <c r="A43" t="str">
        <f t="shared" si="16"/>
        <v>T5</v>
      </c>
      <c r="B43">
        <f t="shared" si="17"/>
        <v>42</v>
      </c>
      <c r="C43" s="12">
        <v>44822</v>
      </c>
      <c r="D43" s="11" t="s">
        <v>338</v>
      </c>
      <c r="E43" s="12">
        <v>42722</v>
      </c>
      <c r="F43" s="12">
        <v>48931</v>
      </c>
      <c r="G43" s="13">
        <v>3</v>
      </c>
      <c r="H43" s="16">
        <v>8.869782331159044</v>
      </c>
      <c r="I43" s="14">
        <v>12</v>
      </c>
      <c r="J43" t="s">
        <v>510</v>
      </c>
      <c r="K43" s="1" t="s">
        <v>503</v>
      </c>
      <c r="M43" t="str">
        <f t="shared" si="1"/>
        <v>'T5',</v>
      </c>
      <c r="N43" t="str">
        <f t="shared" si="2"/>
        <v>'42',</v>
      </c>
      <c r="O43" t="str">
        <f t="shared" si="3"/>
        <v>'2022-09-18',</v>
      </c>
      <c r="P43" t="str">
        <f t="shared" si="4"/>
        <v>'TUVTGR360',</v>
      </c>
      <c r="Q43" t="str">
        <f t="shared" si="5"/>
        <v>'2016-12-18',</v>
      </c>
      <c r="R43" t="str">
        <f t="shared" si="6"/>
        <v>'2033-12-18',</v>
      </c>
      <c r="S43" t="str">
        <f t="shared" si="7"/>
        <v>'3',</v>
      </c>
      <c r="T43" t="str">
        <f t="shared" si="8"/>
        <v>'8.86978233115904',</v>
      </c>
      <c r="U43" t="str">
        <f t="shared" si="9"/>
        <v>'12',</v>
      </c>
      <c r="V43" t="str">
        <f t="shared" si="10"/>
        <v>'No',</v>
      </c>
      <c r="W43" t="str">
        <f t="shared" si="11"/>
        <v>'REAL/360'</v>
      </c>
      <c r="X43" t="str">
        <f t="shared" si="12"/>
        <v>('T5','42','TUVTGR360'),</v>
      </c>
      <c r="Y43" t="str">
        <f t="shared" si="13"/>
        <v>('T5','42','2022-09-18','TUVTGR360','2016-12-18','2033-12-18','3','8.86978233115904','12','No','REAL/360'),</v>
      </c>
      <c r="AG43" s="11"/>
      <c r="AH43" s="11"/>
    </row>
    <row r="44" spans="1:34">
      <c r="A44" t="str">
        <f t="shared" si="16"/>
        <v>T5</v>
      </c>
      <c r="B44">
        <f t="shared" si="17"/>
        <v>43</v>
      </c>
      <c r="C44" s="12">
        <v>44822</v>
      </c>
      <c r="D44" s="11" t="s">
        <v>339</v>
      </c>
      <c r="E44" s="12">
        <v>40455</v>
      </c>
      <c r="F44" s="12">
        <v>49221</v>
      </c>
      <c r="G44" s="13">
        <v>5</v>
      </c>
      <c r="H44" s="16">
        <v>8.9605537062896801</v>
      </c>
      <c r="I44" s="14">
        <v>12</v>
      </c>
      <c r="J44" t="s">
        <v>510</v>
      </c>
      <c r="K44" s="1" t="s">
        <v>503</v>
      </c>
      <c r="M44" t="str">
        <f t="shared" si="1"/>
        <v>'T5',</v>
      </c>
      <c r="N44" t="str">
        <f t="shared" si="2"/>
        <v>'43',</v>
      </c>
      <c r="O44" t="str">
        <f t="shared" si="3"/>
        <v>'2022-09-18',</v>
      </c>
      <c r="P44" t="str">
        <f t="shared" si="4"/>
        <v>'TUVTTR360',</v>
      </c>
      <c r="Q44" t="str">
        <f t="shared" si="5"/>
        <v>'2010-10-04',</v>
      </c>
      <c r="R44" t="str">
        <f t="shared" si="6"/>
        <v>'2034-10-04',</v>
      </c>
      <c r="S44" t="str">
        <f t="shared" si="7"/>
        <v>'5',</v>
      </c>
      <c r="T44" t="str">
        <f t="shared" si="8"/>
        <v>'8.96055370628968',</v>
      </c>
      <c r="U44" t="str">
        <f t="shared" si="9"/>
        <v>'12',</v>
      </c>
      <c r="V44" t="str">
        <f t="shared" si="10"/>
        <v>'No',</v>
      </c>
      <c r="W44" t="str">
        <f t="shared" si="11"/>
        <v>'REAL/360'</v>
      </c>
      <c r="X44" t="str">
        <f t="shared" si="12"/>
        <v>('T5','43','TUVTTR360'),</v>
      </c>
      <c r="Y44" t="str">
        <f t="shared" si="13"/>
        <v>('T5','43','2022-09-18','TUVTTR360','2010-10-04','2034-10-04','5','8.96055370628968','12','No','REAL/360'),</v>
      </c>
      <c r="AG44" s="11"/>
      <c r="AH44" s="11"/>
    </row>
    <row r="45" spans="1:34">
      <c r="A45" t="str">
        <f t="shared" si="16"/>
        <v>T5</v>
      </c>
      <c r="B45">
        <f t="shared" si="17"/>
        <v>44</v>
      </c>
      <c r="C45" s="12">
        <v>44822</v>
      </c>
      <c r="D45" s="11" t="s">
        <v>340</v>
      </c>
      <c r="E45" s="12">
        <v>44121</v>
      </c>
      <c r="F45" s="12">
        <v>49234</v>
      </c>
      <c r="G45" s="13">
        <v>3</v>
      </c>
      <c r="H45" s="16">
        <v>8.9644386147718294</v>
      </c>
      <c r="I45" s="14">
        <v>12</v>
      </c>
      <c r="J45" t="s">
        <v>510</v>
      </c>
      <c r="K45" s="1" t="s">
        <v>503</v>
      </c>
      <c r="M45" t="str">
        <f t="shared" si="1"/>
        <v>'T5',</v>
      </c>
      <c r="N45" t="str">
        <f t="shared" si="2"/>
        <v>'44',</v>
      </c>
      <c r="O45" t="str">
        <f t="shared" si="3"/>
        <v>'2022-09-18',</v>
      </c>
      <c r="P45" t="str">
        <f t="shared" si="4"/>
        <v>'TUVTKI360',</v>
      </c>
      <c r="Q45" t="str">
        <f t="shared" si="5"/>
        <v>'2020-10-17',</v>
      </c>
      <c r="R45" t="str">
        <f t="shared" si="6"/>
        <v>'2034-10-17',</v>
      </c>
      <c r="S45" t="str">
        <f t="shared" si="7"/>
        <v>'3',</v>
      </c>
      <c r="T45" t="str">
        <f t="shared" si="8"/>
        <v>'8.96443861477183',</v>
      </c>
      <c r="U45" t="str">
        <f t="shared" si="9"/>
        <v>'12',</v>
      </c>
      <c r="V45" t="str">
        <f t="shared" si="10"/>
        <v>'No',</v>
      </c>
      <c r="W45" t="str">
        <f t="shared" si="11"/>
        <v>'REAL/360'</v>
      </c>
      <c r="X45" t="str">
        <f t="shared" si="12"/>
        <v>('T5','44','TUVTKI360'),</v>
      </c>
      <c r="Y45" t="str">
        <f t="shared" si="13"/>
        <v>('T5','44','2022-09-18','TUVTKI360','2020-10-17','2034-10-17','3','8.96443861477183','12','No','REAL/360'),</v>
      </c>
      <c r="AG45" s="11"/>
      <c r="AH45" s="11"/>
    </row>
    <row r="46" spans="1:34">
      <c r="A46" t="str">
        <f t="shared" si="16"/>
        <v>T5</v>
      </c>
      <c r="B46">
        <f t="shared" si="17"/>
        <v>45</v>
      </c>
      <c r="C46" s="12">
        <v>44822</v>
      </c>
      <c r="D46" s="11" t="s">
        <v>341</v>
      </c>
      <c r="E46" s="12">
        <v>43194</v>
      </c>
      <c r="F46" s="12">
        <v>49403</v>
      </c>
      <c r="G46" s="13">
        <v>3</v>
      </c>
      <c r="H46" s="16">
        <v>9.013585182522819</v>
      </c>
      <c r="I46" s="14">
        <v>12</v>
      </c>
      <c r="J46" t="s">
        <v>510</v>
      </c>
      <c r="K46" s="1" t="s">
        <v>503</v>
      </c>
      <c r="M46" t="str">
        <f t="shared" si="1"/>
        <v>'T5',</v>
      </c>
      <c r="N46" t="str">
        <f t="shared" si="2"/>
        <v>'45',</v>
      </c>
      <c r="O46" t="str">
        <f t="shared" si="3"/>
        <v>'2022-09-18',</v>
      </c>
      <c r="P46" t="str">
        <f t="shared" si="4"/>
        <v>'TUVTIP360',</v>
      </c>
      <c r="Q46" t="str">
        <f t="shared" si="5"/>
        <v>'2018-04-04',</v>
      </c>
      <c r="R46" t="str">
        <f t="shared" si="6"/>
        <v>'2035-04-04',</v>
      </c>
      <c r="S46" t="str">
        <f t="shared" si="7"/>
        <v>'3',</v>
      </c>
      <c r="T46" t="str">
        <f t="shared" si="8"/>
        <v>'9.01358518252282',</v>
      </c>
      <c r="U46" t="str">
        <f t="shared" si="9"/>
        <v>'12',</v>
      </c>
      <c r="V46" t="str">
        <f t="shared" si="10"/>
        <v>'No',</v>
      </c>
      <c r="W46" t="str">
        <f t="shared" si="11"/>
        <v>'REAL/360'</v>
      </c>
      <c r="X46" t="str">
        <f t="shared" si="12"/>
        <v>('T5','45','TUVTIP360'),</v>
      </c>
      <c r="Y46" t="str">
        <f t="shared" si="13"/>
        <v>('T5','45','2022-09-18','TUVTIP360','2018-04-04','2035-04-04','3','9.01358518252282','12','No','REAL/360'),</v>
      </c>
      <c r="AG46" s="11"/>
      <c r="AH46" s="11"/>
    </row>
    <row r="47" spans="1:34">
      <c r="A47" t="str">
        <f t="shared" si="16"/>
        <v>T5</v>
      </c>
      <c r="B47">
        <f t="shared" si="17"/>
        <v>46</v>
      </c>
      <c r="C47" s="12">
        <v>44822</v>
      </c>
      <c r="D47" s="11" t="s">
        <v>342</v>
      </c>
      <c r="E47" s="12">
        <v>43386</v>
      </c>
      <c r="F47" s="12">
        <v>49595</v>
      </c>
      <c r="G47" s="13">
        <v>5</v>
      </c>
      <c r="H47" s="16">
        <v>9.0664969850698895</v>
      </c>
      <c r="I47" s="14">
        <v>12</v>
      </c>
      <c r="J47" t="s">
        <v>510</v>
      </c>
      <c r="K47" s="1" t="s">
        <v>503</v>
      </c>
      <c r="M47" t="str">
        <f t="shared" si="1"/>
        <v>'T5',</v>
      </c>
      <c r="N47" t="str">
        <f t="shared" si="2"/>
        <v>'46',</v>
      </c>
      <c r="O47" t="str">
        <f t="shared" si="3"/>
        <v>'2022-09-18',</v>
      </c>
      <c r="P47" t="str">
        <f t="shared" si="4"/>
        <v>'TUVTFF360',</v>
      </c>
      <c r="Q47" t="str">
        <f t="shared" si="5"/>
        <v>'2018-10-13',</v>
      </c>
      <c r="R47" t="str">
        <f t="shared" si="6"/>
        <v>'2035-10-13',</v>
      </c>
      <c r="S47" t="str">
        <f t="shared" si="7"/>
        <v>'5',</v>
      </c>
      <c r="T47" t="str">
        <f t="shared" si="8"/>
        <v>'9.06649698506989',</v>
      </c>
      <c r="U47" t="str">
        <f t="shared" si="9"/>
        <v>'12',</v>
      </c>
      <c r="V47" t="str">
        <f t="shared" si="10"/>
        <v>'No',</v>
      </c>
      <c r="W47" t="str">
        <f t="shared" si="11"/>
        <v>'REAL/360'</v>
      </c>
      <c r="X47" t="str">
        <f t="shared" si="12"/>
        <v>('T5','46','TUVTFF360'),</v>
      </c>
      <c r="Y47" t="str">
        <f t="shared" si="13"/>
        <v>('T5','46','2022-09-18','TUVTFF360','2018-10-13','2035-10-13','5','9.06649698506989','12','No','REAL/360'),</v>
      </c>
      <c r="AG47" s="11"/>
      <c r="AH47" s="11"/>
    </row>
    <row r="48" spans="1:34">
      <c r="A48" t="str">
        <f t="shared" si="16"/>
        <v>T5</v>
      </c>
      <c r="B48">
        <f t="shared" si="17"/>
        <v>47</v>
      </c>
      <c r="C48" s="12">
        <v>44822</v>
      </c>
      <c r="D48" s="11" t="s">
        <v>343</v>
      </c>
      <c r="E48" s="12">
        <v>43079</v>
      </c>
      <c r="F48" s="12">
        <v>50019</v>
      </c>
      <c r="G48" s="13">
        <v>5</v>
      </c>
      <c r="H48" s="16">
        <v>9.1733179031721974</v>
      </c>
      <c r="I48" s="14">
        <v>12</v>
      </c>
      <c r="J48" t="s">
        <v>510</v>
      </c>
      <c r="K48" s="1" t="s">
        <v>503</v>
      </c>
      <c r="M48" t="str">
        <f t="shared" si="1"/>
        <v>'T5',</v>
      </c>
      <c r="N48" t="str">
        <f t="shared" si="2"/>
        <v>'47',</v>
      </c>
      <c r="O48" t="str">
        <f t="shared" si="3"/>
        <v>'2022-09-18',</v>
      </c>
      <c r="P48" t="str">
        <f t="shared" si="4"/>
        <v>'TUVTBU360',</v>
      </c>
      <c r="Q48" t="str">
        <f t="shared" si="5"/>
        <v>'2017-12-10',</v>
      </c>
      <c r="R48" t="str">
        <f t="shared" si="6"/>
        <v>'2036-12-10',</v>
      </c>
      <c r="S48" t="str">
        <f t="shared" si="7"/>
        <v>'5',</v>
      </c>
      <c r="T48" t="str">
        <f t="shared" si="8"/>
        <v>'9.1733179031722',</v>
      </c>
      <c r="U48" t="str">
        <f t="shared" si="9"/>
        <v>'12',</v>
      </c>
      <c r="V48" t="str">
        <f t="shared" si="10"/>
        <v>'No',</v>
      </c>
      <c r="W48" t="str">
        <f t="shared" si="11"/>
        <v>'REAL/360'</v>
      </c>
      <c r="X48" t="str">
        <f t="shared" si="12"/>
        <v>('T5','47','TUVTBU360'),</v>
      </c>
      <c r="Y48" t="str">
        <f t="shared" si="13"/>
        <v>('T5','47','2022-09-18','TUVTBU360','2017-12-10','2036-12-10','5','9.1733179031722','12','No','REAL/360'),</v>
      </c>
      <c r="AG48" s="11"/>
      <c r="AH48" s="11"/>
    </row>
    <row r="49" spans="1:34">
      <c r="A49" t="str">
        <f t="shared" si="16"/>
        <v>T5</v>
      </c>
      <c r="B49">
        <f t="shared" si="17"/>
        <v>48</v>
      </c>
      <c r="C49" s="12">
        <v>44822</v>
      </c>
      <c r="D49" s="11" t="s">
        <v>344</v>
      </c>
      <c r="E49" s="12">
        <v>43156</v>
      </c>
      <c r="F49" s="12">
        <v>50096</v>
      </c>
      <c r="G49" s="13">
        <v>3</v>
      </c>
      <c r="H49" s="16">
        <v>9.1913548025463303</v>
      </c>
      <c r="I49" s="14">
        <v>12</v>
      </c>
      <c r="J49" t="s">
        <v>510</v>
      </c>
      <c r="K49" s="1" t="s">
        <v>503</v>
      </c>
      <c r="M49" t="str">
        <f t="shared" si="1"/>
        <v>'T5',</v>
      </c>
      <c r="N49" t="str">
        <f t="shared" si="2"/>
        <v>'48',</v>
      </c>
      <c r="O49" t="str">
        <f t="shared" si="3"/>
        <v>'2022-09-18',</v>
      </c>
      <c r="P49" t="str">
        <f t="shared" si="4"/>
        <v>'TUVTON360',</v>
      </c>
      <c r="Q49" t="str">
        <f t="shared" si="5"/>
        <v>'2018-02-25',</v>
      </c>
      <c r="R49" t="str">
        <f t="shared" si="6"/>
        <v>'2037-02-25',</v>
      </c>
      <c r="S49" t="str">
        <f t="shared" si="7"/>
        <v>'3',</v>
      </c>
      <c r="T49" t="str">
        <f t="shared" si="8"/>
        <v>'9.19135480254633',</v>
      </c>
      <c r="U49" t="str">
        <f t="shared" si="9"/>
        <v>'12',</v>
      </c>
      <c r="V49" t="str">
        <f t="shared" si="10"/>
        <v>'No',</v>
      </c>
      <c r="W49" t="str">
        <f t="shared" si="11"/>
        <v>'REAL/360'</v>
      </c>
      <c r="X49" t="str">
        <f t="shared" si="12"/>
        <v>('T5','48','TUVTON360'),</v>
      </c>
      <c r="Y49" t="str">
        <f t="shared" si="13"/>
        <v>('T5','48','2022-09-18','TUVTON360','2018-02-25','2037-02-25','3','9.19135480254633','12','No','REAL/360'),</v>
      </c>
      <c r="AG49" s="11"/>
      <c r="AH49" s="11"/>
    </row>
    <row r="50" spans="1:34">
      <c r="A50" t="str">
        <f t="shared" si="16"/>
        <v>T5</v>
      </c>
      <c r="B50">
        <f t="shared" si="17"/>
        <v>49</v>
      </c>
      <c r="C50" s="12">
        <v>44822</v>
      </c>
      <c r="D50" s="11" t="s">
        <v>526</v>
      </c>
      <c r="E50" s="12">
        <v>40524</v>
      </c>
      <c r="F50" s="12">
        <v>50386</v>
      </c>
      <c r="G50" s="13">
        <v>3</v>
      </c>
      <c r="H50" s="16">
        <v>9.2558672889222855</v>
      </c>
      <c r="I50" s="14">
        <v>12</v>
      </c>
      <c r="J50" t="s">
        <v>510</v>
      </c>
      <c r="K50" s="1" t="s">
        <v>503</v>
      </c>
      <c r="M50" t="str">
        <f t="shared" si="1"/>
        <v>'T5',</v>
      </c>
      <c r="N50" t="str">
        <f t="shared" si="2"/>
        <v>'49',</v>
      </c>
      <c r="O50" t="str">
        <f t="shared" si="3"/>
        <v>'2022-09-18',</v>
      </c>
      <c r="P50" t="str">
        <f t="shared" si="4"/>
        <v>'TUVATLE360',</v>
      </c>
      <c r="Q50" t="str">
        <f t="shared" si="5"/>
        <v>'2010-12-12',</v>
      </c>
      <c r="R50" t="str">
        <f t="shared" si="6"/>
        <v>'2037-12-12',</v>
      </c>
      <c r="S50" t="str">
        <f t="shared" si="7"/>
        <v>'3',</v>
      </c>
      <c r="T50" t="str">
        <f t="shared" si="8"/>
        <v>'9.25586728892229',</v>
      </c>
      <c r="U50" t="str">
        <f t="shared" si="9"/>
        <v>'12',</v>
      </c>
      <c r="V50" t="str">
        <f t="shared" si="10"/>
        <v>'No',</v>
      </c>
      <c r="W50" t="str">
        <f t="shared" si="11"/>
        <v>'REAL/360'</v>
      </c>
      <c r="X50" t="str">
        <f t="shared" si="12"/>
        <v>('T5','49','TUVATLE360'),</v>
      </c>
      <c r="Y50" t="str">
        <f t="shared" si="13"/>
        <v>('T5','49','2022-09-18','TUVATLE360','2010-12-12','2037-12-12','3','9.25586728892229','12','No','REAL/360'),</v>
      </c>
      <c r="AG50" s="11"/>
      <c r="AH50" s="11"/>
    </row>
    <row r="51" spans="1:34">
      <c r="A51" t="str">
        <f t="shared" si="16"/>
        <v>T5</v>
      </c>
      <c r="B51">
        <f t="shared" si="17"/>
        <v>50</v>
      </c>
      <c r="C51" s="12">
        <v>44822</v>
      </c>
      <c r="D51" s="11" t="s">
        <v>345</v>
      </c>
      <c r="E51" s="12">
        <v>43454</v>
      </c>
      <c r="F51" s="12">
        <v>50394</v>
      </c>
      <c r="G51" s="13">
        <v>4</v>
      </c>
      <c r="H51" s="16">
        <v>9.2575736970579356</v>
      </c>
      <c r="I51" s="14">
        <v>12</v>
      </c>
      <c r="J51" t="s">
        <v>510</v>
      </c>
      <c r="K51" s="1" t="s">
        <v>503</v>
      </c>
      <c r="M51" t="str">
        <f t="shared" si="1"/>
        <v>'T5',</v>
      </c>
      <c r="N51" t="str">
        <f t="shared" si="2"/>
        <v>'50',</v>
      </c>
      <c r="O51" t="str">
        <f t="shared" si="3"/>
        <v>'2022-09-18',</v>
      </c>
      <c r="P51" t="str">
        <f t="shared" si="4"/>
        <v>'TUVTNO360',</v>
      </c>
      <c r="Q51" t="str">
        <f t="shared" si="5"/>
        <v>'2018-12-20',</v>
      </c>
      <c r="R51" t="str">
        <f t="shared" si="6"/>
        <v>'2037-12-20',</v>
      </c>
      <c r="S51" t="str">
        <f t="shared" si="7"/>
        <v>'4',</v>
      </c>
      <c r="T51" t="str">
        <f t="shared" si="8"/>
        <v>'9.25757369705794',</v>
      </c>
      <c r="U51" t="str">
        <f t="shared" si="9"/>
        <v>'12',</v>
      </c>
      <c r="V51" t="str">
        <f t="shared" si="10"/>
        <v>'No',</v>
      </c>
      <c r="W51" t="str">
        <f t="shared" si="11"/>
        <v>'REAL/360'</v>
      </c>
      <c r="X51" t="str">
        <f t="shared" si="12"/>
        <v>('T5','50','TUVTNO360'),</v>
      </c>
      <c r="Y51" t="str">
        <f t="shared" si="13"/>
        <v>('T5','50','2022-09-18','TUVTNO360','2018-12-20','2037-12-20','4','9.25757369705794','12','No','REAL/360'),</v>
      </c>
      <c r="AH51" s="11"/>
    </row>
    <row r="52" spans="1:34">
      <c r="A52" t="str">
        <f t="shared" si="16"/>
        <v>T5</v>
      </c>
      <c r="B52">
        <f t="shared" si="17"/>
        <v>51</v>
      </c>
      <c r="C52" s="12">
        <v>44822</v>
      </c>
      <c r="D52" t="s">
        <v>534</v>
      </c>
      <c r="E52" s="1">
        <v>40951</v>
      </c>
      <c r="F52" s="1">
        <v>50448</v>
      </c>
      <c r="G52" s="13">
        <v>3</v>
      </c>
      <c r="H52" s="16">
        <v>9.2689932972643376</v>
      </c>
      <c r="I52" s="14">
        <v>12</v>
      </c>
      <c r="J52" t="s">
        <v>510</v>
      </c>
      <c r="K52" s="1" t="s">
        <v>503</v>
      </c>
      <c r="M52" t="str">
        <f t="shared" si="1"/>
        <v>'T5',</v>
      </c>
      <c r="N52" t="str">
        <f t="shared" si="2"/>
        <v>'51',</v>
      </c>
      <c r="O52" t="str">
        <f t="shared" si="3"/>
        <v>'2022-09-18',</v>
      </c>
      <c r="P52" t="str">
        <f t="shared" si="4"/>
        <v>'TUVATZG360',</v>
      </c>
      <c r="Q52" t="str">
        <f t="shared" si="5"/>
        <v>'2012-02-12',</v>
      </c>
      <c r="R52" t="str">
        <f t="shared" si="6"/>
        <v>'2038-02-12',</v>
      </c>
      <c r="S52" t="str">
        <f t="shared" si="7"/>
        <v>'3',</v>
      </c>
      <c r="T52" t="str">
        <f t="shared" si="8"/>
        <v>'9.26899329726434',</v>
      </c>
      <c r="U52" t="str">
        <f t="shared" si="9"/>
        <v>'12',</v>
      </c>
      <c r="V52" t="str">
        <f t="shared" si="10"/>
        <v>'No',</v>
      </c>
      <c r="W52" t="str">
        <f t="shared" si="11"/>
        <v>'REAL/360'</v>
      </c>
      <c r="X52" t="str">
        <f t="shared" si="12"/>
        <v>('T5','51','TUVATZG360'),</v>
      </c>
      <c r="Y52" t="str">
        <f t="shared" si="13"/>
        <v>('T5','51','2022-09-18','TUVATZG360','2012-02-12','2038-02-12','3','9.26899329726434','12','No','REAL/360'),</v>
      </c>
    </row>
    <row r="53" spans="1:34">
      <c r="A53" t="str">
        <f t="shared" si="16"/>
        <v>T5</v>
      </c>
      <c r="B53">
        <f t="shared" si="17"/>
        <v>52</v>
      </c>
      <c r="C53" s="12">
        <v>44822</v>
      </c>
      <c r="D53" t="s">
        <v>527</v>
      </c>
      <c r="E53" s="1">
        <v>41489</v>
      </c>
      <c r="F53" s="1">
        <v>50620</v>
      </c>
      <c r="G53" s="13">
        <v>3</v>
      </c>
      <c r="H53" s="16">
        <v>9.3042522756705086</v>
      </c>
      <c r="I53" s="14">
        <v>12</v>
      </c>
      <c r="J53" t="s">
        <v>510</v>
      </c>
      <c r="K53" s="1" t="s">
        <v>503</v>
      </c>
      <c r="M53" t="str">
        <f t="shared" si="1"/>
        <v>'T5',</v>
      </c>
      <c r="N53" t="str">
        <f t="shared" si="2"/>
        <v>'52',</v>
      </c>
      <c r="O53" t="str">
        <f t="shared" si="3"/>
        <v>'2022-09-18',</v>
      </c>
      <c r="P53" t="str">
        <f t="shared" si="4"/>
        <v>'TUVBTLE360',</v>
      </c>
      <c r="Q53" t="str">
        <f t="shared" si="5"/>
        <v>'2013-08-03',</v>
      </c>
      <c r="R53" t="str">
        <f t="shared" si="6"/>
        <v>'2038-08-03',</v>
      </c>
      <c r="S53" t="str">
        <f t="shared" si="7"/>
        <v>'3',</v>
      </c>
      <c r="T53" t="str">
        <f t="shared" si="8"/>
        <v>'9.30425227567051',</v>
      </c>
      <c r="U53" t="str">
        <f t="shared" si="9"/>
        <v>'12',</v>
      </c>
      <c r="V53" t="str">
        <f t="shared" si="10"/>
        <v>'No',</v>
      </c>
      <c r="W53" t="str">
        <f t="shared" si="11"/>
        <v>'REAL/360'</v>
      </c>
      <c r="X53" t="str">
        <f t="shared" si="12"/>
        <v>('T5','52','TUVBTLE360'),</v>
      </c>
      <c r="Y53" t="str">
        <f t="shared" si="13"/>
        <v>('T5','52','2022-09-18','TUVBTLE360','2013-08-03','2038-08-03','3','9.30425227567051','12','No','REAL/360'),</v>
      </c>
      <c r="AG53" s="11"/>
    </row>
    <row r="54" spans="1:34">
      <c r="A54" t="str">
        <f t="shared" si="16"/>
        <v>T5</v>
      </c>
      <c r="B54">
        <f t="shared" si="17"/>
        <v>53</v>
      </c>
      <c r="C54" s="12">
        <v>44822</v>
      </c>
      <c r="D54" t="s">
        <v>346</v>
      </c>
      <c r="E54" s="1">
        <v>42252</v>
      </c>
      <c r="F54" s="1">
        <v>50653</v>
      </c>
      <c r="G54" s="13">
        <v>3</v>
      </c>
      <c r="H54" s="16">
        <v>9.3108289026568372</v>
      </c>
      <c r="I54" s="14">
        <v>12</v>
      </c>
      <c r="J54" t="s">
        <v>510</v>
      </c>
      <c r="K54" s="1" t="s">
        <v>503</v>
      </c>
      <c r="M54" t="str">
        <f t="shared" si="1"/>
        <v>'T5',</v>
      </c>
      <c r="N54" t="str">
        <f t="shared" si="2"/>
        <v>'53',</v>
      </c>
      <c r="O54" t="str">
        <f t="shared" si="3"/>
        <v>'2022-09-18',</v>
      </c>
      <c r="P54" t="str">
        <f t="shared" si="4"/>
        <v>'TUVTWK360',</v>
      </c>
      <c r="Q54" t="str">
        <f t="shared" si="5"/>
        <v>'2015-09-05',</v>
      </c>
      <c r="R54" t="str">
        <f t="shared" si="6"/>
        <v>'2038-09-05',</v>
      </c>
      <c r="S54" t="str">
        <f t="shared" si="7"/>
        <v>'3',</v>
      </c>
      <c r="T54" t="str">
        <f t="shared" si="8"/>
        <v>'9.31082890265684',</v>
      </c>
      <c r="U54" t="str">
        <f t="shared" si="9"/>
        <v>'12',</v>
      </c>
      <c r="V54" t="str">
        <f t="shared" si="10"/>
        <v>'No',</v>
      </c>
      <c r="W54" t="str">
        <f t="shared" si="11"/>
        <v>'REAL/360'</v>
      </c>
      <c r="X54" t="str">
        <f t="shared" si="12"/>
        <v>('T5','53','TUVTWK360'),</v>
      </c>
      <c r="Y54" t="str">
        <f t="shared" si="13"/>
        <v>('T5','53','2022-09-18','TUVTWK360','2015-09-05','2038-09-05','3','9.31082890265684','12','No','REAL/360'),</v>
      </c>
    </row>
    <row r="55" spans="1:34">
      <c r="A55" t="str">
        <f t="shared" si="16"/>
        <v>T5</v>
      </c>
      <c r="B55">
        <f t="shared" si="17"/>
        <v>54</v>
      </c>
      <c r="C55" s="12">
        <v>44822</v>
      </c>
      <c r="D55" s="11" t="s">
        <v>347</v>
      </c>
      <c r="E55" s="12">
        <v>41957</v>
      </c>
      <c r="F55" s="12">
        <v>50723</v>
      </c>
      <c r="G55" s="13">
        <v>3</v>
      </c>
      <c r="H55" s="16">
        <v>9.3245851169073006</v>
      </c>
      <c r="I55" s="14">
        <v>12</v>
      </c>
      <c r="J55" t="s">
        <v>510</v>
      </c>
      <c r="K55" s="1" t="s">
        <v>503</v>
      </c>
      <c r="M55" t="str">
        <f t="shared" si="1"/>
        <v>'T5',</v>
      </c>
      <c r="N55" t="str">
        <f t="shared" si="2"/>
        <v>'54',</v>
      </c>
      <c r="O55" t="str">
        <f t="shared" si="3"/>
        <v>'2022-09-18',</v>
      </c>
      <c r="P55" t="str">
        <f t="shared" si="4"/>
        <v>'TUVTRM360',</v>
      </c>
      <c r="Q55" t="str">
        <f t="shared" si="5"/>
        <v>'2014-11-14',</v>
      </c>
      <c r="R55" t="str">
        <f t="shared" si="6"/>
        <v>'2038-11-14',</v>
      </c>
      <c r="S55" t="str">
        <f t="shared" si="7"/>
        <v>'3',</v>
      </c>
      <c r="T55" t="str">
        <f t="shared" si="8"/>
        <v>'9.3245851169073',</v>
      </c>
      <c r="U55" t="str">
        <f t="shared" si="9"/>
        <v>'12',</v>
      </c>
      <c r="V55" t="str">
        <f t="shared" si="10"/>
        <v>'No',</v>
      </c>
      <c r="W55" t="str">
        <f t="shared" si="11"/>
        <v>'REAL/360'</v>
      </c>
      <c r="X55" t="str">
        <f t="shared" si="12"/>
        <v>('T5','54','TUVTRM360'),</v>
      </c>
      <c r="Y55" t="str">
        <f t="shared" si="13"/>
        <v>('T5','54','2022-09-18','TUVTRM360','2014-11-14','2038-11-14','3','9.3245851169073','12','No','REAL/360'),</v>
      </c>
      <c r="AG55" s="11"/>
      <c r="AH55" s="11"/>
    </row>
    <row r="56" spans="1:34">
      <c r="A56" t="str">
        <f t="shared" si="16"/>
        <v>T5</v>
      </c>
      <c r="B56">
        <f t="shared" si="17"/>
        <v>55</v>
      </c>
      <c r="C56" s="12">
        <v>44822</v>
      </c>
      <c r="D56" t="s">
        <v>348</v>
      </c>
      <c r="E56" s="1">
        <v>40971</v>
      </c>
      <c r="F56" s="1">
        <v>50832</v>
      </c>
      <c r="G56" s="13">
        <v>5</v>
      </c>
      <c r="H56" s="16">
        <v>9.3454927213067478</v>
      </c>
      <c r="I56" s="14">
        <v>12</v>
      </c>
      <c r="J56" t="s">
        <v>510</v>
      </c>
      <c r="K56" s="1" t="s">
        <v>503</v>
      </c>
      <c r="M56" t="str">
        <f t="shared" si="1"/>
        <v>'T5',</v>
      </c>
      <c r="N56" t="str">
        <f t="shared" si="2"/>
        <v>'55',</v>
      </c>
      <c r="O56" t="str">
        <f t="shared" si="3"/>
        <v>'2022-09-18',</v>
      </c>
      <c r="P56" t="str">
        <f t="shared" si="4"/>
        <v>'TUVTRC360',</v>
      </c>
      <c r="Q56" t="str">
        <f t="shared" si="5"/>
        <v>'2012-03-03',</v>
      </c>
      <c r="R56" t="str">
        <f t="shared" si="6"/>
        <v>'2039-03-03',</v>
      </c>
      <c r="S56" t="str">
        <f t="shared" si="7"/>
        <v>'5',</v>
      </c>
      <c r="T56" t="str">
        <f t="shared" si="8"/>
        <v>'9.34549272130675',</v>
      </c>
      <c r="U56" t="str">
        <f t="shared" si="9"/>
        <v>'12',</v>
      </c>
      <c r="V56" t="str">
        <f t="shared" si="10"/>
        <v>'No',</v>
      </c>
      <c r="W56" t="str">
        <f t="shared" si="11"/>
        <v>'REAL/360'</v>
      </c>
      <c r="X56" t="str">
        <f t="shared" si="12"/>
        <v>('T5','55','TUVTRC360'),</v>
      </c>
      <c r="Y56" t="str">
        <f t="shared" si="13"/>
        <v>('T5','55','2022-09-18','TUVTRC360','2012-03-03','2039-03-03','5','9.34549272130675','12','No','REAL/360'),</v>
      </c>
    </row>
    <row r="57" spans="1:34">
      <c r="A57" t="str">
        <f t="shared" si="16"/>
        <v>T5</v>
      </c>
      <c r="B57">
        <f t="shared" si="17"/>
        <v>56</v>
      </c>
      <c r="C57" s="12">
        <v>44822</v>
      </c>
      <c r="D57" t="s">
        <v>519</v>
      </c>
      <c r="E57" s="1">
        <v>41795</v>
      </c>
      <c r="F57" s="1">
        <v>50926</v>
      </c>
      <c r="G57" s="13">
        <v>3</v>
      </c>
      <c r="H57" s="16">
        <v>9.3630372161807784</v>
      </c>
      <c r="I57" s="14">
        <v>12</v>
      </c>
      <c r="J57" t="s">
        <v>510</v>
      </c>
      <c r="K57" s="1" t="s">
        <v>503</v>
      </c>
      <c r="M57" t="str">
        <f t="shared" si="1"/>
        <v>'T5',</v>
      </c>
      <c r="N57" t="str">
        <f t="shared" si="2"/>
        <v>'56',</v>
      </c>
      <c r="O57" t="str">
        <f t="shared" si="3"/>
        <v>'2022-09-18',</v>
      </c>
      <c r="P57" t="str">
        <f t="shared" si="4"/>
        <v>'TUVBTEU360',</v>
      </c>
      <c r="Q57" t="str">
        <f t="shared" si="5"/>
        <v>'2014-06-05',</v>
      </c>
      <c r="R57" t="str">
        <f t="shared" si="6"/>
        <v>'2039-06-05',</v>
      </c>
      <c r="S57" t="str">
        <f t="shared" si="7"/>
        <v>'3',</v>
      </c>
      <c r="T57" t="str">
        <f t="shared" si="8"/>
        <v>'9.36303721618078',</v>
      </c>
      <c r="U57" t="str">
        <f t="shared" si="9"/>
        <v>'12',</v>
      </c>
      <c r="V57" t="str">
        <f t="shared" si="10"/>
        <v>'No',</v>
      </c>
      <c r="W57" t="str">
        <f t="shared" si="11"/>
        <v>'REAL/360'</v>
      </c>
      <c r="X57" t="str">
        <f t="shared" si="12"/>
        <v>('T5','56','TUVBTEU360'),</v>
      </c>
      <c r="Y57" t="str">
        <f t="shared" si="13"/>
        <v>('T5','56','2022-09-18','TUVBTEU360','2014-06-05','2039-06-05','3','9.36303721618078','12','No','REAL/360'),</v>
      </c>
    </row>
    <row r="58" spans="1:34">
      <c r="A58" t="str">
        <f t="shared" si="16"/>
        <v>T5</v>
      </c>
      <c r="B58">
        <f t="shared" si="17"/>
        <v>57</v>
      </c>
      <c r="C58" s="12">
        <v>44822</v>
      </c>
      <c r="D58" s="11" t="s">
        <v>349</v>
      </c>
      <c r="E58" s="12">
        <v>43818</v>
      </c>
      <c r="F58" s="12">
        <v>51123</v>
      </c>
      <c r="G58" s="13">
        <v>3</v>
      </c>
      <c r="H58" s="16">
        <v>9.3984117751318745</v>
      </c>
      <c r="I58" s="14">
        <v>12</v>
      </c>
      <c r="J58" t="s">
        <v>510</v>
      </c>
      <c r="K58" s="1" t="s">
        <v>503</v>
      </c>
      <c r="M58" t="str">
        <f t="shared" si="1"/>
        <v>'T5',</v>
      </c>
      <c r="N58" t="str">
        <f t="shared" si="2"/>
        <v>'57',</v>
      </c>
      <c r="O58" t="str">
        <f t="shared" si="3"/>
        <v>'2022-09-18',</v>
      </c>
      <c r="P58" t="str">
        <f t="shared" si="4"/>
        <v>'TUVTVE360',</v>
      </c>
      <c r="Q58" t="str">
        <f t="shared" si="5"/>
        <v>'2019-12-19',</v>
      </c>
      <c r="R58" t="str">
        <f t="shared" si="6"/>
        <v>'2039-12-19',</v>
      </c>
      <c r="S58" t="str">
        <f t="shared" si="7"/>
        <v>'3',</v>
      </c>
      <c r="T58" t="str">
        <f t="shared" si="8"/>
        <v>'9.39841177513187',</v>
      </c>
      <c r="U58" t="str">
        <f t="shared" si="9"/>
        <v>'12',</v>
      </c>
      <c r="V58" t="str">
        <f t="shared" si="10"/>
        <v>'No',</v>
      </c>
      <c r="W58" t="str">
        <f t="shared" si="11"/>
        <v>'REAL/360'</v>
      </c>
      <c r="X58" t="str">
        <f t="shared" si="12"/>
        <v>('T5','57','TUVTVE360'),</v>
      </c>
      <c r="Y58" t="str">
        <f t="shared" si="13"/>
        <v>('T5','57','2022-09-18','TUVTVE360','2019-12-19','2039-12-19','3','9.39841177513187','12','No','REAL/360'),</v>
      </c>
      <c r="AG58" s="11"/>
      <c r="AH58" s="11"/>
    </row>
    <row r="59" spans="1:34">
      <c r="A59" t="str">
        <f t="shared" si="16"/>
        <v>T5</v>
      </c>
      <c r="B59">
        <f t="shared" si="17"/>
        <v>58</v>
      </c>
      <c r="C59" s="12">
        <v>44822</v>
      </c>
      <c r="D59" t="s">
        <v>350</v>
      </c>
      <c r="E59" s="1">
        <v>41675</v>
      </c>
      <c r="F59" s="1">
        <v>51171</v>
      </c>
      <c r="G59" s="13">
        <v>5</v>
      </c>
      <c r="H59" s="16">
        <v>9.406755864304575</v>
      </c>
      <c r="I59" s="14">
        <v>12</v>
      </c>
      <c r="J59" t="s">
        <v>510</v>
      </c>
      <c r="K59" s="1" t="s">
        <v>503</v>
      </c>
      <c r="M59" t="str">
        <f t="shared" si="1"/>
        <v>'T5',</v>
      </c>
      <c r="N59" t="str">
        <f t="shared" si="2"/>
        <v>'58',</v>
      </c>
      <c r="O59" t="str">
        <f t="shared" si="3"/>
        <v>'2022-09-18',</v>
      </c>
      <c r="P59" t="str">
        <f t="shared" si="4"/>
        <v>'TUVTPU360',</v>
      </c>
      <c r="Q59" t="str">
        <f t="shared" si="5"/>
        <v>'2014-02-05',</v>
      </c>
      <c r="R59" t="str">
        <f t="shared" si="6"/>
        <v>'2040-02-05',</v>
      </c>
      <c r="S59" t="str">
        <f t="shared" si="7"/>
        <v>'5',</v>
      </c>
      <c r="T59" t="str">
        <f t="shared" si="8"/>
        <v>'9.40675586430457',</v>
      </c>
      <c r="U59" t="str">
        <f t="shared" si="9"/>
        <v>'12',</v>
      </c>
      <c r="V59" t="str">
        <f t="shared" si="10"/>
        <v>'No',</v>
      </c>
      <c r="W59" t="str">
        <f t="shared" si="11"/>
        <v>'REAL/360'</v>
      </c>
      <c r="X59" t="str">
        <f t="shared" si="12"/>
        <v>('T5','58','TUVTPU360'),</v>
      </c>
      <c r="Y59" t="str">
        <f t="shared" si="13"/>
        <v>('T5','58','2022-09-18','TUVTPU360','2014-02-05','2040-02-05','5','9.40675586430457','12','No','REAL/360'),</v>
      </c>
      <c r="AG59" s="11"/>
    </row>
    <row r="60" spans="1:34">
      <c r="A60" t="str">
        <f t="shared" si="16"/>
        <v>T5</v>
      </c>
      <c r="B60">
        <f t="shared" si="17"/>
        <v>59</v>
      </c>
      <c r="C60" s="12">
        <v>44822</v>
      </c>
      <c r="D60" t="s">
        <v>351</v>
      </c>
      <c r="E60" s="1">
        <v>41440</v>
      </c>
      <c r="F60" s="1">
        <v>51302</v>
      </c>
      <c r="G60" s="13">
        <v>4</v>
      </c>
      <c r="H60" s="16">
        <v>9.4290028163222495</v>
      </c>
      <c r="I60" s="14">
        <v>12</v>
      </c>
      <c r="J60" t="s">
        <v>510</v>
      </c>
      <c r="K60" s="1" t="s">
        <v>503</v>
      </c>
      <c r="M60" t="str">
        <f t="shared" si="1"/>
        <v>'T5',</v>
      </c>
      <c r="N60" t="str">
        <f t="shared" si="2"/>
        <v>'59',</v>
      </c>
      <c r="O60" t="str">
        <f t="shared" si="3"/>
        <v>'2022-09-18',</v>
      </c>
      <c r="P60" t="str">
        <f t="shared" si="4"/>
        <v>'TUVTIQ360',</v>
      </c>
      <c r="Q60" t="str">
        <f t="shared" si="5"/>
        <v>'2013-06-15',</v>
      </c>
      <c r="R60" t="str">
        <f t="shared" si="6"/>
        <v>'2040-06-15',</v>
      </c>
      <c r="S60" t="str">
        <f t="shared" si="7"/>
        <v>'4',</v>
      </c>
      <c r="T60" t="str">
        <f t="shared" si="8"/>
        <v>'9.42900281632225',</v>
      </c>
      <c r="U60" t="str">
        <f t="shared" si="9"/>
        <v>'12',</v>
      </c>
      <c r="V60" t="str">
        <f t="shared" si="10"/>
        <v>'No',</v>
      </c>
      <c r="W60" t="str">
        <f t="shared" si="11"/>
        <v>'REAL/360'</v>
      </c>
      <c r="X60" t="str">
        <f t="shared" si="12"/>
        <v>('T5','59','TUVTIQ360'),</v>
      </c>
      <c r="Y60" t="str">
        <f t="shared" si="13"/>
        <v>('T5','59','2022-09-18','TUVTIQ360','2013-06-15','2040-06-15','4','9.42900281632225','12','No','REAL/360'),</v>
      </c>
    </row>
    <row r="61" spans="1:34">
      <c r="A61" t="str">
        <f t="shared" si="16"/>
        <v>T5</v>
      </c>
      <c r="B61">
        <f t="shared" si="17"/>
        <v>60</v>
      </c>
      <c r="C61" s="12">
        <v>44822</v>
      </c>
      <c r="D61" s="11" t="s">
        <v>533</v>
      </c>
      <c r="E61" s="12">
        <v>43397</v>
      </c>
      <c r="F61" s="12">
        <v>51433</v>
      </c>
      <c r="G61" s="13">
        <v>3</v>
      </c>
      <c r="H61" s="16">
        <v>9.4505071627332278</v>
      </c>
      <c r="I61" s="14">
        <v>12</v>
      </c>
      <c r="J61" t="s">
        <v>510</v>
      </c>
      <c r="K61" s="1" t="s">
        <v>503</v>
      </c>
      <c r="M61" t="str">
        <f t="shared" si="1"/>
        <v>'T5',</v>
      </c>
      <c r="N61" t="str">
        <f t="shared" si="2"/>
        <v>'60',</v>
      </c>
      <c r="O61" t="str">
        <f t="shared" si="3"/>
        <v>'2022-09-18',</v>
      </c>
      <c r="P61" t="str">
        <f t="shared" si="4"/>
        <v>'TUVBTVW360',</v>
      </c>
      <c r="Q61" t="str">
        <f t="shared" si="5"/>
        <v>'2018-10-24',</v>
      </c>
      <c r="R61" t="str">
        <f t="shared" si="6"/>
        <v>'2040-10-24',</v>
      </c>
      <c r="S61" t="str">
        <f t="shared" si="7"/>
        <v>'3',</v>
      </c>
      <c r="T61" t="str">
        <f t="shared" si="8"/>
        <v>'9.45050716273323',</v>
      </c>
      <c r="U61" t="str">
        <f t="shared" si="9"/>
        <v>'12',</v>
      </c>
      <c r="V61" t="str">
        <f t="shared" si="10"/>
        <v>'No',</v>
      </c>
      <c r="W61" t="str">
        <f t="shared" si="11"/>
        <v>'REAL/360'</v>
      </c>
      <c r="X61" t="str">
        <f t="shared" si="12"/>
        <v>('T5','60','TUVBTVW360'),</v>
      </c>
      <c r="Y61" t="str">
        <f t="shared" si="13"/>
        <v>('T5','60','2022-09-18','TUVBTVW360','2018-10-24','2040-10-24','3','9.45050716273323','12','No','REAL/360'),</v>
      </c>
      <c r="AH61" s="11"/>
    </row>
    <row r="62" spans="1:34">
      <c r="A62" t="str">
        <f t="shared" si="16"/>
        <v>T5</v>
      </c>
      <c r="B62">
        <f t="shared" si="17"/>
        <v>61</v>
      </c>
      <c r="C62" s="12">
        <v>44822</v>
      </c>
      <c r="D62" s="11" t="s">
        <v>352</v>
      </c>
      <c r="E62" s="12">
        <v>43063</v>
      </c>
      <c r="F62" s="12">
        <v>51464</v>
      </c>
      <c r="G62" s="13">
        <v>3</v>
      </c>
      <c r="H62" s="16">
        <v>9.4554908653928038</v>
      </c>
      <c r="I62" s="14">
        <v>12</v>
      </c>
      <c r="J62" t="s">
        <v>510</v>
      </c>
      <c r="K62" s="1" t="s">
        <v>503</v>
      </c>
      <c r="M62" t="str">
        <f t="shared" si="1"/>
        <v>'T5',</v>
      </c>
      <c r="N62" t="str">
        <f t="shared" si="2"/>
        <v>'61',</v>
      </c>
      <c r="O62" t="str">
        <f t="shared" si="3"/>
        <v>'2022-09-18',</v>
      </c>
      <c r="P62" t="str">
        <f t="shared" si="4"/>
        <v>'TUVTLM360',</v>
      </c>
      <c r="Q62" t="str">
        <f t="shared" si="5"/>
        <v>'2017-11-24',</v>
      </c>
      <c r="R62" t="str">
        <f t="shared" si="6"/>
        <v>'2040-11-24',</v>
      </c>
      <c r="S62" t="str">
        <f t="shared" si="7"/>
        <v>'3',</v>
      </c>
      <c r="T62" t="str">
        <f t="shared" si="8"/>
        <v>'9.4554908653928',</v>
      </c>
      <c r="U62" t="str">
        <f t="shared" si="9"/>
        <v>'12',</v>
      </c>
      <c r="V62" t="str">
        <f t="shared" si="10"/>
        <v>'No',</v>
      </c>
      <c r="W62" t="str">
        <f t="shared" si="11"/>
        <v>'REAL/360'</v>
      </c>
      <c r="X62" t="str">
        <f t="shared" si="12"/>
        <v>('T5','61','TUVTLM360'),</v>
      </c>
      <c r="Y62" t="str">
        <f t="shared" si="13"/>
        <v>('T5','61','2022-09-18','TUVTLM360','2017-11-24','2040-11-24','3','9.4554908653928','12','No','REAL/360'),</v>
      </c>
      <c r="AH62" s="11"/>
    </row>
    <row r="63" spans="1:34">
      <c r="A63" t="str">
        <f t="shared" si="16"/>
        <v>T5</v>
      </c>
      <c r="B63">
        <f t="shared" si="17"/>
        <v>62</v>
      </c>
      <c r="C63" s="12">
        <v>44822</v>
      </c>
      <c r="D63" s="11" t="s">
        <v>353</v>
      </c>
      <c r="E63" s="1">
        <v>41003</v>
      </c>
      <c r="F63" s="1">
        <v>51595</v>
      </c>
      <c r="G63" s="13">
        <v>5</v>
      </c>
      <c r="H63" s="16">
        <v>9.4761212281229419</v>
      </c>
      <c r="I63" s="14">
        <v>12</v>
      </c>
      <c r="J63" t="s">
        <v>510</v>
      </c>
      <c r="K63" s="1" t="s">
        <v>503</v>
      </c>
      <c r="M63" t="str">
        <f t="shared" si="1"/>
        <v>'T5',</v>
      </c>
      <c r="N63" t="str">
        <f t="shared" si="2"/>
        <v>'62',</v>
      </c>
      <c r="O63" t="str">
        <f t="shared" si="3"/>
        <v>'2022-09-18',</v>
      </c>
      <c r="P63" t="str">
        <f t="shared" si="4"/>
        <v>'TUVTSV360',</v>
      </c>
      <c r="Q63" t="str">
        <f t="shared" si="5"/>
        <v>'2012-04-04',</v>
      </c>
      <c r="R63" t="str">
        <f t="shared" si="6"/>
        <v>'2041-04-04',</v>
      </c>
      <c r="S63" t="str">
        <f t="shared" si="7"/>
        <v>'5',</v>
      </c>
      <c r="T63" t="str">
        <f t="shared" si="8"/>
        <v>'9.47612122812294',</v>
      </c>
      <c r="U63" t="str">
        <f t="shared" si="9"/>
        <v>'12',</v>
      </c>
      <c r="V63" t="str">
        <f t="shared" si="10"/>
        <v>'No',</v>
      </c>
      <c r="W63" t="str">
        <f t="shared" si="11"/>
        <v>'REAL/360'</v>
      </c>
      <c r="X63" t="str">
        <f t="shared" si="12"/>
        <v>('T5','62','TUVTSV360'),</v>
      </c>
      <c r="Y63" t="str">
        <f t="shared" si="13"/>
        <v>('T5','62','2022-09-18','TUVTSV360','2012-04-04','2041-04-04','5','9.47612122812294','12','No','REAL/360'),</v>
      </c>
      <c r="AG63" s="11"/>
      <c r="AH63" s="11"/>
    </row>
    <row r="64" spans="1:34">
      <c r="A64" t="str">
        <f t="shared" si="16"/>
        <v>T5</v>
      </c>
      <c r="B64">
        <f t="shared" si="17"/>
        <v>63</v>
      </c>
      <c r="C64" s="12">
        <v>44822</v>
      </c>
      <c r="D64" t="s">
        <v>354</v>
      </c>
      <c r="E64" s="1">
        <v>41825</v>
      </c>
      <c r="F64" s="1">
        <v>51687</v>
      </c>
      <c r="G64" s="13">
        <v>3</v>
      </c>
      <c r="H64" s="16">
        <v>9.4902058405960421</v>
      </c>
      <c r="I64" s="14">
        <v>12</v>
      </c>
      <c r="J64" t="s">
        <v>510</v>
      </c>
      <c r="K64" s="1" t="s">
        <v>503</v>
      </c>
      <c r="M64" t="str">
        <f t="shared" si="1"/>
        <v>'T5',</v>
      </c>
      <c r="N64" t="str">
        <f t="shared" si="2"/>
        <v>'63',</v>
      </c>
      <c r="O64" t="str">
        <f t="shared" si="3"/>
        <v>'2022-09-18',</v>
      </c>
      <c r="P64" t="str">
        <f t="shared" si="4"/>
        <v>'TUVTCB360',</v>
      </c>
      <c r="Q64" t="str">
        <f t="shared" si="5"/>
        <v>'2014-07-05',</v>
      </c>
      <c r="R64" t="str">
        <f t="shared" si="6"/>
        <v>'2041-07-05',</v>
      </c>
      <c r="S64" t="str">
        <f t="shared" si="7"/>
        <v>'3',</v>
      </c>
      <c r="T64" t="str">
        <f t="shared" si="8"/>
        <v>'9.49020584059604',</v>
      </c>
      <c r="U64" t="str">
        <f t="shared" si="9"/>
        <v>'12',</v>
      </c>
      <c r="V64" t="str">
        <f t="shared" si="10"/>
        <v>'No',</v>
      </c>
      <c r="W64" t="str">
        <f t="shared" si="11"/>
        <v>'REAL/360'</v>
      </c>
      <c r="X64" t="str">
        <f t="shared" si="12"/>
        <v>('T5','63','TUVTCB360'),</v>
      </c>
      <c r="Y64" t="str">
        <f t="shared" si="13"/>
        <v>('T5','63','2022-09-18','TUVTCB360','2014-07-05','2041-07-05','3','9.49020584059604','12','No','REAL/360'),</v>
      </c>
    </row>
    <row r="65" spans="1:34">
      <c r="A65" t="str">
        <f t="shared" si="16"/>
        <v>T5</v>
      </c>
      <c r="B65">
        <f t="shared" si="17"/>
        <v>64</v>
      </c>
      <c r="C65" s="12">
        <v>44822</v>
      </c>
      <c r="D65" t="s">
        <v>355</v>
      </c>
      <c r="E65" s="12">
        <v>42301</v>
      </c>
      <c r="F65" s="12">
        <v>51798</v>
      </c>
      <c r="G65" s="13">
        <v>3</v>
      </c>
      <c r="H65" s="16">
        <v>9.50677183571465</v>
      </c>
      <c r="I65" s="14">
        <v>12</v>
      </c>
      <c r="J65" t="s">
        <v>510</v>
      </c>
      <c r="K65" s="1" t="s">
        <v>503</v>
      </c>
      <c r="M65" t="str">
        <f t="shared" si="1"/>
        <v>'T5',</v>
      </c>
      <c r="N65" t="str">
        <f t="shared" si="2"/>
        <v>'64',</v>
      </c>
      <c r="O65" t="str">
        <f t="shared" si="3"/>
        <v>'2022-09-18',</v>
      </c>
      <c r="P65" t="str">
        <f t="shared" si="4"/>
        <v>'TUVTWJ360',</v>
      </c>
      <c r="Q65" t="str">
        <f t="shared" si="5"/>
        <v>'2015-10-24',</v>
      </c>
      <c r="R65" t="str">
        <f t="shared" si="6"/>
        <v>'2041-10-24',</v>
      </c>
      <c r="S65" t="str">
        <f t="shared" si="7"/>
        <v>'3',</v>
      </c>
      <c r="T65" t="str">
        <f t="shared" si="8"/>
        <v>'9.50677183571465',</v>
      </c>
      <c r="U65" t="str">
        <f t="shared" si="9"/>
        <v>'12',</v>
      </c>
      <c r="V65" t="str">
        <f t="shared" si="10"/>
        <v>'No',</v>
      </c>
      <c r="W65" t="str">
        <f t="shared" si="11"/>
        <v>'REAL/360'</v>
      </c>
      <c r="X65" t="str">
        <f t="shared" si="12"/>
        <v>('T5','64','TUVTWJ360'),</v>
      </c>
      <c r="Y65" t="str">
        <f t="shared" si="13"/>
        <v>('T5','64','2022-09-18','TUVTWJ360','2015-10-24','2041-10-24','3','9.50677183571465','12','No','REAL/360'),</v>
      </c>
    </row>
    <row r="66" spans="1:34">
      <c r="A66" t="str">
        <f t="shared" si="16"/>
        <v>T5</v>
      </c>
      <c r="B66">
        <f t="shared" si="17"/>
        <v>65</v>
      </c>
      <c r="C66" s="12">
        <v>44822</v>
      </c>
      <c r="D66" t="s">
        <v>356</v>
      </c>
      <c r="E66" s="1">
        <v>41217</v>
      </c>
      <c r="F66" s="1">
        <v>51809</v>
      </c>
      <c r="G66" s="13">
        <v>3</v>
      </c>
      <c r="H66" s="16">
        <v>9.5083886543562564</v>
      </c>
      <c r="I66" s="14">
        <v>12</v>
      </c>
      <c r="J66" t="s">
        <v>510</v>
      </c>
      <c r="K66" s="1" t="s">
        <v>503</v>
      </c>
      <c r="M66" t="str">
        <f t="shared" si="1"/>
        <v>'T5',</v>
      </c>
      <c r="N66" t="str">
        <f t="shared" si="2"/>
        <v>'65',</v>
      </c>
      <c r="O66" t="str">
        <f t="shared" si="3"/>
        <v>'2022-09-18',</v>
      </c>
      <c r="P66" t="str">
        <f t="shared" si="4"/>
        <v>'TUVTXL360',</v>
      </c>
      <c r="Q66" t="str">
        <f t="shared" si="5"/>
        <v>'2012-11-04',</v>
      </c>
      <c r="R66" t="str">
        <f t="shared" si="6"/>
        <v>'2041-11-04',</v>
      </c>
      <c r="S66" t="str">
        <f t="shared" si="7"/>
        <v>'3',</v>
      </c>
      <c r="T66" t="str">
        <f t="shared" si="8"/>
        <v>'9.50838865435626',</v>
      </c>
      <c r="U66" t="str">
        <f t="shared" si="9"/>
        <v>'12',</v>
      </c>
      <c r="V66" t="str">
        <f t="shared" si="10"/>
        <v>'No',</v>
      </c>
      <c r="W66" t="str">
        <f t="shared" si="11"/>
        <v>'REAL/360'</v>
      </c>
      <c r="X66" t="str">
        <f t="shared" si="12"/>
        <v>('T5','65','TUVTXL360'),</v>
      </c>
      <c r="Y66" t="str">
        <f t="shared" si="13"/>
        <v>('T5','65','2022-09-18','TUVTXL360','2012-11-04','2041-11-04','3','9.50838865435626','12','No','REAL/360'),</v>
      </c>
    </row>
    <row r="67" spans="1:34">
      <c r="A67" t="str">
        <f t="shared" si="16"/>
        <v>T5</v>
      </c>
      <c r="B67">
        <f t="shared" si="17"/>
        <v>66</v>
      </c>
      <c r="C67" s="12">
        <v>44822</v>
      </c>
      <c r="D67" s="11" t="s">
        <v>357</v>
      </c>
      <c r="E67" s="12">
        <v>42478</v>
      </c>
      <c r="F67" s="12">
        <v>51974</v>
      </c>
      <c r="G67" s="13">
        <v>5</v>
      </c>
      <c r="H67" s="16">
        <v>9.5321197890052609</v>
      </c>
      <c r="I67" s="14">
        <v>12</v>
      </c>
      <c r="J67" t="s">
        <v>510</v>
      </c>
      <c r="K67" s="1" t="s">
        <v>503</v>
      </c>
      <c r="M67" t="str">
        <f t="shared" ref="M67:M101" si="18">+"'"&amp;A67&amp;"',"</f>
        <v>'T5',</v>
      </c>
      <c r="N67" t="str">
        <f t="shared" ref="N67:N101" si="19">+"'"&amp;B67&amp;"',"</f>
        <v>'66',</v>
      </c>
      <c r="O67" t="str">
        <f t="shared" ref="O67:O101" si="20">+"'"&amp;TEXT(C67,"yyyy-mm-dd")&amp;"',"</f>
        <v>'2022-09-18',</v>
      </c>
      <c r="P67" t="str">
        <f t="shared" ref="P67:P101" si="21">+"'"&amp;D67&amp;"',"</f>
        <v>'TUVTAO360',</v>
      </c>
      <c r="Q67" t="str">
        <f t="shared" ref="Q67:Q101" si="22">+"'"&amp;TEXT(E67,"yyyy-mm-dd")&amp;"',"</f>
        <v>'2016-04-18',</v>
      </c>
      <c r="R67" t="str">
        <f t="shared" ref="R67:R101" si="23">+"'"&amp;TEXT(F67,"yyyy-mm-dd")&amp;"',"</f>
        <v>'2042-04-18',</v>
      </c>
      <c r="S67" t="str">
        <f t="shared" ref="S67:S101" si="24">+"'"&amp;G67&amp;"',"</f>
        <v>'5',</v>
      </c>
      <c r="T67" t="str">
        <f t="shared" ref="T67:T101" si="25">+"'"&amp;H67&amp;"',"</f>
        <v>'9.53211978900526',</v>
      </c>
      <c r="U67" t="str">
        <f t="shared" ref="U67:U101" si="26">+"'"&amp;I67&amp;"',"</f>
        <v>'12',</v>
      </c>
      <c r="V67" t="str">
        <f t="shared" ref="V67:V101" si="27">+"'"&amp;J67&amp;"',"</f>
        <v>'No',</v>
      </c>
      <c r="W67" t="str">
        <f t="shared" ref="W67:W101" si="28">+"'"&amp;K67&amp;"'"</f>
        <v>'REAL/360'</v>
      </c>
      <c r="X67" t="str">
        <f t="shared" ref="X67:X101" si="29">+"("&amp;M67&amp;N67&amp;LEFT(P67,LEN(P67)-1)&amp;"),"</f>
        <v>('T5','66','TUVTAO360'),</v>
      </c>
      <c r="Y67" t="str">
        <f t="shared" ref="Y67:Y101" si="30">+"("&amp;M67&amp;N67&amp;O67&amp;P67&amp;Q67&amp;R67&amp;S67&amp;T67&amp;U67&amp;V67&amp;W67&amp;"),"</f>
        <v>('T5','66','2022-09-18','TUVTAO360','2016-04-18','2042-04-18','5','9.53211978900526','12','No','REAL/360'),</v>
      </c>
      <c r="AH67" s="11"/>
    </row>
    <row r="68" spans="1:34">
      <c r="A68" t="str">
        <f t="shared" si="16"/>
        <v>T5</v>
      </c>
      <c r="B68">
        <f t="shared" si="17"/>
        <v>67</v>
      </c>
      <c r="C68" s="12">
        <v>44822</v>
      </c>
      <c r="D68" s="11" t="s">
        <v>523</v>
      </c>
      <c r="E68" s="12">
        <v>43389</v>
      </c>
      <c r="F68" s="12">
        <v>52155</v>
      </c>
      <c r="G68" s="13">
        <v>3</v>
      </c>
      <c r="H68" s="16">
        <v>9.5570711889141062</v>
      </c>
      <c r="I68" s="14">
        <v>12</v>
      </c>
      <c r="J68" t="s">
        <v>510</v>
      </c>
      <c r="K68" s="1" t="s">
        <v>503</v>
      </c>
      <c r="M68" t="str">
        <f t="shared" si="18"/>
        <v>'T5',</v>
      </c>
      <c r="N68" t="str">
        <f t="shared" si="19"/>
        <v>'67',</v>
      </c>
      <c r="O68" t="str">
        <f t="shared" si="20"/>
        <v>'2022-09-18',</v>
      </c>
      <c r="P68" t="str">
        <f t="shared" si="21"/>
        <v>'TUVBTFJ360',</v>
      </c>
      <c r="Q68" t="str">
        <f t="shared" si="22"/>
        <v>'2018-10-16',</v>
      </c>
      <c r="R68" t="str">
        <f t="shared" si="23"/>
        <v>'2042-10-16',</v>
      </c>
      <c r="S68" t="str">
        <f t="shared" si="24"/>
        <v>'3',</v>
      </c>
      <c r="T68" t="str">
        <f t="shared" si="25"/>
        <v>'9.55707118891411',</v>
      </c>
      <c r="U68" t="str">
        <f t="shared" si="26"/>
        <v>'12',</v>
      </c>
      <c r="V68" t="str">
        <f t="shared" si="27"/>
        <v>'No',</v>
      </c>
      <c r="W68" t="str">
        <f t="shared" si="28"/>
        <v>'REAL/360'</v>
      </c>
      <c r="X68" t="str">
        <f t="shared" si="29"/>
        <v>('T5','67','TUVBTFJ360'),</v>
      </c>
      <c r="Y68" t="str">
        <f t="shared" si="30"/>
        <v>('T5','67','2022-09-18','TUVBTFJ360','2018-10-16','2042-10-16','3','9.55707118891411','12','No','REAL/360'),</v>
      </c>
      <c r="AG68" s="11"/>
      <c r="AH68" s="11"/>
    </row>
    <row r="69" spans="1:34">
      <c r="A69" t="str">
        <f t="shared" ref="A69:A101" si="31">+A68</f>
        <v>T5</v>
      </c>
      <c r="B69">
        <f t="shared" ref="B69:B101" si="32">+B68+1</f>
        <v>68</v>
      </c>
      <c r="C69" s="12">
        <v>44822</v>
      </c>
      <c r="D69" t="s">
        <v>358</v>
      </c>
      <c r="E69" s="1">
        <v>40516</v>
      </c>
      <c r="F69" s="1">
        <v>52204</v>
      </c>
      <c r="G69" s="13">
        <v>5</v>
      </c>
      <c r="H69" s="16">
        <v>9.5636396908506249</v>
      </c>
      <c r="I69" s="14">
        <v>12</v>
      </c>
      <c r="J69" t="s">
        <v>510</v>
      </c>
      <c r="K69" s="1" t="s">
        <v>503</v>
      </c>
      <c r="M69" t="str">
        <f t="shared" si="18"/>
        <v>'T5',</v>
      </c>
      <c r="N69" t="str">
        <f t="shared" si="19"/>
        <v>'68',</v>
      </c>
      <c r="O69" t="str">
        <f t="shared" si="20"/>
        <v>'2022-09-18',</v>
      </c>
      <c r="P69" t="str">
        <f t="shared" si="21"/>
        <v>'TUVTHU360',</v>
      </c>
      <c r="Q69" t="str">
        <f t="shared" si="22"/>
        <v>'2010-12-04',</v>
      </c>
      <c r="R69" t="str">
        <f t="shared" si="23"/>
        <v>'2042-12-04',</v>
      </c>
      <c r="S69" t="str">
        <f t="shared" si="24"/>
        <v>'5',</v>
      </c>
      <c r="T69" t="str">
        <f t="shared" si="25"/>
        <v>'9.56363969085062',</v>
      </c>
      <c r="U69" t="str">
        <f t="shared" si="26"/>
        <v>'12',</v>
      </c>
      <c r="V69" t="str">
        <f t="shared" si="27"/>
        <v>'No',</v>
      </c>
      <c r="W69" t="str">
        <f t="shared" si="28"/>
        <v>'REAL/360'</v>
      </c>
      <c r="X69" t="str">
        <f t="shared" si="29"/>
        <v>('T5','68','TUVTHU360'),</v>
      </c>
      <c r="Y69" t="str">
        <f t="shared" si="30"/>
        <v>('T5','68','2022-09-18','TUVTHU360','2010-12-04','2042-12-04','5','9.56363969085062','12','No','REAL/360'),</v>
      </c>
      <c r="AG69" s="11"/>
    </row>
    <row r="70" spans="1:34">
      <c r="A70" t="str">
        <f t="shared" si="31"/>
        <v>T5</v>
      </c>
      <c r="B70">
        <f t="shared" si="32"/>
        <v>69</v>
      </c>
      <c r="C70" s="12">
        <v>44822</v>
      </c>
      <c r="D70" t="s">
        <v>516</v>
      </c>
      <c r="E70" s="1">
        <v>41675</v>
      </c>
      <c r="F70" s="1">
        <v>52267</v>
      </c>
      <c r="G70" s="13">
        <v>5</v>
      </c>
      <c r="H70" s="16">
        <v>9.5719719261701144</v>
      </c>
      <c r="I70" s="14">
        <v>12</v>
      </c>
      <c r="J70" t="s">
        <v>510</v>
      </c>
      <c r="K70" s="1" t="s">
        <v>503</v>
      </c>
      <c r="M70" t="str">
        <f t="shared" si="18"/>
        <v>'T5',</v>
      </c>
      <c r="N70" t="str">
        <f t="shared" si="19"/>
        <v>'69',</v>
      </c>
      <c r="O70" t="str">
        <f t="shared" si="20"/>
        <v>'2022-09-18',</v>
      </c>
      <c r="P70" t="str">
        <f t="shared" si="21"/>
        <v>'TUVTBWV360',</v>
      </c>
      <c r="Q70" t="str">
        <f t="shared" si="22"/>
        <v>'2014-02-05',</v>
      </c>
      <c r="R70" t="str">
        <f t="shared" si="23"/>
        <v>'2043-02-05',</v>
      </c>
      <c r="S70" t="str">
        <f t="shared" si="24"/>
        <v>'5',</v>
      </c>
      <c r="T70" t="str">
        <f t="shared" si="25"/>
        <v>'9.57197192617011',</v>
      </c>
      <c r="U70" t="str">
        <f t="shared" si="26"/>
        <v>'12',</v>
      </c>
      <c r="V70" t="str">
        <f t="shared" si="27"/>
        <v>'No',</v>
      </c>
      <c r="W70" t="str">
        <f t="shared" si="28"/>
        <v>'REAL/360'</v>
      </c>
      <c r="X70" t="str">
        <f t="shared" si="29"/>
        <v>('T5','69','TUVTBWV360'),</v>
      </c>
      <c r="Y70" t="str">
        <f t="shared" si="30"/>
        <v>('T5','69','2022-09-18','TUVTBWV360','2014-02-05','2043-02-05','5','9.57197192617011','12','No','REAL/360'),</v>
      </c>
    </row>
    <row r="71" spans="1:34">
      <c r="A71" t="str">
        <f t="shared" si="31"/>
        <v>T5</v>
      </c>
      <c r="B71">
        <f t="shared" si="32"/>
        <v>70</v>
      </c>
      <c r="C71" s="12">
        <v>44822</v>
      </c>
      <c r="D71" t="s">
        <v>359</v>
      </c>
      <c r="E71" s="1">
        <v>41104</v>
      </c>
      <c r="F71" s="1">
        <v>52426</v>
      </c>
      <c r="G71" s="13">
        <v>4</v>
      </c>
      <c r="H71" s="16">
        <v>9.59245191542119</v>
      </c>
      <c r="I71" s="14">
        <v>12</v>
      </c>
      <c r="J71" t="s">
        <v>510</v>
      </c>
      <c r="K71" s="1" t="s">
        <v>503</v>
      </c>
      <c r="M71" t="str">
        <f t="shared" si="18"/>
        <v>'T5',</v>
      </c>
      <c r="N71" t="str">
        <f t="shared" si="19"/>
        <v>'70',</v>
      </c>
      <c r="O71" t="str">
        <f t="shared" si="20"/>
        <v>'2022-09-18',</v>
      </c>
      <c r="P71" t="str">
        <f t="shared" si="21"/>
        <v>'TUVTBB360',</v>
      </c>
      <c r="Q71" t="str">
        <f t="shared" si="22"/>
        <v>'2012-07-14',</v>
      </c>
      <c r="R71" t="str">
        <f t="shared" si="23"/>
        <v>'2043-07-14',</v>
      </c>
      <c r="S71" t="str">
        <f t="shared" si="24"/>
        <v>'4',</v>
      </c>
      <c r="T71" t="str">
        <f t="shared" si="25"/>
        <v>'9.59245191542119',</v>
      </c>
      <c r="U71" t="str">
        <f t="shared" si="26"/>
        <v>'12',</v>
      </c>
      <c r="V71" t="str">
        <f t="shared" si="27"/>
        <v>'No',</v>
      </c>
      <c r="W71" t="str">
        <f t="shared" si="28"/>
        <v>'REAL/360'</v>
      </c>
      <c r="X71" t="str">
        <f t="shared" si="29"/>
        <v>('T5','70','TUVTBB360'),</v>
      </c>
      <c r="Y71" t="str">
        <f t="shared" si="30"/>
        <v>('T5','70','2022-09-18','TUVTBB360','2012-07-14','2043-07-14','4','9.59245191542119','12','No','REAL/360'),</v>
      </c>
    </row>
    <row r="72" spans="1:34">
      <c r="A72" t="str">
        <f t="shared" si="31"/>
        <v>T5</v>
      </c>
      <c r="B72">
        <f t="shared" si="32"/>
        <v>71</v>
      </c>
      <c r="C72" s="12">
        <v>44822</v>
      </c>
      <c r="D72" t="s">
        <v>360</v>
      </c>
      <c r="E72" s="1">
        <v>42060</v>
      </c>
      <c r="F72" s="1">
        <v>52652</v>
      </c>
      <c r="G72" s="13">
        <v>4</v>
      </c>
      <c r="H72" s="16">
        <v>9.6202716293063748</v>
      </c>
      <c r="I72" s="14">
        <v>12</v>
      </c>
      <c r="J72" t="s">
        <v>510</v>
      </c>
      <c r="K72" s="1" t="s">
        <v>503</v>
      </c>
      <c r="M72" t="str">
        <f t="shared" si="18"/>
        <v>'T5',</v>
      </c>
      <c r="N72" t="str">
        <f t="shared" si="19"/>
        <v>'71',</v>
      </c>
      <c r="O72" t="str">
        <f t="shared" si="20"/>
        <v>'2022-09-18',</v>
      </c>
      <c r="P72" t="str">
        <f t="shared" si="21"/>
        <v>'TUVTLD360',</v>
      </c>
      <c r="Q72" t="str">
        <f t="shared" si="22"/>
        <v>'2015-02-25',</v>
      </c>
      <c r="R72" t="str">
        <f t="shared" si="23"/>
        <v>'2044-02-25',</v>
      </c>
      <c r="S72" t="str">
        <f t="shared" si="24"/>
        <v>'4',</v>
      </c>
      <c r="T72" t="str">
        <f t="shared" si="25"/>
        <v>'9.62027162930637',</v>
      </c>
      <c r="U72" t="str">
        <f t="shared" si="26"/>
        <v>'12',</v>
      </c>
      <c r="V72" t="str">
        <f t="shared" si="27"/>
        <v>'No',</v>
      </c>
      <c r="W72" t="str">
        <f t="shared" si="28"/>
        <v>'REAL/360'</v>
      </c>
      <c r="X72" t="str">
        <f t="shared" si="29"/>
        <v>('T5','71','TUVTLD360'),</v>
      </c>
      <c r="Y72" t="str">
        <f t="shared" si="30"/>
        <v>('T5','71','2022-09-18','TUVTLD360','2015-02-25','2044-02-25','4','9.62027162930637','12','No','REAL/360'),</v>
      </c>
    </row>
    <row r="73" spans="1:34">
      <c r="A73" t="str">
        <f t="shared" si="31"/>
        <v>T5</v>
      </c>
      <c r="B73">
        <f t="shared" si="32"/>
        <v>72</v>
      </c>
      <c r="C73" s="12">
        <v>44822</v>
      </c>
      <c r="D73" t="s">
        <v>361</v>
      </c>
      <c r="E73" s="1">
        <v>41124</v>
      </c>
      <c r="F73" s="1">
        <v>52812</v>
      </c>
      <c r="G73" s="13">
        <v>4</v>
      </c>
      <c r="H73" s="16">
        <v>9.6391026371667508</v>
      </c>
      <c r="I73" s="14">
        <v>12</v>
      </c>
      <c r="J73" t="s">
        <v>510</v>
      </c>
      <c r="K73" s="1" t="s">
        <v>503</v>
      </c>
      <c r="M73" t="str">
        <f t="shared" si="18"/>
        <v>'T5',</v>
      </c>
      <c r="N73" t="str">
        <f t="shared" si="19"/>
        <v>'72',</v>
      </c>
      <c r="O73" t="str">
        <f t="shared" si="20"/>
        <v>'2022-09-18',</v>
      </c>
      <c r="P73" t="str">
        <f t="shared" si="21"/>
        <v>'TUVTXH360',</v>
      </c>
      <c r="Q73" t="str">
        <f t="shared" si="22"/>
        <v>'2012-08-03',</v>
      </c>
      <c r="R73" t="str">
        <f t="shared" si="23"/>
        <v>'2044-08-03',</v>
      </c>
      <c r="S73" t="str">
        <f t="shared" si="24"/>
        <v>'4',</v>
      </c>
      <c r="T73" t="str">
        <f t="shared" si="25"/>
        <v>'9.63910263716675',</v>
      </c>
      <c r="U73" t="str">
        <f t="shared" si="26"/>
        <v>'12',</v>
      </c>
      <c r="V73" t="str">
        <f t="shared" si="27"/>
        <v>'No',</v>
      </c>
      <c r="W73" t="str">
        <f t="shared" si="28"/>
        <v>'REAL/360'</v>
      </c>
      <c r="X73" t="str">
        <f t="shared" si="29"/>
        <v>('T5','72','TUVTXH360'),</v>
      </c>
      <c r="Y73" t="str">
        <f t="shared" si="30"/>
        <v>('T5','72','2022-09-18','TUVTXH360','2012-08-03','2044-08-03','4','9.63910263716675','12','No','REAL/360'),</v>
      </c>
      <c r="AG73" s="11"/>
    </row>
    <row r="74" spans="1:34">
      <c r="A74" t="str">
        <f t="shared" si="31"/>
        <v>T5</v>
      </c>
      <c r="B74">
        <f t="shared" si="32"/>
        <v>73</v>
      </c>
      <c r="C74" s="12">
        <v>44822</v>
      </c>
      <c r="D74" t="s">
        <v>531</v>
      </c>
      <c r="E74" s="1">
        <v>41552</v>
      </c>
      <c r="F74" s="1">
        <v>52875</v>
      </c>
      <c r="G74" s="13">
        <v>3</v>
      </c>
      <c r="H74" s="16">
        <v>9.6463298268039033</v>
      </c>
      <c r="I74" s="14">
        <v>12</v>
      </c>
      <c r="J74" t="s">
        <v>510</v>
      </c>
      <c r="K74" s="1" t="s">
        <v>503</v>
      </c>
      <c r="M74" t="str">
        <f t="shared" si="18"/>
        <v>'T5',</v>
      </c>
      <c r="N74" t="str">
        <f t="shared" si="19"/>
        <v>'73',</v>
      </c>
      <c r="O74" t="str">
        <f t="shared" si="20"/>
        <v>'2022-09-18',</v>
      </c>
      <c r="P74" t="str">
        <f t="shared" si="21"/>
        <v>'TUVBTTT360',</v>
      </c>
      <c r="Q74" t="str">
        <f t="shared" si="22"/>
        <v>'2013-10-05',</v>
      </c>
      <c r="R74" t="str">
        <f t="shared" si="23"/>
        <v>'2044-10-05',</v>
      </c>
      <c r="S74" t="str">
        <f t="shared" si="24"/>
        <v>'3',</v>
      </c>
      <c r="T74" t="str">
        <f t="shared" si="25"/>
        <v>'9.6463298268039',</v>
      </c>
      <c r="U74" t="str">
        <f t="shared" si="26"/>
        <v>'12',</v>
      </c>
      <c r="V74" t="str">
        <f t="shared" si="27"/>
        <v>'No',</v>
      </c>
      <c r="W74" t="str">
        <f t="shared" si="28"/>
        <v>'REAL/360'</v>
      </c>
      <c r="X74" t="str">
        <f t="shared" si="29"/>
        <v>('T5','73','TUVBTTT360'),</v>
      </c>
      <c r="Y74" t="str">
        <f t="shared" si="30"/>
        <v>('T5','73','2022-09-18','TUVBTTT360','2013-10-05','2044-10-05','3','9.6463298268039','12','No','REAL/360'),</v>
      </c>
      <c r="AG74" s="11"/>
    </row>
    <row r="75" spans="1:34">
      <c r="A75" t="str">
        <f t="shared" si="31"/>
        <v>T5</v>
      </c>
      <c r="B75">
        <f t="shared" si="32"/>
        <v>74</v>
      </c>
      <c r="C75" s="12">
        <v>44822</v>
      </c>
      <c r="D75" s="11" t="s">
        <v>535</v>
      </c>
      <c r="E75" s="12">
        <v>43057</v>
      </c>
      <c r="F75" s="12">
        <v>52919</v>
      </c>
      <c r="G75" s="13">
        <v>5</v>
      </c>
      <c r="H75" s="16">
        <v>9.6513162798114944</v>
      </c>
      <c r="I75" s="14">
        <v>12</v>
      </c>
      <c r="J75" t="s">
        <v>510</v>
      </c>
      <c r="K75" s="1" t="s">
        <v>503</v>
      </c>
      <c r="M75" t="str">
        <f t="shared" si="18"/>
        <v>'T5',</v>
      </c>
      <c r="N75" t="str">
        <f t="shared" si="19"/>
        <v>'74',</v>
      </c>
      <c r="O75" t="str">
        <f t="shared" si="20"/>
        <v>'2022-09-18',</v>
      </c>
      <c r="P75" t="str">
        <f t="shared" si="21"/>
        <v>'TUVBTZG360',</v>
      </c>
      <c r="Q75" t="str">
        <f t="shared" si="22"/>
        <v>'2017-11-18',</v>
      </c>
      <c r="R75" t="str">
        <f t="shared" si="23"/>
        <v>'2044-11-18',</v>
      </c>
      <c r="S75" t="str">
        <f t="shared" si="24"/>
        <v>'5',</v>
      </c>
      <c r="T75" t="str">
        <f t="shared" si="25"/>
        <v>'9.65131627981149',</v>
      </c>
      <c r="U75" t="str">
        <f t="shared" si="26"/>
        <v>'12',</v>
      </c>
      <c r="V75" t="str">
        <f t="shared" si="27"/>
        <v>'No',</v>
      </c>
      <c r="W75" t="str">
        <f t="shared" si="28"/>
        <v>'REAL/360'</v>
      </c>
      <c r="X75" t="str">
        <f t="shared" si="29"/>
        <v>('T5','74','TUVBTZG360'),</v>
      </c>
      <c r="Y75" t="str">
        <f t="shared" si="30"/>
        <v>('T5','74','2022-09-18','TUVBTZG360','2017-11-18','2044-11-18','5','9.65131627981149','12','No','REAL/360'),</v>
      </c>
      <c r="AH75" s="11"/>
    </row>
    <row r="76" spans="1:34">
      <c r="A76" t="str">
        <f t="shared" si="31"/>
        <v>T5</v>
      </c>
      <c r="B76">
        <f t="shared" si="32"/>
        <v>75</v>
      </c>
      <c r="C76" s="12">
        <v>44822</v>
      </c>
      <c r="D76" s="11" t="s">
        <v>362</v>
      </c>
      <c r="E76" s="12">
        <v>41988</v>
      </c>
      <c r="F76" s="12">
        <v>52946</v>
      </c>
      <c r="G76" s="13">
        <v>4</v>
      </c>
      <c r="H76" s="16">
        <v>9.6543516112108918</v>
      </c>
      <c r="I76" s="14">
        <v>12</v>
      </c>
      <c r="J76" t="s">
        <v>510</v>
      </c>
      <c r="K76" s="1" t="s">
        <v>503</v>
      </c>
      <c r="M76" t="str">
        <f t="shared" si="18"/>
        <v>'T5',</v>
      </c>
      <c r="N76" t="str">
        <f t="shared" si="19"/>
        <v>'75',</v>
      </c>
      <c r="O76" t="str">
        <f t="shared" si="20"/>
        <v>'2022-09-18',</v>
      </c>
      <c r="P76" t="str">
        <f t="shared" si="21"/>
        <v>'TUVTDK360',</v>
      </c>
      <c r="Q76" t="str">
        <f t="shared" si="22"/>
        <v>'2014-12-15',</v>
      </c>
      <c r="R76" t="str">
        <f t="shared" si="23"/>
        <v>'2044-12-15',</v>
      </c>
      <c r="S76" t="str">
        <f t="shared" si="24"/>
        <v>'4',</v>
      </c>
      <c r="T76" t="str">
        <f t="shared" si="25"/>
        <v>'9.65435161121089',</v>
      </c>
      <c r="U76" t="str">
        <f t="shared" si="26"/>
        <v>'12',</v>
      </c>
      <c r="V76" t="str">
        <f t="shared" si="27"/>
        <v>'No',</v>
      </c>
      <c r="W76" t="str">
        <f t="shared" si="28"/>
        <v>'REAL/360'</v>
      </c>
      <c r="X76" t="str">
        <f t="shared" si="29"/>
        <v>('T5','75','TUVTDK360'),</v>
      </c>
      <c r="Y76" t="str">
        <f t="shared" si="30"/>
        <v>('T5','75','2022-09-18','TUVTDK360','2014-12-15','2044-12-15','4','9.65435161121089','12','No','REAL/360'),</v>
      </c>
      <c r="AH76" s="11"/>
    </row>
    <row r="77" spans="1:34">
      <c r="A77" t="str">
        <f t="shared" si="31"/>
        <v>T5</v>
      </c>
      <c r="B77">
        <f t="shared" si="32"/>
        <v>76</v>
      </c>
      <c r="C77" s="12">
        <v>44822</v>
      </c>
      <c r="D77" s="11" t="s">
        <v>363</v>
      </c>
      <c r="E77" s="12">
        <v>42354</v>
      </c>
      <c r="F77" s="12">
        <v>52947</v>
      </c>
      <c r="G77" s="13">
        <v>4</v>
      </c>
      <c r="H77" s="16">
        <v>9.6544636751633384</v>
      </c>
      <c r="I77" s="14">
        <v>12</v>
      </c>
      <c r="J77" t="s">
        <v>510</v>
      </c>
      <c r="K77" s="1" t="s">
        <v>503</v>
      </c>
      <c r="M77" t="str">
        <f t="shared" si="18"/>
        <v>'T5',</v>
      </c>
      <c r="N77" t="str">
        <f t="shared" si="19"/>
        <v>'76',</v>
      </c>
      <c r="O77" t="str">
        <f t="shared" si="20"/>
        <v>'2022-09-18',</v>
      </c>
      <c r="P77" t="str">
        <f t="shared" si="21"/>
        <v>'TUVTZL360',</v>
      </c>
      <c r="Q77" t="str">
        <f t="shared" si="22"/>
        <v>'2015-12-16',</v>
      </c>
      <c r="R77" t="str">
        <f t="shared" si="23"/>
        <v>'2044-12-16',</v>
      </c>
      <c r="S77" t="str">
        <f t="shared" si="24"/>
        <v>'4',</v>
      </c>
      <c r="T77" t="str">
        <f t="shared" si="25"/>
        <v>'9.65446367516334',</v>
      </c>
      <c r="U77" t="str">
        <f t="shared" si="26"/>
        <v>'12',</v>
      </c>
      <c r="V77" t="str">
        <f t="shared" si="27"/>
        <v>'No',</v>
      </c>
      <c r="W77" t="str">
        <f t="shared" si="28"/>
        <v>'REAL/360'</v>
      </c>
      <c r="X77" t="str">
        <f t="shared" si="29"/>
        <v>('T5','76','TUVTZL360'),</v>
      </c>
      <c r="Y77" t="str">
        <f t="shared" si="30"/>
        <v>('T5','76','2022-09-18','TUVTZL360','2015-12-16','2044-12-16','4','9.65446367516334','12','No','REAL/360'),</v>
      </c>
      <c r="AG77" s="11"/>
      <c r="AH77" s="11"/>
    </row>
    <row r="78" spans="1:34">
      <c r="A78" t="str">
        <f t="shared" si="31"/>
        <v>T5</v>
      </c>
      <c r="B78">
        <f t="shared" si="32"/>
        <v>77</v>
      </c>
      <c r="C78" s="12">
        <v>44822</v>
      </c>
      <c r="D78" t="s">
        <v>364</v>
      </c>
      <c r="E78" s="1">
        <v>40924</v>
      </c>
      <c r="F78" s="1">
        <v>52978</v>
      </c>
      <c r="G78" s="13">
        <v>3</v>
      </c>
      <c r="H78" s="16">
        <v>9.6579251314803063</v>
      </c>
      <c r="I78" s="14">
        <v>12</v>
      </c>
      <c r="J78" t="s">
        <v>510</v>
      </c>
      <c r="K78" s="1" t="s">
        <v>503</v>
      </c>
      <c r="M78" t="str">
        <f t="shared" si="18"/>
        <v>'T5',</v>
      </c>
      <c r="N78" t="str">
        <f t="shared" si="19"/>
        <v>'77',</v>
      </c>
      <c r="O78" t="str">
        <f t="shared" si="20"/>
        <v>'2022-09-18',</v>
      </c>
      <c r="P78" t="str">
        <f t="shared" si="21"/>
        <v>'TUVTTP360',</v>
      </c>
      <c r="Q78" t="str">
        <f t="shared" si="22"/>
        <v>'2012-01-16',</v>
      </c>
      <c r="R78" t="str">
        <f t="shared" si="23"/>
        <v>'2045-01-16',</v>
      </c>
      <c r="S78" t="str">
        <f t="shared" si="24"/>
        <v>'3',</v>
      </c>
      <c r="T78" t="str">
        <f t="shared" si="25"/>
        <v>'9.65792513148031',</v>
      </c>
      <c r="U78" t="str">
        <f t="shared" si="26"/>
        <v>'12',</v>
      </c>
      <c r="V78" t="str">
        <f t="shared" si="27"/>
        <v>'No',</v>
      </c>
      <c r="W78" t="str">
        <f t="shared" si="28"/>
        <v>'REAL/360'</v>
      </c>
      <c r="X78" t="str">
        <f t="shared" si="29"/>
        <v>('T5','77','TUVTTP360'),</v>
      </c>
      <c r="Y78" t="str">
        <f t="shared" si="30"/>
        <v>('T5','77','2022-09-18','TUVTTP360','2012-01-16','2045-01-16','3','9.65792513148031','12','No','REAL/360'),</v>
      </c>
      <c r="AG78" s="11"/>
    </row>
    <row r="79" spans="1:34">
      <c r="A79" t="str">
        <f t="shared" si="31"/>
        <v>T5</v>
      </c>
      <c r="B79">
        <f t="shared" si="32"/>
        <v>78</v>
      </c>
      <c r="C79" s="12">
        <v>44822</v>
      </c>
      <c r="D79" t="s">
        <v>365</v>
      </c>
      <c r="E79" s="1">
        <v>41369</v>
      </c>
      <c r="F79" s="1">
        <v>53057</v>
      </c>
      <c r="G79" s="13">
        <v>4</v>
      </c>
      <c r="H79" s="16">
        <v>9.6666377805918842</v>
      </c>
      <c r="I79" s="14">
        <v>12</v>
      </c>
      <c r="J79" t="s">
        <v>510</v>
      </c>
      <c r="K79" s="1" t="s">
        <v>503</v>
      </c>
      <c r="M79" t="str">
        <f t="shared" si="18"/>
        <v>'T5',</v>
      </c>
      <c r="N79" t="str">
        <f t="shared" si="19"/>
        <v>'78',</v>
      </c>
      <c r="O79" t="str">
        <f t="shared" si="20"/>
        <v>'2022-09-18',</v>
      </c>
      <c r="P79" t="str">
        <f t="shared" si="21"/>
        <v>'TUVTJV360',</v>
      </c>
      <c r="Q79" t="str">
        <f t="shared" si="22"/>
        <v>'2013-04-05',</v>
      </c>
      <c r="R79" t="str">
        <f t="shared" si="23"/>
        <v>'2045-04-05',</v>
      </c>
      <c r="S79" t="str">
        <f t="shared" si="24"/>
        <v>'4',</v>
      </c>
      <c r="T79" t="str">
        <f t="shared" si="25"/>
        <v>'9.66663778059188',</v>
      </c>
      <c r="U79" t="str">
        <f t="shared" si="26"/>
        <v>'12',</v>
      </c>
      <c r="V79" t="str">
        <f t="shared" si="27"/>
        <v>'No',</v>
      </c>
      <c r="W79" t="str">
        <f t="shared" si="28"/>
        <v>'REAL/360'</v>
      </c>
      <c r="X79" t="str">
        <f t="shared" si="29"/>
        <v>('T5','78','TUVTJV360'),</v>
      </c>
      <c r="Y79" t="str">
        <f t="shared" si="30"/>
        <v>('T5','78','2022-09-18','TUVTJV360','2013-04-05','2045-04-05','4','9.66663778059188','12','No','REAL/360'),</v>
      </c>
      <c r="AG79" s="11"/>
    </row>
    <row r="80" spans="1:34">
      <c r="A80" t="str">
        <f t="shared" si="31"/>
        <v>T5</v>
      </c>
      <c r="B80">
        <f t="shared" si="32"/>
        <v>79</v>
      </c>
      <c r="C80" s="12">
        <v>44822</v>
      </c>
      <c r="D80" t="s">
        <v>366</v>
      </c>
      <c r="E80" s="1">
        <v>41763</v>
      </c>
      <c r="F80" s="1">
        <v>53086</v>
      </c>
      <c r="G80" s="13">
        <v>3</v>
      </c>
      <c r="H80" s="16">
        <v>9.6697975530663527</v>
      </c>
      <c r="I80" s="14">
        <v>12</v>
      </c>
      <c r="J80" t="s">
        <v>510</v>
      </c>
      <c r="K80" s="1" t="s">
        <v>503</v>
      </c>
      <c r="M80" t="str">
        <f t="shared" si="18"/>
        <v>'T5',</v>
      </c>
      <c r="N80" t="str">
        <f t="shared" si="19"/>
        <v>'79',</v>
      </c>
      <c r="O80" t="str">
        <f t="shared" si="20"/>
        <v>'2022-09-18',</v>
      </c>
      <c r="P80" t="str">
        <f t="shared" si="21"/>
        <v>'TUVTFU360',</v>
      </c>
      <c r="Q80" t="str">
        <f t="shared" si="22"/>
        <v>'2014-05-04',</v>
      </c>
      <c r="R80" t="str">
        <f t="shared" si="23"/>
        <v>'2045-05-04',</v>
      </c>
      <c r="S80" t="str">
        <f t="shared" si="24"/>
        <v>'3',</v>
      </c>
      <c r="T80" t="str">
        <f t="shared" si="25"/>
        <v>'9.66979755306635',</v>
      </c>
      <c r="U80" t="str">
        <f t="shared" si="26"/>
        <v>'12',</v>
      </c>
      <c r="V80" t="str">
        <f t="shared" si="27"/>
        <v>'No',</v>
      </c>
      <c r="W80" t="str">
        <f t="shared" si="28"/>
        <v>'REAL/360'</v>
      </c>
      <c r="X80" t="str">
        <f t="shared" si="29"/>
        <v>('T5','79','TUVTFU360'),</v>
      </c>
      <c r="Y80" t="str">
        <f t="shared" si="30"/>
        <v>('T5','79','2022-09-18','TUVTFU360','2014-05-04','2045-05-04','3','9.66979755306635','12','No','REAL/360'),</v>
      </c>
      <c r="AG80" s="11"/>
    </row>
    <row r="81" spans="1:34">
      <c r="A81" t="str">
        <f t="shared" si="31"/>
        <v>T5</v>
      </c>
      <c r="B81">
        <f t="shared" si="32"/>
        <v>80</v>
      </c>
      <c r="C81" s="12">
        <v>44822</v>
      </c>
      <c r="D81" t="s">
        <v>529</v>
      </c>
      <c r="E81" s="1">
        <v>41204</v>
      </c>
      <c r="F81" s="1">
        <v>53257</v>
      </c>
      <c r="G81" s="13">
        <v>5</v>
      </c>
      <c r="H81" s="16">
        <v>9.6880203121786259</v>
      </c>
      <c r="I81" s="14">
        <v>12</v>
      </c>
      <c r="J81" t="s">
        <v>510</v>
      </c>
      <c r="K81" s="1" t="s">
        <v>503</v>
      </c>
      <c r="M81" t="str">
        <f t="shared" si="18"/>
        <v>'T5',</v>
      </c>
      <c r="N81" t="str">
        <f t="shared" si="19"/>
        <v>'80',</v>
      </c>
      <c r="O81" t="str">
        <f t="shared" si="20"/>
        <v>'2022-09-18',</v>
      </c>
      <c r="P81" t="str">
        <f t="shared" si="21"/>
        <v>'TUVBTRA360',</v>
      </c>
      <c r="Q81" t="str">
        <f t="shared" si="22"/>
        <v>'2012-10-22',</v>
      </c>
      <c r="R81" t="str">
        <f t="shared" si="23"/>
        <v>'2045-10-22',</v>
      </c>
      <c r="S81" t="str">
        <f t="shared" si="24"/>
        <v>'5',</v>
      </c>
      <c r="T81" t="str">
        <f t="shared" si="25"/>
        <v>'9.68802031217863',</v>
      </c>
      <c r="U81" t="str">
        <f t="shared" si="26"/>
        <v>'12',</v>
      </c>
      <c r="V81" t="str">
        <f t="shared" si="27"/>
        <v>'No',</v>
      </c>
      <c r="W81" t="str">
        <f t="shared" si="28"/>
        <v>'REAL/360'</v>
      </c>
      <c r="X81" t="str">
        <f t="shared" si="29"/>
        <v>('T5','80','TUVBTRA360'),</v>
      </c>
      <c r="Y81" t="str">
        <f t="shared" si="30"/>
        <v>('T5','80','2022-09-18','TUVBTRA360','2012-10-22','2045-10-22','5','9.68802031217863','12','No','REAL/360'),</v>
      </c>
      <c r="AG81" s="11"/>
    </row>
    <row r="82" spans="1:34">
      <c r="A82" t="str">
        <f t="shared" si="31"/>
        <v>T5</v>
      </c>
      <c r="B82">
        <f t="shared" si="32"/>
        <v>81</v>
      </c>
      <c r="C82" s="12">
        <v>44822</v>
      </c>
      <c r="D82" s="11" t="s">
        <v>521</v>
      </c>
      <c r="E82" s="12">
        <v>42696</v>
      </c>
      <c r="F82" s="12">
        <v>53288</v>
      </c>
      <c r="G82" s="13">
        <v>5</v>
      </c>
      <c r="H82" s="16">
        <v>9.6912507119610609</v>
      </c>
      <c r="I82" s="14">
        <v>12</v>
      </c>
      <c r="J82" t="s">
        <v>510</v>
      </c>
      <c r="K82" s="1" t="s">
        <v>503</v>
      </c>
      <c r="M82" t="str">
        <f t="shared" si="18"/>
        <v>'T5',</v>
      </c>
      <c r="N82" t="str">
        <f t="shared" si="19"/>
        <v>'81',</v>
      </c>
      <c r="O82" t="str">
        <f t="shared" si="20"/>
        <v>'2022-09-18',</v>
      </c>
      <c r="P82" t="str">
        <f t="shared" si="21"/>
        <v>'TUVBTFC360',</v>
      </c>
      <c r="Q82" t="str">
        <f t="shared" si="22"/>
        <v>'2016-11-22',</v>
      </c>
      <c r="R82" t="str">
        <f t="shared" si="23"/>
        <v>'2045-11-22',</v>
      </c>
      <c r="S82" t="str">
        <f t="shared" si="24"/>
        <v>'5',</v>
      </c>
      <c r="T82" t="str">
        <f t="shared" si="25"/>
        <v>'9.69125071196106',</v>
      </c>
      <c r="U82" t="str">
        <f t="shared" si="26"/>
        <v>'12',</v>
      </c>
      <c r="V82" t="str">
        <f t="shared" si="27"/>
        <v>'No',</v>
      </c>
      <c r="W82" t="str">
        <f t="shared" si="28"/>
        <v>'REAL/360'</v>
      </c>
      <c r="X82" t="str">
        <f t="shared" si="29"/>
        <v>('T5','81','TUVBTFC360'),</v>
      </c>
      <c r="Y82" t="str">
        <f t="shared" si="30"/>
        <v>('T5','81','2022-09-18','TUVBTFC360','2016-11-22','2045-11-22','5','9.69125071196106','12','No','REAL/360'),</v>
      </c>
      <c r="AH82" s="11"/>
    </row>
    <row r="83" spans="1:34">
      <c r="A83" t="str">
        <f t="shared" si="31"/>
        <v>T5</v>
      </c>
      <c r="B83">
        <f t="shared" si="32"/>
        <v>82</v>
      </c>
      <c r="C83" s="12">
        <v>44822</v>
      </c>
      <c r="D83" s="11" t="s">
        <v>367</v>
      </c>
      <c r="E83" s="12">
        <v>42659</v>
      </c>
      <c r="F83" s="12">
        <v>53616</v>
      </c>
      <c r="G83" s="13">
        <v>3</v>
      </c>
      <c r="H83" s="16">
        <v>9.7241266941256193</v>
      </c>
      <c r="I83" s="14">
        <v>12</v>
      </c>
      <c r="J83" t="s">
        <v>510</v>
      </c>
      <c r="K83" s="1" t="s">
        <v>503</v>
      </c>
      <c r="M83" t="str">
        <f t="shared" si="18"/>
        <v>'T5',</v>
      </c>
      <c r="N83" t="str">
        <f t="shared" si="19"/>
        <v>'82',</v>
      </c>
      <c r="O83" t="str">
        <f t="shared" si="20"/>
        <v>'2022-09-18',</v>
      </c>
      <c r="P83" t="str">
        <f t="shared" si="21"/>
        <v>'TUVTWN360',</v>
      </c>
      <c r="Q83" t="str">
        <f t="shared" si="22"/>
        <v>'2016-10-16',</v>
      </c>
      <c r="R83" t="str">
        <f t="shared" si="23"/>
        <v>'2046-10-16',</v>
      </c>
      <c r="S83" t="str">
        <f t="shared" si="24"/>
        <v>'3',</v>
      </c>
      <c r="T83" t="str">
        <f t="shared" si="25"/>
        <v>'9.72412669412562',</v>
      </c>
      <c r="U83" t="str">
        <f t="shared" si="26"/>
        <v>'12',</v>
      </c>
      <c r="V83" t="str">
        <f t="shared" si="27"/>
        <v>'No',</v>
      </c>
      <c r="W83" t="str">
        <f t="shared" si="28"/>
        <v>'REAL/360'</v>
      </c>
      <c r="X83" t="str">
        <f t="shared" si="29"/>
        <v>('T5','82','TUVTWN360'),</v>
      </c>
      <c r="Y83" t="str">
        <f t="shared" si="30"/>
        <v>('T5','82','2022-09-18','TUVTWN360','2016-10-16','2046-10-16','3','9.72412669412562','12','No','REAL/360'),</v>
      </c>
      <c r="AH83" s="11"/>
    </row>
    <row r="84" spans="1:34">
      <c r="A84" t="str">
        <f t="shared" si="31"/>
        <v>T5</v>
      </c>
      <c r="B84">
        <f t="shared" si="32"/>
        <v>83</v>
      </c>
      <c r="C84" s="12">
        <v>44822</v>
      </c>
      <c r="D84" s="11" t="s">
        <v>368</v>
      </c>
      <c r="E84" s="12">
        <v>43085</v>
      </c>
      <c r="F84" s="12">
        <v>53677</v>
      </c>
      <c r="G84" s="13">
        <v>5</v>
      </c>
      <c r="H84" s="16">
        <v>9.7299889413564493</v>
      </c>
      <c r="I84" s="14">
        <v>12</v>
      </c>
      <c r="J84" t="s">
        <v>510</v>
      </c>
      <c r="K84" s="1" t="s">
        <v>503</v>
      </c>
      <c r="M84" t="str">
        <f t="shared" si="18"/>
        <v>'T5',</v>
      </c>
      <c r="N84" t="str">
        <f t="shared" si="19"/>
        <v>'83',</v>
      </c>
      <c r="O84" t="str">
        <f t="shared" si="20"/>
        <v>'2022-09-18',</v>
      </c>
      <c r="P84" t="str">
        <f t="shared" si="21"/>
        <v>'TUVTZW360',</v>
      </c>
      <c r="Q84" t="str">
        <f t="shared" si="22"/>
        <v>'2017-12-16',</v>
      </c>
      <c r="R84" t="str">
        <f t="shared" si="23"/>
        <v>'2046-12-16',</v>
      </c>
      <c r="S84" t="str">
        <f t="shared" si="24"/>
        <v>'5',</v>
      </c>
      <c r="T84" t="str">
        <f t="shared" si="25"/>
        <v>'9.72998894135645',</v>
      </c>
      <c r="U84" t="str">
        <f t="shared" si="26"/>
        <v>'12',</v>
      </c>
      <c r="V84" t="str">
        <f t="shared" si="27"/>
        <v>'No',</v>
      </c>
      <c r="W84" t="str">
        <f t="shared" si="28"/>
        <v>'REAL/360'</v>
      </c>
      <c r="X84" t="str">
        <f t="shared" si="29"/>
        <v>('T5','83','TUVTZW360'),</v>
      </c>
      <c r="Y84" t="str">
        <f t="shared" si="30"/>
        <v>('T5','83','2022-09-18','TUVTZW360','2017-12-16','2046-12-16','5','9.72998894135645','12','No','REAL/360'),</v>
      </c>
      <c r="AH84" s="11"/>
    </row>
    <row r="85" spans="1:34">
      <c r="A85" t="str">
        <f t="shared" si="31"/>
        <v>T5</v>
      </c>
      <c r="B85">
        <f t="shared" si="32"/>
        <v>84</v>
      </c>
      <c r="C85" s="12">
        <v>44822</v>
      </c>
      <c r="D85" t="s">
        <v>369</v>
      </c>
      <c r="E85" s="12">
        <v>40964</v>
      </c>
      <c r="F85" s="12">
        <v>53748</v>
      </c>
      <c r="G85" s="13">
        <v>3</v>
      </c>
      <c r="H85" s="16">
        <v>9.7367172138532467</v>
      </c>
      <c r="I85" s="14">
        <v>12</v>
      </c>
      <c r="J85" t="s">
        <v>510</v>
      </c>
      <c r="K85" s="1" t="s">
        <v>503</v>
      </c>
      <c r="M85" t="str">
        <f t="shared" si="18"/>
        <v>'T5',</v>
      </c>
      <c r="N85" t="str">
        <f t="shared" si="19"/>
        <v>'84',</v>
      </c>
      <c r="O85" t="str">
        <f t="shared" si="20"/>
        <v>'2022-09-18',</v>
      </c>
      <c r="P85" t="str">
        <f t="shared" si="21"/>
        <v>'TUVTTH360',</v>
      </c>
      <c r="Q85" t="str">
        <f t="shared" si="22"/>
        <v>'2012-02-25',</v>
      </c>
      <c r="R85" t="str">
        <f t="shared" si="23"/>
        <v>'2047-02-25',</v>
      </c>
      <c r="S85" t="str">
        <f t="shared" si="24"/>
        <v>'3',</v>
      </c>
      <c r="T85" t="str">
        <f t="shared" si="25"/>
        <v>'9.73671721385325',</v>
      </c>
      <c r="U85" t="str">
        <f t="shared" si="26"/>
        <v>'12',</v>
      </c>
      <c r="V85" t="str">
        <f t="shared" si="27"/>
        <v>'No',</v>
      </c>
      <c r="W85" t="str">
        <f t="shared" si="28"/>
        <v>'REAL/360'</v>
      </c>
      <c r="X85" t="str">
        <f t="shared" si="29"/>
        <v>('T5','84','TUVTTH360'),</v>
      </c>
      <c r="Y85" t="str">
        <f t="shared" si="30"/>
        <v>('T5','84','2022-09-18','TUVTTH360','2012-02-25','2047-02-25','3','9.73671721385325','12','No','REAL/360'),</v>
      </c>
      <c r="AG85" s="11"/>
    </row>
    <row r="86" spans="1:34">
      <c r="A86" t="str">
        <f t="shared" si="31"/>
        <v>T5</v>
      </c>
      <c r="B86">
        <f t="shared" si="32"/>
        <v>85</v>
      </c>
      <c r="C86" s="12">
        <v>44822</v>
      </c>
      <c r="D86" t="s">
        <v>370</v>
      </c>
      <c r="E86" s="1">
        <v>41368</v>
      </c>
      <c r="F86" s="1">
        <v>53786</v>
      </c>
      <c r="G86" s="13">
        <v>3</v>
      </c>
      <c r="H86" s="16">
        <v>9.7402769760316232</v>
      </c>
      <c r="I86" s="14">
        <v>12</v>
      </c>
      <c r="J86" t="s">
        <v>510</v>
      </c>
      <c r="K86" s="1" t="s">
        <v>503</v>
      </c>
      <c r="M86" t="str">
        <f t="shared" si="18"/>
        <v>'T5',</v>
      </c>
      <c r="N86" t="str">
        <f t="shared" si="19"/>
        <v>'85',</v>
      </c>
      <c r="O86" t="str">
        <f t="shared" si="20"/>
        <v>'2022-09-18',</v>
      </c>
      <c r="P86" t="str">
        <f t="shared" si="21"/>
        <v>'TUVTWE360',</v>
      </c>
      <c r="Q86" t="str">
        <f t="shared" si="22"/>
        <v>'2013-04-04',</v>
      </c>
      <c r="R86" t="str">
        <f t="shared" si="23"/>
        <v>'2047-04-04',</v>
      </c>
      <c r="S86" t="str">
        <f t="shared" si="24"/>
        <v>'3',</v>
      </c>
      <c r="T86" t="str">
        <f t="shared" si="25"/>
        <v>'9.74027697603162',</v>
      </c>
      <c r="U86" t="str">
        <f t="shared" si="26"/>
        <v>'12',</v>
      </c>
      <c r="V86" t="str">
        <f t="shared" si="27"/>
        <v>'No',</v>
      </c>
      <c r="W86" t="str">
        <f t="shared" si="28"/>
        <v>'REAL/360'</v>
      </c>
      <c r="X86" t="str">
        <f t="shared" si="29"/>
        <v>('T5','85','TUVTWE360'),</v>
      </c>
      <c r="Y86" t="str">
        <f t="shared" si="30"/>
        <v>('T5','85','2022-09-18','TUVTWE360','2013-04-04','2047-04-04','3','9.74027697603162','12','No','REAL/360'),</v>
      </c>
    </row>
    <row r="87" spans="1:34">
      <c r="A87" t="str">
        <f t="shared" si="31"/>
        <v>T5</v>
      </c>
      <c r="B87">
        <f t="shared" si="32"/>
        <v>86</v>
      </c>
      <c r="C87" s="12">
        <v>44822</v>
      </c>
      <c r="D87" s="11" t="s">
        <v>371</v>
      </c>
      <c r="E87" s="1">
        <v>42199</v>
      </c>
      <c r="F87" s="1">
        <v>53887</v>
      </c>
      <c r="G87" s="13">
        <v>5</v>
      </c>
      <c r="H87" s="16">
        <v>9.7496013775408876</v>
      </c>
      <c r="I87" s="14">
        <v>12</v>
      </c>
      <c r="J87" t="s">
        <v>510</v>
      </c>
      <c r="K87" s="1" t="s">
        <v>503</v>
      </c>
      <c r="M87" t="str">
        <f t="shared" si="18"/>
        <v>'T5',</v>
      </c>
      <c r="N87" t="str">
        <f t="shared" si="19"/>
        <v>'86',</v>
      </c>
      <c r="O87" t="str">
        <f t="shared" si="20"/>
        <v>'2022-09-18',</v>
      </c>
      <c r="P87" t="str">
        <f t="shared" si="21"/>
        <v>'TUVTFX360',</v>
      </c>
      <c r="Q87" t="str">
        <f t="shared" si="22"/>
        <v>'2015-07-14',</v>
      </c>
      <c r="R87" t="str">
        <f t="shared" si="23"/>
        <v>'2047-07-14',</v>
      </c>
      <c r="S87" t="str">
        <f t="shared" si="24"/>
        <v>'5',</v>
      </c>
      <c r="T87" t="str">
        <f t="shared" si="25"/>
        <v>'9.74960137754089',</v>
      </c>
      <c r="U87" t="str">
        <f t="shared" si="26"/>
        <v>'12',</v>
      </c>
      <c r="V87" t="str">
        <f t="shared" si="27"/>
        <v>'No',</v>
      </c>
      <c r="W87" t="str">
        <f t="shared" si="28"/>
        <v>'REAL/360'</v>
      </c>
      <c r="X87" t="str">
        <f t="shared" si="29"/>
        <v>('T5','86','TUVTFX360'),</v>
      </c>
      <c r="Y87" t="str">
        <f t="shared" si="30"/>
        <v>('T5','86','2022-09-18','TUVTFX360','2015-07-14','2047-07-14','5','9.74960137754089','12','No','REAL/360'),</v>
      </c>
      <c r="AH87" s="11"/>
    </row>
    <row r="88" spans="1:34">
      <c r="A88" t="str">
        <f t="shared" si="31"/>
        <v>T5</v>
      </c>
      <c r="B88">
        <f t="shared" si="32"/>
        <v>87</v>
      </c>
      <c r="C88" s="12">
        <v>44822</v>
      </c>
      <c r="D88" s="11" t="s">
        <v>372</v>
      </c>
      <c r="E88" s="12">
        <v>43383</v>
      </c>
      <c r="F88" s="12">
        <v>53975</v>
      </c>
      <c r="G88" s="13">
        <v>3</v>
      </c>
      <c r="H88" s="16">
        <v>9.7575667873557919</v>
      </c>
      <c r="I88" s="14">
        <v>12</v>
      </c>
      <c r="J88" t="s">
        <v>510</v>
      </c>
      <c r="K88" s="1" t="s">
        <v>503</v>
      </c>
      <c r="M88" t="str">
        <f t="shared" si="18"/>
        <v>'T5',</v>
      </c>
      <c r="N88" t="str">
        <f t="shared" si="19"/>
        <v>'87',</v>
      </c>
      <c r="O88" t="str">
        <f t="shared" si="20"/>
        <v>'2022-09-18',</v>
      </c>
      <c r="P88" t="str">
        <f t="shared" si="21"/>
        <v>'TUVTBW360',</v>
      </c>
      <c r="Q88" t="str">
        <f t="shared" si="22"/>
        <v>'2018-10-10',</v>
      </c>
      <c r="R88" t="str">
        <f t="shared" si="23"/>
        <v>'2047-10-10',</v>
      </c>
      <c r="S88" t="str">
        <f t="shared" si="24"/>
        <v>'3',</v>
      </c>
      <c r="T88" t="str">
        <f t="shared" si="25"/>
        <v>'9.75756678735579',</v>
      </c>
      <c r="U88" t="str">
        <f t="shared" si="26"/>
        <v>'12',</v>
      </c>
      <c r="V88" t="str">
        <f t="shared" si="27"/>
        <v>'No',</v>
      </c>
      <c r="W88" t="str">
        <f t="shared" si="28"/>
        <v>'REAL/360'</v>
      </c>
      <c r="X88" t="str">
        <f t="shared" si="29"/>
        <v>('T5','87','TUVTBW360'),</v>
      </c>
      <c r="Y88" t="str">
        <f t="shared" si="30"/>
        <v>('T5','87','2022-09-18','TUVTBW360','2018-10-10','2047-10-10','3','9.75756678735579','12','No','REAL/360'),</v>
      </c>
      <c r="AG88" s="11"/>
      <c r="AH88" s="11"/>
    </row>
    <row r="89" spans="1:34">
      <c r="A89" t="str">
        <f t="shared" si="31"/>
        <v>T5</v>
      </c>
      <c r="B89">
        <f t="shared" si="32"/>
        <v>88</v>
      </c>
      <c r="C89" s="12">
        <v>44822</v>
      </c>
      <c r="D89" s="11" t="s">
        <v>373</v>
      </c>
      <c r="E89" s="12">
        <v>43750</v>
      </c>
      <c r="F89" s="12">
        <v>53977</v>
      </c>
      <c r="G89" s="13">
        <v>5</v>
      </c>
      <c r="H89" s="16">
        <v>9.7577461323816372</v>
      </c>
      <c r="I89" s="14">
        <v>12</v>
      </c>
      <c r="J89" t="s">
        <v>510</v>
      </c>
      <c r="K89" s="1" t="s">
        <v>503</v>
      </c>
      <c r="M89" t="str">
        <f t="shared" si="18"/>
        <v>'T5',</v>
      </c>
      <c r="N89" t="str">
        <f t="shared" si="19"/>
        <v>'88',</v>
      </c>
      <c r="O89" t="str">
        <f t="shared" si="20"/>
        <v>'2022-09-18',</v>
      </c>
      <c r="P89" t="str">
        <f t="shared" si="21"/>
        <v>'TUVTHW360',</v>
      </c>
      <c r="Q89" t="str">
        <f t="shared" si="22"/>
        <v>'2019-10-12',</v>
      </c>
      <c r="R89" t="str">
        <f t="shared" si="23"/>
        <v>'2047-10-12',</v>
      </c>
      <c r="S89" t="str">
        <f t="shared" si="24"/>
        <v>'5',</v>
      </c>
      <c r="T89" t="str">
        <f t="shared" si="25"/>
        <v>'9.75774613238164',</v>
      </c>
      <c r="U89" t="str">
        <f t="shared" si="26"/>
        <v>'12',</v>
      </c>
      <c r="V89" t="str">
        <f t="shared" si="27"/>
        <v>'No',</v>
      </c>
      <c r="W89" t="str">
        <f t="shared" si="28"/>
        <v>'REAL/360'</v>
      </c>
      <c r="X89" t="str">
        <f t="shared" si="29"/>
        <v>('T5','88','TUVTHW360'),</v>
      </c>
      <c r="Y89" t="str">
        <f t="shared" si="30"/>
        <v>('T5','88','2022-09-18','TUVTHW360','2019-10-12','2047-10-12','5','9.75774613238164','12','No','REAL/360'),</v>
      </c>
      <c r="AG89" s="11"/>
      <c r="AH89" s="11"/>
    </row>
    <row r="90" spans="1:34">
      <c r="A90" t="str">
        <f t="shared" si="31"/>
        <v>T5</v>
      </c>
      <c r="B90">
        <f t="shared" si="32"/>
        <v>89</v>
      </c>
      <c r="C90" s="12">
        <v>44822</v>
      </c>
      <c r="D90" s="11" t="s">
        <v>374</v>
      </c>
      <c r="E90" s="12">
        <v>42321</v>
      </c>
      <c r="F90" s="12">
        <v>54009</v>
      </c>
      <c r="G90" s="13">
        <v>5</v>
      </c>
      <c r="H90" s="16">
        <v>9.7606055761879862</v>
      </c>
      <c r="I90" s="14">
        <v>12</v>
      </c>
      <c r="J90" t="s">
        <v>510</v>
      </c>
      <c r="K90" s="1" t="s">
        <v>503</v>
      </c>
      <c r="M90" t="str">
        <f t="shared" si="18"/>
        <v>'T5',</v>
      </c>
      <c r="N90" t="str">
        <f t="shared" si="19"/>
        <v>'89',</v>
      </c>
      <c r="O90" t="str">
        <f t="shared" si="20"/>
        <v>'2022-09-18',</v>
      </c>
      <c r="P90" t="str">
        <f t="shared" si="21"/>
        <v>'TUVTPB360',</v>
      </c>
      <c r="Q90" t="str">
        <f t="shared" si="22"/>
        <v>'2015-11-13',</v>
      </c>
      <c r="R90" t="str">
        <f t="shared" si="23"/>
        <v>'2047-11-13',</v>
      </c>
      <c r="S90" t="str">
        <f t="shared" si="24"/>
        <v>'5',</v>
      </c>
      <c r="T90" t="str">
        <f t="shared" si="25"/>
        <v>'9.76060557618799',</v>
      </c>
      <c r="U90" t="str">
        <f t="shared" si="26"/>
        <v>'12',</v>
      </c>
      <c r="V90" t="str">
        <f t="shared" si="27"/>
        <v>'No',</v>
      </c>
      <c r="W90" t="str">
        <f t="shared" si="28"/>
        <v>'REAL/360'</v>
      </c>
      <c r="X90" t="str">
        <f t="shared" si="29"/>
        <v>('T5','89','TUVTPB360'),</v>
      </c>
      <c r="Y90" t="str">
        <f t="shared" si="30"/>
        <v>('T5','89','2022-09-18','TUVTPB360','2015-11-13','2047-11-13','5','9.76060557618799','12','No','REAL/360'),</v>
      </c>
      <c r="AG90" s="11"/>
      <c r="AH90" s="11"/>
    </row>
    <row r="91" spans="1:34">
      <c r="A91" t="str">
        <f t="shared" si="31"/>
        <v>T5</v>
      </c>
      <c r="B91">
        <f t="shared" si="32"/>
        <v>90</v>
      </c>
      <c r="C91" s="12">
        <v>44822</v>
      </c>
      <c r="D91" s="11" t="s">
        <v>375</v>
      </c>
      <c r="E91" s="12">
        <v>41598</v>
      </c>
      <c r="F91" s="12">
        <v>54016</v>
      </c>
      <c r="G91" s="13">
        <v>3</v>
      </c>
      <c r="H91" s="16">
        <v>9.761228561149359</v>
      </c>
      <c r="I91" s="14">
        <v>12</v>
      </c>
      <c r="J91" t="s">
        <v>510</v>
      </c>
      <c r="K91" s="1" t="s">
        <v>503</v>
      </c>
      <c r="M91" t="str">
        <f t="shared" si="18"/>
        <v>'T5',</v>
      </c>
      <c r="N91" t="str">
        <f t="shared" si="19"/>
        <v>'90',</v>
      </c>
      <c r="O91" t="str">
        <f t="shared" si="20"/>
        <v>'2022-09-18',</v>
      </c>
      <c r="P91" t="str">
        <f t="shared" si="21"/>
        <v>'TUVTJH360',</v>
      </c>
      <c r="Q91" t="str">
        <f t="shared" si="22"/>
        <v>'2013-11-20',</v>
      </c>
      <c r="R91" t="str">
        <f t="shared" si="23"/>
        <v>'2047-11-20',</v>
      </c>
      <c r="S91" t="str">
        <f t="shared" si="24"/>
        <v>'3',</v>
      </c>
      <c r="T91" t="str">
        <f t="shared" si="25"/>
        <v>'9.76122856114936',</v>
      </c>
      <c r="U91" t="str">
        <f t="shared" si="26"/>
        <v>'12',</v>
      </c>
      <c r="V91" t="str">
        <f t="shared" si="27"/>
        <v>'No',</v>
      </c>
      <c r="W91" t="str">
        <f t="shared" si="28"/>
        <v>'REAL/360'</v>
      </c>
      <c r="X91" t="str">
        <f t="shared" si="29"/>
        <v>('T5','90','TUVTJH360'),</v>
      </c>
      <c r="Y91" t="str">
        <f t="shared" si="30"/>
        <v>('T5','90','2022-09-18','TUVTJH360','2013-11-20','2047-11-20','3','9.76122856114936','12','No','REAL/360'),</v>
      </c>
      <c r="AH91" s="11"/>
    </row>
    <row r="92" spans="1:34">
      <c r="A92" t="str">
        <f t="shared" si="31"/>
        <v>T5</v>
      </c>
      <c r="B92">
        <f t="shared" si="32"/>
        <v>91</v>
      </c>
      <c r="C92" s="12">
        <v>44822</v>
      </c>
      <c r="D92" t="s">
        <v>376</v>
      </c>
      <c r="E92" s="1">
        <v>43154</v>
      </c>
      <c r="F92" s="1">
        <v>54111</v>
      </c>
      <c r="G92" s="13">
        <v>5</v>
      </c>
      <c r="H92" s="16">
        <v>9.7695951197229007</v>
      </c>
      <c r="I92" s="14">
        <v>12</v>
      </c>
      <c r="J92" t="s">
        <v>510</v>
      </c>
      <c r="K92" s="1" t="s">
        <v>503</v>
      </c>
      <c r="M92" t="str">
        <f t="shared" si="18"/>
        <v>'T5',</v>
      </c>
      <c r="N92" t="str">
        <f t="shared" si="19"/>
        <v>'91',</v>
      </c>
      <c r="O92" t="str">
        <f t="shared" si="20"/>
        <v>'2022-09-18',</v>
      </c>
      <c r="P92" t="str">
        <f t="shared" si="21"/>
        <v>'TUVTGW360',</v>
      </c>
      <c r="Q92" t="str">
        <f t="shared" si="22"/>
        <v>'2018-02-23',</v>
      </c>
      <c r="R92" t="str">
        <f t="shared" si="23"/>
        <v>'2048-02-23',</v>
      </c>
      <c r="S92" t="str">
        <f t="shared" si="24"/>
        <v>'5',</v>
      </c>
      <c r="T92" t="str">
        <f t="shared" si="25"/>
        <v>'9.7695951197229',</v>
      </c>
      <c r="U92" t="str">
        <f t="shared" si="26"/>
        <v>'12',</v>
      </c>
      <c r="V92" t="str">
        <f t="shared" si="27"/>
        <v>'No',</v>
      </c>
      <c r="W92" t="str">
        <f t="shared" si="28"/>
        <v>'REAL/360'</v>
      </c>
      <c r="X92" t="str">
        <f t="shared" si="29"/>
        <v>('T5','91','TUVTGW360'),</v>
      </c>
      <c r="Y92" t="str">
        <f t="shared" si="30"/>
        <v>('T5','91','2022-09-18','TUVTGW360','2018-02-23','2048-02-23','5','9.7695951197229','12','No','REAL/360'),</v>
      </c>
    </row>
    <row r="93" spans="1:34">
      <c r="A93" t="str">
        <f t="shared" si="31"/>
        <v>T5</v>
      </c>
      <c r="B93">
        <f t="shared" si="32"/>
        <v>92</v>
      </c>
      <c r="C93" s="12">
        <v>44822</v>
      </c>
      <c r="D93" t="s">
        <v>377</v>
      </c>
      <c r="E93" s="1">
        <v>43610</v>
      </c>
      <c r="F93" s="1">
        <v>54203</v>
      </c>
      <c r="G93" s="13">
        <v>5</v>
      </c>
      <c r="H93" s="16">
        <v>9.7775437113231582</v>
      </c>
      <c r="I93" s="14">
        <v>12</v>
      </c>
      <c r="J93" t="s">
        <v>510</v>
      </c>
      <c r="K93" s="1" t="s">
        <v>503</v>
      </c>
      <c r="M93" t="str">
        <f t="shared" si="18"/>
        <v>'T5',</v>
      </c>
      <c r="N93" t="str">
        <f t="shared" si="19"/>
        <v>'92',</v>
      </c>
      <c r="O93" t="str">
        <f t="shared" si="20"/>
        <v>'2022-09-18',</v>
      </c>
      <c r="P93" t="str">
        <f t="shared" si="21"/>
        <v>'TUVTUH360',</v>
      </c>
      <c r="Q93" t="str">
        <f t="shared" si="22"/>
        <v>'2019-05-25',</v>
      </c>
      <c r="R93" t="str">
        <f t="shared" si="23"/>
        <v>'2048-05-25',</v>
      </c>
      <c r="S93" t="str">
        <f t="shared" si="24"/>
        <v>'5',</v>
      </c>
      <c r="T93" t="str">
        <f t="shared" si="25"/>
        <v>'9.77754371132316',</v>
      </c>
      <c r="U93" t="str">
        <f t="shared" si="26"/>
        <v>'12',</v>
      </c>
      <c r="V93" t="str">
        <f t="shared" si="27"/>
        <v>'No',</v>
      </c>
      <c r="W93" t="str">
        <f t="shared" si="28"/>
        <v>'REAL/360'</v>
      </c>
      <c r="X93" t="str">
        <f t="shared" si="29"/>
        <v>('T5','92','TUVTUH360'),</v>
      </c>
      <c r="Y93" t="str">
        <f t="shared" si="30"/>
        <v>('T5','92','2022-09-18','TUVTUH360','2019-05-25','2048-05-25','5','9.77754371132316','12','No','REAL/360'),</v>
      </c>
    </row>
    <row r="94" spans="1:34">
      <c r="A94" t="str">
        <f t="shared" si="31"/>
        <v>T5</v>
      </c>
      <c r="B94">
        <f t="shared" si="32"/>
        <v>93</v>
      </c>
      <c r="C94" s="12">
        <v>44822</v>
      </c>
      <c r="D94" t="s">
        <v>378</v>
      </c>
      <c r="E94" s="1">
        <v>41467</v>
      </c>
      <c r="F94" s="1">
        <v>54251</v>
      </c>
      <c r="G94" s="13">
        <v>4</v>
      </c>
      <c r="H94" s="16">
        <v>9.7816320861577708</v>
      </c>
      <c r="I94" s="14">
        <v>12</v>
      </c>
      <c r="J94" t="s">
        <v>510</v>
      </c>
      <c r="K94" s="1" t="s">
        <v>503</v>
      </c>
      <c r="M94" t="str">
        <f t="shared" si="18"/>
        <v>'T5',</v>
      </c>
      <c r="N94" t="str">
        <f t="shared" si="19"/>
        <v>'93',</v>
      </c>
      <c r="O94" t="str">
        <f t="shared" si="20"/>
        <v>'2022-09-18',</v>
      </c>
      <c r="P94" t="str">
        <f t="shared" si="21"/>
        <v>'TUVTDN360',</v>
      </c>
      <c r="Q94" t="str">
        <f t="shared" si="22"/>
        <v>'2013-07-12',</v>
      </c>
      <c r="R94" t="str">
        <f t="shared" si="23"/>
        <v>'2048-07-12',</v>
      </c>
      <c r="S94" t="str">
        <f t="shared" si="24"/>
        <v>'4',</v>
      </c>
      <c r="T94" t="str">
        <f t="shared" si="25"/>
        <v>'9.78163208615777',</v>
      </c>
      <c r="U94" t="str">
        <f t="shared" si="26"/>
        <v>'12',</v>
      </c>
      <c r="V94" t="str">
        <f t="shared" si="27"/>
        <v>'No',</v>
      </c>
      <c r="W94" t="str">
        <f t="shared" si="28"/>
        <v>'REAL/360'</v>
      </c>
      <c r="X94" t="str">
        <f t="shared" si="29"/>
        <v>('T5','93','TUVTDN360'),</v>
      </c>
      <c r="Y94" t="str">
        <f t="shared" si="30"/>
        <v>('T5','93','2022-09-18','TUVTDN360','2013-07-12','2048-07-12','4','9.78163208615777','12','No','REAL/360'),</v>
      </c>
    </row>
    <row r="95" spans="1:34">
      <c r="A95" t="str">
        <f t="shared" si="31"/>
        <v>T5</v>
      </c>
      <c r="B95">
        <f t="shared" si="32"/>
        <v>94</v>
      </c>
      <c r="C95" s="12">
        <v>44822</v>
      </c>
      <c r="D95" s="11" t="s">
        <v>379</v>
      </c>
      <c r="E95" s="12">
        <v>43267</v>
      </c>
      <c r="F95" s="12">
        <v>54590</v>
      </c>
      <c r="G95" s="13">
        <v>4</v>
      </c>
      <c r="H95" s="16">
        <v>9.8094107629984677</v>
      </c>
      <c r="I95" s="14">
        <v>12</v>
      </c>
      <c r="J95" t="s">
        <v>510</v>
      </c>
      <c r="K95" s="1" t="s">
        <v>503</v>
      </c>
      <c r="M95" t="str">
        <f t="shared" si="18"/>
        <v>'T5',</v>
      </c>
      <c r="N95" t="str">
        <f t="shared" si="19"/>
        <v>'94',</v>
      </c>
      <c r="O95" t="str">
        <f t="shared" si="20"/>
        <v>'2022-09-18',</v>
      </c>
      <c r="P95" t="str">
        <f t="shared" si="21"/>
        <v>'TUVTKP360',</v>
      </c>
      <c r="Q95" t="str">
        <f t="shared" si="22"/>
        <v>'2018-06-16',</v>
      </c>
      <c r="R95" t="str">
        <f t="shared" si="23"/>
        <v>'2049-06-16',</v>
      </c>
      <c r="S95" t="str">
        <f t="shared" si="24"/>
        <v>'4',</v>
      </c>
      <c r="T95" t="str">
        <f t="shared" si="25"/>
        <v>'9.80941076299847',</v>
      </c>
      <c r="U95" t="str">
        <f t="shared" si="26"/>
        <v>'12',</v>
      </c>
      <c r="V95" t="str">
        <f t="shared" si="27"/>
        <v>'No',</v>
      </c>
      <c r="W95" t="str">
        <f t="shared" si="28"/>
        <v>'REAL/360'</v>
      </c>
      <c r="X95" t="str">
        <f t="shared" si="29"/>
        <v>('T5','94','TUVTKP360'),</v>
      </c>
      <c r="Y95" t="str">
        <f t="shared" si="30"/>
        <v>('T5','94','2022-09-18','TUVTKP360','2018-06-16','2049-06-16','4','9.80941076299847','12','No','REAL/360'),</v>
      </c>
      <c r="AH95" s="11"/>
    </row>
    <row r="96" spans="1:34">
      <c r="A96" t="str">
        <f t="shared" si="31"/>
        <v>T5</v>
      </c>
      <c r="B96">
        <f t="shared" si="32"/>
        <v>95</v>
      </c>
      <c r="C96" s="12">
        <v>44822</v>
      </c>
      <c r="D96" t="s">
        <v>517</v>
      </c>
      <c r="E96" s="1">
        <v>44180</v>
      </c>
      <c r="F96" s="1">
        <v>54772</v>
      </c>
      <c r="G96" s="13">
        <v>4</v>
      </c>
      <c r="H96" s="16">
        <v>9.8235738302181836</v>
      </c>
      <c r="I96" s="14">
        <v>12</v>
      </c>
      <c r="J96" t="s">
        <v>510</v>
      </c>
      <c r="K96" s="1" t="s">
        <v>503</v>
      </c>
      <c r="M96" t="str">
        <f t="shared" si="18"/>
        <v>'T5',</v>
      </c>
      <c r="N96" t="str">
        <f t="shared" si="19"/>
        <v>'95',</v>
      </c>
      <c r="O96" t="str">
        <f t="shared" si="20"/>
        <v>'2022-09-18',</v>
      </c>
      <c r="P96" t="str">
        <f t="shared" si="21"/>
        <v>'TUVTCWV360',</v>
      </c>
      <c r="Q96" t="str">
        <f t="shared" si="22"/>
        <v>'2020-12-15',</v>
      </c>
      <c r="R96" t="str">
        <f t="shared" si="23"/>
        <v>'2049-12-15',</v>
      </c>
      <c r="S96" t="str">
        <f t="shared" si="24"/>
        <v>'4',</v>
      </c>
      <c r="T96" t="str">
        <f t="shared" si="25"/>
        <v>'9.82357383021818',</v>
      </c>
      <c r="U96" t="str">
        <f t="shared" si="26"/>
        <v>'12',</v>
      </c>
      <c r="V96" t="str">
        <f t="shared" si="27"/>
        <v>'No',</v>
      </c>
      <c r="W96" t="str">
        <f t="shared" si="28"/>
        <v>'REAL/360'</v>
      </c>
      <c r="X96" t="str">
        <f t="shared" si="29"/>
        <v>('T5','95','TUVTCWV360'),</v>
      </c>
      <c r="Y96" t="str">
        <f t="shared" si="30"/>
        <v>('T5','95','2022-09-18','TUVTCWV360','2020-12-15','2049-12-15','4','9.82357383021818','12','No','REAL/360'),</v>
      </c>
    </row>
    <row r="97" spans="1:34">
      <c r="A97" t="str">
        <f t="shared" si="31"/>
        <v>T5</v>
      </c>
      <c r="B97">
        <f t="shared" si="32"/>
        <v>96</v>
      </c>
      <c r="C97" s="12">
        <v>44822</v>
      </c>
      <c r="D97" t="s">
        <v>380</v>
      </c>
      <c r="E97" s="1">
        <v>44240</v>
      </c>
      <c r="F97" s="1">
        <v>54832</v>
      </c>
      <c r="G97" s="13">
        <v>3</v>
      </c>
      <c r="H97" s="16">
        <v>9.8281341422743456</v>
      </c>
      <c r="I97" s="14">
        <v>12</v>
      </c>
      <c r="J97" t="s">
        <v>510</v>
      </c>
      <c r="K97" s="1" t="s">
        <v>503</v>
      </c>
      <c r="M97" t="str">
        <f t="shared" si="18"/>
        <v>'T5',</v>
      </c>
      <c r="N97" t="str">
        <f t="shared" si="19"/>
        <v>'96',</v>
      </c>
      <c r="O97" t="str">
        <f t="shared" si="20"/>
        <v>'2022-09-18',</v>
      </c>
      <c r="P97" t="str">
        <f t="shared" si="21"/>
        <v>'TUVTZT360',</v>
      </c>
      <c r="Q97" t="str">
        <f t="shared" si="22"/>
        <v>'2021-02-13',</v>
      </c>
      <c r="R97" t="str">
        <f t="shared" si="23"/>
        <v>'2050-02-13',</v>
      </c>
      <c r="S97" t="str">
        <f t="shared" si="24"/>
        <v>'3',</v>
      </c>
      <c r="T97" t="str">
        <f t="shared" si="25"/>
        <v>'9.82813414227435',</v>
      </c>
      <c r="U97" t="str">
        <f t="shared" si="26"/>
        <v>'12',</v>
      </c>
      <c r="V97" t="str">
        <f t="shared" si="27"/>
        <v>'No',</v>
      </c>
      <c r="W97" t="str">
        <f t="shared" si="28"/>
        <v>'REAL/360'</v>
      </c>
      <c r="X97" t="str">
        <f t="shared" si="29"/>
        <v>('T5','96','TUVTZT360'),</v>
      </c>
      <c r="Y97" t="str">
        <f t="shared" si="30"/>
        <v>('T5','96','2022-09-18','TUVTZT360','2021-02-13','2050-02-13','3','9.82813414227435','12','No','REAL/360'),</v>
      </c>
    </row>
    <row r="98" spans="1:34">
      <c r="A98" t="str">
        <f t="shared" si="31"/>
        <v>T5</v>
      </c>
      <c r="B98">
        <f t="shared" si="32"/>
        <v>97</v>
      </c>
      <c r="C98" s="12">
        <v>44822</v>
      </c>
      <c r="D98" t="s">
        <v>381</v>
      </c>
      <c r="E98" s="1">
        <v>42982</v>
      </c>
      <c r="F98" s="1">
        <v>55035</v>
      </c>
      <c r="G98" s="13">
        <v>3</v>
      </c>
      <c r="H98" s="16">
        <v>9.8431790909953882</v>
      </c>
      <c r="I98" s="14">
        <v>12</v>
      </c>
      <c r="J98" t="s">
        <v>510</v>
      </c>
      <c r="K98" s="1" t="s">
        <v>503</v>
      </c>
      <c r="M98" t="str">
        <f t="shared" si="18"/>
        <v>'T5',</v>
      </c>
      <c r="N98" t="str">
        <f t="shared" si="19"/>
        <v>'97',</v>
      </c>
      <c r="O98" t="str">
        <f t="shared" si="20"/>
        <v>'2022-09-18',</v>
      </c>
      <c r="P98" t="str">
        <f t="shared" si="21"/>
        <v>'TUVTYO360',</v>
      </c>
      <c r="Q98" t="str">
        <f t="shared" si="22"/>
        <v>'2017-09-04',</v>
      </c>
      <c r="R98" t="str">
        <f t="shared" si="23"/>
        <v>'2050-09-04',</v>
      </c>
      <c r="S98" t="str">
        <f t="shared" si="24"/>
        <v>'3',</v>
      </c>
      <c r="T98" t="str">
        <f t="shared" si="25"/>
        <v>'9.84317909099539',</v>
      </c>
      <c r="U98" t="str">
        <f t="shared" si="26"/>
        <v>'12',</v>
      </c>
      <c r="V98" t="str">
        <f t="shared" si="27"/>
        <v>'No',</v>
      </c>
      <c r="W98" t="str">
        <f t="shared" si="28"/>
        <v>'REAL/360'</v>
      </c>
      <c r="X98" t="str">
        <f t="shared" si="29"/>
        <v>('T5','97','TUVTYO360'),</v>
      </c>
      <c r="Y98" t="str">
        <f t="shared" si="30"/>
        <v>('T5','97','2022-09-18','TUVTYO360','2017-09-04','2050-09-04','3','9.84317909099539','12','No','REAL/360'),</v>
      </c>
    </row>
    <row r="99" spans="1:34">
      <c r="A99" t="str">
        <f t="shared" si="31"/>
        <v>T5</v>
      </c>
      <c r="B99">
        <f t="shared" si="32"/>
        <v>98</v>
      </c>
      <c r="C99" s="12">
        <v>44822</v>
      </c>
      <c r="D99" s="11" t="s">
        <v>382</v>
      </c>
      <c r="E99" s="12">
        <v>42171</v>
      </c>
      <c r="F99" s="12">
        <v>54955</v>
      </c>
      <c r="G99" s="13">
        <v>5</v>
      </c>
      <c r="H99" s="16">
        <v>9.8373196616199756</v>
      </c>
      <c r="I99" s="14">
        <v>12</v>
      </c>
      <c r="J99" t="s">
        <v>510</v>
      </c>
      <c r="K99" s="1" t="s">
        <v>503</v>
      </c>
      <c r="M99" t="str">
        <f t="shared" si="18"/>
        <v>'T5',</v>
      </c>
      <c r="N99" t="str">
        <f t="shared" si="19"/>
        <v>'98',</v>
      </c>
      <c r="O99" t="str">
        <f t="shared" si="20"/>
        <v>'2022-09-18',</v>
      </c>
      <c r="P99" t="str">
        <f t="shared" si="21"/>
        <v>'TUVTXV360',</v>
      </c>
      <c r="Q99" t="str">
        <f t="shared" si="22"/>
        <v>'2015-06-16',</v>
      </c>
      <c r="R99" t="str">
        <f t="shared" si="23"/>
        <v>'2050-06-16',</v>
      </c>
      <c r="S99" t="str">
        <f t="shared" si="24"/>
        <v>'5',</v>
      </c>
      <c r="T99" t="str">
        <f t="shared" si="25"/>
        <v>'9.83731966161998',</v>
      </c>
      <c r="U99" t="str">
        <f t="shared" si="26"/>
        <v>'12',</v>
      </c>
      <c r="V99" t="str">
        <f t="shared" si="27"/>
        <v>'No',</v>
      </c>
      <c r="W99" t="str">
        <f t="shared" si="28"/>
        <v>'REAL/360'</v>
      </c>
      <c r="X99" t="str">
        <f t="shared" si="29"/>
        <v>('T5','98','TUVTXV360'),</v>
      </c>
      <c r="Y99" t="str">
        <f t="shared" si="30"/>
        <v>('T5','98','2022-09-18','TUVTXV360','2015-06-16','2050-06-16','5','9.83731966161998','12','No','REAL/360'),</v>
      </c>
      <c r="AH99" s="11"/>
    </row>
    <row r="100" spans="1:34">
      <c r="A100" t="str">
        <f t="shared" si="31"/>
        <v>T5</v>
      </c>
      <c r="B100">
        <f t="shared" si="32"/>
        <v>99</v>
      </c>
      <c r="C100" s="12">
        <v>44822</v>
      </c>
      <c r="D100" s="11" t="s">
        <v>383</v>
      </c>
      <c r="E100" s="12">
        <v>44154</v>
      </c>
      <c r="F100" s="12">
        <v>55111</v>
      </c>
      <c r="G100" s="13">
        <v>5</v>
      </c>
      <c r="H100" s="16">
        <v>9.8486637769010645</v>
      </c>
      <c r="I100" s="14">
        <v>12</v>
      </c>
      <c r="J100" t="s">
        <v>510</v>
      </c>
      <c r="K100" s="1" t="s">
        <v>503</v>
      </c>
      <c r="M100" t="str">
        <f t="shared" si="18"/>
        <v>'T5',</v>
      </c>
      <c r="N100" t="str">
        <f t="shared" si="19"/>
        <v>'99',</v>
      </c>
      <c r="O100" t="str">
        <f t="shared" si="20"/>
        <v>'2022-09-18',</v>
      </c>
      <c r="P100" t="str">
        <f t="shared" si="21"/>
        <v>'TUVTHB360',</v>
      </c>
      <c r="Q100" t="str">
        <f t="shared" si="22"/>
        <v>'2020-11-19',</v>
      </c>
      <c r="R100" t="str">
        <f t="shared" si="23"/>
        <v>'2050-11-19',</v>
      </c>
      <c r="S100" t="str">
        <f t="shared" si="24"/>
        <v>'5',</v>
      </c>
      <c r="T100" t="str">
        <f t="shared" si="25"/>
        <v>'9.84866377690106',</v>
      </c>
      <c r="U100" t="str">
        <f t="shared" si="26"/>
        <v>'12',</v>
      </c>
      <c r="V100" t="str">
        <f t="shared" si="27"/>
        <v>'No',</v>
      </c>
      <c r="W100" t="str">
        <f t="shared" si="28"/>
        <v>'REAL/360'</v>
      </c>
      <c r="X100" t="str">
        <f t="shared" si="29"/>
        <v>('T5','99','TUVTHB360'),</v>
      </c>
      <c r="Y100" t="str">
        <f t="shared" si="30"/>
        <v>('T5','99','2022-09-18','TUVTHB360','2020-11-19','2050-11-19','5','9.84866377690106','12','No','REAL/360'),</v>
      </c>
      <c r="AH100" s="11"/>
    </row>
    <row r="101" spans="1:34">
      <c r="A101" t="str">
        <f t="shared" si="31"/>
        <v>T5</v>
      </c>
      <c r="B101">
        <f t="shared" si="32"/>
        <v>100</v>
      </c>
      <c r="C101" s="12">
        <v>44822</v>
      </c>
      <c r="D101" s="11" t="s">
        <v>384</v>
      </c>
      <c r="E101" s="12">
        <v>41253</v>
      </c>
      <c r="F101" s="12">
        <v>55132</v>
      </c>
      <c r="G101" s="13">
        <v>3</v>
      </c>
      <c r="H101" s="16">
        <v>9.8501654564860317</v>
      </c>
      <c r="I101" s="14">
        <v>12</v>
      </c>
      <c r="J101" t="s">
        <v>510</v>
      </c>
      <c r="K101" s="1" t="s">
        <v>503</v>
      </c>
      <c r="M101" t="str">
        <f t="shared" si="18"/>
        <v>'T5',</v>
      </c>
      <c r="N101" t="str">
        <f t="shared" si="19"/>
        <v>'100',</v>
      </c>
      <c r="O101" t="str">
        <f t="shared" si="20"/>
        <v>'2022-09-18',</v>
      </c>
      <c r="P101" t="str">
        <f t="shared" si="21"/>
        <v>'TUVTPX360',</v>
      </c>
      <c r="Q101" t="str">
        <f t="shared" si="22"/>
        <v>'2012-12-10',</v>
      </c>
      <c r="R101" t="str">
        <f t="shared" si="23"/>
        <v>'2050-12-10',</v>
      </c>
      <c r="S101" t="str">
        <f t="shared" si="24"/>
        <v>'3',</v>
      </c>
      <c r="T101" t="str">
        <f t="shared" si="25"/>
        <v>'9.85016545648603',</v>
      </c>
      <c r="U101" t="str">
        <f t="shared" si="26"/>
        <v>'12',</v>
      </c>
      <c r="V101" t="str">
        <f t="shared" si="27"/>
        <v>'No',</v>
      </c>
      <c r="W101" t="str">
        <f t="shared" si="28"/>
        <v>'REAL/360'</v>
      </c>
      <c r="X101" t="str">
        <f t="shared" si="29"/>
        <v>('T5','100','TUVTPX360'),</v>
      </c>
      <c r="Y101" t="str">
        <f t="shared" si="30"/>
        <v>('T5','100','2022-09-18','TUVTPX360','2012-12-10','2050-12-10','3','9.85016545648603','12','No','REAL/360'),</v>
      </c>
      <c r="AH101" s="11"/>
    </row>
    <row r="102" spans="1:34">
      <c r="I102" s="14"/>
    </row>
  </sheetData>
  <autoFilter ref="A1:K101" xr:uid="{E16907C3-09C8-434F-90F9-1B484CA89209}"/>
  <sortState xmlns:xlrd2="http://schemas.microsoft.com/office/spreadsheetml/2017/richdata2" ref="C2:I63">
    <sortCondition ref="F1:F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A9FF-3292-4D20-827C-BE04EA95996D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4E95-5974-4193-A44B-949B4106A5B7}"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LLAVES</vt:lpstr>
      <vt:lpstr>1TITULOS SEMESTRALES</vt:lpstr>
      <vt:lpstr>2TITULOS INDEXADOS</vt:lpstr>
      <vt:lpstr>3TITULOS TRIMESTRALES </vt:lpstr>
      <vt:lpstr>4TITULOS MENSUALES</vt:lpstr>
      <vt:lpstr>5TITULOS TASA REAL 360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Edwin</cp:lastModifiedBy>
  <dcterms:created xsi:type="dcterms:W3CDTF">2022-09-17T15:58:01Z</dcterms:created>
  <dcterms:modified xsi:type="dcterms:W3CDTF">2022-09-21T19:57:55Z</dcterms:modified>
</cp:coreProperties>
</file>