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sos\Maestria finanzas\S3_Trading\Proyecto\"/>
    </mc:Choice>
  </mc:AlternateContent>
  <xr:revisionPtr revIDLastSave="0" documentId="13_ncr:1_{95B82B63-DEE6-41BF-9082-0BD06301190A}" xr6:coauthVersionLast="45" xr6:coauthVersionMax="45" xr10:uidLastSave="{00000000-0000-0000-0000-000000000000}"/>
  <bookViews>
    <workbookView xWindow="-28920" yWindow="16080" windowWidth="29040" windowHeight="16440" xr2:uid="{00000000-000D-0000-FFFF-FFFF00000000}"/>
  </bookViews>
  <sheets>
    <sheet name="Sheet1" sheetId="1" r:id="rId1"/>
    <sheet name="Hoja1" sheetId="2" r:id="rId2"/>
  </sheets>
  <calcPr calcId="181029"/>
</workbook>
</file>

<file path=xl/calcChain.xml><?xml version="1.0" encoding="utf-8"?>
<calcChain xmlns="http://schemas.openxmlformats.org/spreadsheetml/2006/main">
  <c r="K71" i="1" l="1"/>
  <c r="K67" i="1"/>
  <c r="K68" i="1"/>
  <c r="M68" i="1" s="1"/>
  <c r="M67" i="1"/>
  <c r="L67" i="1"/>
  <c r="L68" i="1" s="1"/>
  <c r="L69" i="1" s="1"/>
  <c r="L70" i="1" s="1"/>
  <c r="L71" i="1" s="1"/>
  <c r="L72" i="1" s="1"/>
  <c r="L64" i="1"/>
  <c r="L65" i="1" s="1"/>
  <c r="L66" i="1" s="1"/>
  <c r="K64" i="1"/>
  <c r="K65" i="1" s="1"/>
  <c r="M63" i="1"/>
  <c r="L63" i="1"/>
  <c r="K63" i="1"/>
  <c r="K60" i="1"/>
  <c r="K61" i="1" s="1"/>
  <c r="K62" i="1" s="1"/>
  <c r="L60" i="1"/>
  <c r="L61" i="1" s="1"/>
  <c r="L62" i="1" s="1"/>
  <c r="L37" i="1"/>
  <c r="K31" i="1"/>
  <c r="K32" i="1" s="1"/>
  <c r="K33" i="1" s="1"/>
  <c r="K34" i="1" s="1"/>
  <c r="K35" i="1" s="1"/>
  <c r="K36" i="1" s="1"/>
  <c r="L32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K69" i="1" l="1"/>
  <c r="K66" i="1"/>
  <c r="M66" i="1" s="1"/>
  <c r="M65" i="1"/>
  <c r="M64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145" i="1"/>
  <c r="M144" i="1"/>
  <c r="M143" i="1"/>
  <c r="M142" i="1"/>
  <c r="M141" i="1"/>
  <c r="M140" i="1"/>
  <c r="M139" i="1"/>
  <c r="M138" i="1"/>
  <c r="L31" i="1"/>
  <c r="L30" i="1"/>
  <c r="L29" i="1"/>
  <c r="A5" i="2"/>
  <c r="A2" i="2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K29" i="1"/>
  <c r="M29" i="1" s="1"/>
  <c r="M69" i="1" l="1"/>
  <c r="K70" i="1"/>
  <c r="K30" i="1"/>
  <c r="M30" i="1" s="1"/>
  <c r="M70" i="1" l="1"/>
  <c r="M31" i="1"/>
  <c r="L33" i="1"/>
  <c r="L34" i="1" s="1"/>
  <c r="L35" i="1" s="1"/>
  <c r="L36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K72" i="1" l="1"/>
  <c r="M72" i="1" s="1"/>
  <c r="M71" i="1"/>
  <c r="M32" i="1"/>
  <c r="M33" i="1" l="1"/>
  <c r="M34" i="1" l="1"/>
  <c r="M35" i="1" l="1"/>
  <c r="K37" i="1" l="1"/>
  <c r="M36" i="1"/>
  <c r="K38" i="1" l="1"/>
  <c r="M37" i="1"/>
  <c r="K39" i="1" l="1"/>
  <c r="M38" i="1"/>
  <c r="K40" i="1" l="1"/>
  <c r="M39" i="1"/>
  <c r="K41" i="1" l="1"/>
  <c r="M40" i="1"/>
  <c r="K42" i="1" l="1"/>
  <c r="M41" i="1"/>
  <c r="K43" i="1" l="1"/>
  <c r="M42" i="1"/>
  <c r="K44" i="1" l="1"/>
  <c r="M43" i="1"/>
  <c r="K45" i="1" l="1"/>
  <c r="M44" i="1"/>
  <c r="K46" i="1" l="1"/>
  <c r="M45" i="1"/>
  <c r="K47" i="1" l="1"/>
  <c r="M46" i="1"/>
  <c r="K48" i="1" l="1"/>
  <c r="M47" i="1"/>
  <c r="K49" i="1" l="1"/>
  <c r="M48" i="1"/>
  <c r="K50" i="1" l="1"/>
  <c r="M49" i="1"/>
  <c r="K51" i="1" l="1"/>
  <c r="M50" i="1"/>
  <c r="K52" i="1" l="1"/>
  <c r="M51" i="1"/>
  <c r="K53" i="1" l="1"/>
  <c r="M52" i="1"/>
  <c r="K54" i="1" l="1"/>
  <c r="M53" i="1"/>
  <c r="K55" i="1" l="1"/>
  <c r="M54" i="1"/>
  <c r="K56" i="1" l="1"/>
  <c r="M55" i="1"/>
  <c r="K57" i="1" l="1"/>
  <c r="M56" i="1"/>
  <c r="K58" i="1" l="1"/>
  <c r="L58" i="1"/>
  <c r="L59" i="1" s="1"/>
  <c r="M57" i="1"/>
  <c r="K59" i="1" l="1"/>
  <c r="M58" i="1"/>
  <c r="M59" i="1" l="1"/>
  <c r="M60" i="1" l="1"/>
  <c r="M61" i="1" l="1"/>
  <c r="M62" i="1" l="1"/>
  <c r="L73" i="1" l="1"/>
  <c r="L74" i="1" s="1"/>
  <c r="L75" i="1" s="1"/>
  <c r="L76" i="1" s="1"/>
  <c r="K73" i="1" l="1"/>
  <c r="K74" i="1" l="1"/>
  <c r="M73" i="1"/>
  <c r="M74" i="1" l="1"/>
  <c r="K75" i="1"/>
  <c r="K76" i="1" l="1"/>
  <c r="M75" i="1"/>
  <c r="L77" i="1" l="1"/>
  <c r="K77" i="1"/>
  <c r="M76" i="1"/>
  <c r="L78" i="1" l="1"/>
  <c r="M77" i="1"/>
  <c r="K78" i="1"/>
  <c r="L79" i="1" l="1"/>
  <c r="M78" i="1"/>
  <c r="K79" i="1"/>
  <c r="M79" i="1" l="1"/>
  <c r="K80" i="1"/>
  <c r="L80" i="1"/>
  <c r="M80" i="1" l="1"/>
  <c r="L81" i="1"/>
  <c r="K81" i="1"/>
  <c r="L82" i="1" l="1"/>
  <c r="M81" i="1"/>
  <c r="K82" i="1"/>
  <c r="M82" i="1" l="1"/>
  <c r="K83" i="1"/>
  <c r="L83" i="1"/>
  <c r="L84" i="1" l="1"/>
  <c r="K84" i="1"/>
  <c r="M83" i="1"/>
  <c r="L85" i="1" l="1"/>
  <c r="M84" i="1"/>
  <c r="K85" i="1"/>
  <c r="L86" i="1" l="1"/>
  <c r="K86" i="1"/>
  <c r="M85" i="1"/>
  <c r="M86" i="1" l="1"/>
  <c r="K87" i="1"/>
  <c r="L87" i="1"/>
  <c r="L88" i="1" l="1"/>
  <c r="M87" i="1"/>
  <c r="K88" i="1"/>
  <c r="L89" i="1" l="1"/>
  <c r="K89" i="1"/>
  <c r="M88" i="1"/>
  <c r="L90" i="1" l="1"/>
  <c r="M89" i="1"/>
  <c r="K90" i="1"/>
  <c r="K91" i="1" l="1"/>
  <c r="L91" i="1"/>
  <c r="L92" i="1" s="1"/>
  <c r="L93" i="1" s="1"/>
  <c r="M90" i="1"/>
  <c r="K92" i="1" l="1"/>
  <c r="M91" i="1"/>
  <c r="K93" i="1" l="1"/>
  <c r="M92" i="1"/>
  <c r="M93" i="1" l="1"/>
  <c r="K94" i="1"/>
  <c r="K95" i="1" l="1"/>
  <c r="M94" i="1"/>
  <c r="M95" i="1" l="1"/>
  <c r="K96" i="1"/>
  <c r="M96" i="1" l="1"/>
  <c r="K97" i="1"/>
  <c r="K98" i="1" l="1"/>
  <c r="M97" i="1"/>
  <c r="M98" i="1" l="1"/>
  <c r="K99" i="1"/>
  <c r="M99" i="1" l="1"/>
  <c r="K100" i="1"/>
  <c r="M100" i="1" l="1"/>
  <c r="K101" i="1"/>
  <c r="M101" i="1" l="1"/>
  <c r="K102" i="1"/>
  <c r="M102" i="1" l="1"/>
  <c r="K103" i="1"/>
  <c r="K104" i="1" l="1"/>
  <c r="M103" i="1"/>
  <c r="M104" i="1" l="1"/>
  <c r="K105" i="1"/>
  <c r="K106" i="1" l="1"/>
  <c r="M105" i="1"/>
  <c r="M106" i="1" l="1"/>
  <c r="K107" i="1"/>
  <c r="M107" i="1" l="1"/>
  <c r="K108" i="1"/>
  <c r="K109" i="1" l="1"/>
  <c r="M108" i="1"/>
  <c r="M109" i="1" l="1"/>
  <c r="K110" i="1"/>
  <c r="K111" i="1" l="1"/>
  <c r="M110" i="1"/>
  <c r="K112" i="1" l="1"/>
  <c r="M111" i="1"/>
  <c r="K113" i="1" l="1"/>
  <c r="M112" i="1"/>
  <c r="K114" i="1" l="1"/>
  <c r="M113" i="1"/>
  <c r="M114" i="1" l="1"/>
  <c r="K115" i="1"/>
  <c r="M115" i="1" l="1"/>
  <c r="K116" i="1"/>
  <c r="M116" i="1" l="1"/>
  <c r="K117" i="1"/>
  <c r="M117" i="1" l="1"/>
  <c r="K118" i="1"/>
  <c r="K119" i="1" l="1"/>
  <c r="M118" i="1"/>
  <c r="M119" i="1" l="1"/>
  <c r="K120" i="1"/>
  <c r="K121" i="1" l="1"/>
  <c r="M120" i="1"/>
  <c r="M121" i="1" l="1"/>
  <c r="K122" i="1"/>
  <c r="M122" i="1" l="1"/>
  <c r="K123" i="1"/>
  <c r="K124" i="1" l="1"/>
  <c r="M123" i="1"/>
  <c r="M124" i="1" l="1"/>
  <c r="K125" i="1"/>
  <c r="K126" i="1" l="1"/>
  <c r="M125" i="1"/>
  <c r="K127" i="1" l="1"/>
  <c r="M126" i="1"/>
  <c r="K128" i="1" l="1"/>
  <c r="M127" i="1"/>
  <c r="M128" i="1" l="1"/>
  <c r="K129" i="1"/>
  <c r="M129" i="1" l="1"/>
  <c r="K130" i="1"/>
  <c r="K131" i="1" l="1"/>
  <c r="M130" i="1"/>
  <c r="M131" i="1" l="1"/>
  <c r="K132" i="1"/>
  <c r="M132" i="1" l="1"/>
  <c r="K133" i="1"/>
  <c r="M133" i="1" l="1"/>
  <c r="K134" i="1"/>
  <c r="K135" i="1" l="1"/>
  <c r="M134" i="1"/>
  <c r="M135" i="1" l="1"/>
  <c r="K136" i="1"/>
  <c r="M136" i="1" l="1"/>
  <c r="K137" i="1"/>
  <c r="M137" i="1" s="1"/>
</calcChain>
</file>

<file path=xl/sharedStrings.xml><?xml version="1.0" encoding="utf-8"?>
<sst xmlns="http://schemas.openxmlformats.org/spreadsheetml/2006/main" count="77" uniqueCount="22">
  <si>
    <t>Date</t>
  </si>
  <si>
    <t>Close_VIX</t>
  </si>
  <si>
    <t>Close_SP</t>
  </si>
  <si>
    <t>Close_SPF</t>
  </si>
  <si>
    <t>signal rg5</t>
  </si>
  <si>
    <t>signal rs-5</t>
  </si>
  <si>
    <t>signal vg30</t>
  </si>
  <si>
    <t>signal vs20</t>
  </si>
  <si>
    <t>-1 NO</t>
  </si>
  <si>
    <t>1 SI</t>
  </si>
  <si>
    <t>ret</t>
  </si>
  <si>
    <t>stock ret</t>
  </si>
  <si>
    <t>amount</t>
  </si>
  <si>
    <t>vende por perdida</t>
  </si>
  <si>
    <t>compra</t>
  </si>
  <si>
    <t>vende por ganancia</t>
  </si>
  <si>
    <t>señal de venta pero no hay que vender</t>
  </si>
  <si>
    <t xml:space="preserve"> </t>
  </si>
  <si>
    <t>InvestVal</t>
  </si>
  <si>
    <t>InvestOp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</si>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</sst>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quotePrefix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84"/>
  <sheetViews>
    <sheetView tabSelected="1" workbookViewId="0">
      <pane ySplit="5" topLeftCell="A31" activePane="bottomLeft" state="frozen"/>
      <selection pane="bottomLeft" activeCell="M57" sqref="M57"/>
    </sheetView>
  </sheetViews>
  <sheetFormatPr baseColWidth="10" defaultColWidth="8.88671875" defaultRowHeight="14.4" x14ac:dyDescent="0.3"/>
  <cols>
    <col min="2" max="2" width="18" bestFit="1" customWidth="1"/>
  </cols>
  <sheetData>
    <row r="2" spans="1:14" x14ac:dyDescent="0.3">
      <c r="G2" s="4" t="s">
        <v>8</v>
      </c>
      <c r="H2" s="4" t="s">
        <v>8</v>
      </c>
    </row>
    <row r="3" spans="1:14" x14ac:dyDescent="0.3">
      <c r="G3" s="4" t="s">
        <v>9</v>
      </c>
      <c r="H3" s="4" t="s">
        <v>9</v>
      </c>
    </row>
    <row r="4" spans="1:14" x14ac:dyDescent="0.3">
      <c r="G4">
        <v>30</v>
      </c>
      <c r="H4">
        <v>20</v>
      </c>
    </row>
    <row r="5" spans="1:14" x14ac:dyDescent="0.3">
      <c r="B5" s="1" t="s">
        <v>0</v>
      </c>
      <c r="C5" s="1" t="s">
        <v>1</v>
      </c>
      <c r="D5" s="1" t="s">
        <v>2</v>
      </c>
      <c r="E5" s="1" t="s">
        <v>3</v>
      </c>
      <c r="F5" s="5" t="s">
        <v>10</v>
      </c>
      <c r="G5" s="3" t="s">
        <v>6</v>
      </c>
      <c r="H5" s="3" t="s">
        <v>7</v>
      </c>
      <c r="I5" s="3" t="s">
        <v>4</v>
      </c>
      <c r="J5" s="3" t="s">
        <v>5</v>
      </c>
      <c r="K5" s="3" t="s">
        <v>18</v>
      </c>
      <c r="L5" s="3" t="s">
        <v>19</v>
      </c>
      <c r="M5" s="3" t="s">
        <v>11</v>
      </c>
      <c r="N5" s="3" t="s">
        <v>12</v>
      </c>
    </row>
    <row r="6" spans="1:14" x14ac:dyDescent="0.3">
      <c r="A6" s="1">
        <v>0</v>
      </c>
      <c r="B6" s="2">
        <v>44564</v>
      </c>
      <c r="C6">
        <v>16.60000038146973</v>
      </c>
      <c r="D6">
        <v>4796.56005859375</v>
      </c>
      <c r="E6">
        <v>4786</v>
      </c>
      <c r="F6">
        <v>0</v>
      </c>
      <c r="G6">
        <f>+IF(C6&gt;$G$4,1,0)</f>
        <v>0</v>
      </c>
      <c r="H6">
        <f>+IF(C6&lt;$H$4,1,0)</f>
        <v>1</v>
      </c>
      <c r="J6">
        <v>0</v>
      </c>
      <c r="K6">
        <v>0</v>
      </c>
      <c r="M6" t="e">
        <f t="shared" ref="M6:M27" si="0">+K6/L6-1</f>
        <v>#DIV/0!</v>
      </c>
    </row>
    <row r="7" spans="1:14" x14ac:dyDescent="0.3">
      <c r="A7" s="1">
        <v>1</v>
      </c>
      <c r="B7" s="2">
        <v>44565</v>
      </c>
      <c r="C7">
        <v>16.909999847412109</v>
      </c>
      <c r="D7">
        <v>4793.5400390625</v>
      </c>
      <c r="E7">
        <v>4784.25</v>
      </c>
      <c r="F7">
        <f>+D7/D6-1</f>
        <v>-6.2962195706051105E-4</v>
      </c>
      <c r="G7">
        <f t="shared" ref="G7:G70" si="1">+IF(C7&gt;$G$4,1,0)</f>
        <v>0</v>
      </c>
      <c r="H7">
        <f t="shared" ref="H7:H70" si="2">+IF(C7&lt;$H$4,1,0)</f>
        <v>1</v>
      </c>
      <c r="J7">
        <v>0</v>
      </c>
      <c r="K7">
        <v>0</v>
      </c>
      <c r="M7" t="e">
        <f t="shared" si="0"/>
        <v>#DIV/0!</v>
      </c>
    </row>
    <row r="8" spans="1:14" x14ac:dyDescent="0.3">
      <c r="A8" s="1">
        <v>2</v>
      </c>
      <c r="B8" s="2">
        <v>44566</v>
      </c>
      <c r="C8">
        <v>19.729999542236332</v>
      </c>
      <c r="D8">
        <v>4700.580078125</v>
      </c>
      <c r="E8">
        <v>4692.5</v>
      </c>
      <c r="F8">
        <f t="shared" ref="F8:F71" si="3">+D8/D7-1</f>
        <v>-1.9392757790687165E-2</v>
      </c>
      <c r="G8">
        <f t="shared" si="1"/>
        <v>0</v>
      </c>
      <c r="H8">
        <f t="shared" si="2"/>
        <v>1</v>
      </c>
      <c r="J8">
        <v>0</v>
      </c>
      <c r="K8">
        <v>0</v>
      </c>
      <c r="M8" t="e">
        <f t="shared" si="0"/>
        <v>#DIV/0!</v>
      </c>
    </row>
    <row r="9" spans="1:14" x14ac:dyDescent="0.3">
      <c r="A9" s="1">
        <v>3</v>
      </c>
      <c r="B9" s="2">
        <v>44567</v>
      </c>
      <c r="C9">
        <v>19.610000610351559</v>
      </c>
      <c r="D9">
        <v>4696.0498046875</v>
      </c>
      <c r="E9">
        <v>4687.5</v>
      </c>
      <c r="F9">
        <f t="shared" si="3"/>
        <v>-9.6376901620764954E-4</v>
      </c>
      <c r="G9">
        <f t="shared" si="1"/>
        <v>0</v>
      </c>
      <c r="H9">
        <f t="shared" si="2"/>
        <v>1</v>
      </c>
      <c r="J9">
        <v>0</v>
      </c>
      <c r="K9">
        <v>0</v>
      </c>
      <c r="M9" t="e">
        <f t="shared" si="0"/>
        <v>#DIV/0!</v>
      </c>
    </row>
    <row r="10" spans="1:14" x14ac:dyDescent="0.3">
      <c r="A10" s="1">
        <v>4</v>
      </c>
      <c r="B10" s="2">
        <v>44568</v>
      </c>
      <c r="C10">
        <v>18.760000228881839</v>
      </c>
      <c r="D10">
        <v>4677.02978515625</v>
      </c>
      <c r="E10">
        <v>4667.75</v>
      </c>
      <c r="F10">
        <f t="shared" si="3"/>
        <v>-4.050216740091761E-3</v>
      </c>
      <c r="G10">
        <f t="shared" si="1"/>
        <v>0</v>
      </c>
      <c r="H10">
        <f t="shared" si="2"/>
        <v>1</v>
      </c>
      <c r="J10">
        <v>0</v>
      </c>
      <c r="K10">
        <v>0</v>
      </c>
      <c r="M10" t="e">
        <f t="shared" si="0"/>
        <v>#DIV/0!</v>
      </c>
    </row>
    <row r="11" spans="1:14" x14ac:dyDescent="0.3">
      <c r="A11" s="1">
        <v>5</v>
      </c>
      <c r="B11" s="2">
        <v>44569</v>
      </c>
      <c r="C11">
        <v>18.760000228881839</v>
      </c>
      <c r="D11">
        <v>4677.02978515625</v>
      </c>
      <c r="E11">
        <v>4667.75</v>
      </c>
      <c r="F11">
        <f t="shared" si="3"/>
        <v>0</v>
      </c>
      <c r="G11">
        <f t="shared" si="1"/>
        <v>0</v>
      </c>
      <c r="H11">
        <f t="shared" si="2"/>
        <v>1</v>
      </c>
      <c r="J11">
        <v>0</v>
      </c>
      <c r="K11">
        <v>0</v>
      </c>
      <c r="M11" t="e">
        <f t="shared" si="0"/>
        <v>#DIV/0!</v>
      </c>
    </row>
    <row r="12" spans="1:14" x14ac:dyDescent="0.3">
      <c r="A12" s="1">
        <v>6</v>
      </c>
      <c r="B12" s="2">
        <v>44570</v>
      </c>
      <c r="C12">
        <v>18.760000228881839</v>
      </c>
      <c r="D12">
        <v>4677.02978515625</v>
      </c>
      <c r="E12">
        <v>4667.75</v>
      </c>
      <c r="F12">
        <f t="shared" si="3"/>
        <v>0</v>
      </c>
      <c r="G12">
        <f t="shared" si="1"/>
        <v>0</v>
      </c>
      <c r="H12">
        <f t="shared" si="2"/>
        <v>1</v>
      </c>
      <c r="J12">
        <v>0</v>
      </c>
      <c r="K12">
        <v>0</v>
      </c>
      <c r="M12" t="e">
        <f t="shared" si="0"/>
        <v>#DIV/0!</v>
      </c>
    </row>
    <row r="13" spans="1:14" x14ac:dyDescent="0.3">
      <c r="A13" s="1">
        <v>7</v>
      </c>
      <c r="B13" s="2">
        <v>44571</v>
      </c>
      <c r="C13">
        <v>19.39999961853027</v>
      </c>
      <c r="D13">
        <v>4670.2900390625</v>
      </c>
      <c r="E13">
        <v>4662.25</v>
      </c>
      <c r="F13">
        <f t="shared" si="3"/>
        <v>-1.4410312534549607E-3</v>
      </c>
      <c r="G13">
        <f t="shared" si="1"/>
        <v>0</v>
      </c>
      <c r="H13">
        <f t="shared" si="2"/>
        <v>1</v>
      </c>
      <c r="J13">
        <v>0</v>
      </c>
      <c r="K13">
        <v>0</v>
      </c>
      <c r="M13" t="e">
        <f t="shared" si="0"/>
        <v>#DIV/0!</v>
      </c>
    </row>
    <row r="14" spans="1:14" x14ac:dyDescent="0.3">
      <c r="A14" s="1">
        <v>8</v>
      </c>
      <c r="B14" s="2">
        <v>44572</v>
      </c>
      <c r="C14">
        <v>18.409999847412109</v>
      </c>
      <c r="D14">
        <v>4713.06982421875</v>
      </c>
      <c r="E14">
        <v>4705</v>
      </c>
      <c r="F14">
        <f t="shared" si="3"/>
        <v>9.159984668711818E-3</v>
      </c>
      <c r="G14">
        <f t="shared" si="1"/>
        <v>0</v>
      </c>
      <c r="H14">
        <f t="shared" si="2"/>
        <v>1</v>
      </c>
      <c r="J14">
        <v>0</v>
      </c>
      <c r="K14">
        <v>0</v>
      </c>
      <c r="M14" t="e">
        <f t="shared" si="0"/>
        <v>#DIV/0!</v>
      </c>
    </row>
    <row r="15" spans="1:14" x14ac:dyDescent="0.3">
      <c r="A15" s="1">
        <v>9</v>
      </c>
      <c r="B15" s="2">
        <v>44573</v>
      </c>
      <c r="C15">
        <v>17.620000839233398</v>
      </c>
      <c r="D15">
        <v>4726.35009765625</v>
      </c>
      <c r="E15">
        <v>4716.25</v>
      </c>
      <c r="F15">
        <f t="shared" si="3"/>
        <v>2.8177544430294521E-3</v>
      </c>
      <c r="G15">
        <f t="shared" si="1"/>
        <v>0</v>
      </c>
      <c r="H15">
        <f t="shared" si="2"/>
        <v>1</v>
      </c>
      <c r="J15">
        <v>0</v>
      </c>
      <c r="K15">
        <v>0</v>
      </c>
      <c r="M15" t="e">
        <f t="shared" si="0"/>
        <v>#DIV/0!</v>
      </c>
    </row>
    <row r="16" spans="1:14" x14ac:dyDescent="0.3">
      <c r="A16" s="1">
        <v>10</v>
      </c>
      <c r="B16" s="2">
        <v>44574</v>
      </c>
      <c r="C16">
        <v>20.309999465942379</v>
      </c>
      <c r="D16">
        <v>4659.02978515625</v>
      </c>
      <c r="E16">
        <v>4652</v>
      </c>
      <c r="F16">
        <f t="shared" si="3"/>
        <v>-1.42436152864307E-2</v>
      </c>
      <c r="G16">
        <f t="shared" si="1"/>
        <v>0</v>
      </c>
      <c r="H16">
        <f t="shared" si="2"/>
        <v>0</v>
      </c>
      <c r="J16">
        <v>0</v>
      </c>
      <c r="K16">
        <v>0</v>
      </c>
      <c r="M16" t="e">
        <f t="shared" si="0"/>
        <v>#DIV/0!</v>
      </c>
    </row>
    <row r="17" spans="1:16" x14ac:dyDescent="0.3">
      <c r="A17" s="1">
        <v>11</v>
      </c>
      <c r="B17" s="2">
        <v>44575</v>
      </c>
      <c r="C17">
        <v>19.190000534057621</v>
      </c>
      <c r="D17">
        <v>4662.85009765625</v>
      </c>
      <c r="E17">
        <v>4654.75</v>
      </c>
      <c r="F17">
        <f t="shared" si="3"/>
        <v>8.1998026974883231E-4</v>
      </c>
      <c r="G17">
        <f t="shared" si="1"/>
        <v>0</v>
      </c>
      <c r="H17">
        <f t="shared" si="2"/>
        <v>1</v>
      </c>
      <c r="J17">
        <v>0</v>
      </c>
      <c r="K17">
        <v>0</v>
      </c>
      <c r="M17" t="e">
        <f t="shared" si="0"/>
        <v>#DIV/0!</v>
      </c>
    </row>
    <row r="18" spans="1:16" x14ac:dyDescent="0.3">
      <c r="A18" s="1">
        <v>12</v>
      </c>
      <c r="B18" s="2">
        <v>44576</v>
      </c>
      <c r="C18">
        <v>19.190000534057621</v>
      </c>
      <c r="D18">
        <v>4662.85009765625</v>
      </c>
      <c r="E18">
        <v>4654.75</v>
      </c>
      <c r="F18">
        <f t="shared" si="3"/>
        <v>0</v>
      </c>
      <c r="G18">
        <f t="shared" si="1"/>
        <v>0</v>
      </c>
      <c r="H18">
        <f t="shared" si="2"/>
        <v>1</v>
      </c>
      <c r="J18">
        <v>0</v>
      </c>
      <c r="K18">
        <v>0</v>
      </c>
      <c r="M18" t="e">
        <f t="shared" si="0"/>
        <v>#DIV/0!</v>
      </c>
    </row>
    <row r="19" spans="1:16" x14ac:dyDescent="0.3">
      <c r="A19" s="1">
        <v>13</v>
      </c>
      <c r="B19" s="2">
        <v>44577</v>
      </c>
      <c r="C19">
        <v>19.190000534057621</v>
      </c>
      <c r="D19">
        <v>4662.85009765625</v>
      </c>
      <c r="E19">
        <v>4654.75</v>
      </c>
      <c r="F19">
        <f t="shared" si="3"/>
        <v>0</v>
      </c>
      <c r="G19">
        <f t="shared" si="1"/>
        <v>0</v>
      </c>
      <c r="H19">
        <f t="shared" si="2"/>
        <v>1</v>
      </c>
      <c r="J19">
        <v>0</v>
      </c>
      <c r="K19">
        <v>0</v>
      </c>
      <c r="M19" t="e">
        <f t="shared" si="0"/>
        <v>#DIV/0!</v>
      </c>
    </row>
    <row r="20" spans="1:16" x14ac:dyDescent="0.3">
      <c r="A20" s="1">
        <v>14</v>
      </c>
      <c r="B20" s="2">
        <v>44578</v>
      </c>
      <c r="C20">
        <v>19.190000534057621</v>
      </c>
      <c r="D20">
        <v>4662.85009765625</v>
      </c>
      <c r="E20">
        <v>4654.75</v>
      </c>
      <c r="F20">
        <f t="shared" si="3"/>
        <v>0</v>
      </c>
      <c r="G20">
        <f t="shared" si="1"/>
        <v>0</v>
      </c>
      <c r="H20">
        <f t="shared" si="2"/>
        <v>1</v>
      </c>
      <c r="J20">
        <v>0</v>
      </c>
      <c r="K20">
        <v>0</v>
      </c>
      <c r="M20" t="e">
        <f t="shared" si="0"/>
        <v>#DIV/0!</v>
      </c>
    </row>
    <row r="21" spans="1:16" x14ac:dyDescent="0.3">
      <c r="A21" s="1">
        <v>15</v>
      </c>
      <c r="B21" s="2">
        <v>44579</v>
      </c>
      <c r="C21">
        <v>22.79000091552734</v>
      </c>
      <c r="D21">
        <v>4577.10986328125</v>
      </c>
      <c r="E21">
        <v>4571.25</v>
      </c>
      <c r="F21">
        <f t="shared" si="3"/>
        <v>-1.8387945694007368E-2</v>
      </c>
      <c r="G21">
        <f t="shared" si="1"/>
        <v>0</v>
      </c>
      <c r="H21">
        <f t="shared" si="2"/>
        <v>0</v>
      </c>
      <c r="J21">
        <v>0</v>
      </c>
      <c r="K21">
        <v>0</v>
      </c>
      <c r="M21" t="e">
        <f t="shared" si="0"/>
        <v>#DIV/0!</v>
      </c>
    </row>
    <row r="22" spans="1:16" x14ac:dyDescent="0.3">
      <c r="A22" s="1">
        <v>16</v>
      </c>
      <c r="B22" s="2">
        <v>44580</v>
      </c>
      <c r="C22">
        <v>23.85000038146973</v>
      </c>
      <c r="D22">
        <v>4532.759765625</v>
      </c>
      <c r="E22">
        <v>4524.25</v>
      </c>
      <c r="F22">
        <f t="shared" si="3"/>
        <v>-9.6895418683388135E-3</v>
      </c>
      <c r="G22">
        <f t="shared" si="1"/>
        <v>0</v>
      </c>
      <c r="H22">
        <f t="shared" si="2"/>
        <v>0</v>
      </c>
      <c r="J22">
        <v>0</v>
      </c>
      <c r="K22">
        <v>0</v>
      </c>
      <c r="M22" t="e">
        <f t="shared" si="0"/>
        <v>#DIV/0!</v>
      </c>
    </row>
    <row r="23" spans="1:16" x14ac:dyDescent="0.3">
      <c r="A23" s="1">
        <v>17</v>
      </c>
      <c r="B23" s="2">
        <v>44581</v>
      </c>
      <c r="C23">
        <v>25.590000152587891</v>
      </c>
      <c r="D23">
        <v>4482.72998046875</v>
      </c>
      <c r="E23">
        <v>4474.75</v>
      </c>
      <c r="F23">
        <f t="shared" si="3"/>
        <v>-1.103737849414832E-2</v>
      </c>
      <c r="G23">
        <f t="shared" si="1"/>
        <v>0</v>
      </c>
      <c r="H23">
        <f t="shared" si="2"/>
        <v>0</v>
      </c>
      <c r="J23">
        <v>0</v>
      </c>
      <c r="K23">
        <v>0</v>
      </c>
      <c r="M23" t="e">
        <f t="shared" si="0"/>
        <v>#DIV/0!</v>
      </c>
    </row>
    <row r="24" spans="1:16" x14ac:dyDescent="0.3">
      <c r="A24" s="1">
        <v>18</v>
      </c>
      <c r="B24" s="2">
        <v>44582</v>
      </c>
      <c r="C24">
        <v>28.85000038146973</v>
      </c>
      <c r="D24">
        <v>4397.93994140625</v>
      </c>
      <c r="E24">
        <v>4390</v>
      </c>
      <c r="F24">
        <f t="shared" si="3"/>
        <v>-1.8914821867908604E-2</v>
      </c>
      <c r="G24">
        <f t="shared" si="1"/>
        <v>0</v>
      </c>
      <c r="H24">
        <f t="shared" si="2"/>
        <v>0</v>
      </c>
      <c r="J24">
        <v>1</v>
      </c>
      <c r="K24">
        <v>0</v>
      </c>
      <c r="M24" t="e">
        <f t="shared" si="0"/>
        <v>#DIV/0!</v>
      </c>
    </row>
    <row r="25" spans="1:16" x14ac:dyDescent="0.3">
      <c r="A25" s="1">
        <v>19</v>
      </c>
      <c r="B25" s="2">
        <v>44583</v>
      </c>
      <c r="C25">
        <v>28.85000038146973</v>
      </c>
      <c r="D25">
        <v>4397.93994140625</v>
      </c>
      <c r="E25">
        <v>4390</v>
      </c>
      <c r="F25">
        <f t="shared" si="3"/>
        <v>0</v>
      </c>
      <c r="G25">
        <f t="shared" si="1"/>
        <v>0</v>
      </c>
      <c r="H25">
        <f t="shared" si="2"/>
        <v>0</v>
      </c>
      <c r="J25">
        <v>0</v>
      </c>
      <c r="K25">
        <v>0</v>
      </c>
      <c r="M25" t="e">
        <f t="shared" si="0"/>
        <v>#DIV/0!</v>
      </c>
    </row>
    <row r="26" spans="1:16" x14ac:dyDescent="0.3">
      <c r="A26" s="1">
        <v>20</v>
      </c>
      <c r="B26" s="2">
        <v>44584</v>
      </c>
      <c r="C26">
        <v>28.85000038146973</v>
      </c>
      <c r="D26">
        <v>4397.93994140625</v>
      </c>
      <c r="E26">
        <v>4390</v>
      </c>
      <c r="F26">
        <f t="shared" si="3"/>
        <v>0</v>
      </c>
      <c r="G26">
        <f t="shared" si="1"/>
        <v>0</v>
      </c>
      <c r="H26">
        <f t="shared" si="2"/>
        <v>0</v>
      </c>
      <c r="J26">
        <v>0</v>
      </c>
      <c r="K26">
        <v>0</v>
      </c>
      <c r="M26" t="e">
        <f t="shared" si="0"/>
        <v>#DIV/0!</v>
      </c>
    </row>
    <row r="27" spans="1:16" x14ac:dyDescent="0.3">
      <c r="A27" s="1">
        <v>21</v>
      </c>
      <c r="B27" s="2">
        <v>44585</v>
      </c>
      <c r="C27">
        <v>29.89999961853027</v>
      </c>
      <c r="D27">
        <v>4410.1298828125</v>
      </c>
      <c r="E27">
        <v>4403.75</v>
      </c>
      <c r="F27">
        <f t="shared" si="3"/>
        <v>2.7717389433818962E-3</v>
      </c>
      <c r="G27">
        <f t="shared" si="1"/>
        <v>0</v>
      </c>
      <c r="H27">
        <f t="shared" si="2"/>
        <v>0</v>
      </c>
      <c r="J27">
        <v>0</v>
      </c>
      <c r="K27">
        <v>0</v>
      </c>
      <c r="M27" t="e">
        <f t="shared" si="0"/>
        <v>#DIV/0!</v>
      </c>
    </row>
    <row r="28" spans="1:16" x14ac:dyDescent="0.3">
      <c r="A28" s="1">
        <v>22</v>
      </c>
      <c r="B28" s="2">
        <v>44586</v>
      </c>
      <c r="C28">
        <v>31.159999847412109</v>
      </c>
      <c r="D28">
        <v>4356.4501953125</v>
      </c>
      <c r="E28">
        <v>4349</v>
      </c>
      <c r="F28">
        <f t="shared" si="3"/>
        <v>-1.2171906253646725E-2</v>
      </c>
      <c r="G28">
        <f t="shared" si="1"/>
        <v>1</v>
      </c>
      <c r="H28">
        <f t="shared" si="2"/>
        <v>0</v>
      </c>
      <c r="J28">
        <v>0</v>
      </c>
      <c r="K28">
        <v>1</v>
      </c>
      <c r="L28">
        <v>1</v>
      </c>
      <c r="M28">
        <f>+K28/L28-1</f>
        <v>0</v>
      </c>
      <c r="O28" t="s">
        <v>20</v>
      </c>
    </row>
    <row r="29" spans="1:16" x14ac:dyDescent="0.3">
      <c r="A29" s="1">
        <v>23</v>
      </c>
      <c r="B29" s="2">
        <v>44587</v>
      </c>
      <c r="C29">
        <v>31.95999908447266</v>
      </c>
      <c r="D29">
        <v>4349.93017578125</v>
      </c>
      <c r="E29">
        <v>4341.5</v>
      </c>
      <c r="F29">
        <f t="shared" si="3"/>
        <v>-1.4966358477518371E-3</v>
      </c>
      <c r="G29">
        <f t="shared" si="1"/>
        <v>1</v>
      </c>
      <c r="H29">
        <f t="shared" si="2"/>
        <v>0</v>
      </c>
      <c r="J29">
        <v>0</v>
      </c>
      <c r="K29">
        <f>+K28*(1+F29)</f>
        <v>0.99850336415224816</v>
      </c>
      <c r="L29">
        <f>+L28</f>
        <v>1</v>
      </c>
      <c r="M29">
        <f>+K29/L29-1</f>
        <v>-1.4966358477518371E-3</v>
      </c>
      <c r="O29" t="s">
        <v>20</v>
      </c>
    </row>
    <row r="30" spans="1:16" x14ac:dyDescent="0.3">
      <c r="A30" s="1">
        <v>24</v>
      </c>
      <c r="B30" s="2">
        <v>44588</v>
      </c>
      <c r="C30">
        <v>30.489999771118161</v>
      </c>
      <c r="D30">
        <v>4326.509765625</v>
      </c>
      <c r="E30">
        <v>4317.75</v>
      </c>
      <c r="F30">
        <f t="shared" si="3"/>
        <v>-5.3840887577105701E-3</v>
      </c>
      <c r="G30">
        <f t="shared" si="1"/>
        <v>1</v>
      </c>
      <c r="H30">
        <f t="shared" si="2"/>
        <v>0</v>
      </c>
      <c r="J30">
        <v>0</v>
      </c>
      <c r="K30">
        <f>+K29*(1+F30)</f>
        <v>0.99312733341477988</v>
      </c>
      <c r="L30">
        <f>+L29</f>
        <v>1</v>
      </c>
      <c r="M30">
        <f>+K30/L30-1</f>
        <v>-6.8726665852201219E-3</v>
      </c>
      <c r="O30" t="s">
        <v>20</v>
      </c>
    </row>
    <row r="31" spans="1:16" x14ac:dyDescent="0.3">
      <c r="A31" s="1">
        <v>25</v>
      </c>
      <c r="B31" s="2">
        <v>44589</v>
      </c>
      <c r="C31">
        <v>27.659999847412109</v>
      </c>
      <c r="D31">
        <v>4431.85009765625</v>
      </c>
      <c r="E31">
        <v>4423.25</v>
      </c>
      <c r="F31">
        <f t="shared" si="3"/>
        <v>2.4347646888076113E-2</v>
      </c>
      <c r="G31">
        <f t="shared" si="1"/>
        <v>0</v>
      </c>
      <c r="H31">
        <f t="shared" si="2"/>
        <v>0</v>
      </c>
      <c r="J31">
        <v>0</v>
      </c>
      <c r="K31">
        <f t="shared" ref="K31:K36" si="4">+K30*(1+F31)</f>
        <v>1.0173076470436595</v>
      </c>
      <c r="L31">
        <f>+L30</f>
        <v>1</v>
      </c>
      <c r="M31">
        <f t="shared" ref="M31:M94" si="5">+K31/L31-1</f>
        <v>1.7307647043659502E-2</v>
      </c>
      <c r="O31" t="s">
        <v>20</v>
      </c>
      <c r="P31" t="s">
        <v>13</v>
      </c>
    </row>
    <row r="32" spans="1:16" x14ac:dyDescent="0.3">
      <c r="A32" s="1">
        <v>26</v>
      </c>
      <c r="B32" s="2">
        <v>44590</v>
      </c>
      <c r="C32">
        <v>27.659999847412109</v>
      </c>
      <c r="D32">
        <v>4431.85009765625</v>
      </c>
      <c r="E32">
        <v>4423.25</v>
      </c>
      <c r="F32">
        <f t="shared" si="3"/>
        <v>0</v>
      </c>
      <c r="G32">
        <f t="shared" si="1"/>
        <v>0</v>
      </c>
      <c r="H32">
        <f t="shared" si="2"/>
        <v>0</v>
      </c>
      <c r="J32">
        <v>0</v>
      </c>
      <c r="K32">
        <f t="shared" si="4"/>
        <v>1.0173076470436595</v>
      </c>
      <c r="L32">
        <f>+L31</f>
        <v>1</v>
      </c>
      <c r="M32">
        <f t="shared" si="5"/>
        <v>1.7307647043659502E-2</v>
      </c>
      <c r="O32" t="s">
        <v>20</v>
      </c>
    </row>
    <row r="33" spans="1:15" x14ac:dyDescent="0.3">
      <c r="A33" s="1">
        <v>27</v>
      </c>
      <c r="B33" s="2">
        <v>44591</v>
      </c>
      <c r="C33">
        <v>27.659999847412109</v>
      </c>
      <c r="D33">
        <v>4431.85009765625</v>
      </c>
      <c r="E33">
        <v>4423.25</v>
      </c>
      <c r="F33">
        <f t="shared" si="3"/>
        <v>0</v>
      </c>
      <c r="G33">
        <f t="shared" si="1"/>
        <v>0</v>
      </c>
      <c r="H33">
        <f t="shared" si="2"/>
        <v>0</v>
      </c>
      <c r="J33">
        <v>0</v>
      </c>
      <c r="K33">
        <f t="shared" si="4"/>
        <v>1.0173076470436595</v>
      </c>
      <c r="L33">
        <f>+L32</f>
        <v>1</v>
      </c>
      <c r="M33">
        <f t="shared" si="5"/>
        <v>1.7307647043659502E-2</v>
      </c>
      <c r="O33" t="s">
        <v>20</v>
      </c>
    </row>
    <row r="34" spans="1:15" x14ac:dyDescent="0.3">
      <c r="A34" s="1">
        <v>28</v>
      </c>
      <c r="B34" s="2">
        <v>44592</v>
      </c>
      <c r="C34">
        <v>24.829999923706051</v>
      </c>
      <c r="D34">
        <v>4515.5498046875</v>
      </c>
      <c r="E34">
        <v>4504.25</v>
      </c>
      <c r="F34">
        <f t="shared" si="3"/>
        <v>1.8885951732779516E-2</v>
      </c>
      <c r="G34">
        <f t="shared" si="1"/>
        <v>0</v>
      </c>
      <c r="H34">
        <f t="shared" si="2"/>
        <v>0</v>
      </c>
      <c r="J34">
        <v>0</v>
      </c>
      <c r="K34">
        <f t="shared" si="4"/>
        <v>1.0365204701631137</v>
      </c>
      <c r="L34">
        <f t="shared" ref="L34:L57" si="6">+L33</f>
        <v>1</v>
      </c>
      <c r="M34">
        <f t="shared" si="5"/>
        <v>3.6520470163113661E-2</v>
      </c>
      <c r="O34" t="s">
        <v>20</v>
      </c>
    </row>
    <row r="35" spans="1:15" x14ac:dyDescent="0.3">
      <c r="A35" s="1">
        <v>29</v>
      </c>
      <c r="B35" s="2">
        <v>44593</v>
      </c>
      <c r="C35">
        <v>21.95999908447266</v>
      </c>
      <c r="D35">
        <v>4546.5400390625</v>
      </c>
      <c r="E35">
        <v>4535</v>
      </c>
      <c r="F35">
        <f t="shared" si="3"/>
        <v>6.8630035578014503E-3</v>
      </c>
      <c r="G35">
        <f t="shared" si="1"/>
        <v>0</v>
      </c>
      <c r="H35">
        <f t="shared" si="2"/>
        <v>0</v>
      </c>
      <c r="J35">
        <v>0</v>
      </c>
      <c r="K35">
        <f t="shared" si="4"/>
        <v>1.0436341138375771</v>
      </c>
      <c r="L35">
        <f t="shared" si="6"/>
        <v>1</v>
      </c>
      <c r="M35">
        <f t="shared" si="5"/>
        <v>4.3634113837577093E-2</v>
      </c>
      <c r="O35" t="s">
        <v>20</v>
      </c>
    </row>
    <row r="36" spans="1:15" x14ac:dyDescent="0.3">
      <c r="A36" s="1">
        <v>30</v>
      </c>
      <c r="B36" s="2">
        <v>44594</v>
      </c>
      <c r="C36">
        <v>22.090000152587891</v>
      </c>
      <c r="D36">
        <v>4589.3798828125</v>
      </c>
      <c r="E36">
        <v>4577.25</v>
      </c>
      <c r="F36">
        <f t="shared" si="3"/>
        <v>9.4225154473364103E-3</v>
      </c>
      <c r="G36">
        <f t="shared" si="1"/>
        <v>0</v>
      </c>
      <c r="H36">
        <f t="shared" si="2"/>
        <v>0</v>
      </c>
      <c r="J36">
        <v>0</v>
      </c>
      <c r="K36">
        <f t="shared" si="4"/>
        <v>1.0534677723965788</v>
      </c>
      <c r="L36">
        <f t="shared" si="6"/>
        <v>1</v>
      </c>
      <c r="M36" s="6">
        <f t="shared" si="5"/>
        <v>5.346777239657885E-2</v>
      </c>
      <c r="O36" t="s">
        <v>21</v>
      </c>
    </row>
    <row r="37" spans="1:15" x14ac:dyDescent="0.3">
      <c r="A37" s="1">
        <v>31</v>
      </c>
      <c r="B37" s="2">
        <v>44595</v>
      </c>
      <c r="C37">
        <v>24.35000038146973</v>
      </c>
      <c r="D37">
        <v>4477.43994140625</v>
      </c>
      <c r="E37">
        <v>4469</v>
      </c>
      <c r="F37">
        <f t="shared" si="3"/>
        <v>-2.4391082077444004E-2</v>
      </c>
      <c r="G37">
        <f t="shared" si="1"/>
        <v>0</v>
      </c>
      <c r="H37">
        <f t="shared" si="2"/>
        <v>0</v>
      </c>
      <c r="J37">
        <v>0</v>
      </c>
      <c r="K37">
        <f t="shared" ref="K34:K57" si="7">+K36</f>
        <v>1.0534677723965788</v>
      </c>
      <c r="L37">
        <f>+K36</f>
        <v>1.0534677723965788</v>
      </c>
      <c r="M37">
        <f t="shared" si="5"/>
        <v>0</v>
      </c>
      <c r="O37" t="s">
        <v>21</v>
      </c>
    </row>
    <row r="38" spans="1:15" x14ac:dyDescent="0.3">
      <c r="A38" s="1">
        <v>32</v>
      </c>
      <c r="B38" s="2">
        <v>44596</v>
      </c>
      <c r="C38">
        <v>23.219999313354489</v>
      </c>
      <c r="D38">
        <v>4500.52978515625</v>
      </c>
      <c r="E38">
        <v>4492.5</v>
      </c>
      <c r="F38">
        <f t="shared" si="3"/>
        <v>5.1569298644233985E-3</v>
      </c>
      <c r="G38">
        <f t="shared" si="1"/>
        <v>0</v>
      </c>
      <c r="H38">
        <f t="shared" si="2"/>
        <v>0</v>
      </c>
      <c r="J38">
        <v>0</v>
      </c>
      <c r="K38">
        <f t="shared" si="7"/>
        <v>1.0534677723965788</v>
      </c>
      <c r="L38">
        <f t="shared" si="6"/>
        <v>1.0534677723965788</v>
      </c>
      <c r="M38">
        <f t="shared" si="5"/>
        <v>0</v>
      </c>
      <c r="O38" t="s">
        <v>21</v>
      </c>
    </row>
    <row r="39" spans="1:15" x14ac:dyDescent="0.3">
      <c r="A39" s="1">
        <v>33</v>
      </c>
      <c r="B39" s="2">
        <v>44597</v>
      </c>
      <c r="C39">
        <v>23.219999313354489</v>
      </c>
      <c r="D39">
        <v>4500.52978515625</v>
      </c>
      <c r="E39">
        <v>4492.5</v>
      </c>
      <c r="F39">
        <f t="shared" si="3"/>
        <v>0</v>
      </c>
      <c r="G39">
        <f t="shared" si="1"/>
        <v>0</v>
      </c>
      <c r="H39">
        <f t="shared" si="2"/>
        <v>0</v>
      </c>
      <c r="J39">
        <v>0</v>
      </c>
      <c r="K39">
        <f t="shared" si="7"/>
        <v>1.0534677723965788</v>
      </c>
      <c r="L39">
        <f t="shared" si="6"/>
        <v>1.0534677723965788</v>
      </c>
      <c r="M39">
        <f t="shared" si="5"/>
        <v>0</v>
      </c>
      <c r="O39" t="s">
        <v>21</v>
      </c>
    </row>
    <row r="40" spans="1:15" x14ac:dyDescent="0.3">
      <c r="A40" s="1">
        <v>34</v>
      </c>
      <c r="B40" s="2">
        <v>44598</v>
      </c>
      <c r="C40">
        <v>23.219999313354489</v>
      </c>
      <c r="D40">
        <v>4500.52978515625</v>
      </c>
      <c r="E40">
        <v>4492.5</v>
      </c>
      <c r="F40">
        <f t="shared" si="3"/>
        <v>0</v>
      </c>
      <c r="G40">
        <f t="shared" si="1"/>
        <v>0</v>
      </c>
      <c r="H40">
        <f t="shared" si="2"/>
        <v>0</v>
      </c>
      <c r="J40">
        <v>0</v>
      </c>
      <c r="K40">
        <f t="shared" si="7"/>
        <v>1.0534677723965788</v>
      </c>
      <c r="L40">
        <f t="shared" si="6"/>
        <v>1.0534677723965788</v>
      </c>
      <c r="M40">
        <f t="shared" si="5"/>
        <v>0</v>
      </c>
      <c r="O40" t="s">
        <v>21</v>
      </c>
    </row>
    <row r="41" spans="1:15" x14ac:dyDescent="0.3">
      <c r="A41" s="1">
        <v>35</v>
      </c>
      <c r="B41" s="2">
        <v>44599</v>
      </c>
      <c r="C41">
        <v>22.860000610351559</v>
      </c>
      <c r="D41">
        <v>4483.8701171875</v>
      </c>
      <c r="E41">
        <v>4475.75</v>
      </c>
      <c r="F41">
        <f t="shared" si="3"/>
        <v>-3.7017126347429485E-3</v>
      </c>
      <c r="G41">
        <f t="shared" si="1"/>
        <v>0</v>
      </c>
      <c r="H41">
        <f t="shared" si="2"/>
        <v>0</v>
      </c>
      <c r="J41">
        <v>0</v>
      </c>
      <c r="K41">
        <f t="shared" si="7"/>
        <v>1.0534677723965788</v>
      </c>
      <c r="L41">
        <f t="shared" si="6"/>
        <v>1.0534677723965788</v>
      </c>
      <c r="M41">
        <f t="shared" si="5"/>
        <v>0</v>
      </c>
      <c r="O41" t="s">
        <v>21</v>
      </c>
    </row>
    <row r="42" spans="1:15" x14ac:dyDescent="0.3">
      <c r="A42" s="1">
        <v>36</v>
      </c>
      <c r="B42" s="2">
        <v>44600</v>
      </c>
      <c r="C42">
        <v>21.440000534057621</v>
      </c>
      <c r="D42">
        <v>4521.5400390625</v>
      </c>
      <c r="E42">
        <v>4512.5</v>
      </c>
      <c r="F42">
        <f t="shared" si="3"/>
        <v>8.4012071916632625E-3</v>
      </c>
      <c r="G42">
        <f t="shared" si="1"/>
        <v>0</v>
      </c>
      <c r="H42">
        <f t="shared" si="2"/>
        <v>0</v>
      </c>
      <c r="J42">
        <v>0</v>
      </c>
      <c r="K42">
        <f t="shared" si="7"/>
        <v>1.0534677723965788</v>
      </c>
      <c r="L42">
        <f t="shared" si="6"/>
        <v>1.0534677723965788</v>
      </c>
      <c r="M42">
        <f t="shared" si="5"/>
        <v>0</v>
      </c>
      <c r="O42" t="s">
        <v>21</v>
      </c>
    </row>
    <row r="43" spans="1:15" x14ac:dyDescent="0.3">
      <c r="A43" s="1">
        <v>37</v>
      </c>
      <c r="B43" s="2">
        <v>44601</v>
      </c>
      <c r="C43">
        <v>19.95999908447266</v>
      </c>
      <c r="D43">
        <v>4587.18017578125</v>
      </c>
      <c r="E43">
        <v>4577.75</v>
      </c>
      <c r="F43">
        <f t="shared" si="3"/>
        <v>1.4517207887505545E-2</v>
      </c>
      <c r="G43">
        <f t="shared" si="1"/>
        <v>0</v>
      </c>
      <c r="H43">
        <f t="shared" si="2"/>
        <v>1</v>
      </c>
      <c r="J43">
        <v>1</v>
      </c>
      <c r="K43">
        <f t="shared" si="7"/>
        <v>1.0534677723965788</v>
      </c>
      <c r="L43">
        <f t="shared" si="6"/>
        <v>1.0534677723965788</v>
      </c>
      <c r="M43">
        <f t="shared" si="5"/>
        <v>0</v>
      </c>
      <c r="O43" t="s">
        <v>21</v>
      </c>
    </row>
    <row r="44" spans="1:15" x14ac:dyDescent="0.3">
      <c r="A44" s="1">
        <v>38</v>
      </c>
      <c r="B44" s="2">
        <v>44602</v>
      </c>
      <c r="C44">
        <v>23.909999847412109</v>
      </c>
      <c r="D44">
        <v>4504.080078125</v>
      </c>
      <c r="E44">
        <v>4497.5</v>
      </c>
      <c r="F44">
        <f t="shared" si="3"/>
        <v>-1.8115725668459759E-2</v>
      </c>
      <c r="G44">
        <f t="shared" si="1"/>
        <v>0</v>
      </c>
      <c r="H44">
        <f t="shared" si="2"/>
        <v>0</v>
      </c>
      <c r="J44">
        <v>0</v>
      </c>
      <c r="K44">
        <f t="shared" si="7"/>
        <v>1.0534677723965788</v>
      </c>
      <c r="L44">
        <f t="shared" si="6"/>
        <v>1.0534677723965788</v>
      </c>
      <c r="M44">
        <f t="shared" si="5"/>
        <v>0</v>
      </c>
      <c r="O44" t="s">
        <v>21</v>
      </c>
    </row>
    <row r="45" spans="1:15" x14ac:dyDescent="0.3">
      <c r="A45" s="1">
        <v>39</v>
      </c>
      <c r="B45" s="2">
        <v>44603</v>
      </c>
      <c r="C45">
        <v>27.360000610351559</v>
      </c>
      <c r="D45">
        <v>4418.64013671875</v>
      </c>
      <c r="E45">
        <v>4409.5</v>
      </c>
      <c r="F45">
        <f t="shared" si="3"/>
        <v>-1.896945434456343E-2</v>
      </c>
      <c r="G45">
        <f t="shared" si="1"/>
        <v>0</v>
      </c>
      <c r="H45">
        <f t="shared" si="2"/>
        <v>0</v>
      </c>
      <c r="J45">
        <v>0</v>
      </c>
      <c r="K45">
        <f t="shared" si="7"/>
        <v>1.0534677723965788</v>
      </c>
      <c r="L45">
        <f t="shared" si="6"/>
        <v>1.0534677723965788</v>
      </c>
      <c r="M45">
        <f t="shared" si="5"/>
        <v>0</v>
      </c>
      <c r="O45" t="s">
        <v>21</v>
      </c>
    </row>
    <row r="46" spans="1:15" x14ac:dyDescent="0.3">
      <c r="A46" s="1">
        <v>40</v>
      </c>
      <c r="B46" s="2">
        <v>44604</v>
      </c>
      <c r="C46">
        <v>27.360000610351559</v>
      </c>
      <c r="D46">
        <v>4418.64013671875</v>
      </c>
      <c r="E46">
        <v>4409.5</v>
      </c>
      <c r="F46">
        <f t="shared" si="3"/>
        <v>0</v>
      </c>
      <c r="G46">
        <f t="shared" si="1"/>
        <v>0</v>
      </c>
      <c r="H46">
        <f t="shared" si="2"/>
        <v>0</v>
      </c>
      <c r="J46">
        <v>0</v>
      </c>
      <c r="K46">
        <f t="shared" si="7"/>
        <v>1.0534677723965788</v>
      </c>
      <c r="L46">
        <f t="shared" si="6"/>
        <v>1.0534677723965788</v>
      </c>
      <c r="M46">
        <f t="shared" si="5"/>
        <v>0</v>
      </c>
      <c r="O46" t="s">
        <v>21</v>
      </c>
    </row>
    <row r="47" spans="1:15" x14ac:dyDescent="0.3">
      <c r="A47" s="1">
        <v>41</v>
      </c>
      <c r="B47" s="2">
        <v>44605</v>
      </c>
      <c r="C47">
        <v>27.360000610351559</v>
      </c>
      <c r="D47">
        <v>4418.64013671875</v>
      </c>
      <c r="E47">
        <v>4409.5</v>
      </c>
      <c r="F47">
        <f t="shared" si="3"/>
        <v>0</v>
      </c>
      <c r="G47">
        <f t="shared" si="1"/>
        <v>0</v>
      </c>
      <c r="H47">
        <f t="shared" si="2"/>
        <v>0</v>
      </c>
      <c r="J47">
        <v>0</v>
      </c>
      <c r="K47">
        <f t="shared" si="7"/>
        <v>1.0534677723965788</v>
      </c>
      <c r="L47">
        <f t="shared" si="6"/>
        <v>1.0534677723965788</v>
      </c>
      <c r="M47">
        <f t="shared" si="5"/>
        <v>0</v>
      </c>
      <c r="O47" t="s">
        <v>21</v>
      </c>
    </row>
    <row r="48" spans="1:15" x14ac:dyDescent="0.3">
      <c r="A48" s="1">
        <v>42</v>
      </c>
      <c r="B48" s="2">
        <v>44606</v>
      </c>
      <c r="C48">
        <v>28.329999923706051</v>
      </c>
      <c r="D48">
        <v>4401.669921875</v>
      </c>
      <c r="E48">
        <v>4394</v>
      </c>
      <c r="F48">
        <f t="shared" si="3"/>
        <v>-3.8405967262932217E-3</v>
      </c>
      <c r="G48">
        <f t="shared" si="1"/>
        <v>0</v>
      </c>
      <c r="H48">
        <f t="shared" si="2"/>
        <v>0</v>
      </c>
      <c r="J48">
        <v>0</v>
      </c>
      <c r="K48">
        <f t="shared" si="7"/>
        <v>1.0534677723965788</v>
      </c>
      <c r="L48">
        <f t="shared" si="6"/>
        <v>1.0534677723965788</v>
      </c>
      <c r="M48">
        <f t="shared" si="5"/>
        <v>0</v>
      </c>
      <c r="O48" t="s">
        <v>21</v>
      </c>
    </row>
    <row r="49" spans="1:16" x14ac:dyDescent="0.3">
      <c r="A49" s="1">
        <v>43</v>
      </c>
      <c r="B49" s="2">
        <v>44607</v>
      </c>
      <c r="C49">
        <v>25.70000076293945</v>
      </c>
      <c r="D49">
        <v>4471.06982421875</v>
      </c>
      <c r="E49">
        <v>4464.5</v>
      </c>
      <c r="F49">
        <f t="shared" si="3"/>
        <v>1.5766721170720421E-2</v>
      </c>
      <c r="G49">
        <f t="shared" si="1"/>
        <v>0</v>
      </c>
      <c r="H49">
        <f t="shared" si="2"/>
        <v>0</v>
      </c>
      <c r="J49">
        <v>0</v>
      </c>
      <c r="K49">
        <f t="shared" si="7"/>
        <v>1.0534677723965788</v>
      </c>
      <c r="L49">
        <f t="shared" si="6"/>
        <v>1.0534677723965788</v>
      </c>
      <c r="M49">
        <f t="shared" si="5"/>
        <v>0</v>
      </c>
      <c r="O49" t="s">
        <v>21</v>
      </c>
    </row>
    <row r="50" spans="1:16" x14ac:dyDescent="0.3">
      <c r="A50" s="1">
        <v>44</v>
      </c>
      <c r="B50" s="2">
        <v>44608</v>
      </c>
      <c r="C50">
        <v>24.29000091552734</v>
      </c>
      <c r="D50">
        <v>4475.009765625</v>
      </c>
      <c r="E50">
        <v>4470</v>
      </c>
      <c r="F50">
        <f t="shared" si="3"/>
        <v>8.8120775589506373E-4</v>
      </c>
      <c r="G50">
        <f t="shared" si="1"/>
        <v>0</v>
      </c>
      <c r="H50">
        <f t="shared" si="2"/>
        <v>0</v>
      </c>
      <c r="J50">
        <v>0</v>
      </c>
      <c r="K50">
        <f t="shared" si="7"/>
        <v>1.0534677723965788</v>
      </c>
      <c r="L50">
        <f t="shared" si="6"/>
        <v>1.0534677723965788</v>
      </c>
      <c r="M50">
        <f t="shared" si="5"/>
        <v>0</v>
      </c>
      <c r="O50" t="s">
        <v>21</v>
      </c>
    </row>
    <row r="51" spans="1:16" x14ac:dyDescent="0.3">
      <c r="A51" s="1">
        <v>45</v>
      </c>
      <c r="B51" s="2">
        <v>44609</v>
      </c>
      <c r="C51">
        <v>28.110000610351559</v>
      </c>
      <c r="D51">
        <v>4380.259765625</v>
      </c>
      <c r="E51">
        <v>4374.5</v>
      </c>
      <c r="F51">
        <f t="shared" si="3"/>
        <v>-2.1173138152195015E-2</v>
      </c>
      <c r="G51">
        <f t="shared" si="1"/>
        <v>0</v>
      </c>
      <c r="H51">
        <f t="shared" si="2"/>
        <v>0</v>
      </c>
      <c r="J51">
        <v>0</v>
      </c>
      <c r="K51">
        <f t="shared" si="7"/>
        <v>1.0534677723965788</v>
      </c>
      <c r="L51">
        <f t="shared" si="6"/>
        <v>1.0534677723965788</v>
      </c>
      <c r="M51">
        <f t="shared" si="5"/>
        <v>0</v>
      </c>
      <c r="O51" t="s">
        <v>21</v>
      </c>
    </row>
    <row r="52" spans="1:16" x14ac:dyDescent="0.3">
      <c r="A52" s="1">
        <v>46</v>
      </c>
      <c r="B52" s="2">
        <v>44610</v>
      </c>
      <c r="C52">
        <v>27.75</v>
      </c>
      <c r="D52">
        <v>4348.8701171875</v>
      </c>
      <c r="E52">
        <v>4343.5</v>
      </c>
      <c r="F52">
        <f t="shared" si="3"/>
        <v>-7.1661613961429005E-3</v>
      </c>
      <c r="G52">
        <f t="shared" si="1"/>
        <v>0</v>
      </c>
      <c r="H52">
        <f t="shared" si="2"/>
        <v>0</v>
      </c>
      <c r="J52">
        <v>0</v>
      </c>
      <c r="K52">
        <f t="shared" si="7"/>
        <v>1.0534677723965788</v>
      </c>
      <c r="L52">
        <f t="shared" si="6"/>
        <v>1.0534677723965788</v>
      </c>
      <c r="M52">
        <f t="shared" si="5"/>
        <v>0</v>
      </c>
      <c r="O52" t="s">
        <v>21</v>
      </c>
    </row>
    <row r="53" spans="1:16" x14ac:dyDescent="0.3">
      <c r="A53" s="1">
        <v>47</v>
      </c>
      <c r="B53" s="2">
        <v>44611</v>
      </c>
      <c r="C53">
        <v>27.75</v>
      </c>
      <c r="D53">
        <v>4348.8701171875</v>
      </c>
      <c r="E53">
        <v>4343.5</v>
      </c>
      <c r="F53">
        <f t="shared" si="3"/>
        <v>0</v>
      </c>
      <c r="G53">
        <f t="shared" si="1"/>
        <v>0</v>
      </c>
      <c r="H53">
        <f t="shared" si="2"/>
        <v>0</v>
      </c>
      <c r="J53">
        <v>0</v>
      </c>
      <c r="K53">
        <f t="shared" si="7"/>
        <v>1.0534677723965788</v>
      </c>
      <c r="L53">
        <f t="shared" si="6"/>
        <v>1.0534677723965788</v>
      </c>
      <c r="M53">
        <f t="shared" si="5"/>
        <v>0</v>
      </c>
      <c r="O53" t="s">
        <v>21</v>
      </c>
    </row>
    <row r="54" spans="1:16" x14ac:dyDescent="0.3">
      <c r="A54" s="1">
        <v>48</v>
      </c>
      <c r="B54" s="2">
        <v>44612</v>
      </c>
      <c r="C54">
        <v>27.75</v>
      </c>
      <c r="D54">
        <v>4348.8701171875</v>
      </c>
      <c r="E54">
        <v>4343.5</v>
      </c>
      <c r="F54">
        <f t="shared" si="3"/>
        <v>0</v>
      </c>
      <c r="G54">
        <f t="shared" si="1"/>
        <v>0</v>
      </c>
      <c r="H54">
        <f t="shared" si="2"/>
        <v>0</v>
      </c>
      <c r="J54">
        <v>0</v>
      </c>
      <c r="K54">
        <f t="shared" si="7"/>
        <v>1.0534677723965788</v>
      </c>
      <c r="L54">
        <f t="shared" si="6"/>
        <v>1.0534677723965788</v>
      </c>
      <c r="M54">
        <f t="shared" si="5"/>
        <v>0</v>
      </c>
      <c r="O54" t="s">
        <v>21</v>
      </c>
    </row>
    <row r="55" spans="1:16" x14ac:dyDescent="0.3">
      <c r="A55" s="1">
        <v>49</v>
      </c>
      <c r="B55" s="2">
        <v>44613</v>
      </c>
      <c r="C55">
        <v>27.75</v>
      </c>
      <c r="D55">
        <v>4348.8701171875</v>
      </c>
      <c r="E55">
        <v>4343.5</v>
      </c>
      <c r="F55">
        <f t="shared" si="3"/>
        <v>0</v>
      </c>
      <c r="G55">
        <f t="shared" si="1"/>
        <v>0</v>
      </c>
      <c r="H55">
        <f t="shared" si="2"/>
        <v>0</v>
      </c>
      <c r="J55">
        <v>0</v>
      </c>
      <c r="K55">
        <f t="shared" si="7"/>
        <v>1.0534677723965788</v>
      </c>
      <c r="L55">
        <f t="shared" si="6"/>
        <v>1.0534677723965788</v>
      </c>
      <c r="M55">
        <f t="shared" si="5"/>
        <v>0</v>
      </c>
      <c r="O55" t="s">
        <v>21</v>
      </c>
    </row>
    <row r="56" spans="1:16" x14ac:dyDescent="0.3">
      <c r="A56" s="1">
        <v>50</v>
      </c>
      <c r="B56" s="2">
        <v>44614</v>
      </c>
      <c r="C56">
        <v>28.809999465942379</v>
      </c>
      <c r="D56">
        <v>4304.759765625</v>
      </c>
      <c r="E56">
        <v>4300</v>
      </c>
      <c r="F56">
        <f t="shared" si="3"/>
        <v>-1.0142945264832837E-2</v>
      </c>
      <c r="G56">
        <f t="shared" si="1"/>
        <v>0</v>
      </c>
      <c r="H56">
        <f t="shared" si="2"/>
        <v>0</v>
      </c>
      <c r="J56">
        <v>0</v>
      </c>
      <c r="K56">
        <f t="shared" si="7"/>
        <v>1.0534677723965788</v>
      </c>
      <c r="L56">
        <f t="shared" si="6"/>
        <v>1.0534677723965788</v>
      </c>
      <c r="M56">
        <f t="shared" si="5"/>
        <v>0</v>
      </c>
      <c r="O56" t="s">
        <v>21</v>
      </c>
    </row>
    <row r="57" spans="1:16" x14ac:dyDescent="0.3">
      <c r="A57" s="1">
        <v>51</v>
      </c>
      <c r="B57" s="2">
        <v>44615</v>
      </c>
      <c r="C57">
        <v>31.020000457763668</v>
      </c>
      <c r="D57">
        <v>4225.5</v>
      </c>
      <c r="E57">
        <v>4222</v>
      </c>
      <c r="F57">
        <f t="shared" si="3"/>
        <v>-1.8412122845487655E-2</v>
      </c>
      <c r="G57">
        <f t="shared" si="1"/>
        <v>1</v>
      </c>
      <c r="H57">
        <f t="shared" si="2"/>
        <v>0</v>
      </c>
      <c r="J57">
        <v>0</v>
      </c>
      <c r="K57">
        <f t="shared" si="7"/>
        <v>1.0534677723965788</v>
      </c>
      <c r="L57">
        <f t="shared" si="6"/>
        <v>1.0534677723965788</v>
      </c>
      <c r="M57">
        <f t="shared" si="5"/>
        <v>0</v>
      </c>
      <c r="O57" t="s">
        <v>20</v>
      </c>
    </row>
    <row r="58" spans="1:16" x14ac:dyDescent="0.3">
      <c r="A58" s="1">
        <v>52</v>
      </c>
      <c r="B58" s="2">
        <v>44616</v>
      </c>
      <c r="C58">
        <v>30.319999694824219</v>
      </c>
      <c r="D58">
        <v>4288.7001953125</v>
      </c>
      <c r="E58">
        <v>4284</v>
      </c>
      <c r="F58">
        <f t="shared" si="3"/>
        <v>1.4956856067329216E-2</v>
      </c>
      <c r="G58">
        <f t="shared" si="1"/>
        <v>1</v>
      </c>
      <c r="H58">
        <f t="shared" si="2"/>
        <v>0</v>
      </c>
      <c r="J58">
        <v>0</v>
      </c>
      <c r="K58">
        <f>+K57*(1+F58)</f>
        <v>1.0692243382398845</v>
      </c>
      <c r="L58">
        <f>+K57</f>
        <v>1.0534677723965788</v>
      </c>
      <c r="M58">
        <f t="shared" si="5"/>
        <v>1.4956856067329216E-2</v>
      </c>
      <c r="O58" t="s">
        <v>20</v>
      </c>
    </row>
    <row r="59" spans="1:16" x14ac:dyDescent="0.3">
      <c r="A59" s="1">
        <v>53</v>
      </c>
      <c r="B59" s="2">
        <v>44617</v>
      </c>
      <c r="C59">
        <v>27.590000152587891</v>
      </c>
      <c r="D59">
        <v>4384.64990234375</v>
      </c>
      <c r="E59">
        <v>4380</v>
      </c>
      <c r="F59">
        <f t="shared" si="3"/>
        <v>2.2372677655603468E-2</v>
      </c>
      <c r="G59">
        <f t="shared" si="1"/>
        <v>0</v>
      </c>
      <c r="H59">
        <f t="shared" si="2"/>
        <v>0</v>
      </c>
      <c r="J59">
        <v>0</v>
      </c>
      <c r="K59">
        <f t="shared" ref="K59:K62" si="8">+K58*(1+F59)</f>
        <v>1.0931457497008514</v>
      </c>
      <c r="L59">
        <f t="shared" ref="L59:L72" si="9">+L58</f>
        <v>1.0534677723965788</v>
      </c>
      <c r="M59" s="7">
        <f t="shared" si="5"/>
        <v>3.7664158642468415E-2</v>
      </c>
      <c r="O59" t="s">
        <v>20</v>
      </c>
      <c r="P59" t="s">
        <v>13</v>
      </c>
    </row>
    <row r="60" spans="1:16" x14ac:dyDescent="0.3">
      <c r="A60" s="1">
        <v>54</v>
      </c>
      <c r="B60" s="2">
        <v>44618</v>
      </c>
      <c r="C60">
        <v>27.590000152587891</v>
      </c>
      <c r="D60">
        <v>4384.64990234375</v>
      </c>
      <c r="E60">
        <v>4380</v>
      </c>
      <c r="F60">
        <f t="shared" si="3"/>
        <v>0</v>
      </c>
      <c r="G60">
        <f t="shared" si="1"/>
        <v>0</v>
      </c>
      <c r="H60">
        <f t="shared" si="2"/>
        <v>0</v>
      </c>
      <c r="J60">
        <v>0</v>
      </c>
      <c r="K60">
        <f t="shared" si="8"/>
        <v>1.0931457497008514</v>
      </c>
      <c r="L60">
        <f t="shared" si="9"/>
        <v>1.0534677723965788</v>
      </c>
      <c r="M60">
        <f t="shared" si="5"/>
        <v>3.7664158642468415E-2</v>
      </c>
      <c r="O60" t="s">
        <v>20</v>
      </c>
    </row>
    <row r="61" spans="1:16" x14ac:dyDescent="0.3">
      <c r="A61" s="1">
        <v>55</v>
      </c>
      <c r="B61" s="2">
        <v>44619</v>
      </c>
      <c r="C61">
        <v>27.590000152587891</v>
      </c>
      <c r="D61">
        <v>4384.64990234375</v>
      </c>
      <c r="E61">
        <v>4380</v>
      </c>
      <c r="F61">
        <f t="shared" si="3"/>
        <v>0</v>
      </c>
      <c r="G61">
        <f t="shared" si="1"/>
        <v>0</v>
      </c>
      <c r="H61">
        <f t="shared" si="2"/>
        <v>0</v>
      </c>
      <c r="J61">
        <v>0</v>
      </c>
      <c r="K61">
        <f t="shared" si="8"/>
        <v>1.0931457497008514</v>
      </c>
      <c r="L61">
        <f t="shared" si="9"/>
        <v>1.0534677723965788</v>
      </c>
      <c r="M61">
        <f t="shared" si="5"/>
        <v>3.7664158642468415E-2</v>
      </c>
      <c r="O61" t="s">
        <v>20</v>
      </c>
    </row>
    <row r="62" spans="1:16" x14ac:dyDescent="0.3">
      <c r="A62" s="1">
        <v>56</v>
      </c>
      <c r="B62" s="2">
        <v>44620</v>
      </c>
      <c r="C62">
        <v>30.14999961853027</v>
      </c>
      <c r="D62">
        <v>4373.93994140625</v>
      </c>
      <c r="E62">
        <v>4368</v>
      </c>
      <c r="F62">
        <f t="shared" si="3"/>
        <v>-2.4426034406476171E-3</v>
      </c>
      <c r="G62">
        <f t="shared" si="1"/>
        <v>1</v>
      </c>
      <c r="H62">
        <f t="shared" si="2"/>
        <v>0</v>
      </c>
      <c r="J62">
        <v>0</v>
      </c>
      <c r="K62">
        <f t="shared" si="8"/>
        <v>1.0904756281315029</v>
      </c>
      <c r="L62">
        <f t="shared" si="9"/>
        <v>1.0534677723965788</v>
      </c>
      <c r="M62">
        <f t="shared" si="5"/>
        <v>3.5129556598331613E-2</v>
      </c>
      <c r="O62" t="s">
        <v>20</v>
      </c>
    </row>
    <row r="63" spans="1:16" x14ac:dyDescent="0.3">
      <c r="A63" s="1">
        <v>57</v>
      </c>
      <c r="B63" s="2">
        <v>44621</v>
      </c>
      <c r="C63">
        <v>33.319999694824219</v>
      </c>
      <c r="D63">
        <v>4306.259765625</v>
      </c>
      <c r="E63">
        <v>4303.75</v>
      </c>
      <c r="F63">
        <f t="shared" si="3"/>
        <v>-1.5473503680411893E-2</v>
      </c>
      <c r="G63">
        <f t="shared" si="1"/>
        <v>1</v>
      </c>
      <c r="H63">
        <f t="shared" si="2"/>
        <v>0</v>
      </c>
      <c r="J63">
        <v>0</v>
      </c>
      <c r="K63">
        <f t="shared" ref="K63:K66" si="10">+K62*(1+F63)</f>
        <v>1.0736021494862107</v>
      </c>
      <c r="L63">
        <f t="shared" si="9"/>
        <v>1.0534677723965788</v>
      </c>
      <c r="M63">
        <f t="shared" ref="M63:M66" si="11">+K63/L63-1</f>
        <v>1.9112475594604383E-2</v>
      </c>
      <c r="O63" t="s">
        <v>20</v>
      </c>
      <c r="P63" t="s">
        <v>15</v>
      </c>
    </row>
    <row r="64" spans="1:16" x14ac:dyDescent="0.3">
      <c r="A64" s="1">
        <v>58</v>
      </c>
      <c r="B64" s="2">
        <v>44622</v>
      </c>
      <c r="C64">
        <v>30.739999771118161</v>
      </c>
      <c r="D64">
        <v>4386.5400390625</v>
      </c>
      <c r="E64">
        <v>4381.75</v>
      </c>
      <c r="F64">
        <f t="shared" si="3"/>
        <v>1.8642691757321028E-2</v>
      </c>
      <c r="G64">
        <f t="shared" si="1"/>
        <v>1</v>
      </c>
      <c r="H64">
        <f t="shared" si="2"/>
        <v>0</v>
      </c>
      <c r="J64">
        <v>0</v>
      </c>
      <c r="K64">
        <f t="shared" si="10"/>
        <v>1.0936169834290794</v>
      </c>
      <c r="L64">
        <f t="shared" si="9"/>
        <v>1.0534677723965788</v>
      </c>
      <c r="M64">
        <f t="shared" si="11"/>
        <v>3.8111475343154844E-2</v>
      </c>
      <c r="O64" t="s">
        <v>20</v>
      </c>
    </row>
    <row r="65" spans="1:15" x14ac:dyDescent="0.3">
      <c r="A65" s="1">
        <v>59</v>
      </c>
      <c r="B65" s="2">
        <v>44623</v>
      </c>
      <c r="C65">
        <v>30.479999542236332</v>
      </c>
      <c r="D65">
        <v>4363.490234375</v>
      </c>
      <c r="E65">
        <v>4359.25</v>
      </c>
      <c r="F65">
        <f t="shared" si="3"/>
        <v>-5.2546664300883172E-3</v>
      </c>
      <c r="G65">
        <f t="shared" si="1"/>
        <v>1</v>
      </c>
      <c r="H65">
        <f t="shared" si="2"/>
        <v>0</v>
      </c>
      <c r="J65">
        <v>0</v>
      </c>
      <c r="K65">
        <f t="shared" si="10"/>
        <v>1.0878703909788803</v>
      </c>
      <c r="L65">
        <f t="shared" si="9"/>
        <v>1.0534677723965788</v>
      </c>
      <c r="M65">
        <f t="shared" si="11"/>
        <v>3.2656545822979943E-2</v>
      </c>
      <c r="O65" t="s">
        <v>20</v>
      </c>
    </row>
    <row r="66" spans="1:15" x14ac:dyDescent="0.3">
      <c r="A66" s="1">
        <v>60</v>
      </c>
      <c r="B66" s="2">
        <v>44624</v>
      </c>
      <c r="C66">
        <v>31.979999542236332</v>
      </c>
      <c r="D66">
        <v>4328.8701171875</v>
      </c>
      <c r="E66">
        <v>4327.25</v>
      </c>
      <c r="F66">
        <f t="shared" si="3"/>
        <v>-7.9340425503344747E-3</v>
      </c>
      <c r="G66">
        <f t="shared" si="1"/>
        <v>1</v>
      </c>
      <c r="H66">
        <f t="shared" si="2"/>
        <v>0</v>
      </c>
      <c r="J66">
        <v>0</v>
      </c>
      <c r="K66">
        <f t="shared" si="10"/>
        <v>1.0792391810076047</v>
      </c>
      <c r="L66">
        <f t="shared" si="9"/>
        <v>1.0534677723965788</v>
      </c>
      <c r="M66">
        <f t="shared" si="11"/>
        <v>2.4463404848538817E-2</v>
      </c>
      <c r="O66" t="s">
        <v>20</v>
      </c>
    </row>
    <row r="67" spans="1:15" x14ac:dyDescent="0.3">
      <c r="A67" s="1">
        <v>61</v>
      </c>
      <c r="B67" s="2">
        <v>44625</v>
      </c>
      <c r="C67">
        <v>31.979999542236332</v>
      </c>
      <c r="D67">
        <v>4328.8701171875</v>
      </c>
      <c r="E67">
        <v>4327.25</v>
      </c>
      <c r="F67">
        <f t="shared" si="3"/>
        <v>0</v>
      </c>
      <c r="G67">
        <f t="shared" si="1"/>
        <v>1</v>
      </c>
      <c r="H67">
        <f t="shared" si="2"/>
        <v>0</v>
      </c>
      <c r="J67">
        <v>0</v>
      </c>
      <c r="K67">
        <f t="shared" ref="K67:K72" si="12">+K66*(1+F67)</f>
        <v>1.0792391810076047</v>
      </c>
      <c r="L67">
        <f t="shared" si="9"/>
        <v>1.0534677723965788</v>
      </c>
      <c r="M67">
        <f t="shared" ref="M67:M72" si="13">+K67/L67-1</f>
        <v>2.4463404848538817E-2</v>
      </c>
      <c r="O67" t="s">
        <v>20</v>
      </c>
    </row>
    <row r="68" spans="1:15" x14ac:dyDescent="0.3">
      <c r="A68" s="1">
        <v>62</v>
      </c>
      <c r="B68" s="2">
        <v>44626</v>
      </c>
      <c r="C68">
        <v>31.979999542236332</v>
      </c>
      <c r="D68">
        <v>4328.8701171875</v>
      </c>
      <c r="E68">
        <v>4327.25</v>
      </c>
      <c r="F68">
        <f t="shared" si="3"/>
        <v>0</v>
      </c>
      <c r="G68">
        <f t="shared" si="1"/>
        <v>1</v>
      </c>
      <c r="H68">
        <f t="shared" si="2"/>
        <v>0</v>
      </c>
      <c r="J68">
        <v>0</v>
      </c>
      <c r="K68">
        <f t="shared" si="12"/>
        <v>1.0792391810076047</v>
      </c>
      <c r="L68">
        <f t="shared" si="9"/>
        <v>1.0534677723965788</v>
      </c>
      <c r="M68">
        <f t="shared" si="13"/>
        <v>2.4463404848538817E-2</v>
      </c>
      <c r="O68" t="s">
        <v>20</v>
      </c>
    </row>
    <row r="69" spans="1:15" x14ac:dyDescent="0.3">
      <c r="A69" s="1">
        <v>63</v>
      </c>
      <c r="B69" s="2">
        <v>44627</v>
      </c>
      <c r="C69">
        <v>36.450000762939453</v>
      </c>
      <c r="D69">
        <v>4201.08984375</v>
      </c>
      <c r="E69">
        <v>4198.5</v>
      </c>
      <c r="F69">
        <f t="shared" si="3"/>
        <v>-2.9518158313449172E-2</v>
      </c>
      <c r="G69">
        <f t="shared" si="1"/>
        <v>1</v>
      </c>
      <c r="H69">
        <f t="shared" si="2"/>
        <v>0</v>
      </c>
      <c r="J69">
        <v>0</v>
      </c>
      <c r="K69">
        <f t="shared" si="12"/>
        <v>1.0473820280045449</v>
      </c>
      <c r="L69">
        <f t="shared" si="9"/>
        <v>1.0534677723965788</v>
      </c>
      <c r="M69">
        <f t="shared" si="13"/>
        <v>-5.7768681221155305E-3</v>
      </c>
      <c r="O69" t="s">
        <v>20</v>
      </c>
    </row>
    <row r="70" spans="1:15" x14ac:dyDescent="0.3">
      <c r="A70" s="1">
        <v>64</v>
      </c>
      <c r="B70" s="2">
        <v>44628</v>
      </c>
      <c r="C70">
        <v>35.130001068115227</v>
      </c>
      <c r="D70">
        <v>4170.7001953125</v>
      </c>
      <c r="E70">
        <v>4168.75</v>
      </c>
      <c r="F70">
        <f t="shared" si="3"/>
        <v>-7.2337535181997703E-3</v>
      </c>
      <c r="G70">
        <f t="shared" si="1"/>
        <v>1</v>
      </c>
      <c r="H70">
        <f t="shared" si="2"/>
        <v>0</v>
      </c>
      <c r="J70">
        <v>0</v>
      </c>
      <c r="K70">
        <f t="shared" si="12"/>
        <v>1.0398055245745679</v>
      </c>
      <c r="L70">
        <f t="shared" si="9"/>
        <v>1.0534677723965788</v>
      </c>
      <c r="M70">
        <f t="shared" si="13"/>
        <v>-1.2968833200212804E-2</v>
      </c>
      <c r="O70" t="s">
        <v>20</v>
      </c>
    </row>
    <row r="71" spans="1:15" x14ac:dyDescent="0.3">
      <c r="A71" s="1">
        <v>65</v>
      </c>
      <c r="B71" s="2">
        <v>44629</v>
      </c>
      <c r="C71">
        <v>32.450000762939453</v>
      </c>
      <c r="D71">
        <v>4277.8798828125</v>
      </c>
      <c r="E71">
        <v>4275.25</v>
      </c>
      <c r="F71">
        <f t="shared" si="3"/>
        <v>2.5698247891435821E-2</v>
      </c>
      <c r="G71">
        <f t="shared" ref="G71:G134" si="14">+IF(C71&gt;$G$4,1,0)</f>
        <v>1</v>
      </c>
      <c r="H71">
        <f t="shared" ref="H71:H134" si="15">+IF(C71&lt;$H$4,1,0)</f>
        <v>0</v>
      </c>
      <c r="J71">
        <v>1</v>
      </c>
      <c r="K71">
        <f t="shared" si="12"/>
        <v>1.0665267047039695</v>
      </c>
      <c r="L71">
        <f t="shared" si="9"/>
        <v>1.0534677723965788</v>
      </c>
      <c r="M71">
        <f t="shared" si="13"/>
        <v>1.2396138400781131E-2</v>
      </c>
      <c r="O71" t="s">
        <v>20</v>
      </c>
    </row>
    <row r="72" spans="1:15" x14ac:dyDescent="0.3">
      <c r="A72" s="1">
        <v>66</v>
      </c>
      <c r="B72" s="2">
        <v>44630</v>
      </c>
      <c r="C72">
        <v>30.229999542236332</v>
      </c>
      <c r="D72">
        <v>4259.52001953125</v>
      </c>
      <c r="E72">
        <v>4257.25</v>
      </c>
      <c r="F72">
        <f t="shared" ref="F72:F135" si="16">+D72/D71-1</f>
        <v>-4.291813651667864E-3</v>
      </c>
      <c r="G72">
        <f t="shared" si="14"/>
        <v>1</v>
      </c>
      <c r="H72">
        <f t="shared" si="15"/>
        <v>0</v>
      </c>
      <c r="J72">
        <v>1</v>
      </c>
      <c r="K72">
        <f t="shared" si="12"/>
        <v>1.0619493708328527</v>
      </c>
      <c r="L72">
        <f t="shared" si="9"/>
        <v>1.0534677723965788</v>
      </c>
      <c r="M72">
        <f t="shared" si="13"/>
        <v>8.0511228330968354E-3</v>
      </c>
      <c r="O72" t="s">
        <v>20</v>
      </c>
    </row>
    <row r="73" spans="1:15" x14ac:dyDescent="0.3">
      <c r="A73" s="1">
        <v>67</v>
      </c>
      <c r="B73" s="2">
        <v>44631</v>
      </c>
      <c r="C73">
        <v>30.75</v>
      </c>
      <c r="D73">
        <v>4204.31005859375</v>
      </c>
      <c r="E73">
        <v>4201.5</v>
      </c>
      <c r="F73">
        <f t="shared" si="16"/>
        <v>-1.2961545123475138E-2</v>
      </c>
      <c r="G73">
        <f t="shared" si="14"/>
        <v>1</v>
      </c>
      <c r="H73">
        <f t="shared" si="15"/>
        <v>0</v>
      </c>
      <c r="J73">
        <v>1</v>
      </c>
      <c r="K73">
        <f>+K72*(1+F73)</f>
        <v>1.0481848661439566</v>
      </c>
      <c r="L73">
        <f>+L72</f>
        <v>1.0534677723965788</v>
      </c>
      <c r="M73">
        <f t="shared" si="5"/>
        <v>-5.0147772822741743E-3</v>
      </c>
    </row>
    <row r="74" spans="1:15" x14ac:dyDescent="0.3">
      <c r="A74" s="1">
        <v>68</v>
      </c>
      <c r="B74" s="2">
        <v>44632</v>
      </c>
      <c r="C74">
        <v>30.75</v>
      </c>
      <c r="D74">
        <v>4204.31005859375</v>
      </c>
      <c r="E74">
        <v>4201.5</v>
      </c>
      <c r="F74">
        <f t="shared" si="16"/>
        <v>0</v>
      </c>
      <c r="G74">
        <f t="shared" si="14"/>
        <v>1</v>
      </c>
      <c r="H74">
        <f t="shared" si="15"/>
        <v>0</v>
      </c>
      <c r="J74">
        <v>1</v>
      </c>
      <c r="K74">
        <f>+K73*(1+F74)</f>
        <v>1.0481848661439566</v>
      </c>
      <c r="L74">
        <f t="shared" ref="L74:L76" si="17">+L73</f>
        <v>1.0534677723965788</v>
      </c>
      <c r="M74">
        <f t="shared" si="5"/>
        <v>-5.0147772822741743E-3</v>
      </c>
    </row>
    <row r="75" spans="1:15" x14ac:dyDescent="0.3">
      <c r="A75" s="1">
        <v>69</v>
      </c>
      <c r="B75" s="2">
        <v>44633</v>
      </c>
      <c r="C75">
        <v>30.75</v>
      </c>
      <c r="D75">
        <v>4204.31005859375</v>
      </c>
      <c r="E75">
        <v>4201.5</v>
      </c>
      <c r="F75">
        <f t="shared" si="16"/>
        <v>0</v>
      </c>
      <c r="G75">
        <f t="shared" si="14"/>
        <v>1</v>
      </c>
      <c r="H75">
        <f t="shared" si="15"/>
        <v>0</v>
      </c>
      <c r="J75">
        <v>1</v>
      </c>
      <c r="K75">
        <f>+K74*(1+F75)</f>
        <v>1.0481848661439566</v>
      </c>
      <c r="L75">
        <f t="shared" si="17"/>
        <v>1.0534677723965788</v>
      </c>
      <c r="M75">
        <f t="shared" si="5"/>
        <v>-5.0147772822741743E-3</v>
      </c>
    </row>
    <row r="76" spans="1:15" x14ac:dyDescent="0.3">
      <c r="A76" s="1">
        <v>70</v>
      </c>
      <c r="B76" s="2">
        <v>44634</v>
      </c>
      <c r="C76">
        <v>31.770000457763668</v>
      </c>
      <c r="D76">
        <v>4173.10986328125</v>
      </c>
      <c r="E76">
        <v>4172</v>
      </c>
      <c r="F76">
        <f t="shared" si="16"/>
        <v>-7.4210024659636664E-3</v>
      </c>
      <c r="G76">
        <f t="shared" si="14"/>
        <v>1</v>
      </c>
      <c r="H76">
        <f t="shared" si="15"/>
        <v>0</v>
      </c>
      <c r="J76">
        <v>1</v>
      </c>
      <c r="K76">
        <f>+K75*(1+F76)</f>
        <v>1.0404062836675165</v>
      </c>
      <c r="L76">
        <f t="shared" si="17"/>
        <v>1.0534677723965788</v>
      </c>
      <c r="M76">
        <f t="shared" si="5"/>
        <v>-1.2398565073659662E-2</v>
      </c>
      <c r="O76" t="s">
        <v>15</v>
      </c>
    </row>
    <row r="77" spans="1:15" x14ac:dyDescent="0.3">
      <c r="A77" s="1">
        <v>71</v>
      </c>
      <c r="B77" s="2">
        <v>44635</v>
      </c>
      <c r="C77">
        <v>29.829999923706051</v>
      </c>
      <c r="D77">
        <v>4262.4501953125</v>
      </c>
      <c r="E77">
        <v>4262</v>
      </c>
      <c r="F77">
        <f t="shared" si="16"/>
        <v>2.1408574170870942E-2</v>
      </c>
      <c r="G77">
        <f t="shared" si="14"/>
        <v>0</v>
      </c>
      <c r="H77">
        <f t="shared" si="15"/>
        <v>0</v>
      </c>
      <c r="J77">
        <v>0</v>
      </c>
      <c r="K77">
        <f>+K76</f>
        <v>1.0404062836675165</v>
      </c>
      <c r="L77">
        <f>+K76</f>
        <v>1.0404062836675165</v>
      </c>
      <c r="M77">
        <f t="shared" si="5"/>
        <v>0</v>
      </c>
    </row>
    <row r="78" spans="1:15" x14ac:dyDescent="0.3">
      <c r="A78" s="1">
        <v>72</v>
      </c>
      <c r="B78" s="2">
        <v>44636</v>
      </c>
      <c r="C78">
        <v>26.670000076293949</v>
      </c>
      <c r="D78">
        <v>4357.85986328125</v>
      </c>
      <c r="E78">
        <v>4358</v>
      </c>
      <c r="F78">
        <f t="shared" si="16"/>
        <v>2.238376135718223E-2</v>
      </c>
      <c r="G78">
        <f t="shared" si="14"/>
        <v>0</v>
      </c>
      <c r="H78">
        <f t="shared" si="15"/>
        <v>0</v>
      </c>
      <c r="J78">
        <v>0</v>
      </c>
      <c r="K78">
        <f t="shared" ref="K78:K119" si="18">+K77</f>
        <v>1.0404062836675165</v>
      </c>
      <c r="L78">
        <f t="shared" ref="L78:L91" si="19">+K77</f>
        <v>1.0404062836675165</v>
      </c>
      <c r="M78">
        <f t="shared" si="5"/>
        <v>0</v>
      </c>
    </row>
    <row r="79" spans="1:15" x14ac:dyDescent="0.3">
      <c r="A79" s="1">
        <v>73</v>
      </c>
      <c r="B79" s="2">
        <v>44637</v>
      </c>
      <c r="C79">
        <v>25.670000076293949</v>
      </c>
      <c r="D79">
        <v>4411.669921875</v>
      </c>
      <c r="E79">
        <v>4410.25</v>
      </c>
      <c r="F79">
        <f t="shared" si="16"/>
        <v>1.234781757145198E-2</v>
      </c>
      <c r="G79">
        <f t="shared" si="14"/>
        <v>0</v>
      </c>
      <c r="H79">
        <f t="shared" si="15"/>
        <v>0</v>
      </c>
      <c r="J79">
        <v>0</v>
      </c>
      <c r="K79">
        <f t="shared" si="18"/>
        <v>1.0404062836675165</v>
      </c>
      <c r="L79">
        <f t="shared" si="19"/>
        <v>1.0404062836675165</v>
      </c>
      <c r="M79">
        <f t="shared" si="5"/>
        <v>0</v>
      </c>
      <c r="N79" t="s">
        <v>17</v>
      </c>
    </row>
    <row r="80" spans="1:15" x14ac:dyDescent="0.3">
      <c r="A80" s="1">
        <v>74</v>
      </c>
      <c r="B80" s="2">
        <v>44638</v>
      </c>
      <c r="C80">
        <v>23.870000839233398</v>
      </c>
      <c r="D80">
        <v>4463.1201171875</v>
      </c>
      <c r="E80">
        <v>4409.35009765625</v>
      </c>
      <c r="F80">
        <f t="shared" si="16"/>
        <v>1.1662294827948783E-2</v>
      </c>
      <c r="G80">
        <f t="shared" si="14"/>
        <v>0</v>
      </c>
      <c r="H80">
        <f t="shared" si="15"/>
        <v>0</v>
      </c>
      <c r="J80">
        <v>0</v>
      </c>
      <c r="K80">
        <f t="shared" si="18"/>
        <v>1.0404062836675165</v>
      </c>
      <c r="L80">
        <f t="shared" si="19"/>
        <v>1.0404062836675165</v>
      </c>
      <c r="M80">
        <f t="shared" si="5"/>
        <v>0</v>
      </c>
    </row>
    <row r="81" spans="1:15" x14ac:dyDescent="0.3">
      <c r="A81" s="1">
        <v>75</v>
      </c>
      <c r="B81" s="2">
        <v>44639</v>
      </c>
      <c r="C81">
        <v>23.870000839233398</v>
      </c>
      <c r="D81">
        <v>4463.1201171875</v>
      </c>
      <c r="E81">
        <v>4409.35009765625</v>
      </c>
      <c r="F81">
        <f t="shared" si="16"/>
        <v>0</v>
      </c>
      <c r="G81">
        <f t="shared" si="14"/>
        <v>0</v>
      </c>
      <c r="H81">
        <f t="shared" si="15"/>
        <v>0</v>
      </c>
      <c r="J81">
        <v>0</v>
      </c>
      <c r="K81">
        <f t="shared" si="18"/>
        <v>1.0404062836675165</v>
      </c>
      <c r="L81">
        <f t="shared" si="19"/>
        <v>1.0404062836675165</v>
      </c>
      <c r="M81">
        <f t="shared" si="5"/>
        <v>0</v>
      </c>
    </row>
    <row r="82" spans="1:15" x14ac:dyDescent="0.3">
      <c r="A82" s="1">
        <v>76</v>
      </c>
      <c r="B82" s="2">
        <v>44640</v>
      </c>
      <c r="C82">
        <v>23.870000839233398</v>
      </c>
      <c r="D82">
        <v>4463.1201171875</v>
      </c>
      <c r="E82">
        <v>4409.35009765625</v>
      </c>
      <c r="F82">
        <f t="shared" si="16"/>
        <v>0</v>
      </c>
      <c r="G82">
        <f t="shared" si="14"/>
        <v>0</v>
      </c>
      <c r="H82">
        <f t="shared" si="15"/>
        <v>0</v>
      </c>
      <c r="J82">
        <v>0</v>
      </c>
      <c r="K82">
        <f t="shared" si="18"/>
        <v>1.0404062836675165</v>
      </c>
      <c r="L82">
        <f t="shared" si="19"/>
        <v>1.0404062836675165</v>
      </c>
      <c r="M82">
        <f t="shared" si="5"/>
        <v>0</v>
      </c>
    </row>
    <row r="83" spans="1:15" x14ac:dyDescent="0.3">
      <c r="A83" s="1">
        <v>77</v>
      </c>
      <c r="B83" s="2">
        <v>44641</v>
      </c>
      <c r="C83">
        <v>23.530000686645511</v>
      </c>
      <c r="D83">
        <v>4461.18017578125</v>
      </c>
      <c r="E83">
        <v>4452.25</v>
      </c>
      <c r="F83">
        <f t="shared" si="16"/>
        <v>-4.3466036210393355E-4</v>
      </c>
      <c r="G83">
        <f t="shared" si="14"/>
        <v>0</v>
      </c>
      <c r="H83">
        <f t="shared" si="15"/>
        <v>0</v>
      </c>
      <c r="J83">
        <v>0</v>
      </c>
      <c r="K83">
        <f t="shared" si="18"/>
        <v>1.0404062836675165</v>
      </c>
      <c r="L83">
        <f t="shared" si="19"/>
        <v>1.0404062836675165</v>
      </c>
      <c r="M83">
        <f t="shared" si="5"/>
        <v>0</v>
      </c>
    </row>
    <row r="84" spans="1:15" x14ac:dyDescent="0.3">
      <c r="A84" s="1">
        <v>78</v>
      </c>
      <c r="B84" s="2">
        <v>44642</v>
      </c>
      <c r="C84">
        <v>22.940000534057621</v>
      </c>
      <c r="D84">
        <v>4511.60986328125</v>
      </c>
      <c r="E84">
        <v>4505</v>
      </c>
      <c r="F84">
        <f t="shared" si="16"/>
        <v>1.1304113600650201E-2</v>
      </c>
      <c r="G84">
        <f t="shared" si="14"/>
        <v>0</v>
      </c>
      <c r="H84">
        <f t="shared" si="15"/>
        <v>0</v>
      </c>
      <c r="J84">
        <v>0</v>
      </c>
      <c r="K84">
        <f t="shared" si="18"/>
        <v>1.0404062836675165</v>
      </c>
      <c r="L84">
        <f t="shared" si="19"/>
        <v>1.0404062836675165</v>
      </c>
      <c r="M84">
        <f t="shared" si="5"/>
        <v>0</v>
      </c>
    </row>
    <row r="85" spans="1:15" x14ac:dyDescent="0.3">
      <c r="A85" s="1">
        <v>79</v>
      </c>
      <c r="B85" s="2">
        <v>44643</v>
      </c>
      <c r="C85">
        <v>23.569999694824219</v>
      </c>
      <c r="D85">
        <v>4456.240234375</v>
      </c>
      <c r="E85">
        <v>4447.5</v>
      </c>
      <c r="F85">
        <f t="shared" si="16"/>
        <v>-1.2272698789159042E-2</v>
      </c>
      <c r="G85">
        <f t="shared" si="14"/>
        <v>0</v>
      </c>
      <c r="H85">
        <f t="shared" si="15"/>
        <v>0</v>
      </c>
      <c r="J85">
        <v>0</v>
      </c>
      <c r="K85">
        <f t="shared" si="18"/>
        <v>1.0404062836675165</v>
      </c>
      <c r="L85">
        <f t="shared" si="19"/>
        <v>1.0404062836675165</v>
      </c>
      <c r="M85">
        <f t="shared" si="5"/>
        <v>0</v>
      </c>
    </row>
    <row r="86" spans="1:15" x14ac:dyDescent="0.3">
      <c r="A86" s="1">
        <v>80</v>
      </c>
      <c r="B86" s="2">
        <v>44644</v>
      </c>
      <c r="C86">
        <v>21.670000076293949</v>
      </c>
      <c r="D86">
        <v>4520.16015625</v>
      </c>
      <c r="E86">
        <v>4512.5</v>
      </c>
      <c r="F86">
        <f t="shared" si="16"/>
        <v>1.4343912920566471E-2</v>
      </c>
      <c r="G86">
        <f t="shared" si="14"/>
        <v>0</v>
      </c>
      <c r="H86">
        <f t="shared" si="15"/>
        <v>0</v>
      </c>
      <c r="J86">
        <v>0</v>
      </c>
      <c r="K86">
        <f t="shared" si="18"/>
        <v>1.0404062836675165</v>
      </c>
      <c r="L86">
        <f t="shared" si="19"/>
        <v>1.0404062836675165</v>
      </c>
      <c r="M86">
        <f t="shared" si="5"/>
        <v>0</v>
      </c>
    </row>
    <row r="87" spans="1:15" x14ac:dyDescent="0.3">
      <c r="A87" s="1">
        <v>81</v>
      </c>
      <c r="B87" s="2">
        <v>44645</v>
      </c>
      <c r="C87">
        <v>20.809999465942379</v>
      </c>
      <c r="D87">
        <v>4543.06005859375</v>
      </c>
      <c r="E87">
        <v>4536.5</v>
      </c>
      <c r="F87">
        <f t="shared" si="16"/>
        <v>5.0661705674490687E-3</v>
      </c>
      <c r="G87">
        <f t="shared" si="14"/>
        <v>0</v>
      </c>
      <c r="H87">
        <f t="shared" si="15"/>
        <v>0</v>
      </c>
      <c r="J87">
        <v>0</v>
      </c>
      <c r="K87">
        <f t="shared" si="18"/>
        <v>1.0404062836675165</v>
      </c>
      <c r="L87">
        <f t="shared" si="19"/>
        <v>1.0404062836675165</v>
      </c>
      <c r="M87">
        <f t="shared" si="5"/>
        <v>0</v>
      </c>
    </row>
    <row r="88" spans="1:15" x14ac:dyDescent="0.3">
      <c r="A88" s="1">
        <v>82</v>
      </c>
      <c r="B88" s="2">
        <v>44646</v>
      </c>
      <c r="C88">
        <v>20.809999465942379</v>
      </c>
      <c r="D88">
        <v>4543.06005859375</v>
      </c>
      <c r="E88">
        <v>4536.5</v>
      </c>
      <c r="F88">
        <f t="shared" si="16"/>
        <v>0</v>
      </c>
      <c r="G88">
        <f t="shared" si="14"/>
        <v>0</v>
      </c>
      <c r="H88">
        <f t="shared" si="15"/>
        <v>0</v>
      </c>
      <c r="J88">
        <v>0</v>
      </c>
      <c r="K88">
        <f t="shared" si="18"/>
        <v>1.0404062836675165</v>
      </c>
      <c r="L88">
        <f t="shared" si="19"/>
        <v>1.0404062836675165</v>
      </c>
      <c r="M88">
        <f t="shared" si="5"/>
        <v>0</v>
      </c>
    </row>
    <row r="89" spans="1:15" x14ac:dyDescent="0.3">
      <c r="A89" s="1">
        <v>83</v>
      </c>
      <c r="B89" s="2">
        <v>44647</v>
      </c>
      <c r="C89">
        <v>20.809999465942379</v>
      </c>
      <c r="D89">
        <v>4543.06005859375</v>
      </c>
      <c r="E89">
        <v>4536.5</v>
      </c>
      <c r="F89">
        <f t="shared" si="16"/>
        <v>0</v>
      </c>
      <c r="G89">
        <f t="shared" si="14"/>
        <v>0</v>
      </c>
      <c r="H89">
        <f t="shared" si="15"/>
        <v>0</v>
      </c>
      <c r="J89">
        <v>0</v>
      </c>
      <c r="K89">
        <f t="shared" si="18"/>
        <v>1.0404062836675165</v>
      </c>
      <c r="L89">
        <f t="shared" si="19"/>
        <v>1.0404062836675165</v>
      </c>
      <c r="M89">
        <f t="shared" si="5"/>
        <v>0</v>
      </c>
    </row>
    <row r="90" spans="1:15" x14ac:dyDescent="0.3">
      <c r="A90" s="1">
        <v>84</v>
      </c>
      <c r="B90" s="2">
        <v>44648</v>
      </c>
      <c r="C90">
        <v>19.629999160766602</v>
      </c>
      <c r="D90">
        <v>4575.52001953125</v>
      </c>
      <c r="E90">
        <v>4568</v>
      </c>
      <c r="F90">
        <f t="shared" si="16"/>
        <v>7.1449552765867619E-3</v>
      </c>
      <c r="G90">
        <f t="shared" si="14"/>
        <v>0</v>
      </c>
      <c r="H90">
        <f t="shared" si="15"/>
        <v>1</v>
      </c>
      <c r="J90">
        <v>0</v>
      </c>
      <c r="K90">
        <f t="shared" si="18"/>
        <v>1.0404062836675165</v>
      </c>
      <c r="L90">
        <f t="shared" si="19"/>
        <v>1.0404062836675165</v>
      </c>
      <c r="M90">
        <f t="shared" si="5"/>
        <v>0</v>
      </c>
      <c r="O90" t="s">
        <v>16</v>
      </c>
    </row>
    <row r="91" spans="1:15" x14ac:dyDescent="0.3">
      <c r="A91" s="1">
        <v>85</v>
      </c>
      <c r="B91" s="2">
        <v>44649</v>
      </c>
      <c r="C91">
        <v>18.89999961853027</v>
      </c>
      <c r="D91">
        <v>4631.60009765625</v>
      </c>
      <c r="E91">
        <v>4625.5</v>
      </c>
      <c r="F91">
        <f t="shared" si="16"/>
        <v>1.2256547427530462E-2</v>
      </c>
      <c r="G91">
        <f t="shared" si="14"/>
        <v>0</v>
      </c>
      <c r="H91">
        <f t="shared" si="15"/>
        <v>1</v>
      </c>
      <c r="K91">
        <f>+K90*(1+F91)</f>
        <v>1.0531580726271881</v>
      </c>
      <c r="L91">
        <f t="shared" si="19"/>
        <v>1.0404062836675165</v>
      </c>
      <c r="M91">
        <f t="shared" si="5"/>
        <v>1.2256547427530462E-2</v>
      </c>
    </row>
    <row r="92" spans="1:15" x14ac:dyDescent="0.3">
      <c r="A92" s="1">
        <v>86</v>
      </c>
      <c r="B92" s="2">
        <v>44650</v>
      </c>
      <c r="C92">
        <v>19.329999923706051</v>
      </c>
      <c r="D92">
        <v>4602.4501953125</v>
      </c>
      <c r="E92">
        <v>4596</v>
      </c>
      <c r="F92">
        <f t="shared" si="16"/>
        <v>-6.2937001746978805E-3</v>
      </c>
      <c r="G92">
        <f t="shared" si="14"/>
        <v>0</v>
      </c>
      <c r="H92">
        <f t="shared" si="15"/>
        <v>1</v>
      </c>
      <c r="K92">
        <f>+K91*(1+F92)</f>
        <v>1.0465298114815098</v>
      </c>
      <c r="L92">
        <f>+L91</f>
        <v>1.0404062836675165</v>
      </c>
      <c r="M92">
        <f t="shared" si="5"/>
        <v>5.8857082181467124E-3</v>
      </c>
    </row>
    <row r="93" spans="1:15" x14ac:dyDescent="0.3">
      <c r="A93" s="1">
        <v>87</v>
      </c>
      <c r="B93" s="2">
        <v>44651</v>
      </c>
      <c r="C93">
        <v>20.559999465942379</v>
      </c>
      <c r="D93">
        <v>4530.41015625</v>
      </c>
      <c r="E93">
        <v>4530.75</v>
      </c>
      <c r="F93">
        <f t="shared" si="16"/>
        <v>-1.5652540713177343E-2</v>
      </c>
      <c r="G93">
        <f t="shared" si="14"/>
        <v>0</v>
      </c>
      <c r="H93">
        <f t="shared" si="15"/>
        <v>0</v>
      </c>
      <c r="K93">
        <f>+K92*(1+F93)</f>
        <v>1.0301489609997416</v>
      </c>
      <c r="L93">
        <f>+L92</f>
        <v>1.0404062836675165</v>
      </c>
      <c r="M93">
        <f t="shared" si="5"/>
        <v>-9.8589587825411718E-3</v>
      </c>
    </row>
    <row r="94" spans="1:15" x14ac:dyDescent="0.3">
      <c r="A94" s="1">
        <v>88</v>
      </c>
      <c r="B94" s="2">
        <v>44652</v>
      </c>
      <c r="C94">
        <v>19.629999160766602</v>
      </c>
      <c r="D94">
        <v>4545.85986328125</v>
      </c>
      <c r="E94">
        <v>4539.25</v>
      </c>
      <c r="F94">
        <f t="shared" si="16"/>
        <v>3.4102225843584133E-3</v>
      </c>
      <c r="G94">
        <f t="shared" si="14"/>
        <v>0</v>
      </c>
      <c r="H94">
        <f t="shared" si="15"/>
        <v>1</v>
      </c>
      <c r="K94">
        <f t="shared" si="18"/>
        <v>1.0301489609997416</v>
      </c>
      <c r="M94" t="e">
        <f t="shared" si="5"/>
        <v>#DIV/0!</v>
      </c>
    </row>
    <row r="95" spans="1:15" x14ac:dyDescent="0.3">
      <c r="A95" s="1">
        <v>89</v>
      </c>
      <c r="B95" s="2">
        <v>44653</v>
      </c>
      <c r="C95">
        <v>19.629999160766602</v>
      </c>
      <c r="D95">
        <v>4545.85986328125</v>
      </c>
      <c r="E95">
        <v>4539.25</v>
      </c>
      <c r="F95">
        <f t="shared" si="16"/>
        <v>0</v>
      </c>
      <c r="G95">
        <f t="shared" si="14"/>
        <v>0</v>
      </c>
      <c r="H95">
        <f t="shared" si="15"/>
        <v>1</v>
      </c>
      <c r="K95">
        <f t="shared" si="18"/>
        <v>1.0301489609997416</v>
      </c>
      <c r="M95" t="e">
        <f t="shared" ref="M95:M145" si="20">+K95/L95-1</f>
        <v>#DIV/0!</v>
      </c>
    </row>
    <row r="96" spans="1:15" x14ac:dyDescent="0.3">
      <c r="A96" s="1">
        <v>90</v>
      </c>
      <c r="B96" s="2">
        <v>44654</v>
      </c>
      <c r="C96">
        <v>19.629999160766602</v>
      </c>
      <c r="D96">
        <v>4545.85986328125</v>
      </c>
      <c r="E96">
        <v>4539.25</v>
      </c>
      <c r="F96">
        <f t="shared" si="16"/>
        <v>0</v>
      </c>
      <c r="G96">
        <f t="shared" si="14"/>
        <v>0</v>
      </c>
      <c r="H96">
        <f t="shared" si="15"/>
        <v>1</v>
      </c>
      <c r="K96">
        <f t="shared" si="18"/>
        <v>1.0301489609997416</v>
      </c>
      <c r="M96" t="e">
        <f t="shared" si="20"/>
        <v>#DIV/0!</v>
      </c>
    </row>
    <row r="97" spans="1:13" x14ac:dyDescent="0.3">
      <c r="A97" s="1">
        <v>91</v>
      </c>
      <c r="B97" s="2">
        <v>44655</v>
      </c>
      <c r="C97">
        <v>18.569999694824219</v>
      </c>
      <c r="D97">
        <v>4582.64013671875</v>
      </c>
      <c r="E97">
        <v>4577.75</v>
      </c>
      <c r="F97">
        <f t="shared" si="16"/>
        <v>8.0909386878793566E-3</v>
      </c>
      <c r="G97">
        <f t="shared" si="14"/>
        <v>0</v>
      </c>
      <c r="H97">
        <f t="shared" si="15"/>
        <v>1</v>
      </c>
      <c r="K97">
        <f t="shared" si="18"/>
        <v>1.0301489609997416</v>
      </c>
      <c r="M97" t="e">
        <f t="shared" si="20"/>
        <v>#DIV/0!</v>
      </c>
    </row>
    <row r="98" spans="1:13" x14ac:dyDescent="0.3">
      <c r="A98" s="1">
        <v>92</v>
      </c>
      <c r="B98" s="2">
        <v>44656</v>
      </c>
      <c r="C98">
        <v>21.030000686645511</v>
      </c>
      <c r="D98">
        <v>4525.1201171875</v>
      </c>
      <c r="E98">
        <v>4520.25</v>
      </c>
      <c r="F98">
        <f t="shared" si="16"/>
        <v>-1.2551720801807331E-2</v>
      </c>
      <c r="G98">
        <f t="shared" si="14"/>
        <v>0</v>
      </c>
      <c r="H98">
        <f t="shared" si="15"/>
        <v>0</v>
      </c>
      <c r="K98">
        <f t="shared" si="18"/>
        <v>1.0301489609997416</v>
      </c>
      <c r="M98" t="e">
        <f t="shared" si="20"/>
        <v>#DIV/0!</v>
      </c>
    </row>
    <row r="99" spans="1:13" x14ac:dyDescent="0.3">
      <c r="A99" s="1">
        <v>93</v>
      </c>
      <c r="B99" s="2">
        <v>44657</v>
      </c>
      <c r="C99">
        <v>22.10000038146973</v>
      </c>
      <c r="D99">
        <v>4481.14990234375</v>
      </c>
      <c r="E99">
        <v>4475.75</v>
      </c>
      <c r="F99">
        <f t="shared" si="16"/>
        <v>-9.7169166132718976E-3</v>
      </c>
      <c r="G99">
        <f t="shared" si="14"/>
        <v>0</v>
      </c>
      <c r="H99">
        <f t="shared" si="15"/>
        <v>0</v>
      </c>
      <c r="K99">
        <f t="shared" si="18"/>
        <v>1.0301489609997416</v>
      </c>
      <c r="M99" t="e">
        <f t="shared" si="20"/>
        <v>#DIV/0!</v>
      </c>
    </row>
    <row r="100" spans="1:13" x14ac:dyDescent="0.3">
      <c r="A100" s="1">
        <v>94</v>
      </c>
      <c r="B100" s="2">
        <v>44658</v>
      </c>
      <c r="C100">
        <v>21.54999923706055</v>
      </c>
      <c r="D100">
        <v>4500.2099609375</v>
      </c>
      <c r="E100">
        <v>4496.25</v>
      </c>
      <c r="F100">
        <f t="shared" si="16"/>
        <v>4.2533856284925342E-3</v>
      </c>
      <c r="G100">
        <f t="shared" si="14"/>
        <v>0</v>
      </c>
      <c r="H100">
        <f t="shared" si="15"/>
        <v>0</v>
      </c>
      <c r="K100">
        <f t="shared" si="18"/>
        <v>1.0301489609997416</v>
      </c>
      <c r="M100" t="e">
        <f t="shared" si="20"/>
        <v>#DIV/0!</v>
      </c>
    </row>
    <row r="101" spans="1:13" x14ac:dyDescent="0.3">
      <c r="A101" s="1">
        <v>95</v>
      </c>
      <c r="B101" s="2">
        <v>44659</v>
      </c>
      <c r="C101">
        <v>21.159999847412109</v>
      </c>
      <c r="D101">
        <v>4488.27978515625</v>
      </c>
      <c r="E101">
        <v>4483.5</v>
      </c>
      <c r="F101">
        <f t="shared" si="16"/>
        <v>-2.6510264820542861E-3</v>
      </c>
      <c r="G101">
        <f t="shared" si="14"/>
        <v>0</v>
      </c>
      <c r="H101">
        <f t="shared" si="15"/>
        <v>0</v>
      </c>
      <c r="K101">
        <f t="shared" si="18"/>
        <v>1.0301489609997416</v>
      </c>
      <c r="M101" t="e">
        <f t="shared" si="20"/>
        <v>#DIV/0!</v>
      </c>
    </row>
    <row r="102" spans="1:13" x14ac:dyDescent="0.3">
      <c r="A102" s="1">
        <v>96</v>
      </c>
      <c r="B102" s="2">
        <v>44660</v>
      </c>
      <c r="C102">
        <v>21.159999847412109</v>
      </c>
      <c r="D102">
        <v>4488.27978515625</v>
      </c>
      <c r="E102">
        <v>4483.5</v>
      </c>
      <c r="F102">
        <f t="shared" si="16"/>
        <v>0</v>
      </c>
      <c r="G102">
        <f t="shared" si="14"/>
        <v>0</v>
      </c>
      <c r="H102">
        <f t="shared" si="15"/>
        <v>0</v>
      </c>
      <c r="K102">
        <f t="shared" si="18"/>
        <v>1.0301489609997416</v>
      </c>
      <c r="M102" t="e">
        <f t="shared" si="20"/>
        <v>#DIV/0!</v>
      </c>
    </row>
    <row r="103" spans="1:13" x14ac:dyDescent="0.3">
      <c r="A103" s="1">
        <v>97</v>
      </c>
      <c r="B103" s="2">
        <v>44661</v>
      </c>
      <c r="C103">
        <v>21.159999847412109</v>
      </c>
      <c r="D103">
        <v>4488.27978515625</v>
      </c>
      <c r="E103">
        <v>4483.5</v>
      </c>
      <c r="F103">
        <f t="shared" si="16"/>
        <v>0</v>
      </c>
      <c r="G103">
        <f t="shared" si="14"/>
        <v>0</v>
      </c>
      <c r="H103">
        <f t="shared" si="15"/>
        <v>0</v>
      </c>
      <c r="K103">
        <f t="shared" si="18"/>
        <v>1.0301489609997416</v>
      </c>
      <c r="M103" t="e">
        <f t="shared" si="20"/>
        <v>#DIV/0!</v>
      </c>
    </row>
    <row r="104" spans="1:13" x14ac:dyDescent="0.3">
      <c r="A104" s="1">
        <v>98</v>
      </c>
      <c r="B104" s="2">
        <v>44662</v>
      </c>
      <c r="C104">
        <v>24.370000839233398</v>
      </c>
      <c r="D104">
        <v>4412.52978515625</v>
      </c>
      <c r="E104">
        <v>4409</v>
      </c>
      <c r="F104">
        <f t="shared" si="16"/>
        <v>-1.687729010355421E-2</v>
      </c>
      <c r="G104">
        <f t="shared" si="14"/>
        <v>0</v>
      </c>
      <c r="H104">
        <f t="shared" si="15"/>
        <v>0</v>
      </c>
      <c r="K104">
        <f t="shared" si="18"/>
        <v>1.0301489609997416</v>
      </c>
      <c r="M104" t="e">
        <f t="shared" si="20"/>
        <v>#DIV/0!</v>
      </c>
    </row>
    <row r="105" spans="1:13" x14ac:dyDescent="0.3">
      <c r="A105" s="1">
        <v>99</v>
      </c>
      <c r="B105" s="2">
        <v>44663</v>
      </c>
      <c r="C105">
        <v>24.260000228881839</v>
      </c>
      <c r="D105">
        <v>4397.4501953125</v>
      </c>
      <c r="E105">
        <v>4393</v>
      </c>
      <c r="F105">
        <f t="shared" si="16"/>
        <v>-3.4174477177417728E-3</v>
      </c>
      <c r="G105">
        <f t="shared" si="14"/>
        <v>0</v>
      </c>
      <c r="H105">
        <f t="shared" si="15"/>
        <v>0</v>
      </c>
      <c r="K105">
        <f t="shared" si="18"/>
        <v>1.0301489609997416</v>
      </c>
      <c r="M105" t="e">
        <f t="shared" si="20"/>
        <v>#DIV/0!</v>
      </c>
    </row>
    <row r="106" spans="1:13" x14ac:dyDescent="0.3">
      <c r="A106" s="1">
        <v>100</v>
      </c>
      <c r="B106" s="2">
        <v>44664</v>
      </c>
      <c r="C106">
        <v>21.819999694824219</v>
      </c>
      <c r="D106">
        <v>4446.58984375</v>
      </c>
      <c r="E106">
        <v>4442.25</v>
      </c>
      <c r="F106">
        <f t="shared" si="16"/>
        <v>1.1174577597236057E-2</v>
      </c>
      <c r="G106">
        <f t="shared" si="14"/>
        <v>0</v>
      </c>
      <c r="H106">
        <f t="shared" si="15"/>
        <v>0</v>
      </c>
      <c r="K106">
        <f t="shared" si="18"/>
        <v>1.0301489609997416</v>
      </c>
      <c r="M106" t="e">
        <f t="shared" si="20"/>
        <v>#DIV/0!</v>
      </c>
    </row>
    <row r="107" spans="1:13" x14ac:dyDescent="0.3">
      <c r="A107" s="1">
        <v>101</v>
      </c>
      <c r="B107" s="2">
        <v>44665</v>
      </c>
      <c r="C107">
        <v>22.70000076293945</v>
      </c>
      <c r="D107">
        <v>4392.58984375</v>
      </c>
      <c r="E107">
        <v>4387.5</v>
      </c>
      <c r="F107">
        <f t="shared" si="16"/>
        <v>-1.214413784439794E-2</v>
      </c>
      <c r="G107">
        <f t="shared" si="14"/>
        <v>0</v>
      </c>
      <c r="H107">
        <f t="shared" si="15"/>
        <v>0</v>
      </c>
      <c r="K107">
        <f t="shared" si="18"/>
        <v>1.0301489609997416</v>
      </c>
      <c r="M107" t="e">
        <f t="shared" si="20"/>
        <v>#DIV/0!</v>
      </c>
    </row>
    <row r="108" spans="1:13" x14ac:dyDescent="0.3">
      <c r="A108" s="1">
        <v>102</v>
      </c>
      <c r="B108" s="2">
        <v>44666</v>
      </c>
      <c r="C108">
        <v>22.70000076293945</v>
      </c>
      <c r="D108">
        <v>4392.58984375</v>
      </c>
      <c r="E108">
        <v>4387.5</v>
      </c>
      <c r="F108">
        <f t="shared" si="16"/>
        <v>0</v>
      </c>
      <c r="G108">
        <f t="shared" si="14"/>
        <v>0</v>
      </c>
      <c r="H108">
        <f t="shared" si="15"/>
        <v>0</v>
      </c>
      <c r="K108">
        <f t="shared" si="18"/>
        <v>1.0301489609997416</v>
      </c>
      <c r="M108" t="e">
        <f t="shared" si="20"/>
        <v>#DIV/0!</v>
      </c>
    </row>
    <row r="109" spans="1:13" x14ac:dyDescent="0.3">
      <c r="A109" s="1">
        <v>103</v>
      </c>
      <c r="B109" s="2">
        <v>44667</v>
      </c>
      <c r="C109">
        <v>22.70000076293945</v>
      </c>
      <c r="D109">
        <v>4392.58984375</v>
      </c>
      <c r="E109">
        <v>4387.5</v>
      </c>
      <c r="F109">
        <f t="shared" si="16"/>
        <v>0</v>
      </c>
      <c r="G109">
        <f t="shared" si="14"/>
        <v>0</v>
      </c>
      <c r="H109">
        <f t="shared" si="15"/>
        <v>0</v>
      </c>
      <c r="K109">
        <f t="shared" si="18"/>
        <v>1.0301489609997416</v>
      </c>
      <c r="M109" t="e">
        <f t="shared" si="20"/>
        <v>#DIV/0!</v>
      </c>
    </row>
    <row r="110" spans="1:13" x14ac:dyDescent="0.3">
      <c r="A110" s="1">
        <v>104</v>
      </c>
      <c r="B110" s="2">
        <v>44668</v>
      </c>
      <c r="C110">
        <v>22.70000076293945</v>
      </c>
      <c r="D110">
        <v>4392.58984375</v>
      </c>
      <c r="E110">
        <v>4387.5</v>
      </c>
      <c r="F110">
        <f t="shared" si="16"/>
        <v>0</v>
      </c>
      <c r="G110">
        <f t="shared" si="14"/>
        <v>0</v>
      </c>
      <c r="H110">
        <f t="shared" si="15"/>
        <v>0</v>
      </c>
      <c r="K110">
        <f t="shared" si="18"/>
        <v>1.0301489609997416</v>
      </c>
      <c r="M110" t="e">
        <f t="shared" si="20"/>
        <v>#DIV/0!</v>
      </c>
    </row>
    <row r="111" spans="1:13" x14ac:dyDescent="0.3">
      <c r="A111" s="1">
        <v>105</v>
      </c>
      <c r="B111" s="2">
        <v>44669</v>
      </c>
      <c r="C111">
        <v>22.170000076293949</v>
      </c>
      <c r="D111">
        <v>4391.68994140625</v>
      </c>
      <c r="E111">
        <v>4386.75</v>
      </c>
      <c r="F111">
        <f t="shared" si="16"/>
        <v>-2.0486828403298851E-4</v>
      </c>
      <c r="G111">
        <f t="shared" si="14"/>
        <v>0</v>
      </c>
      <c r="H111">
        <f t="shared" si="15"/>
        <v>0</v>
      </c>
      <c r="K111">
        <f t="shared" si="18"/>
        <v>1.0301489609997416</v>
      </c>
      <c r="M111" t="e">
        <f t="shared" si="20"/>
        <v>#DIV/0!</v>
      </c>
    </row>
    <row r="112" spans="1:13" x14ac:dyDescent="0.3">
      <c r="A112" s="1">
        <v>106</v>
      </c>
      <c r="B112" s="2">
        <v>44670</v>
      </c>
      <c r="C112">
        <v>21.370000839233398</v>
      </c>
      <c r="D112">
        <v>4462.2099609375</v>
      </c>
      <c r="E112">
        <v>4459.25</v>
      </c>
      <c r="F112">
        <f t="shared" si="16"/>
        <v>1.6057604355527166E-2</v>
      </c>
      <c r="G112">
        <f t="shared" si="14"/>
        <v>0</v>
      </c>
      <c r="H112">
        <f t="shared" si="15"/>
        <v>0</v>
      </c>
      <c r="K112">
        <f t="shared" si="18"/>
        <v>1.0301489609997416</v>
      </c>
      <c r="M112" t="e">
        <f t="shared" si="20"/>
        <v>#DIV/0!</v>
      </c>
    </row>
    <row r="113" spans="1:15" x14ac:dyDescent="0.3">
      <c r="A113" s="1">
        <v>107</v>
      </c>
      <c r="B113" s="2">
        <v>44671</v>
      </c>
      <c r="C113">
        <v>20.319999694824219</v>
      </c>
      <c r="D113">
        <v>4459.4501953125</v>
      </c>
      <c r="E113">
        <v>4455.5</v>
      </c>
      <c r="F113">
        <f t="shared" si="16"/>
        <v>-6.1847507158097059E-4</v>
      </c>
      <c r="G113">
        <f t="shared" si="14"/>
        <v>0</v>
      </c>
      <c r="H113">
        <f t="shared" si="15"/>
        <v>0</v>
      </c>
      <c r="K113">
        <f t="shared" si="18"/>
        <v>1.0301489609997416</v>
      </c>
      <c r="M113" t="e">
        <f t="shared" si="20"/>
        <v>#DIV/0!</v>
      </c>
    </row>
    <row r="114" spans="1:15" x14ac:dyDescent="0.3">
      <c r="A114" s="1">
        <v>108</v>
      </c>
      <c r="B114" s="2">
        <v>44672</v>
      </c>
      <c r="C114">
        <v>22.680000305175781</v>
      </c>
      <c r="D114">
        <v>4393.66015625</v>
      </c>
      <c r="E114">
        <v>4390.5</v>
      </c>
      <c r="F114">
        <f t="shared" si="16"/>
        <v>-1.4752948498371943E-2</v>
      </c>
      <c r="G114">
        <f t="shared" si="14"/>
        <v>0</v>
      </c>
      <c r="H114">
        <f t="shared" si="15"/>
        <v>0</v>
      </c>
      <c r="K114">
        <f t="shared" si="18"/>
        <v>1.0301489609997416</v>
      </c>
      <c r="M114" t="e">
        <f t="shared" si="20"/>
        <v>#DIV/0!</v>
      </c>
    </row>
    <row r="115" spans="1:15" x14ac:dyDescent="0.3">
      <c r="A115" s="1">
        <v>109</v>
      </c>
      <c r="B115" s="2">
        <v>44673</v>
      </c>
      <c r="C115">
        <v>28.20999908447266</v>
      </c>
      <c r="D115">
        <v>4271.77978515625</v>
      </c>
      <c r="E115">
        <v>4267.25</v>
      </c>
      <c r="F115">
        <f t="shared" si="16"/>
        <v>-2.7740054250753654E-2</v>
      </c>
      <c r="G115">
        <f t="shared" si="14"/>
        <v>0</v>
      </c>
      <c r="H115">
        <f t="shared" si="15"/>
        <v>0</v>
      </c>
      <c r="K115">
        <f t="shared" si="18"/>
        <v>1.0301489609997416</v>
      </c>
      <c r="M115" t="e">
        <f t="shared" si="20"/>
        <v>#DIV/0!</v>
      </c>
    </row>
    <row r="116" spans="1:15" x14ac:dyDescent="0.3">
      <c r="A116" s="1">
        <v>110</v>
      </c>
      <c r="B116" s="2">
        <v>44674</v>
      </c>
      <c r="C116">
        <v>28.20999908447266</v>
      </c>
      <c r="D116">
        <v>4271.77978515625</v>
      </c>
      <c r="E116">
        <v>4267.25</v>
      </c>
      <c r="F116">
        <f t="shared" si="16"/>
        <v>0</v>
      </c>
      <c r="G116">
        <f t="shared" si="14"/>
        <v>0</v>
      </c>
      <c r="H116">
        <f t="shared" si="15"/>
        <v>0</v>
      </c>
      <c r="K116">
        <f t="shared" si="18"/>
        <v>1.0301489609997416</v>
      </c>
      <c r="M116" t="e">
        <f t="shared" si="20"/>
        <v>#DIV/0!</v>
      </c>
    </row>
    <row r="117" spans="1:15" x14ac:dyDescent="0.3">
      <c r="A117" s="1">
        <v>111</v>
      </c>
      <c r="B117" s="2">
        <v>44675</v>
      </c>
      <c r="C117">
        <v>28.20999908447266</v>
      </c>
      <c r="D117">
        <v>4271.77978515625</v>
      </c>
      <c r="E117">
        <v>4267.25</v>
      </c>
      <c r="F117">
        <f t="shared" si="16"/>
        <v>0</v>
      </c>
      <c r="G117">
        <f t="shared" si="14"/>
        <v>0</v>
      </c>
      <c r="H117">
        <f t="shared" si="15"/>
        <v>0</v>
      </c>
      <c r="K117">
        <f t="shared" si="18"/>
        <v>1.0301489609997416</v>
      </c>
      <c r="M117" t="e">
        <f t="shared" si="20"/>
        <v>#DIV/0!</v>
      </c>
    </row>
    <row r="118" spans="1:15" x14ac:dyDescent="0.3">
      <c r="A118" s="1">
        <v>112</v>
      </c>
      <c r="B118" s="2">
        <v>44676</v>
      </c>
      <c r="C118">
        <v>27.020000457763668</v>
      </c>
      <c r="D118">
        <v>4296.1201171875</v>
      </c>
      <c r="E118">
        <v>4292.75</v>
      </c>
      <c r="F118">
        <f t="shared" si="16"/>
        <v>5.6979369853822348E-3</v>
      </c>
      <c r="G118">
        <f t="shared" si="14"/>
        <v>0</v>
      </c>
      <c r="H118">
        <f t="shared" si="15"/>
        <v>0</v>
      </c>
      <c r="K118">
        <f t="shared" si="18"/>
        <v>1.0301489609997416</v>
      </c>
      <c r="M118" t="e">
        <f t="shared" si="20"/>
        <v>#DIV/0!</v>
      </c>
    </row>
    <row r="119" spans="1:15" x14ac:dyDescent="0.3">
      <c r="A119" s="1">
        <v>113</v>
      </c>
      <c r="B119" s="2">
        <v>44677</v>
      </c>
      <c r="C119">
        <v>33.520000457763672</v>
      </c>
      <c r="D119">
        <v>4175.2001953125</v>
      </c>
      <c r="E119">
        <v>4170.5</v>
      </c>
      <c r="F119">
        <f t="shared" si="16"/>
        <v>-2.8146308431003852E-2</v>
      </c>
      <c r="G119">
        <f t="shared" si="14"/>
        <v>1</v>
      </c>
      <c r="H119">
        <f t="shared" si="15"/>
        <v>0</v>
      </c>
      <c r="K119">
        <f t="shared" si="18"/>
        <v>1.0301489609997416</v>
      </c>
      <c r="M119" t="e">
        <f t="shared" si="20"/>
        <v>#DIV/0!</v>
      </c>
      <c r="O119" t="s">
        <v>14</v>
      </c>
    </row>
    <row r="120" spans="1:15" x14ac:dyDescent="0.3">
      <c r="A120" s="1">
        <v>114</v>
      </c>
      <c r="B120" s="2">
        <v>44678</v>
      </c>
      <c r="C120">
        <v>31.60000038146973</v>
      </c>
      <c r="D120">
        <v>4183.9599609375</v>
      </c>
      <c r="E120">
        <v>4180.25</v>
      </c>
      <c r="F120">
        <f t="shared" si="16"/>
        <v>2.0980468517017847E-3</v>
      </c>
      <c r="G120">
        <f t="shared" si="14"/>
        <v>1</v>
      </c>
      <c r="H120">
        <f t="shared" si="15"/>
        <v>0</v>
      </c>
      <c r="K120">
        <f>+K119*(1+F120)</f>
        <v>1.0323102617841511</v>
      </c>
      <c r="M120" t="e">
        <f t="shared" si="20"/>
        <v>#DIV/0!</v>
      </c>
      <c r="O120" t="s">
        <v>13</v>
      </c>
    </row>
    <row r="121" spans="1:15" x14ac:dyDescent="0.3">
      <c r="A121" s="1">
        <v>115</v>
      </c>
      <c r="B121" s="2">
        <v>44679</v>
      </c>
      <c r="C121">
        <v>29.989999771118161</v>
      </c>
      <c r="D121">
        <v>4287.5</v>
      </c>
      <c r="E121">
        <v>4283.5</v>
      </c>
      <c r="F121">
        <f t="shared" si="16"/>
        <v>2.4746900072939448E-2</v>
      </c>
      <c r="G121">
        <f t="shared" si="14"/>
        <v>0</v>
      </c>
      <c r="H121">
        <f t="shared" si="15"/>
        <v>0</v>
      </c>
      <c r="K121">
        <f>+K120</f>
        <v>1.0323102617841511</v>
      </c>
      <c r="M121" t="e">
        <f t="shared" si="20"/>
        <v>#DIV/0!</v>
      </c>
    </row>
    <row r="122" spans="1:15" x14ac:dyDescent="0.3">
      <c r="A122" s="1">
        <v>116</v>
      </c>
      <c r="B122" s="2">
        <v>44680</v>
      </c>
      <c r="C122">
        <v>33.400001525878913</v>
      </c>
      <c r="D122">
        <v>4131.93017578125</v>
      </c>
      <c r="E122">
        <v>4127.5</v>
      </c>
      <c r="F122">
        <f t="shared" si="16"/>
        <v>-3.6284507106413955E-2</v>
      </c>
      <c r="G122">
        <f t="shared" si="14"/>
        <v>1</v>
      </c>
      <c r="H122">
        <f t="shared" si="15"/>
        <v>0</v>
      </c>
      <c r="K122">
        <f>+K121</f>
        <v>1.0323102617841511</v>
      </c>
      <c r="M122" t="e">
        <f t="shared" si="20"/>
        <v>#DIV/0!</v>
      </c>
      <c r="O122" t="s">
        <v>14</v>
      </c>
    </row>
    <row r="123" spans="1:15" x14ac:dyDescent="0.3">
      <c r="A123" s="1">
        <v>117</v>
      </c>
      <c r="B123" s="2">
        <v>44681</v>
      </c>
      <c r="C123">
        <v>33.400001525878913</v>
      </c>
      <c r="D123">
        <v>4131.93017578125</v>
      </c>
      <c r="E123">
        <v>4127.5</v>
      </c>
      <c r="F123">
        <f t="shared" si="16"/>
        <v>0</v>
      </c>
      <c r="G123">
        <f t="shared" si="14"/>
        <v>1</v>
      </c>
      <c r="H123">
        <f t="shared" si="15"/>
        <v>0</v>
      </c>
      <c r="K123">
        <f>+K122*(1+F123)</f>
        <v>1.0323102617841511</v>
      </c>
      <c r="M123" t="e">
        <f t="shared" si="20"/>
        <v>#DIV/0!</v>
      </c>
    </row>
    <row r="124" spans="1:15" x14ac:dyDescent="0.3">
      <c r="A124" s="1">
        <v>118</v>
      </c>
      <c r="B124" s="2">
        <v>44682</v>
      </c>
      <c r="C124">
        <v>33.400001525878913</v>
      </c>
      <c r="D124">
        <v>4131.93017578125</v>
      </c>
      <c r="E124">
        <v>4127.5</v>
      </c>
      <c r="F124">
        <f t="shared" si="16"/>
        <v>0</v>
      </c>
      <c r="G124">
        <f t="shared" si="14"/>
        <v>1</v>
      </c>
      <c r="H124">
        <f t="shared" si="15"/>
        <v>0</v>
      </c>
      <c r="K124">
        <f t="shared" ref="K124:K126" si="21">+K123*(1+F124)</f>
        <v>1.0323102617841511</v>
      </c>
      <c r="M124" t="e">
        <f t="shared" si="20"/>
        <v>#DIV/0!</v>
      </c>
    </row>
    <row r="125" spans="1:15" x14ac:dyDescent="0.3">
      <c r="A125" s="1">
        <v>119</v>
      </c>
      <c r="B125" s="2">
        <v>44683</v>
      </c>
      <c r="C125">
        <v>32.340000152587891</v>
      </c>
      <c r="D125">
        <v>4155.3798828125</v>
      </c>
      <c r="E125">
        <v>4151</v>
      </c>
      <c r="F125">
        <f t="shared" si="16"/>
        <v>5.6752428123536536E-3</v>
      </c>
      <c r="G125">
        <f t="shared" si="14"/>
        <v>1</v>
      </c>
      <c r="H125">
        <f t="shared" si="15"/>
        <v>0</v>
      </c>
      <c r="K125">
        <f t="shared" si="21"/>
        <v>1.0381688731774605</v>
      </c>
      <c r="M125" t="e">
        <f t="shared" si="20"/>
        <v>#DIV/0!</v>
      </c>
      <c r="N125" t="s">
        <v>17</v>
      </c>
    </row>
    <row r="126" spans="1:15" x14ac:dyDescent="0.3">
      <c r="A126" s="1">
        <v>120</v>
      </c>
      <c r="B126" s="2">
        <v>44684</v>
      </c>
      <c r="C126">
        <v>29.25</v>
      </c>
      <c r="D126">
        <v>4175.47998046875</v>
      </c>
      <c r="E126">
        <v>4169.25</v>
      </c>
      <c r="F126">
        <f t="shared" si="16"/>
        <v>4.8371263814863674E-3</v>
      </c>
      <c r="G126">
        <f t="shared" si="14"/>
        <v>0</v>
      </c>
      <c r="H126">
        <f t="shared" si="15"/>
        <v>0</v>
      </c>
      <c r="K126">
        <f t="shared" si="21"/>
        <v>1.0431906272223452</v>
      </c>
      <c r="M126" t="e">
        <f t="shared" si="20"/>
        <v>#DIV/0!</v>
      </c>
      <c r="O126" t="s">
        <v>13</v>
      </c>
    </row>
    <row r="127" spans="1:15" x14ac:dyDescent="0.3">
      <c r="A127" s="1">
        <v>121</v>
      </c>
      <c r="B127" s="2">
        <v>44685</v>
      </c>
      <c r="C127">
        <v>25.420000076293949</v>
      </c>
      <c r="D127">
        <v>4300.169921875</v>
      </c>
      <c r="E127">
        <v>4295.25</v>
      </c>
      <c r="F127">
        <f t="shared" si="16"/>
        <v>2.9862421084402291E-2</v>
      </c>
      <c r="G127">
        <f t="shared" si="14"/>
        <v>0</v>
      </c>
      <c r="H127">
        <f t="shared" si="15"/>
        <v>0</v>
      </c>
      <c r="K127">
        <f>+K126</f>
        <v>1.0431906272223452</v>
      </c>
      <c r="M127" t="e">
        <f t="shared" si="20"/>
        <v>#DIV/0!</v>
      </c>
    </row>
    <row r="128" spans="1:15" x14ac:dyDescent="0.3">
      <c r="A128" s="1">
        <v>122</v>
      </c>
      <c r="B128" s="2">
        <v>44686</v>
      </c>
      <c r="C128">
        <v>31.20000076293945</v>
      </c>
      <c r="D128">
        <v>4146.8701171875</v>
      </c>
      <c r="E128">
        <v>4143.25</v>
      </c>
      <c r="F128">
        <f t="shared" si="16"/>
        <v>-3.5649708609806985E-2</v>
      </c>
      <c r="G128">
        <f t="shared" si="14"/>
        <v>1</v>
      </c>
      <c r="H128">
        <f t="shared" si="15"/>
        <v>0</v>
      </c>
      <c r="K128">
        <f>+K127</f>
        <v>1.0431906272223452</v>
      </c>
      <c r="M128" t="e">
        <f t="shared" si="20"/>
        <v>#DIV/0!</v>
      </c>
      <c r="O128" t="s">
        <v>14</v>
      </c>
    </row>
    <row r="129" spans="1:15" x14ac:dyDescent="0.3">
      <c r="A129" s="1">
        <v>123</v>
      </c>
      <c r="B129" s="2">
        <v>44687</v>
      </c>
      <c r="C129">
        <v>30.190000534057621</v>
      </c>
      <c r="D129">
        <v>4123.33984375</v>
      </c>
      <c r="E129">
        <v>4119.5</v>
      </c>
      <c r="F129">
        <f t="shared" si="16"/>
        <v>-5.6742248424840325E-3</v>
      </c>
      <c r="G129">
        <f t="shared" si="14"/>
        <v>1</v>
      </c>
      <c r="H129">
        <f t="shared" si="15"/>
        <v>0</v>
      </c>
      <c r="K129">
        <f>+K128*(1+F129)</f>
        <v>1.0372713290499136</v>
      </c>
      <c r="M129" t="e">
        <f t="shared" si="20"/>
        <v>#DIV/0!</v>
      </c>
    </row>
    <row r="130" spans="1:15" x14ac:dyDescent="0.3">
      <c r="A130" s="1">
        <v>124</v>
      </c>
      <c r="B130" s="2">
        <v>44688</v>
      </c>
      <c r="C130">
        <v>30.190000534057621</v>
      </c>
      <c r="D130">
        <v>4123.33984375</v>
      </c>
      <c r="E130">
        <v>4119.5</v>
      </c>
      <c r="F130">
        <f t="shared" si="16"/>
        <v>0</v>
      </c>
      <c r="G130">
        <f t="shared" si="14"/>
        <v>1</v>
      </c>
      <c r="H130">
        <f t="shared" si="15"/>
        <v>0</v>
      </c>
      <c r="K130">
        <f>+K129*(1+F130)</f>
        <v>1.0372713290499136</v>
      </c>
      <c r="M130" t="e">
        <f t="shared" si="20"/>
        <v>#DIV/0!</v>
      </c>
    </row>
    <row r="131" spans="1:15" x14ac:dyDescent="0.3">
      <c r="A131" s="1">
        <v>125</v>
      </c>
      <c r="B131" s="2">
        <v>44689</v>
      </c>
      <c r="C131">
        <v>30.190000534057621</v>
      </c>
      <c r="D131">
        <v>4123.33984375</v>
      </c>
      <c r="E131">
        <v>4119.5</v>
      </c>
      <c r="F131">
        <f t="shared" si="16"/>
        <v>0</v>
      </c>
      <c r="G131">
        <f t="shared" si="14"/>
        <v>1</v>
      </c>
      <c r="H131">
        <f t="shared" si="15"/>
        <v>0</v>
      </c>
      <c r="K131">
        <f>+K130*(1+F131)</f>
        <v>1.0372713290499136</v>
      </c>
      <c r="M131" t="e">
        <f t="shared" si="20"/>
        <v>#DIV/0!</v>
      </c>
    </row>
    <row r="132" spans="1:15" x14ac:dyDescent="0.3">
      <c r="A132" s="1">
        <v>126</v>
      </c>
      <c r="B132" s="2">
        <v>44690</v>
      </c>
      <c r="C132">
        <v>34.75</v>
      </c>
      <c r="D132">
        <v>3991.239990234375</v>
      </c>
      <c r="E132">
        <v>3987.5</v>
      </c>
      <c r="F132">
        <f t="shared" si="16"/>
        <v>-3.2037100632356763E-2</v>
      </c>
      <c r="G132">
        <f t="shared" si="14"/>
        <v>1</v>
      </c>
      <c r="H132">
        <f t="shared" si="15"/>
        <v>0</v>
      </c>
      <c r="K132">
        <f>+K131*(1+F132)</f>
        <v>1.0040401630980831</v>
      </c>
      <c r="M132" t="e">
        <f t="shared" si="20"/>
        <v>#DIV/0!</v>
      </c>
      <c r="O132" t="s">
        <v>15</v>
      </c>
    </row>
    <row r="133" spans="1:15" x14ac:dyDescent="0.3">
      <c r="A133" s="1">
        <v>127</v>
      </c>
      <c r="B133" s="2">
        <v>44691</v>
      </c>
      <c r="C133">
        <v>32.990001678466797</v>
      </c>
      <c r="D133">
        <v>4001.050048828125</v>
      </c>
      <c r="E133">
        <v>3996.75</v>
      </c>
      <c r="F133">
        <f t="shared" si="16"/>
        <v>2.4578974498534745E-3</v>
      </c>
      <c r="G133">
        <f t="shared" si="14"/>
        <v>1</v>
      </c>
      <c r="H133">
        <f t="shared" si="15"/>
        <v>0</v>
      </c>
      <c r="K133">
        <f>+K132</f>
        <v>1.0040401630980831</v>
      </c>
      <c r="M133" t="e">
        <f t="shared" si="20"/>
        <v>#DIV/0!</v>
      </c>
      <c r="O133" t="s">
        <v>14</v>
      </c>
    </row>
    <row r="134" spans="1:15" x14ac:dyDescent="0.3">
      <c r="A134" s="1">
        <v>128</v>
      </c>
      <c r="B134" s="2">
        <v>44692</v>
      </c>
      <c r="C134">
        <v>32.560001373291023</v>
      </c>
      <c r="D134">
        <v>3935.179931640625</v>
      </c>
      <c r="E134">
        <v>3930.25</v>
      </c>
      <c r="F134">
        <f t="shared" si="16"/>
        <v>-1.6463207503938371E-2</v>
      </c>
      <c r="G134">
        <f t="shared" si="14"/>
        <v>1</v>
      </c>
      <c r="H134">
        <f t="shared" si="15"/>
        <v>0</v>
      </c>
      <c r="K134">
        <f>+K133*(1+F134)</f>
        <v>0.98751044155071122</v>
      </c>
      <c r="M134" t="e">
        <f t="shared" si="20"/>
        <v>#DIV/0!</v>
      </c>
    </row>
    <row r="135" spans="1:15" x14ac:dyDescent="0.3">
      <c r="A135" s="1">
        <v>129</v>
      </c>
      <c r="B135" s="2">
        <v>44693</v>
      </c>
      <c r="C135">
        <v>31.770000457763668</v>
      </c>
      <c r="D135">
        <v>3930.080078125</v>
      </c>
      <c r="E135">
        <v>3927.25</v>
      </c>
      <c r="F135">
        <f t="shared" si="16"/>
        <v>-1.2959645058717717E-3</v>
      </c>
      <c r="G135">
        <f t="shared" ref="G135:G184" si="22">+IF(C135&gt;$G$4,1,0)</f>
        <v>1</v>
      </c>
      <c r="H135">
        <f t="shared" ref="H135:H184" si="23">+IF(C135&lt;$H$4,1,0)</f>
        <v>0</v>
      </c>
      <c r="K135">
        <f t="shared" ref="K135:K136" si="24">+K134*(1+F135)</f>
        <v>0.98623066306928375</v>
      </c>
      <c r="M135" t="e">
        <f t="shared" si="20"/>
        <v>#DIV/0!</v>
      </c>
    </row>
    <row r="136" spans="1:15" x14ac:dyDescent="0.3">
      <c r="A136" s="1">
        <v>130</v>
      </c>
      <c r="B136" s="2">
        <v>44694</v>
      </c>
      <c r="C136">
        <v>28.870000839233398</v>
      </c>
      <c r="D136">
        <v>4023.889892578125</v>
      </c>
      <c r="E136">
        <v>4019.75</v>
      </c>
      <c r="F136">
        <f t="shared" ref="F136:F184" si="25">+D136/D135-1</f>
        <v>2.3869695423071491E-2</v>
      </c>
      <c r="G136">
        <f t="shared" si="22"/>
        <v>0</v>
      </c>
      <c r="H136">
        <f t="shared" si="23"/>
        <v>0</v>
      </c>
      <c r="K136">
        <f t="shared" si="24"/>
        <v>1.0097716886136414</v>
      </c>
      <c r="M136" t="e">
        <f t="shared" si="20"/>
        <v>#DIV/0!</v>
      </c>
      <c r="O136" t="s">
        <v>13</v>
      </c>
    </row>
    <row r="137" spans="1:15" x14ac:dyDescent="0.3">
      <c r="A137" s="1">
        <v>131</v>
      </c>
      <c r="B137" s="2">
        <v>44695</v>
      </c>
      <c r="C137">
        <v>28.870000839233398</v>
      </c>
      <c r="D137">
        <v>4023.889892578125</v>
      </c>
      <c r="E137">
        <v>4019.75</v>
      </c>
      <c r="F137">
        <f t="shared" si="25"/>
        <v>0</v>
      </c>
      <c r="G137">
        <f t="shared" si="22"/>
        <v>0</v>
      </c>
      <c r="H137">
        <f t="shared" si="23"/>
        <v>0</v>
      </c>
      <c r="K137">
        <f>+K136</f>
        <v>1.0097716886136414</v>
      </c>
      <c r="M137" t="e">
        <f t="shared" si="20"/>
        <v>#DIV/0!</v>
      </c>
    </row>
    <row r="138" spans="1:15" x14ac:dyDescent="0.3">
      <c r="A138" s="1">
        <v>132</v>
      </c>
      <c r="B138" s="2">
        <v>44696</v>
      </c>
      <c r="C138">
        <v>28.870000839233398</v>
      </c>
      <c r="D138">
        <v>4023.889892578125</v>
      </c>
      <c r="E138">
        <v>4019.75</v>
      </c>
      <c r="F138">
        <f t="shared" si="25"/>
        <v>0</v>
      </c>
      <c r="G138">
        <f t="shared" si="22"/>
        <v>0</v>
      </c>
      <c r="H138">
        <f t="shared" si="23"/>
        <v>0</v>
      </c>
      <c r="M138" t="e">
        <f t="shared" si="20"/>
        <v>#DIV/0!</v>
      </c>
    </row>
    <row r="139" spans="1:15" x14ac:dyDescent="0.3">
      <c r="A139" s="1">
        <v>133</v>
      </c>
      <c r="B139" s="2">
        <v>44697</v>
      </c>
      <c r="C139">
        <v>27.469999313354489</v>
      </c>
      <c r="D139">
        <v>4008.010009765625</v>
      </c>
      <c r="E139">
        <v>4004.75</v>
      </c>
      <c r="F139">
        <f t="shared" si="25"/>
        <v>-3.9464009295556712E-3</v>
      </c>
      <c r="G139">
        <f t="shared" si="22"/>
        <v>0</v>
      </c>
      <c r="H139">
        <f t="shared" si="23"/>
        <v>0</v>
      </c>
      <c r="M139" t="e">
        <f t="shared" si="20"/>
        <v>#DIV/0!</v>
      </c>
    </row>
    <row r="140" spans="1:15" x14ac:dyDescent="0.3">
      <c r="A140" s="1">
        <v>134</v>
      </c>
      <c r="B140" s="2">
        <v>44698</v>
      </c>
      <c r="C140">
        <v>26.10000038146973</v>
      </c>
      <c r="D140">
        <v>4088.85009765625</v>
      </c>
      <c r="E140">
        <v>4084.75</v>
      </c>
      <c r="F140">
        <f t="shared" si="25"/>
        <v>2.0169632234863677E-2</v>
      </c>
      <c r="G140">
        <f t="shared" si="22"/>
        <v>0</v>
      </c>
      <c r="H140">
        <f t="shared" si="23"/>
        <v>0</v>
      </c>
      <c r="M140" t="e">
        <f t="shared" si="20"/>
        <v>#DIV/0!</v>
      </c>
    </row>
    <row r="141" spans="1:15" x14ac:dyDescent="0.3">
      <c r="A141" s="1">
        <v>135</v>
      </c>
      <c r="B141" s="2">
        <v>44699</v>
      </c>
      <c r="C141">
        <v>30.95999908447266</v>
      </c>
      <c r="D141">
        <v>3923.679931640625</v>
      </c>
      <c r="E141">
        <v>3922.75</v>
      </c>
      <c r="F141">
        <f t="shared" si="25"/>
        <v>-4.0395260787452592E-2</v>
      </c>
      <c r="G141">
        <f t="shared" si="22"/>
        <v>1</v>
      </c>
      <c r="H141">
        <f t="shared" si="23"/>
        <v>0</v>
      </c>
      <c r="M141" t="e">
        <f t="shared" si="20"/>
        <v>#DIV/0!</v>
      </c>
    </row>
    <row r="142" spans="1:15" x14ac:dyDescent="0.3">
      <c r="A142" s="1">
        <v>136</v>
      </c>
      <c r="B142" s="2">
        <v>44700</v>
      </c>
      <c r="C142">
        <v>29.35000038146973</v>
      </c>
      <c r="D142">
        <v>3900.7900390625</v>
      </c>
      <c r="E142">
        <v>3897.75</v>
      </c>
      <c r="F142">
        <f t="shared" si="25"/>
        <v>-5.8337818009925879E-3</v>
      </c>
      <c r="G142">
        <f t="shared" si="22"/>
        <v>0</v>
      </c>
      <c r="H142">
        <f t="shared" si="23"/>
        <v>0</v>
      </c>
      <c r="M142" t="e">
        <f t="shared" si="20"/>
        <v>#DIV/0!</v>
      </c>
    </row>
    <row r="143" spans="1:15" x14ac:dyDescent="0.3">
      <c r="A143" s="1">
        <v>137</v>
      </c>
      <c r="B143" s="2">
        <v>44701</v>
      </c>
      <c r="C143">
        <v>29.430000305175781</v>
      </c>
      <c r="D143">
        <v>3901.360107421875</v>
      </c>
      <c r="E143">
        <v>3899.5</v>
      </c>
      <c r="F143">
        <f t="shared" si="25"/>
        <v>1.4614176965843662E-4</v>
      </c>
      <c r="G143">
        <f t="shared" si="22"/>
        <v>0</v>
      </c>
      <c r="H143">
        <f t="shared" si="23"/>
        <v>0</v>
      </c>
      <c r="M143" t="e">
        <f t="shared" si="20"/>
        <v>#DIV/0!</v>
      </c>
    </row>
    <row r="144" spans="1:15" x14ac:dyDescent="0.3">
      <c r="A144" s="1">
        <v>138</v>
      </c>
      <c r="B144" s="2">
        <v>44702</v>
      </c>
      <c r="C144">
        <v>29.430000305175781</v>
      </c>
      <c r="D144">
        <v>3901.360107421875</v>
      </c>
      <c r="E144">
        <v>3899.5</v>
      </c>
      <c r="F144">
        <f t="shared" si="25"/>
        <v>0</v>
      </c>
      <c r="G144">
        <f t="shared" si="22"/>
        <v>0</v>
      </c>
      <c r="H144">
        <f t="shared" si="23"/>
        <v>0</v>
      </c>
      <c r="M144" t="e">
        <f t="shared" si="20"/>
        <v>#DIV/0!</v>
      </c>
    </row>
    <row r="145" spans="1:13" x14ac:dyDescent="0.3">
      <c r="A145" s="1">
        <v>139</v>
      </c>
      <c r="B145" s="2">
        <v>44703</v>
      </c>
      <c r="C145">
        <v>29.430000305175781</v>
      </c>
      <c r="D145">
        <v>3901.360107421875</v>
      </c>
      <c r="E145">
        <v>3899.5</v>
      </c>
      <c r="F145">
        <f t="shared" si="25"/>
        <v>0</v>
      </c>
      <c r="G145">
        <f t="shared" si="22"/>
        <v>0</v>
      </c>
      <c r="H145">
        <f t="shared" si="23"/>
        <v>0</v>
      </c>
      <c r="M145" t="e">
        <f t="shared" si="20"/>
        <v>#DIV/0!</v>
      </c>
    </row>
    <row r="146" spans="1:13" x14ac:dyDescent="0.3">
      <c r="A146" s="1">
        <v>140</v>
      </c>
      <c r="B146" s="2">
        <v>44704</v>
      </c>
      <c r="C146">
        <v>28.479999542236332</v>
      </c>
      <c r="D146">
        <v>3973.75</v>
      </c>
      <c r="E146">
        <v>3971.75</v>
      </c>
      <c r="F146">
        <f t="shared" si="25"/>
        <v>1.8555039930923556E-2</v>
      </c>
      <c r="G146">
        <f t="shared" si="22"/>
        <v>0</v>
      </c>
      <c r="H146">
        <f t="shared" si="23"/>
        <v>0</v>
      </c>
    </row>
    <row r="147" spans="1:13" x14ac:dyDescent="0.3">
      <c r="A147" s="1">
        <v>141</v>
      </c>
      <c r="B147" s="2">
        <v>44705</v>
      </c>
      <c r="C147">
        <v>29.45000076293945</v>
      </c>
      <c r="D147">
        <v>3941.47998046875</v>
      </c>
      <c r="E147">
        <v>3940.5</v>
      </c>
      <c r="F147">
        <f t="shared" si="25"/>
        <v>-8.1207976171752128E-3</v>
      </c>
      <c r="G147">
        <f t="shared" si="22"/>
        <v>0</v>
      </c>
      <c r="H147">
        <f t="shared" si="23"/>
        <v>0</v>
      </c>
    </row>
    <row r="148" spans="1:13" x14ac:dyDescent="0.3">
      <c r="A148" s="1">
        <v>142</v>
      </c>
      <c r="B148" s="2">
        <v>44706</v>
      </c>
      <c r="C148">
        <v>28.370000839233398</v>
      </c>
      <c r="D148">
        <v>3978.72998046875</v>
      </c>
      <c r="E148">
        <v>3976.75</v>
      </c>
      <c r="F148">
        <f t="shared" si="25"/>
        <v>9.450764734207695E-3</v>
      </c>
      <c r="G148">
        <f t="shared" si="22"/>
        <v>0</v>
      </c>
      <c r="H148">
        <f t="shared" si="23"/>
        <v>0</v>
      </c>
    </row>
    <row r="149" spans="1:13" x14ac:dyDescent="0.3">
      <c r="A149" s="1">
        <v>143</v>
      </c>
      <c r="B149" s="2">
        <v>44707</v>
      </c>
      <c r="C149">
        <v>27.5</v>
      </c>
      <c r="D149">
        <v>4057.840087890625</v>
      </c>
      <c r="E149">
        <v>4055.75</v>
      </c>
      <c r="F149">
        <f t="shared" si="25"/>
        <v>1.9883256167224195E-2</v>
      </c>
      <c r="G149">
        <f t="shared" si="22"/>
        <v>0</v>
      </c>
      <c r="H149">
        <f t="shared" si="23"/>
        <v>0</v>
      </c>
    </row>
    <row r="150" spans="1:13" x14ac:dyDescent="0.3">
      <c r="A150" s="1">
        <v>144</v>
      </c>
      <c r="B150" s="2">
        <v>44708</v>
      </c>
      <c r="C150">
        <v>25.719999313354489</v>
      </c>
      <c r="D150">
        <v>4158.240234375</v>
      </c>
      <c r="E150">
        <v>4155.75</v>
      </c>
      <c r="F150">
        <f t="shared" si="25"/>
        <v>2.4742262955109728E-2</v>
      </c>
      <c r="G150">
        <f t="shared" si="22"/>
        <v>0</v>
      </c>
      <c r="H150">
        <f t="shared" si="23"/>
        <v>0</v>
      </c>
    </row>
    <row r="151" spans="1:13" x14ac:dyDescent="0.3">
      <c r="A151" s="1">
        <v>145</v>
      </c>
      <c r="B151" s="2">
        <v>44709</v>
      </c>
      <c r="C151">
        <v>25.719999313354489</v>
      </c>
      <c r="D151">
        <v>4158.240234375</v>
      </c>
      <c r="E151">
        <v>4155.75</v>
      </c>
      <c r="F151">
        <f t="shared" si="25"/>
        <v>0</v>
      </c>
      <c r="G151">
        <f t="shared" si="22"/>
        <v>0</v>
      </c>
      <c r="H151">
        <f t="shared" si="23"/>
        <v>0</v>
      </c>
    </row>
    <row r="152" spans="1:13" x14ac:dyDescent="0.3">
      <c r="A152" s="1">
        <v>146</v>
      </c>
      <c r="B152" s="2">
        <v>44710</v>
      </c>
      <c r="C152">
        <v>25.719999313354489</v>
      </c>
      <c r="D152">
        <v>4158.240234375</v>
      </c>
      <c r="E152">
        <v>4155.75</v>
      </c>
      <c r="F152">
        <f t="shared" si="25"/>
        <v>0</v>
      </c>
      <c r="G152">
        <f t="shared" si="22"/>
        <v>0</v>
      </c>
      <c r="H152">
        <f t="shared" si="23"/>
        <v>0</v>
      </c>
    </row>
    <row r="153" spans="1:13" x14ac:dyDescent="0.3">
      <c r="A153" s="1">
        <v>147</v>
      </c>
      <c r="B153" s="2">
        <v>44711</v>
      </c>
      <c r="C153">
        <v>25.719999313354489</v>
      </c>
      <c r="D153">
        <v>4158.240234375</v>
      </c>
      <c r="E153">
        <v>4155.75</v>
      </c>
      <c r="F153">
        <f t="shared" si="25"/>
        <v>0</v>
      </c>
      <c r="G153">
        <f t="shared" si="22"/>
        <v>0</v>
      </c>
      <c r="H153">
        <f t="shared" si="23"/>
        <v>0</v>
      </c>
    </row>
    <row r="154" spans="1:13" x14ac:dyDescent="0.3">
      <c r="A154" s="1">
        <v>148</v>
      </c>
      <c r="B154" s="2">
        <v>44712</v>
      </c>
      <c r="C154">
        <v>26.190000534057621</v>
      </c>
      <c r="D154">
        <v>4132.14990234375</v>
      </c>
      <c r="E154">
        <v>4131.25</v>
      </c>
      <c r="F154">
        <f t="shared" si="25"/>
        <v>-6.2743686176590652E-3</v>
      </c>
      <c r="G154">
        <f t="shared" si="22"/>
        <v>0</v>
      </c>
      <c r="H154">
        <f t="shared" si="23"/>
        <v>0</v>
      </c>
    </row>
    <row r="155" spans="1:13" x14ac:dyDescent="0.3">
      <c r="A155" s="1">
        <v>149</v>
      </c>
      <c r="B155" s="2">
        <v>44713</v>
      </c>
      <c r="C155">
        <v>25.690000534057621</v>
      </c>
      <c r="D155">
        <v>4101.22998046875</v>
      </c>
      <c r="E155">
        <v>4099</v>
      </c>
      <c r="F155">
        <f t="shared" si="25"/>
        <v>-7.4827686811318461E-3</v>
      </c>
      <c r="G155">
        <f t="shared" si="22"/>
        <v>0</v>
      </c>
      <c r="H155">
        <f t="shared" si="23"/>
        <v>0</v>
      </c>
    </row>
    <row r="156" spans="1:13" x14ac:dyDescent="0.3">
      <c r="A156" s="1">
        <v>150</v>
      </c>
      <c r="B156" s="2">
        <v>44714</v>
      </c>
      <c r="C156">
        <v>24.719999313354489</v>
      </c>
      <c r="D156">
        <v>4176.81982421875</v>
      </c>
      <c r="E156">
        <v>4175.25</v>
      </c>
      <c r="F156">
        <f t="shared" si="25"/>
        <v>1.8431018038486124E-2</v>
      </c>
      <c r="G156">
        <f t="shared" si="22"/>
        <v>0</v>
      </c>
      <c r="H156">
        <f t="shared" si="23"/>
        <v>0</v>
      </c>
    </row>
    <row r="157" spans="1:13" x14ac:dyDescent="0.3">
      <c r="A157" s="1">
        <v>151</v>
      </c>
      <c r="B157" s="2">
        <v>44715</v>
      </c>
      <c r="C157">
        <v>24.79000091552734</v>
      </c>
      <c r="D157">
        <v>4108.5400390625</v>
      </c>
      <c r="E157">
        <v>4107</v>
      </c>
      <c r="F157">
        <f t="shared" si="25"/>
        <v>-1.6347313992415624E-2</v>
      </c>
      <c r="G157">
        <f t="shared" si="22"/>
        <v>0</v>
      </c>
      <c r="H157">
        <f t="shared" si="23"/>
        <v>0</v>
      </c>
    </row>
    <row r="158" spans="1:13" x14ac:dyDescent="0.3">
      <c r="A158" s="1">
        <v>152</v>
      </c>
      <c r="B158" s="2">
        <v>44716</v>
      </c>
      <c r="C158">
        <v>24.79000091552734</v>
      </c>
      <c r="D158">
        <v>4108.5400390625</v>
      </c>
      <c r="E158">
        <v>4107</v>
      </c>
      <c r="F158">
        <f t="shared" si="25"/>
        <v>0</v>
      </c>
      <c r="G158">
        <f t="shared" si="22"/>
        <v>0</v>
      </c>
      <c r="H158">
        <f t="shared" si="23"/>
        <v>0</v>
      </c>
    </row>
    <row r="159" spans="1:13" x14ac:dyDescent="0.3">
      <c r="A159" s="1">
        <v>153</v>
      </c>
      <c r="B159" s="2">
        <v>44717</v>
      </c>
      <c r="C159">
        <v>24.79000091552734</v>
      </c>
      <c r="D159">
        <v>4108.5400390625</v>
      </c>
      <c r="E159">
        <v>4107</v>
      </c>
      <c r="F159">
        <f t="shared" si="25"/>
        <v>0</v>
      </c>
      <c r="G159">
        <f t="shared" si="22"/>
        <v>0</v>
      </c>
      <c r="H159">
        <f t="shared" si="23"/>
        <v>0</v>
      </c>
    </row>
    <row r="160" spans="1:13" x14ac:dyDescent="0.3">
      <c r="A160" s="1">
        <v>154</v>
      </c>
      <c r="B160" s="2">
        <v>44718</v>
      </c>
      <c r="C160">
        <v>25.069999694824219</v>
      </c>
      <c r="D160">
        <v>4121.43017578125</v>
      </c>
      <c r="E160">
        <v>4120.5</v>
      </c>
      <c r="F160">
        <f t="shared" si="25"/>
        <v>3.1374007789131131E-3</v>
      </c>
      <c r="G160">
        <f t="shared" si="22"/>
        <v>0</v>
      </c>
      <c r="H160">
        <f t="shared" si="23"/>
        <v>0</v>
      </c>
    </row>
    <row r="161" spans="1:8" x14ac:dyDescent="0.3">
      <c r="A161" s="1">
        <v>155</v>
      </c>
      <c r="B161" s="2">
        <v>44719</v>
      </c>
      <c r="C161">
        <v>24.020000457763668</v>
      </c>
      <c r="D161">
        <v>4160.68017578125</v>
      </c>
      <c r="E161">
        <v>4158.75</v>
      </c>
      <c r="F161">
        <f t="shared" si="25"/>
        <v>9.5233931732350285E-3</v>
      </c>
      <c r="G161">
        <f t="shared" si="22"/>
        <v>0</v>
      </c>
      <c r="H161">
        <f t="shared" si="23"/>
        <v>0</v>
      </c>
    </row>
    <row r="162" spans="1:8" x14ac:dyDescent="0.3">
      <c r="A162" s="1">
        <v>156</v>
      </c>
      <c r="B162" s="2">
        <v>44720</v>
      </c>
      <c r="C162">
        <v>23.95999908447266</v>
      </c>
      <c r="D162">
        <v>4115.77001953125</v>
      </c>
      <c r="E162">
        <v>4114</v>
      </c>
      <c r="F162">
        <f t="shared" si="25"/>
        <v>-1.0793945785935621E-2</v>
      </c>
      <c r="G162">
        <f t="shared" si="22"/>
        <v>0</v>
      </c>
      <c r="H162">
        <f t="shared" si="23"/>
        <v>0</v>
      </c>
    </row>
    <row r="163" spans="1:8" x14ac:dyDescent="0.3">
      <c r="A163" s="1">
        <v>157</v>
      </c>
      <c r="B163" s="2">
        <v>44721</v>
      </c>
      <c r="C163">
        <v>26.090000152587891</v>
      </c>
      <c r="D163">
        <v>4017.820068359375</v>
      </c>
      <c r="E163">
        <v>4016.25</v>
      </c>
      <c r="F163">
        <f t="shared" si="25"/>
        <v>-2.3798693976353591E-2</v>
      </c>
      <c r="G163">
        <f t="shared" si="22"/>
        <v>0</v>
      </c>
      <c r="H163">
        <f t="shared" si="23"/>
        <v>0</v>
      </c>
    </row>
    <row r="164" spans="1:8" x14ac:dyDescent="0.3">
      <c r="A164" s="1">
        <v>158</v>
      </c>
      <c r="B164" s="2">
        <v>44722</v>
      </c>
      <c r="C164">
        <v>27.75</v>
      </c>
      <c r="D164">
        <v>3900.860107421875</v>
      </c>
      <c r="E164">
        <v>3899</v>
      </c>
      <c r="F164">
        <f t="shared" si="25"/>
        <v>-2.9110303335524668E-2</v>
      </c>
      <c r="G164">
        <f t="shared" si="22"/>
        <v>0</v>
      </c>
      <c r="H164">
        <f t="shared" si="23"/>
        <v>0</v>
      </c>
    </row>
    <row r="165" spans="1:8" x14ac:dyDescent="0.3">
      <c r="A165" s="1">
        <v>159</v>
      </c>
      <c r="B165" s="2">
        <v>44723</v>
      </c>
      <c r="C165">
        <v>27.75</v>
      </c>
      <c r="D165">
        <v>3900.860107421875</v>
      </c>
      <c r="E165">
        <v>3899</v>
      </c>
      <c r="F165">
        <f t="shared" si="25"/>
        <v>0</v>
      </c>
      <c r="G165">
        <f t="shared" si="22"/>
        <v>0</v>
      </c>
      <c r="H165">
        <f t="shared" si="23"/>
        <v>0</v>
      </c>
    </row>
    <row r="166" spans="1:8" x14ac:dyDescent="0.3">
      <c r="A166" s="1">
        <v>160</v>
      </c>
      <c r="B166" s="2">
        <v>44724</v>
      </c>
      <c r="C166">
        <v>27.75</v>
      </c>
      <c r="D166">
        <v>3900.860107421875</v>
      </c>
      <c r="E166">
        <v>3899</v>
      </c>
      <c r="F166">
        <f t="shared" si="25"/>
        <v>0</v>
      </c>
      <c r="G166">
        <f t="shared" si="22"/>
        <v>0</v>
      </c>
      <c r="H166">
        <f t="shared" si="23"/>
        <v>0</v>
      </c>
    </row>
    <row r="167" spans="1:8" x14ac:dyDescent="0.3">
      <c r="A167" s="1">
        <v>161</v>
      </c>
      <c r="B167" s="2">
        <v>44725</v>
      </c>
      <c r="C167">
        <v>34.020000457763672</v>
      </c>
      <c r="D167">
        <v>3749.6298828125</v>
      </c>
      <c r="E167">
        <v>3750.5</v>
      </c>
      <c r="F167">
        <f t="shared" si="25"/>
        <v>-3.8768430665237275E-2</v>
      </c>
      <c r="G167">
        <f t="shared" si="22"/>
        <v>1</v>
      </c>
      <c r="H167">
        <f t="shared" si="23"/>
        <v>0</v>
      </c>
    </row>
    <row r="168" spans="1:8" x14ac:dyDescent="0.3">
      <c r="A168" s="1">
        <v>162</v>
      </c>
      <c r="B168" s="2">
        <v>44726</v>
      </c>
      <c r="C168">
        <v>32.689998626708977</v>
      </c>
      <c r="D168">
        <v>3735.47998046875</v>
      </c>
      <c r="E168">
        <v>3736.75</v>
      </c>
      <c r="F168">
        <f t="shared" si="25"/>
        <v>-3.7736797459957394E-3</v>
      </c>
      <c r="G168">
        <f t="shared" si="22"/>
        <v>1</v>
      </c>
      <c r="H168">
        <f t="shared" si="23"/>
        <v>0</v>
      </c>
    </row>
    <row r="169" spans="1:8" x14ac:dyDescent="0.3">
      <c r="A169" s="1">
        <v>163</v>
      </c>
      <c r="B169" s="2">
        <v>44727</v>
      </c>
      <c r="C169">
        <v>29.620000839233398</v>
      </c>
      <c r="D169">
        <v>3789.989990234375</v>
      </c>
      <c r="E169">
        <v>3789.25</v>
      </c>
      <c r="F169">
        <f t="shared" si="25"/>
        <v>1.4592504858983224E-2</v>
      </c>
      <c r="G169">
        <f t="shared" si="22"/>
        <v>0</v>
      </c>
      <c r="H169">
        <f t="shared" si="23"/>
        <v>0</v>
      </c>
    </row>
    <row r="170" spans="1:8" x14ac:dyDescent="0.3">
      <c r="A170" s="1">
        <v>164</v>
      </c>
      <c r="B170" s="2">
        <v>44728</v>
      </c>
      <c r="C170">
        <v>32.950000762939453</v>
      </c>
      <c r="D170">
        <v>3666.77001953125</v>
      </c>
      <c r="E170">
        <v>3668.25</v>
      </c>
      <c r="F170">
        <f t="shared" si="25"/>
        <v>-3.2511951488163437E-2</v>
      </c>
      <c r="G170">
        <f t="shared" si="22"/>
        <v>1</v>
      </c>
      <c r="H170">
        <f t="shared" si="23"/>
        <v>0</v>
      </c>
    </row>
    <row r="171" spans="1:8" x14ac:dyDescent="0.3">
      <c r="A171" s="1">
        <v>165</v>
      </c>
      <c r="B171" s="2">
        <v>44729</v>
      </c>
      <c r="C171">
        <v>31.129999160766602</v>
      </c>
      <c r="D171">
        <v>3674.840087890625</v>
      </c>
      <c r="E171">
        <v>3663.760009765625</v>
      </c>
      <c r="F171">
        <f t="shared" si="25"/>
        <v>2.2008656982546171E-3</v>
      </c>
      <c r="G171">
        <f t="shared" si="22"/>
        <v>1</v>
      </c>
      <c r="H171">
        <f t="shared" si="23"/>
        <v>0</v>
      </c>
    </row>
    <row r="172" spans="1:8" x14ac:dyDescent="0.3">
      <c r="A172" s="1">
        <v>166</v>
      </c>
      <c r="B172" s="2">
        <v>44730</v>
      </c>
      <c r="C172">
        <v>31.129999160766602</v>
      </c>
      <c r="D172">
        <v>3674.840087890625</v>
      </c>
      <c r="E172">
        <v>3663.760009765625</v>
      </c>
      <c r="F172">
        <f t="shared" si="25"/>
        <v>0</v>
      </c>
      <c r="G172">
        <f t="shared" si="22"/>
        <v>1</v>
      </c>
      <c r="H172">
        <f t="shared" si="23"/>
        <v>0</v>
      </c>
    </row>
    <row r="173" spans="1:8" x14ac:dyDescent="0.3">
      <c r="A173" s="1">
        <v>167</v>
      </c>
      <c r="B173" s="2">
        <v>44731</v>
      </c>
      <c r="C173">
        <v>31.129999160766602</v>
      </c>
      <c r="D173">
        <v>3674.840087890625</v>
      </c>
      <c r="E173">
        <v>3663.760009765625</v>
      </c>
      <c r="F173">
        <f t="shared" si="25"/>
        <v>0</v>
      </c>
      <c r="G173">
        <f t="shared" si="22"/>
        <v>1</v>
      </c>
      <c r="H173">
        <f t="shared" si="23"/>
        <v>0</v>
      </c>
    </row>
    <row r="174" spans="1:8" x14ac:dyDescent="0.3">
      <c r="A174" s="1">
        <v>168</v>
      </c>
      <c r="B174" s="2">
        <v>44732</v>
      </c>
      <c r="C174">
        <v>31.129999160766602</v>
      </c>
      <c r="D174">
        <v>3674.840087890625</v>
      </c>
      <c r="E174">
        <v>3716</v>
      </c>
      <c r="F174">
        <f t="shared" si="25"/>
        <v>0</v>
      </c>
      <c r="G174">
        <f t="shared" si="22"/>
        <v>1</v>
      </c>
      <c r="H174">
        <f t="shared" si="23"/>
        <v>0</v>
      </c>
    </row>
    <row r="175" spans="1:8" x14ac:dyDescent="0.3">
      <c r="A175" s="1">
        <v>169</v>
      </c>
      <c r="B175" s="2">
        <v>44733</v>
      </c>
      <c r="C175">
        <v>30.190000534057621</v>
      </c>
      <c r="D175">
        <v>3764.7900390625</v>
      </c>
      <c r="E175">
        <v>3767.75</v>
      </c>
      <c r="F175">
        <f t="shared" si="25"/>
        <v>2.4477242280086964E-2</v>
      </c>
      <c r="G175">
        <f t="shared" si="22"/>
        <v>1</v>
      </c>
      <c r="H175">
        <f t="shared" si="23"/>
        <v>0</v>
      </c>
    </row>
    <row r="176" spans="1:8" x14ac:dyDescent="0.3">
      <c r="A176" s="1">
        <v>170</v>
      </c>
      <c r="B176" s="2">
        <v>44734</v>
      </c>
      <c r="C176">
        <v>28.95000076293945</v>
      </c>
      <c r="D176">
        <v>3759.889892578125</v>
      </c>
      <c r="E176">
        <v>3762.75</v>
      </c>
      <c r="F176">
        <f t="shared" si="25"/>
        <v>-1.3015723144006452E-3</v>
      </c>
      <c r="G176">
        <f t="shared" si="22"/>
        <v>0</v>
      </c>
      <c r="H176">
        <f t="shared" si="23"/>
        <v>0</v>
      </c>
    </row>
    <row r="177" spans="1:8" x14ac:dyDescent="0.3">
      <c r="A177" s="1">
        <v>171</v>
      </c>
      <c r="B177" s="2">
        <v>44735</v>
      </c>
      <c r="C177">
        <v>29.04999923706055</v>
      </c>
      <c r="D177">
        <v>3795.72998046875</v>
      </c>
      <c r="E177">
        <v>3799.75</v>
      </c>
      <c r="F177">
        <f t="shared" si="25"/>
        <v>9.5322174091778678E-3</v>
      </c>
      <c r="G177">
        <f t="shared" si="22"/>
        <v>0</v>
      </c>
      <c r="H177">
        <f t="shared" si="23"/>
        <v>0</v>
      </c>
    </row>
    <row r="178" spans="1:8" x14ac:dyDescent="0.3">
      <c r="A178" s="1">
        <v>172</v>
      </c>
      <c r="B178" s="2">
        <v>44736</v>
      </c>
      <c r="C178">
        <v>27.229999542236332</v>
      </c>
      <c r="D178">
        <v>3911.739990234375</v>
      </c>
      <c r="E178">
        <v>3916.25</v>
      </c>
      <c r="F178">
        <f t="shared" si="25"/>
        <v>3.056329358583576E-2</v>
      </c>
      <c r="G178">
        <f t="shared" si="22"/>
        <v>0</v>
      </c>
      <c r="H178">
        <f t="shared" si="23"/>
        <v>0</v>
      </c>
    </row>
    <row r="179" spans="1:8" x14ac:dyDescent="0.3">
      <c r="A179" s="1">
        <v>173</v>
      </c>
      <c r="B179" s="2">
        <v>44737</v>
      </c>
      <c r="C179">
        <v>27.229999542236332</v>
      </c>
      <c r="D179">
        <v>3911.739990234375</v>
      </c>
      <c r="E179">
        <v>3916.25</v>
      </c>
      <c r="F179">
        <f t="shared" si="25"/>
        <v>0</v>
      </c>
      <c r="G179">
        <f t="shared" si="22"/>
        <v>0</v>
      </c>
      <c r="H179">
        <f t="shared" si="23"/>
        <v>0</v>
      </c>
    </row>
    <row r="180" spans="1:8" x14ac:dyDescent="0.3">
      <c r="A180" s="1">
        <v>174</v>
      </c>
      <c r="B180" s="2">
        <v>44738</v>
      </c>
      <c r="C180">
        <v>27.229999542236332</v>
      </c>
      <c r="D180">
        <v>3911.739990234375</v>
      </c>
      <c r="E180">
        <v>3916.25</v>
      </c>
      <c r="F180">
        <f t="shared" si="25"/>
        <v>0</v>
      </c>
      <c r="G180">
        <f t="shared" si="22"/>
        <v>0</v>
      </c>
      <c r="H180">
        <f t="shared" si="23"/>
        <v>0</v>
      </c>
    </row>
    <row r="181" spans="1:8" x14ac:dyDescent="0.3">
      <c r="A181" s="1">
        <v>175</v>
      </c>
      <c r="B181" s="2">
        <v>44739</v>
      </c>
      <c r="C181">
        <v>26.95000076293945</v>
      </c>
      <c r="D181">
        <v>3900.110107421875</v>
      </c>
      <c r="E181">
        <v>3903.75</v>
      </c>
      <c r="F181">
        <f t="shared" si="25"/>
        <v>-2.9730715337762392E-3</v>
      </c>
      <c r="G181">
        <f t="shared" si="22"/>
        <v>0</v>
      </c>
      <c r="H181">
        <f t="shared" si="23"/>
        <v>0</v>
      </c>
    </row>
    <row r="182" spans="1:8" x14ac:dyDescent="0.3">
      <c r="A182" s="1">
        <v>176</v>
      </c>
      <c r="B182" s="2">
        <v>44740</v>
      </c>
      <c r="C182">
        <v>28.360000610351559</v>
      </c>
      <c r="D182">
        <v>3821.550048828125</v>
      </c>
      <c r="E182">
        <v>3825.5</v>
      </c>
      <c r="F182">
        <f t="shared" si="25"/>
        <v>-2.0143036075892073E-2</v>
      </c>
      <c r="G182">
        <f t="shared" si="22"/>
        <v>0</v>
      </c>
      <c r="H182">
        <f t="shared" si="23"/>
        <v>0</v>
      </c>
    </row>
    <row r="183" spans="1:8" x14ac:dyDescent="0.3">
      <c r="A183" s="1">
        <v>177</v>
      </c>
      <c r="B183" s="2">
        <v>44741</v>
      </c>
      <c r="C183">
        <v>28.159999847412109</v>
      </c>
      <c r="D183">
        <v>3818.830078125</v>
      </c>
      <c r="E183">
        <v>3821.25</v>
      </c>
      <c r="F183">
        <f t="shared" si="25"/>
        <v>-7.1174540915908135E-4</v>
      </c>
      <c r="G183">
        <f t="shared" si="22"/>
        <v>0</v>
      </c>
      <c r="H183">
        <f t="shared" si="23"/>
        <v>0</v>
      </c>
    </row>
    <row r="184" spans="1:8" x14ac:dyDescent="0.3">
      <c r="A184" s="1">
        <v>178</v>
      </c>
      <c r="B184" s="2">
        <v>44742</v>
      </c>
      <c r="C184">
        <v>28.159999847412109</v>
      </c>
      <c r="D184">
        <v>3818.830078125</v>
      </c>
      <c r="E184">
        <v>3821.25</v>
      </c>
      <c r="F184">
        <f t="shared" si="25"/>
        <v>0</v>
      </c>
      <c r="G184">
        <f t="shared" si="22"/>
        <v>0</v>
      </c>
      <c r="H184">
        <f t="shared" si="23"/>
        <v>0</v>
      </c>
    </row>
  </sheetData>
  <conditionalFormatting sqref="G6:H184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3358-B6E3-4007-BEE3-79315490F609}">
  <dimension ref="A2:S5"/>
  <sheetViews>
    <sheetView workbookViewId="0">
      <selection activeCell="A2" sqref="A2"/>
    </sheetView>
  </sheetViews>
  <sheetFormatPr baseColWidth="10" defaultRowHeight="14.4" x14ac:dyDescent="0.3"/>
  <sheetData>
    <row r="2" spans="1:19" x14ac:dyDescent="0.3">
      <c r="A2">
        <f>SUM(B2:I2)</f>
        <v>11.127833000000001</v>
      </c>
      <c r="B2">
        <v>8.4640219999999999</v>
      </c>
      <c r="C2">
        <v>1.7476590000000001</v>
      </c>
      <c r="D2">
        <v>1.0467839999999999</v>
      </c>
      <c r="E2">
        <v>0.325098</v>
      </c>
      <c r="F2">
        <v>-1.239012</v>
      </c>
      <c r="G2">
        <v>-0.14310400000000001</v>
      </c>
      <c r="H2">
        <v>0.32899400000000001</v>
      </c>
      <c r="I2">
        <v>0.59739200000000003</v>
      </c>
    </row>
    <row r="5" spans="1:19" x14ac:dyDescent="0.3">
      <c r="A5">
        <f>SUM(B5:S5)</f>
        <v>-14.097541</v>
      </c>
      <c r="B5" s="4">
        <v>-2.7080129999999998</v>
      </c>
      <c r="C5">
        <v>-3.391165</v>
      </c>
      <c r="D5">
        <v>-4.8989789999999998</v>
      </c>
      <c r="E5">
        <v>0.58933500000000005</v>
      </c>
      <c r="F5">
        <v>-0.886405</v>
      </c>
      <c r="G5">
        <v>-0.172126</v>
      </c>
      <c r="H5">
        <v>1.3333330000000001</v>
      </c>
      <c r="I5">
        <v>-0.24176400000000001</v>
      </c>
      <c r="J5">
        <v>-0.75</v>
      </c>
      <c r="K5">
        <v>0.78289600000000004</v>
      </c>
      <c r="L5">
        <v>0.46535300000000002</v>
      </c>
      <c r="M5">
        <v>-0.27541300000000002</v>
      </c>
      <c r="N5">
        <v>-0.36927399999999999</v>
      </c>
      <c r="O5">
        <v>0.88143300000000002</v>
      </c>
      <c r="P5">
        <v>-0.57572000000000001</v>
      </c>
      <c r="Q5">
        <v>-4.8989789999999998</v>
      </c>
      <c r="R5">
        <v>2.1307369999999999</v>
      </c>
      <c r="S5">
        <v>-1.1127899999999999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</cp:lastModifiedBy>
  <dcterms:created xsi:type="dcterms:W3CDTF">2022-11-09T05:27:38Z</dcterms:created>
  <dcterms:modified xsi:type="dcterms:W3CDTF">2022-11-17T05:35:29Z</dcterms:modified>
</cp:coreProperties>
</file>