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pi\kpi-22-06-2019\"/>
    </mc:Choice>
  </mc:AlternateContent>
  <xr:revisionPtr revIDLastSave="0" documentId="13_ncr:1_{A3800D6A-8BB6-43F8-B5ED-140FDB3D2BE0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OPT" sheetId="1" r:id="rId1"/>
    <sheet name="BD" sheetId="3" r:id="rId2"/>
  </sheets>
  <definedNames>
    <definedName name="_xlnm.Print_Area" localSheetId="0">OPT!$A$1:$H$23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3" l="1"/>
  <c r="F2" i="3"/>
  <c r="P2" i="3" l="1"/>
  <c r="T2" i="3"/>
  <c r="S2" i="3"/>
  <c r="R2" i="3"/>
  <c r="Q2" i="3"/>
  <c r="K2" i="3"/>
  <c r="J2" i="3"/>
  <c r="H2" i="3"/>
  <c r="I2" i="3"/>
  <c r="G2" i="3"/>
  <c r="E2" i="3"/>
  <c r="D2" i="3"/>
  <c r="C2" i="3"/>
  <c r="B2" i="3"/>
  <c r="A2" i="3"/>
  <c r="O2" i="3" l="1"/>
  <c r="N2" i="3"/>
  <c r="M2" i="3"/>
  <c r="L2" i="3"/>
  <c r="K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Angela Lopez Medina de Zavalaga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Angela Lopez Medina de Zavalaga:</t>
        </r>
        <r>
          <rPr>
            <sz val="9"/>
            <color indexed="81"/>
            <rFont val="Tahoma"/>
            <family val="2"/>
          </rPr>
          <t xml:space="preserve">
no borrar la formula
</t>
        </r>
      </text>
    </comment>
  </commentList>
</comments>
</file>

<file path=xl/sharedStrings.xml><?xml version="1.0" encoding="utf-8"?>
<sst xmlns="http://schemas.openxmlformats.org/spreadsheetml/2006/main" count="77" uniqueCount="59">
  <si>
    <t>Observador:</t>
  </si>
  <si>
    <t>Criterios al elegir la tarea</t>
  </si>
  <si>
    <t>Nivel riesgo Alto</t>
  </si>
  <si>
    <t>Nivel riesgo Bajo</t>
  </si>
  <si>
    <t>Cargo:</t>
  </si>
  <si>
    <t>Lugar de la observación:</t>
  </si>
  <si>
    <t>Código PETS:</t>
  </si>
  <si>
    <t>Nivel riesgo Medio</t>
  </si>
  <si>
    <t>Nombre del PETS observado</t>
  </si>
  <si>
    <t>Empresa responsable de implementar las acciones:</t>
  </si>
  <si>
    <t>Marca (X)</t>
  </si>
  <si>
    <t xml:space="preserve">La tarea necesita un permiso escrito de trabajo.               </t>
  </si>
  <si>
    <t>Si</t>
  </si>
  <si>
    <t>No</t>
  </si>
  <si>
    <t xml:space="preserve">El colaborador cumplió al 100% llos pasos del PETS.         </t>
  </si>
  <si>
    <t xml:space="preserve">El colaborador realizo el IPERC continuo                           </t>
  </si>
  <si>
    <t xml:space="preserve">¿Se omitió algún paso de la tarea? Si la respuesta es Si, describir la observación:                                                                  </t>
  </si>
  <si>
    <t xml:space="preserve">Responsable de implementar las Acciones </t>
  </si>
  <si>
    <t>EMPRESA</t>
  </si>
  <si>
    <t>RESPONSABLE</t>
  </si>
  <si>
    <t>FECHA</t>
  </si>
  <si>
    <t>ESTATUS</t>
  </si>
  <si>
    <t>Fecha :</t>
  </si>
  <si>
    <t>Codigo: JU-S-SS0-FOR-009</t>
  </si>
  <si>
    <t>Criterio al elegir la tarea</t>
  </si>
  <si>
    <t xml:space="preserve">¿Se omitió algún paso de la tarea? Si la respuesta es Si, describir la observación:  </t>
  </si>
  <si>
    <t>Fecha estimada de término de las acciones:</t>
  </si>
  <si>
    <t>Acciones a implementar:</t>
  </si>
  <si>
    <t xml:space="preserve">El trabajador cumplió al 100% los pasos del PETS.         </t>
  </si>
  <si>
    <t>El trabajador fue informado previamente de la observación.</t>
  </si>
  <si>
    <t>OBSERVACIONES PLANEADAS DE TAREAS - OPT</t>
  </si>
  <si>
    <t>GERENCIA</t>
  </si>
  <si>
    <t>ÁREA</t>
  </si>
  <si>
    <t>TAREA OBSERVADA</t>
  </si>
  <si>
    <t>OBSERVADOR</t>
  </si>
  <si>
    <t>Código del PETS observado</t>
  </si>
  <si>
    <t>OBSERVACIÓN</t>
  </si>
  <si>
    <t>PLAN DE ACCIÓN</t>
  </si>
  <si>
    <t>CARGO</t>
  </si>
  <si>
    <t>EMPRESA RESPONSABLE</t>
  </si>
  <si>
    <t>x</t>
  </si>
  <si>
    <t>Fecha: 27.01.19</t>
  </si>
  <si>
    <t>Gerencia:</t>
  </si>
  <si>
    <t>Tarea Observada:</t>
  </si>
  <si>
    <t>Empresa:</t>
  </si>
  <si>
    <t>Área:</t>
  </si>
  <si>
    <t>Version: 3</t>
  </si>
  <si>
    <t>CCICSK</t>
  </si>
  <si>
    <t>Edy Villasante</t>
  </si>
  <si>
    <t>Construccion</t>
  </si>
  <si>
    <t>Intalacion de bancoductos</t>
  </si>
  <si>
    <t>JU-001-06-0508-0000-31-02-0014</t>
  </si>
  <si>
    <t>Procedimiento Escrito de Trabajo Seguro para Ductos Subterráneos y Construcción de Banco de Ductos</t>
  </si>
  <si>
    <t>Agustin Mantilla</t>
  </si>
  <si>
    <t>Supervisor</t>
  </si>
  <si>
    <t>Electricidad</t>
  </si>
  <si>
    <t>Se recomiendó usar arnes de seguridad y linea de vida para acceder a exvación para bancoductos</t>
  </si>
  <si>
    <t>Chancadora prmaria de oxidos</t>
  </si>
  <si>
    <t>Chancadora primaria de oxidos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</si>
</sst>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0" xfId="0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0" borderId="1" xfId="0" applyBorder="1" applyProtection="1">
      <protection hidden="1"/>
    </xf>
    <xf numFmtId="14" fontId="0" fillId="0" borderId="1" xfId="0" applyNumberFormat="1" applyBorder="1" applyProtection="1">
      <protection hidden="1"/>
    </xf>
    <xf numFmtId="0" fontId="0" fillId="0" borderId="1" xfId="0" applyBorder="1" applyProtection="1"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10" fillId="0" borderId="2" xfId="0" applyFont="1" applyFill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0" fillId="0" borderId="7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2" xfId="0" applyFont="1" applyBorder="1" applyAlignment="1" applyProtection="1">
      <alignment horizontal="center" vertical="center" wrapText="1"/>
      <protection locked="0"/>
    </xf>
    <xf numFmtId="0" fontId="9" fillId="0" borderId="7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1" xfId="0" applyFont="1" applyBorder="1" applyAlignment="1" applyProtection="1">
      <alignment horizontal="left" vertical="center"/>
      <protection locked="0"/>
    </xf>
    <xf numFmtId="0" fontId="10" fillId="0" borderId="2" xfId="0" applyFont="1" applyBorder="1" applyAlignment="1" applyProtection="1">
      <alignment horizontal="left" vertical="center"/>
      <protection locked="0"/>
    </xf>
    <xf numFmtId="14" fontId="10" fillId="0" borderId="1" xfId="0" applyNumberFormat="1" applyFont="1" applyBorder="1" applyAlignment="1" applyProtection="1">
      <alignment horizontal="center" vertical="center"/>
      <protection locked="0"/>
    </xf>
    <xf numFmtId="14" fontId="10" fillId="0" borderId="2" xfId="0" applyNumberFormat="1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4" fontId="1" fillId="0" borderId="8" xfId="0" applyNumberFormat="1" applyFont="1" applyBorder="1" applyAlignment="1" applyProtection="1">
      <alignment horizontal="center" vertical="center"/>
      <protection locked="0"/>
    </xf>
    <xf numFmtId="14" fontId="1" fillId="0" borderId="10" xfId="0" applyNumberFormat="1" applyFont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top"/>
      <protection locked="0"/>
    </xf>
    <xf numFmtId="0" fontId="10" fillId="0" borderId="1" xfId="0" applyFont="1" applyBorder="1" applyAlignment="1" applyProtection="1">
      <alignment horizontal="center" vertical="top"/>
      <protection locked="0"/>
    </xf>
    <xf numFmtId="0" fontId="10" fillId="0" borderId="2" xfId="0" applyFont="1" applyBorder="1" applyAlignment="1" applyProtection="1">
      <alignment horizontal="center" vertical="top"/>
      <protection locked="0"/>
    </xf>
  </cellXfs>
  <cellStyles count="2">
    <cellStyle name="Normal" xfId="0" builtinId="0"/>
    <cellStyle name="Normal 2" xfId="1" xr:uid="{00000000-0005-0000-0000-000001000000}"/>
  </cellStyles>
  <dxfs count="6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119063</xdr:rowOff>
    </xdr:from>
    <xdr:to>
      <xdr:col>0</xdr:col>
      <xdr:colOff>2059781</xdr:colOff>
      <xdr:row>4</xdr:row>
      <xdr:rowOff>34738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68" r="12834" b="23215"/>
        <a:stretch>
          <a:fillRect/>
        </a:stretch>
      </xdr:blipFill>
      <xdr:spPr bwMode="auto">
        <a:xfrm>
          <a:off x="285750" y="309563"/>
          <a:ext cx="1774031" cy="48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652639</xdr:colOff>
      <xdr:row>0</xdr:row>
      <xdr:rowOff>31308</xdr:rowOff>
    </xdr:from>
    <xdr:to>
      <xdr:col>7</xdr:col>
      <xdr:colOff>626181</xdr:colOff>
      <xdr:row>4</xdr:row>
      <xdr:rowOff>326320</xdr:rowOff>
    </xdr:to>
    <xdr:pic>
      <xdr:nvPicPr>
        <xdr:cNvPr id="34" name="Imagen 33" descr="C:\Users\srimachic\Downloads\LOGO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2083" y="31308"/>
          <a:ext cx="890764" cy="107112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26"/>
  <sheetViews>
    <sheetView showGridLines="0" tabSelected="1" zoomScale="72" zoomScaleNormal="80" zoomScalePageLayoutView="80" workbookViewId="0">
      <selection activeCell="A20" sqref="A20:H20"/>
    </sheetView>
  </sheetViews>
  <sheetFormatPr baseColWidth="10" defaultColWidth="0" defaultRowHeight="15" zeroHeight="1" x14ac:dyDescent="0.25"/>
  <cols>
    <col min="1" max="1" width="33.42578125" customWidth="1"/>
    <col min="2" max="2" width="10.28515625" customWidth="1"/>
    <col min="3" max="4" width="9.42578125" customWidth="1"/>
    <col min="5" max="5" width="21.85546875" customWidth="1"/>
    <col min="6" max="6" width="16.140625" customWidth="1"/>
    <col min="7" max="7" width="13.140625" customWidth="1"/>
    <col min="8" max="8" width="14.85546875" style="1" customWidth="1"/>
    <col min="9" max="9" width="0.7109375" customWidth="1"/>
    <col min="10" max="16384" width="9.140625" hidden="1"/>
  </cols>
  <sheetData>
    <row r="1" spans="1:10" ht="15" customHeight="1" x14ac:dyDescent="0.25">
      <c r="A1" s="31"/>
      <c r="B1" s="34" t="s">
        <v>30</v>
      </c>
      <c r="C1" s="34"/>
      <c r="D1" s="34"/>
      <c r="E1" s="34"/>
      <c r="F1" s="34"/>
      <c r="G1" s="36"/>
      <c r="H1" s="37"/>
    </row>
    <row r="2" spans="1:10" ht="15" customHeight="1" x14ac:dyDescent="0.25">
      <c r="A2" s="32"/>
      <c r="B2" s="35"/>
      <c r="C2" s="35"/>
      <c r="D2" s="35"/>
      <c r="E2" s="35"/>
      <c r="F2" s="35"/>
      <c r="G2" s="38"/>
      <c r="H2" s="39"/>
    </row>
    <row r="3" spans="1:10" ht="15" customHeight="1" x14ac:dyDescent="0.25">
      <c r="A3" s="32"/>
      <c r="B3" s="35"/>
      <c r="C3" s="35"/>
      <c r="D3" s="35"/>
      <c r="E3" s="35"/>
      <c r="F3" s="35"/>
      <c r="G3" s="38"/>
      <c r="H3" s="39"/>
      <c r="J3" s="4" t="s">
        <v>40</v>
      </c>
    </row>
    <row r="4" spans="1:10" ht="15" customHeight="1" x14ac:dyDescent="0.25">
      <c r="A4" s="32"/>
      <c r="B4" s="35"/>
      <c r="C4" s="35"/>
      <c r="D4" s="35"/>
      <c r="E4" s="35"/>
      <c r="F4" s="35"/>
      <c r="G4" s="38"/>
      <c r="H4" s="39"/>
    </row>
    <row r="5" spans="1:10" ht="30" customHeight="1" x14ac:dyDescent="0.25">
      <c r="A5" s="32"/>
      <c r="B5" s="33" t="s">
        <v>23</v>
      </c>
      <c r="C5" s="33"/>
      <c r="D5" s="33"/>
      <c r="E5" s="8" t="s">
        <v>41</v>
      </c>
      <c r="F5" s="8" t="s">
        <v>46</v>
      </c>
      <c r="G5" s="38"/>
      <c r="H5" s="39"/>
    </row>
    <row r="6" spans="1:10" ht="24.6" customHeight="1" x14ac:dyDescent="0.25">
      <c r="A6" s="7" t="s">
        <v>44</v>
      </c>
      <c r="B6" s="40" t="s">
        <v>47</v>
      </c>
      <c r="C6" s="40"/>
      <c r="D6" s="40"/>
      <c r="E6" s="14" t="s">
        <v>42</v>
      </c>
      <c r="F6" s="40" t="s">
        <v>49</v>
      </c>
      <c r="G6" s="40"/>
      <c r="H6" s="41"/>
    </row>
    <row r="7" spans="1:10" ht="24.6" customHeight="1" x14ac:dyDescent="0.25">
      <c r="A7" s="7" t="s">
        <v>45</v>
      </c>
      <c r="B7" s="40" t="s">
        <v>58</v>
      </c>
      <c r="C7" s="40"/>
      <c r="D7" s="40"/>
      <c r="E7" s="14" t="s">
        <v>43</v>
      </c>
      <c r="F7" s="40" t="s">
        <v>50</v>
      </c>
      <c r="G7" s="40"/>
      <c r="H7" s="41"/>
    </row>
    <row r="8" spans="1:10" ht="24.6" customHeight="1" x14ac:dyDescent="0.25">
      <c r="A8" s="7" t="s">
        <v>0</v>
      </c>
      <c r="B8" s="40" t="s">
        <v>48</v>
      </c>
      <c r="C8" s="40"/>
      <c r="D8" s="40"/>
      <c r="E8" s="40"/>
      <c r="F8" s="14" t="s">
        <v>22</v>
      </c>
      <c r="G8" s="42">
        <v>43637</v>
      </c>
      <c r="H8" s="43"/>
    </row>
    <row r="9" spans="1:10" s="3" customFormat="1" ht="38.450000000000003" customHeight="1" x14ac:dyDescent="0.25">
      <c r="A9" s="16" t="s">
        <v>1</v>
      </c>
      <c r="B9" s="15" t="s">
        <v>10</v>
      </c>
      <c r="C9" s="48" t="s">
        <v>6</v>
      </c>
      <c r="D9" s="48"/>
      <c r="E9" s="48" t="s">
        <v>8</v>
      </c>
      <c r="F9" s="48"/>
      <c r="G9" s="44" t="s">
        <v>5</v>
      </c>
      <c r="H9" s="45"/>
    </row>
    <row r="10" spans="1:10" ht="38.450000000000003" customHeight="1" x14ac:dyDescent="0.25">
      <c r="A10" s="9" t="s">
        <v>2</v>
      </c>
      <c r="B10" s="22"/>
      <c r="C10" s="26" t="s">
        <v>51</v>
      </c>
      <c r="D10" s="26"/>
      <c r="E10" s="26" t="s">
        <v>52</v>
      </c>
      <c r="F10" s="26"/>
      <c r="G10" s="26" t="s">
        <v>57</v>
      </c>
      <c r="H10" s="27"/>
    </row>
    <row r="11" spans="1:10" ht="38.450000000000003" customHeight="1" x14ac:dyDescent="0.25">
      <c r="A11" s="9" t="s">
        <v>7</v>
      </c>
      <c r="B11" s="22" t="s">
        <v>40</v>
      </c>
      <c r="C11" s="26"/>
      <c r="D11" s="26"/>
      <c r="E11" s="26"/>
      <c r="F11" s="26"/>
      <c r="G11" s="26"/>
      <c r="H11" s="27"/>
    </row>
    <row r="12" spans="1:10" ht="38.450000000000003" customHeight="1" x14ac:dyDescent="0.25">
      <c r="A12" s="9" t="s">
        <v>3</v>
      </c>
      <c r="B12" s="22"/>
      <c r="C12" s="26"/>
      <c r="D12" s="26"/>
      <c r="E12" s="26"/>
      <c r="F12" s="26"/>
      <c r="G12" s="26"/>
      <c r="H12" s="27"/>
    </row>
    <row r="13" spans="1:10" ht="26.1" customHeight="1" x14ac:dyDescent="0.25">
      <c r="A13" s="28" t="s">
        <v>11</v>
      </c>
      <c r="B13" s="29"/>
      <c r="C13" s="5" t="s">
        <v>12</v>
      </c>
      <c r="D13" s="22" t="s">
        <v>40</v>
      </c>
      <c r="E13" s="29" t="s">
        <v>28</v>
      </c>
      <c r="F13" s="29"/>
      <c r="G13" s="6" t="s">
        <v>12</v>
      </c>
      <c r="H13" s="23"/>
    </row>
    <row r="14" spans="1:10" ht="26.1" customHeight="1" x14ac:dyDescent="0.25">
      <c r="A14" s="28"/>
      <c r="B14" s="29"/>
      <c r="C14" s="6" t="s">
        <v>13</v>
      </c>
      <c r="D14" s="22"/>
      <c r="E14" s="29"/>
      <c r="F14" s="29"/>
      <c r="G14" s="6" t="s">
        <v>13</v>
      </c>
      <c r="H14" s="23" t="s">
        <v>40</v>
      </c>
    </row>
    <row r="15" spans="1:10" ht="26.1" customHeight="1" x14ac:dyDescent="0.25">
      <c r="A15" s="28" t="s">
        <v>15</v>
      </c>
      <c r="B15" s="29"/>
      <c r="C15" s="5" t="s">
        <v>12</v>
      </c>
      <c r="D15" s="22" t="s">
        <v>40</v>
      </c>
      <c r="E15" s="29" t="s">
        <v>29</v>
      </c>
      <c r="F15" s="29"/>
      <c r="G15" s="6" t="s">
        <v>12</v>
      </c>
      <c r="H15" s="23"/>
    </row>
    <row r="16" spans="1:10" ht="26.1" customHeight="1" x14ac:dyDescent="0.25">
      <c r="A16" s="28"/>
      <c r="B16" s="29"/>
      <c r="C16" s="6" t="s">
        <v>13</v>
      </c>
      <c r="D16" s="22"/>
      <c r="E16" s="29"/>
      <c r="F16" s="29"/>
      <c r="G16" s="6" t="s">
        <v>13</v>
      </c>
      <c r="H16" s="23"/>
    </row>
    <row r="17" spans="1:8" ht="43.5" customHeight="1" x14ac:dyDescent="0.25">
      <c r="A17" s="28" t="s">
        <v>16</v>
      </c>
      <c r="B17" s="29"/>
      <c r="C17" s="29"/>
      <c r="D17" s="29"/>
      <c r="E17" s="6" t="s">
        <v>12</v>
      </c>
      <c r="F17" s="22" t="s">
        <v>40</v>
      </c>
      <c r="G17" s="6" t="s">
        <v>13</v>
      </c>
      <c r="H17" s="23"/>
    </row>
    <row r="18" spans="1:8" ht="43.5" customHeight="1" x14ac:dyDescent="0.25">
      <c r="A18" s="25"/>
      <c r="B18" s="26"/>
      <c r="C18" s="26"/>
      <c r="D18" s="26"/>
      <c r="E18" s="26"/>
      <c r="F18" s="26"/>
      <c r="G18" s="26"/>
      <c r="H18" s="27"/>
    </row>
    <row r="19" spans="1:8" ht="29.45" customHeight="1" x14ac:dyDescent="0.25">
      <c r="A19" s="28" t="s">
        <v>27</v>
      </c>
      <c r="B19" s="29"/>
      <c r="C19" s="29"/>
      <c r="D19" s="29"/>
      <c r="E19" s="29"/>
      <c r="F19" s="29"/>
      <c r="G19" s="29"/>
      <c r="H19" s="30"/>
    </row>
    <row r="20" spans="1:8" ht="71.25" customHeight="1" x14ac:dyDescent="0.25">
      <c r="A20" s="51" t="s">
        <v>56</v>
      </c>
      <c r="B20" s="52"/>
      <c r="C20" s="52"/>
      <c r="D20" s="52"/>
      <c r="E20" s="52"/>
      <c r="F20" s="52"/>
      <c r="G20" s="52"/>
      <c r="H20" s="53"/>
    </row>
    <row r="21" spans="1:8" ht="42.75" customHeight="1" x14ac:dyDescent="0.25">
      <c r="A21" s="10" t="s">
        <v>17</v>
      </c>
      <c r="B21" s="26" t="s">
        <v>53</v>
      </c>
      <c r="C21" s="26"/>
      <c r="D21" s="26"/>
      <c r="E21" s="26"/>
      <c r="F21" s="12" t="s">
        <v>4</v>
      </c>
      <c r="G21" s="49" t="s">
        <v>54</v>
      </c>
      <c r="H21" s="50"/>
    </row>
    <row r="22" spans="1:8" ht="49.5" customHeight="1" thickBot="1" x14ac:dyDescent="0.3">
      <c r="A22" s="11" t="s">
        <v>9</v>
      </c>
      <c r="B22" s="24" t="s">
        <v>55</v>
      </c>
      <c r="C22" s="24"/>
      <c r="D22" s="24"/>
      <c r="E22" s="24"/>
      <c r="F22" s="13" t="s">
        <v>26</v>
      </c>
      <c r="G22" s="46">
        <v>43664</v>
      </c>
      <c r="H22" s="47"/>
    </row>
    <row r="23" spans="1:8" ht="79.5" hidden="1" customHeight="1" x14ac:dyDescent="0.25"/>
    <row r="24" spans="1:8" ht="58.5" hidden="1" customHeight="1" x14ac:dyDescent="0.25"/>
    <row r="25" spans="1:8" s="2" customFormat="1" ht="59.25" hidden="1" customHeight="1" x14ac:dyDescent="0.25"/>
    <row r="26" spans="1:8" ht="45" hidden="1" customHeight="1" x14ac:dyDescent="0.25"/>
  </sheetData>
  <sheetProtection algorithmName="SHA-512" hashValue="ntzz6HfsmQYMwEKhTVQ1AZP2znAqij29bs0fktqPYTo6vS4NA5aTObvjkTFHi3SQdxxG2BWngcj5/Lfc2Hav4A==" saltValue="+t0COxjXXMhcO2FlVvzprw==" spinCount="100000" sheet="1" objects="1" scenarios="1"/>
  <mergeCells count="28">
    <mergeCell ref="A20:H20"/>
    <mergeCell ref="B21:E21"/>
    <mergeCell ref="F7:H7"/>
    <mergeCell ref="B7:D7"/>
    <mergeCell ref="C10:D12"/>
    <mergeCell ref="E9:F9"/>
    <mergeCell ref="E10:F12"/>
    <mergeCell ref="E13:F14"/>
    <mergeCell ref="A17:D17"/>
    <mergeCell ref="A13:B14"/>
    <mergeCell ref="A15:B16"/>
    <mergeCell ref="E15:F16"/>
    <mergeCell ref="B22:E22"/>
    <mergeCell ref="A18:H18"/>
    <mergeCell ref="A19:H19"/>
    <mergeCell ref="A1:A5"/>
    <mergeCell ref="B5:D5"/>
    <mergeCell ref="B1:F4"/>
    <mergeCell ref="G1:H5"/>
    <mergeCell ref="B6:D6"/>
    <mergeCell ref="F6:H6"/>
    <mergeCell ref="B8:E8"/>
    <mergeCell ref="G8:H8"/>
    <mergeCell ref="G9:H9"/>
    <mergeCell ref="G10:H12"/>
    <mergeCell ref="G22:H22"/>
    <mergeCell ref="C9:D9"/>
    <mergeCell ref="G21:H21"/>
  </mergeCells>
  <dataValidations count="3">
    <dataValidation type="list" allowBlank="1" showInputMessage="1" showErrorMessage="1" sqref="B10:B12 D13:D16 H13:H17 F17" xr:uid="{00000000-0002-0000-0000-000000000000}">
      <formula1>$J$3</formula1>
    </dataValidation>
    <dataValidation type="date" allowBlank="1" showInputMessage="1" showErrorMessage="1" errorTitle="Fecha" error="Colocar la fecha estimada de término de las acciones_x000a_" sqref="G22:H22" xr:uid="{00000000-0002-0000-0000-000001000000}">
      <formula1>43466</formula1>
      <formula2>44196</formula2>
    </dataValidation>
    <dataValidation allowBlank="1" showInputMessage="1" showErrorMessage="1" errorTitle="Fecha" error="Colocar la fecha de la realización de la OPT" sqref="G8:H8" xr:uid="{00000000-0002-0000-0000-000002000000}"/>
  </dataValidations>
  <pageMargins left="0.7" right="0.7" top="0.75" bottom="0.75" header="0.3" footer="0.3"/>
  <pageSetup paperSize="9" scale="6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V2"/>
  <sheetViews>
    <sheetView workbookViewId="0">
      <selection activeCell="V2" sqref="V2"/>
    </sheetView>
  </sheetViews>
  <sheetFormatPr baseColWidth="10" defaultColWidth="0" defaultRowHeight="15" zeroHeight="1" x14ac:dyDescent="0.25"/>
  <cols>
    <col min="1" max="1" width="14" style="18" customWidth="1"/>
    <col min="2" max="22" width="13.28515625" style="18" customWidth="1"/>
    <col min="23" max="16384" width="9.140625" style="18" hidden="1"/>
  </cols>
  <sheetData>
    <row r="1" spans="1:22" ht="60" x14ac:dyDescent="0.25">
      <c r="A1" s="17" t="s">
        <v>18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20</v>
      </c>
      <c r="G1" s="17" t="s">
        <v>24</v>
      </c>
      <c r="H1" s="17" t="s">
        <v>35</v>
      </c>
      <c r="I1" s="17" t="s">
        <v>8</v>
      </c>
      <c r="J1" s="17" t="s">
        <v>5</v>
      </c>
      <c r="K1" s="17" t="str">
        <f>+OPT!A13</f>
        <v xml:space="preserve">La tarea necesita un permiso escrito de trabajo.               </v>
      </c>
      <c r="L1" s="17" t="s">
        <v>14</v>
      </c>
      <c r="M1" s="17" t="s">
        <v>15</v>
      </c>
      <c r="N1" s="17" t="s">
        <v>29</v>
      </c>
      <c r="O1" s="17" t="s">
        <v>25</v>
      </c>
      <c r="P1" s="17" t="s">
        <v>39</v>
      </c>
      <c r="Q1" s="17" t="s">
        <v>36</v>
      </c>
      <c r="R1" s="17" t="s">
        <v>37</v>
      </c>
      <c r="S1" s="17" t="s">
        <v>19</v>
      </c>
      <c r="T1" s="17" t="s">
        <v>38</v>
      </c>
      <c r="U1" s="17" t="s">
        <v>20</v>
      </c>
      <c r="V1" s="17" t="s">
        <v>21</v>
      </c>
    </row>
    <row r="2" spans="1:22" x14ac:dyDescent="0.25">
      <c r="A2" s="19" t="str">
        <f>OPT!B6</f>
        <v>CCICSK</v>
      </c>
      <c r="B2" s="19" t="str">
        <f>OPT!F6</f>
        <v>Construccion</v>
      </c>
      <c r="C2" s="19" t="str">
        <f>OPT!B7</f>
        <v>Chancadora primaria de oxidos</v>
      </c>
      <c r="D2" s="19" t="str">
        <f>OPT!F7</f>
        <v>Intalacion de bancoductos</v>
      </c>
      <c r="E2" s="19" t="str">
        <f>OPT!B8</f>
        <v>Edy Villasante</v>
      </c>
      <c r="F2" s="20" t="str">
        <f>IF(OPT!G8="","",TEXT(OPT!G8,"mmmm"))</f>
        <v>Junio</v>
      </c>
      <c r="G2" s="19" t="str">
        <f>IF(OPT!B10="x","A",IF(OPT!B11="x","M",IF(OPT!B12="x","B","")))</f>
        <v>M</v>
      </c>
      <c r="H2" s="19" t="str">
        <f>OPT!C10</f>
        <v>JU-001-06-0508-0000-31-02-0014</v>
      </c>
      <c r="I2" s="19" t="str">
        <f>OPT!E10</f>
        <v>Procedimiento Escrito de Trabajo Seguro para Ductos Subterráneos y Construcción de Banco de Ductos</v>
      </c>
      <c r="J2" s="19" t="str">
        <f>OPT!G10</f>
        <v>Chancadora prmaria de oxidos</v>
      </c>
      <c r="K2" s="19" t="str">
        <f>IF(OPT!D13="x","Si",IF(OPT!D14="x","No"))</f>
        <v>Si</v>
      </c>
      <c r="L2" s="19" t="str">
        <f>+IF(OPT!H13="x","Si",IF(OPT!H14="x","No"))</f>
        <v>No</v>
      </c>
      <c r="M2" s="19" t="b">
        <f>+IF(OPT!D155="x","Si",IF(OPT!D16="x","No"))</f>
        <v>0</v>
      </c>
      <c r="N2" s="19" t="b">
        <f>+IF(OPT!H155="x","Si",IF(OPT!H16="x","No"))</f>
        <v>0</v>
      </c>
      <c r="O2" s="19" t="str">
        <f>+IF(OPT!F17="x","Si",IF(OPT!H17="x","No"))</f>
        <v>Si</v>
      </c>
      <c r="P2" s="19" t="str">
        <f>OPT!B22</f>
        <v>Electricidad</v>
      </c>
      <c r="Q2" s="19">
        <f>OPT!A18</f>
        <v>0</v>
      </c>
      <c r="R2" s="19" t="str">
        <f>OPT!A20</f>
        <v>Se recomiendó usar arnes de seguridad y linea de vida para acceder a exvación para bancoductos</v>
      </c>
      <c r="S2" s="19" t="str">
        <f>OPT!B21</f>
        <v>Agustin Mantilla</v>
      </c>
      <c r="T2" s="19" t="str">
        <f>OPT!G21</f>
        <v>Supervisor</v>
      </c>
      <c r="U2" s="19" t="str">
        <f>IF(OPT!G22="","",TEXT(OPT!G22,"mmmm"))</f>
        <v>Julio</v>
      </c>
      <c r="V2" s="21"/>
    </row>
  </sheetData>
  <sheetProtection algorithmName="SHA-512" hashValue="usCp1yPYb3iBIAyLsWogQHVlS2yedyAQTGJ9pvDoYogfLFGAI8A47rnzdPM0mIfZHhAtw5lMXA16/VO3h9P0wQ==" saltValue="TaEd4QAm0FfJMJGUMDR6Cw==" spinCount="100000" sheet="1" objects="1" scenarios="1"/>
  <conditionalFormatting sqref="K1">
    <cfRule type="cellIs" dxfId="5" priority="4" operator="equal">
      <formula>"bajo"</formula>
    </cfRule>
    <cfRule type="cellIs" dxfId="4" priority="5" operator="equal">
      <formula>"medio"</formula>
    </cfRule>
    <cfRule type="cellIs" dxfId="3" priority="6" operator="equal">
      <formula>"Alto"</formula>
    </cfRule>
  </conditionalFormatting>
  <conditionalFormatting sqref="V1">
    <cfRule type="cellIs" dxfId="2" priority="1" operator="equal">
      <formula>"en proceso"</formula>
    </cfRule>
    <cfRule type="cellIs" dxfId="1" priority="2" operator="equal">
      <formula>"cerrado"</formula>
    </cfRule>
    <cfRule type="cellIs" dxfId="0" priority="3" operator="equal">
      <formula>"abierto"</formula>
    </cfRule>
  </conditionalFormatting>
  <dataValidations count="1">
    <dataValidation type="list" allowBlank="1" showInputMessage="1" showErrorMessage="1" sqref="V2:V1048576" xr:uid="{00000000-0002-0000-0100-000000000000}">
      <formula1>"Abierto,Cerrado"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ipoDocumento xmlns="7e7e8fea-069a-40b3-b99c-f7d1d9ac16c7">1</TipoDocumento>
    <DescripcionDocumento xmlns="7e7e8fea-069a-40b3-b99c-f7d1d9ac16c7">Documento a ser llenado cuando se realicen observaciones de tarea planeadas o no planeadas</DescripcionDocumento>
    <NivelRevision xmlns="7e7e8fea-069a-40b3-b99c-f7d1d9ac16c7">4</NivelRevision>
    <NroDocumento xmlns="7e7e8fea-069a-40b3-b99c-f7d1d9ac16c7">FOR-GG-037</NroDocumento>
    <Area xmlns="7e7e8fea-069a-40b3-b99c-f7d1d9ac16c7">15</Area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olumns Hudbay" ma:contentTypeID="0x0101005A1D49AA6ABC7949B1E23B818DDA10E40039F579D195B62743991061159775FE7D" ma:contentTypeVersion="21" ma:contentTypeDescription="Create a new document." ma:contentTypeScope="" ma:versionID="b62f63b4298373d5d281c1cac8baead7">
  <xsd:schema xmlns:xsd="http://www.w3.org/2001/XMLSchema" xmlns:xs="http://www.w3.org/2001/XMLSchema" xmlns:p="http://schemas.microsoft.com/office/2006/metadata/properties" xmlns:ns2="7e7e8fea-069a-40b3-b99c-f7d1d9ac16c7" targetNamespace="http://schemas.microsoft.com/office/2006/metadata/properties" ma:root="true" ma:fieldsID="232f255cc1a742da76d80e0fe968c94c" ns2:_="">
    <xsd:import namespace="7e7e8fea-069a-40b3-b99c-f7d1d9ac16c7"/>
    <xsd:element name="properties">
      <xsd:complexType>
        <xsd:sequence>
          <xsd:element name="documentManagement">
            <xsd:complexType>
              <xsd:all>
                <xsd:element ref="ns2:NroDocumento"/>
                <xsd:element ref="ns2:DescripcionDocumento"/>
                <xsd:element ref="ns2:TipoDocumento"/>
                <xsd:element ref="ns2:Area"/>
                <xsd:element ref="ns2:NivelRevisio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7e8fea-069a-40b3-b99c-f7d1d9ac16c7" elementFormDefault="qualified">
    <xsd:import namespace="http://schemas.microsoft.com/office/2006/documentManagement/types"/>
    <xsd:import namespace="http://schemas.microsoft.com/office/infopath/2007/PartnerControls"/>
    <xsd:element name="NroDocumento" ma:index="2" ma:displayName="Code" ma:description="Columna utilizada como Metadato para la carga de documentos." ma:internalName="NroDocumento" ma:readOnly="false">
      <xsd:simpleType>
        <xsd:restriction base="dms:Text">
          <xsd:maxLength value="255"/>
        </xsd:restriction>
      </xsd:simpleType>
    </xsd:element>
    <xsd:element name="DescripcionDocumento" ma:index="3" ma:displayName="Description Document" ma:description="Columna utilizada como Metadato para la carga de documentos." ma:internalName="DescripcionDocumento" ma:readOnly="false">
      <xsd:simpleType>
        <xsd:restriction base="dms:Note">
          <xsd:maxLength value="255"/>
        </xsd:restriction>
      </xsd:simpleType>
    </xsd:element>
    <xsd:element name="TipoDocumento" ma:index="4" ma:displayName="Document Type" ma:list="{c54850be-1b54-4f3c-be57-4802fb4ff462}" ma:internalName="TipoDocumento" ma:readOnly="false" ma:showField="Title" ma:web="7e7e8fea-069a-40b3-b99c-f7d1d9ac16c7">
      <xsd:simpleType>
        <xsd:restriction base="dms:Lookup"/>
      </xsd:simpleType>
    </xsd:element>
    <xsd:element name="Area" ma:index="11" ma:displayName="Area" ma:default="15" ma:list="{2ab611e6-5b87-4e77-9950-e1f4399d4c2d}" ma:internalName="Area" ma:readOnly="false" ma:showField="Title" ma:web="7e7e8fea-069a-40b3-b99c-f7d1d9ac16c7">
      <xsd:simpleType>
        <xsd:restriction base="dms:Lookup"/>
      </xsd:simpleType>
    </xsd:element>
    <xsd:element name="NivelRevision" ma:index="12" ma:displayName="Nro Versión" ma:list="{c88a6747-3fd9-4fbf-9ecb-248c7dea3c04}" ma:internalName="NivelRevision" ma:readOnly="false" ma:showField="Title" ma:web="7e7e8fea-069a-40b3-b99c-f7d1d9ac16c7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Tipo de contenido"/>
        <xsd:element ref="dc:title" minOccurs="0" maxOccurs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656B7D-3C70-4564-868A-2C38E7878678}">
  <ds:schemaRefs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e7e8fea-069a-40b3-b99c-f7d1d9ac16c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298EA8-9E78-4A72-9FC1-C976A8FB21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7e8fea-069a-40b3-b99c-f7d1d9ac16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CED40A-F04F-4DD7-8833-1068A3F8DA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OPT</vt:lpstr>
      <vt:lpstr>BD</vt:lpstr>
      <vt:lpstr>OPT!Área_de_impresión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Sumire</dc:creator>
  <cp:lastModifiedBy>Edy Villasante Huanacune</cp:lastModifiedBy>
  <cp:lastPrinted>2019-01-27T05:18:30Z</cp:lastPrinted>
  <dcterms:created xsi:type="dcterms:W3CDTF">2015-05-01T16:10:31Z</dcterms:created>
  <dcterms:modified xsi:type="dcterms:W3CDTF">2019-07-20T12:29:05Z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0x0101005A1D49AA6ABC7949B1E23B818DDA10E40039F579D195B62743991061159775FE7D</vt:lpwstr>
  </property>
</Properties>
</file>