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hd\presentations\thesis\"/>
    </mc:Choice>
  </mc:AlternateContent>
  <bookViews>
    <workbookView xWindow="0" yWindow="0" windowWidth="19200" windowHeight="11685"/>
  </bookViews>
  <sheets>
    <sheet name="buck14" sheetId="1" r:id="rId1"/>
    <sheet name="coul8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2" l="1"/>
  <c r="D32" i="2"/>
  <c r="E31" i="2"/>
  <c r="E33" i="2" s="1"/>
  <c r="D31" i="2"/>
  <c r="D33" i="2" s="1"/>
  <c r="E29" i="2"/>
  <c r="D29" i="2"/>
  <c r="E28" i="2"/>
  <c r="D28" i="2"/>
  <c r="E37" i="1"/>
  <c r="D37" i="1"/>
  <c r="E36" i="1"/>
  <c r="E38" i="1" s="1"/>
  <c r="D36" i="1"/>
  <c r="D38" i="1" s="1"/>
  <c r="E34" i="1"/>
  <c r="D34" i="1"/>
  <c r="E33" i="1"/>
  <c r="D33" i="1"/>
  <c r="D35" i="2" l="1"/>
  <c r="E35" i="2"/>
  <c r="E40" i="1"/>
  <c r="D4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0"/>
  </numFmts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 cut 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buck14!$B$4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buck14!$C$4:$C$31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buck14!$D$4:$D$31</c:f>
              <c:numCache>
                <c:formatCode>0.0000</c:formatCode>
                <c:ptCount val="28"/>
                <c:pt idx="0">
                  <c:v>-419.01519999999999</c:v>
                </c:pt>
                <c:pt idx="1">
                  <c:v>-419.01519000000002</c:v>
                </c:pt>
                <c:pt idx="2">
                  <c:v>-419.01533999999998</c:v>
                </c:pt>
                <c:pt idx="3">
                  <c:v>-419.01512000000002</c:v>
                </c:pt>
                <c:pt idx="4">
                  <c:v>-419.01485000000002</c:v>
                </c:pt>
                <c:pt idx="5">
                  <c:v>-419.01524000000001</c:v>
                </c:pt>
                <c:pt idx="6">
                  <c:v>-419.01558</c:v>
                </c:pt>
                <c:pt idx="7">
                  <c:v>-419.01551000000001</c:v>
                </c:pt>
                <c:pt idx="8">
                  <c:v>-419.01517999999999</c:v>
                </c:pt>
                <c:pt idx="9">
                  <c:v>-419.01492999999999</c:v>
                </c:pt>
                <c:pt idx="10">
                  <c:v>-419.01483000000002</c:v>
                </c:pt>
                <c:pt idx="11">
                  <c:v>-419.01486</c:v>
                </c:pt>
                <c:pt idx="12">
                  <c:v>-419.01497000000001</c:v>
                </c:pt>
                <c:pt idx="13">
                  <c:v>-419.01506999999998</c:v>
                </c:pt>
                <c:pt idx="14">
                  <c:v>-419.01517000000001</c:v>
                </c:pt>
                <c:pt idx="15">
                  <c:v>-419.01524999999998</c:v>
                </c:pt>
                <c:pt idx="16">
                  <c:v>-419.01530000000002</c:v>
                </c:pt>
                <c:pt idx="17">
                  <c:v>-419.01531999999997</c:v>
                </c:pt>
                <c:pt idx="18">
                  <c:v>-419.01535000000001</c:v>
                </c:pt>
                <c:pt idx="19">
                  <c:v>-419.01535999999999</c:v>
                </c:pt>
                <c:pt idx="20">
                  <c:v>-419.01537000000002</c:v>
                </c:pt>
                <c:pt idx="21">
                  <c:v>-419.01535000000001</c:v>
                </c:pt>
                <c:pt idx="22">
                  <c:v>-419.01535999999999</c:v>
                </c:pt>
                <c:pt idx="23">
                  <c:v>-419.01533999999998</c:v>
                </c:pt>
                <c:pt idx="24">
                  <c:v>-419.01533000000001</c:v>
                </c:pt>
                <c:pt idx="25">
                  <c:v>-419.01531999999997</c:v>
                </c:pt>
                <c:pt idx="26">
                  <c:v>-419.01530000000002</c:v>
                </c:pt>
                <c:pt idx="27">
                  <c:v>-419.01530000000002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47-4020-89CC-A863912C9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269304"/>
        <c:axId val="508269632"/>
      </c:scatterChart>
      <c:valAx>
        <c:axId val="50826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coul cut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69632"/>
        <c:crosses val="autoZero"/>
        <c:crossBetween val="midCat"/>
      </c:valAx>
      <c:valAx>
        <c:axId val="508269632"/>
        <c:scaling>
          <c:orientation val="minMax"/>
          <c:max val="-418.84000000000003"/>
          <c:min val="-419.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6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buck cut 14</a:t>
            </a:r>
            <a:endParaRPr lang="en-GB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buck14!$B$4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buck14!$C$4:$C$31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buck14!$E$4:$E$31</c:f>
              <c:numCache>
                <c:formatCode>0.0000000</c:formatCode>
                <c:ptCount val="28"/>
                <c:pt idx="0">
                  <c:v>4.3465052000000002</c:v>
                </c:pt>
                <c:pt idx="1">
                  <c:v>4.3465050999999999</c:v>
                </c:pt>
                <c:pt idx="2">
                  <c:v>4.3465049999999996</c:v>
                </c:pt>
                <c:pt idx="3">
                  <c:v>4.3465052999999996</c:v>
                </c:pt>
                <c:pt idx="4">
                  <c:v>4.3465050999999999</c:v>
                </c:pt>
                <c:pt idx="5">
                  <c:v>4.3465052999999996</c:v>
                </c:pt>
                <c:pt idx="6">
                  <c:v>4.3465049999999996</c:v>
                </c:pt>
                <c:pt idx="7">
                  <c:v>4.3465052000000002</c:v>
                </c:pt>
                <c:pt idx="8">
                  <c:v>4.3465046999999997</c:v>
                </c:pt>
                <c:pt idx="9">
                  <c:v>4.3465052999999996</c:v>
                </c:pt>
                <c:pt idx="10">
                  <c:v>4.3465052999999996</c:v>
                </c:pt>
                <c:pt idx="11">
                  <c:v>4.3465052000000002</c:v>
                </c:pt>
                <c:pt idx="12">
                  <c:v>4.3465052000000002</c:v>
                </c:pt>
                <c:pt idx="13">
                  <c:v>4.3465046000000003</c:v>
                </c:pt>
                <c:pt idx="14">
                  <c:v>4.3465046999999997</c:v>
                </c:pt>
                <c:pt idx="15">
                  <c:v>4.3465056000000004</c:v>
                </c:pt>
                <c:pt idx="16">
                  <c:v>4.3465056000000004</c:v>
                </c:pt>
                <c:pt idx="17">
                  <c:v>4.3465046999999997</c:v>
                </c:pt>
                <c:pt idx="18">
                  <c:v>4.3465049000000002</c:v>
                </c:pt>
                <c:pt idx="19">
                  <c:v>4.3465047999999999</c:v>
                </c:pt>
                <c:pt idx="20">
                  <c:v>4.3465056000000004</c:v>
                </c:pt>
                <c:pt idx="21">
                  <c:v>4.3465046999999997</c:v>
                </c:pt>
                <c:pt idx="22">
                  <c:v>4.3465058000000001</c:v>
                </c:pt>
                <c:pt idx="23">
                  <c:v>4.3465034999999999</c:v>
                </c:pt>
                <c:pt idx="24">
                  <c:v>4.3465046000000003</c:v>
                </c:pt>
                <c:pt idx="25">
                  <c:v>4.3465045</c:v>
                </c:pt>
                <c:pt idx="26">
                  <c:v>4.3465065999999997</c:v>
                </c:pt>
                <c:pt idx="27">
                  <c:v>4.3465047999999999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D-41E3-A271-23F6CC23A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761640"/>
        <c:axId val="507761968"/>
      </c:scatterChart>
      <c:valAx>
        <c:axId val="50776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coul cut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61968"/>
        <c:crosses val="autoZero"/>
        <c:crossBetween val="midCat"/>
      </c:valAx>
      <c:valAx>
        <c:axId val="507761968"/>
        <c:scaling>
          <c:orientation val="minMax"/>
          <c:max val="4.3479999999999999"/>
          <c:min val="4.346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 lattice parameter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61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coul cut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coul8!$B$4:$B$26</c:f>
              <c:numCache>
                <c:formatCode>General</c:formatCode>
                <c:ptCount val="2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</c:numCache>
            </c:numRef>
          </c:xVal>
          <c:yVal>
            <c:numRef>
              <c:f>coul8!$D$4:$D$26</c:f>
              <c:numCache>
                <c:formatCode>0.0000</c:formatCode>
                <c:ptCount val="23"/>
                <c:pt idx="0">
                  <c:v>-418.85901000000001</c:v>
                </c:pt>
                <c:pt idx="1">
                  <c:v>-418.92234000000002</c:v>
                </c:pt>
                <c:pt idx="2">
                  <c:v>-418.9615</c:v>
                </c:pt>
                <c:pt idx="3">
                  <c:v>-418.98108000000002</c:v>
                </c:pt>
                <c:pt idx="4">
                  <c:v>-418.99396999999999</c:v>
                </c:pt>
                <c:pt idx="5">
                  <c:v>-419.00236000000001</c:v>
                </c:pt>
                <c:pt idx="6">
                  <c:v>-419.00709999999998</c:v>
                </c:pt>
                <c:pt idx="7">
                  <c:v>-419.01105999999999</c:v>
                </c:pt>
                <c:pt idx="8">
                  <c:v>-419.01352000000003</c:v>
                </c:pt>
                <c:pt idx="9">
                  <c:v>-419.01551000000001</c:v>
                </c:pt>
                <c:pt idx="10">
                  <c:v>-419.017</c:v>
                </c:pt>
                <c:pt idx="11">
                  <c:v>-419.01821999999999</c:v>
                </c:pt>
                <c:pt idx="12">
                  <c:v>-419.01954000000001</c:v>
                </c:pt>
                <c:pt idx="13">
                  <c:v>-419.02068000000003</c:v>
                </c:pt>
                <c:pt idx="14">
                  <c:v>-419.02035000000001</c:v>
                </c:pt>
                <c:pt idx="15">
                  <c:v>-419.02107000000001</c:v>
                </c:pt>
                <c:pt idx="16">
                  <c:v>-419.02163999999999</c:v>
                </c:pt>
                <c:pt idx="17">
                  <c:v>-419.02211</c:v>
                </c:pt>
                <c:pt idx="18">
                  <c:v>-419.02172000000002</c:v>
                </c:pt>
                <c:pt idx="19">
                  <c:v>-419.02204999999998</c:v>
                </c:pt>
                <c:pt idx="20">
                  <c:v>-419.02213</c:v>
                </c:pt>
                <c:pt idx="21">
                  <c:v>-419.02238</c:v>
                </c:pt>
                <c:pt idx="22">
                  <c:v>-419.02240999999998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C7-41CF-99C6-38C84083F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269304"/>
        <c:axId val="508269632"/>
      </c:scatterChart>
      <c:valAx>
        <c:axId val="50826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 cut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69632"/>
        <c:crosses val="autoZero"/>
        <c:crossBetween val="midCat"/>
      </c:valAx>
      <c:valAx>
        <c:axId val="508269632"/>
        <c:scaling>
          <c:orientation val="minMax"/>
          <c:max val="-418.84000000000003"/>
          <c:min val="-419.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6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coul cut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coul8!$B$4:$B$26</c:f>
              <c:numCache>
                <c:formatCode>General</c:formatCode>
                <c:ptCount val="2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</c:numCache>
            </c:numRef>
          </c:xVal>
          <c:yVal>
            <c:numRef>
              <c:f>coul8!$E$4:$E$26</c:f>
              <c:numCache>
                <c:formatCode>0.0000000</c:formatCode>
                <c:ptCount val="23"/>
                <c:pt idx="0">
                  <c:v>4.3478589999999997</c:v>
                </c:pt>
                <c:pt idx="1">
                  <c:v>4.3473126999999998</c:v>
                </c:pt>
                <c:pt idx="2">
                  <c:v>4.3469433999999998</c:v>
                </c:pt>
                <c:pt idx="3">
                  <c:v>4.3468116999999999</c:v>
                </c:pt>
                <c:pt idx="4">
                  <c:v>4.3466984999999996</c:v>
                </c:pt>
                <c:pt idx="5">
                  <c:v>4.3466399999999998</c:v>
                </c:pt>
                <c:pt idx="6">
                  <c:v>4.3465723000000001</c:v>
                </c:pt>
                <c:pt idx="7">
                  <c:v>4.3465388000000003</c:v>
                </c:pt>
                <c:pt idx="8">
                  <c:v>4.3465188000000001</c:v>
                </c:pt>
                <c:pt idx="9">
                  <c:v>4.3465056000000004</c:v>
                </c:pt>
                <c:pt idx="10">
                  <c:v>4.346495</c:v>
                </c:pt>
                <c:pt idx="11">
                  <c:v>4.3464840999999996</c:v>
                </c:pt>
                <c:pt idx="12">
                  <c:v>4.3464831000000004</c:v>
                </c:pt>
                <c:pt idx="13">
                  <c:v>4.3464821000000002</c:v>
                </c:pt>
                <c:pt idx="14">
                  <c:v>4.3464625000000003</c:v>
                </c:pt>
                <c:pt idx="15">
                  <c:v>4.3464625000000003</c:v>
                </c:pt>
                <c:pt idx="16">
                  <c:v>4.3464625000000003</c:v>
                </c:pt>
                <c:pt idx="17">
                  <c:v>4.3464625000000003</c:v>
                </c:pt>
                <c:pt idx="18">
                  <c:v>4.3464517999999996</c:v>
                </c:pt>
                <c:pt idx="19">
                  <c:v>4.3464517999999996</c:v>
                </c:pt>
                <c:pt idx="20">
                  <c:v>4.3464472000000001</c:v>
                </c:pt>
                <c:pt idx="21">
                  <c:v>4.3464472000000001</c:v>
                </c:pt>
                <c:pt idx="22">
                  <c:v>4.3464444000000002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2-407A-8C9B-48C828F81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761640"/>
        <c:axId val="507761968"/>
      </c:scatterChart>
      <c:valAx>
        <c:axId val="50776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 cut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61968"/>
        <c:crosses val="autoZero"/>
        <c:crossBetween val="midCat"/>
      </c:valAx>
      <c:valAx>
        <c:axId val="507761968"/>
        <c:scaling>
          <c:orientation val="minMax"/>
          <c:max val="4.3479999999999999"/>
          <c:min val="4.346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 lattice parameter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61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300037</xdr:colOff>
      <xdr:row>0</xdr:row>
      <xdr:rowOff>100012</xdr:rowOff>
    </xdr:from>
    <xdr:to>
      <xdr:col>12</xdr:col>
      <xdr:colOff>604837</xdr:colOff>
      <xdr:row>17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290512</xdr:colOff>
      <xdr:row>17</xdr:row>
      <xdr:rowOff>109537</xdr:rowOff>
    </xdr:from>
    <xdr:to>
      <xdr:col>12</xdr:col>
      <xdr:colOff>595312</xdr:colOff>
      <xdr:row>34</xdr:row>
      <xdr:rowOff>100012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300037</xdr:colOff>
      <xdr:row>0</xdr:row>
      <xdr:rowOff>100012</xdr:rowOff>
    </xdr:from>
    <xdr:to>
      <xdr:col>12</xdr:col>
      <xdr:colOff>604837</xdr:colOff>
      <xdr:row>17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290512</xdr:colOff>
      <xdr:row>17</xdr:row>
      <xdr:rowOff>109537</xdr:rowOff>
    </xdr:from>
    <xdr:to>
      <xdr:col>12</xdr:col>
      <xdr:colOff>595312</xdr:colOff>
      <xdr:row>34</xdr:row>
      <xdr:rowOff>100012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90429_buck_cutof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ck27"/>
      <sheetName val="buck20"/>
      <sheetName val="buck14"/>
      <sheetName val="coul28"/>
      <sheetName val="coul8"/>
      <sheetName val="one"/>
    </sheetNames>
    <sheetDataSet>
      <sheetData sheetId="0">
        <row r="4">
          <cell r="B4">
            <v>27</v>
          </cell>
          <cell r="C4">
            <v>1</v>
          </cell>
          <cell r="D4">
            <v>-431.75198</v>
          </cell>
          <cell r="E4">
            <v>4.6896861999999997</v>
          </cell>
        </row>
        <row r="5">
          <cell r="C5">
            <v>2</v>
          </cell>
          <cell r="D5">
            <v>-431.75198</v>
          </cell>
          <cell r="E5">
            <v>4.6896861000000003</v>
          </cell>
        </row>
        <row r="6">
          <cell r="C6">
            <v>3</v>
          </cell>
          <cell r="D6">
            <v>-431.75207999999998</v>
          </cell>
          <cell r="E6">
            <v>4.6896858999999997</v>
          </cell>
        </row>
        <row r="7">
          <cell r="C7">
            <v>4</v>
          </cell>
          <cell r="D7">
            <v>-431.75200999999998</v>
          </cell>
          <cell r="E7">
            <v>4.6896861000000003</v>
          </cell>
        </row>
        <row r="8">
          <cell r="C8">
            <v>5</v>
          </cell>
          <cell r="D8">
            <v>-431.75166999999999</v>
          </cell>
          <cell r="E8">
            <v>4.6896870000000002</v>
          </cell>
        </row>
        <row r="9">
          <cell r="C9">
            <v>6</v>
          </cell>
          <cell r="D9">
            <v>-431.75184000000002</v>
          </cell>
          <cell r="E9">
            <v>4.6896864000000003</v>
          </cell>
        </row>
        <row r="10">
          <cell r="C10">
            <v>7</v>
          </cell>
          <cell r="D10">
            <v>-431.75225</v>
          </cell>
          <cell r="E10">
            <v>4.6896852000000004</v>
          </cell>
        </row>
        <row r="11">
          <cell r="C11">
            <v>8</v>
          </cell>
          <cell r="D11">
            <v>-431.75236999999998</v>
          </cell>
          <cell r="E11">
            <v>4.6896854000000001</v>
          </cell>
        </row>
        <row r="12">
          <cell r="C12">
            <v>9</v>
          </cell>
          <cell r="D12">
            <v>-431.75216</v>
          </cell>
          <cell r="E12">
            <v>4.6896857000000001</v>
          </cell>
        </row>
        <row r="13">
          <cell r="C13">
            <v>10</v>
          </cell>
          <cell r="D13">
            <v>-431.75187</v>
          </cell>
          <cell r="E13">
            <v>4.6896863</v>
          </cell>
        </row>
        <row r="14">
          <cell r="C14">
            <v>11</v>
          </cell>
          <cell r="D14">
            <v>-431.75166999999999</v>
          </cell>
          <cell r="E14">
            <v>4.6896867999999996</v>
          </cell>
        </row>
        <row r="15">
          <cell r="C15">
            <v>12</v>
          </cell>
          <cell r="D15">
            <v>-431.75164000000001</v>
          </cell>
          <cell r="E15">
            <v>4.6896867999999996</v>
          </cell>
        </row>
        <row r="16">
          <cell r="C16">
            <v>13</v>
          </cell>
          <cell r="D16">
            <v>-431.75168000000002</v>
          </cell>
          <cell r="E16">
            <v>4.6896883000000003</v>
          </cell>
        </row>
        <row r="17">
          <cell r="C17">
            <v>14</v>
          </cell>
          <cell r="D17">
            <v>-431.75178</v>
          </cell>
          <cell r="E17">
            <v>4.6896883000000003</v>
          </cell>
        </row>
        <row r="18">
          <cell r="C18">
            <v>15</v>
          </cell>
          <cell r="D18">
            <v>-431.75187</v>
          </cell>
          <cell r="E18">
            <v>4.6896861000000003</v>
          </cell>
        </row>
        <row r="19">
          <cell r="C19">
            <v>16</v>
          </cell>
          <cell r="D19">
            <v>-431.75195000000002</v>
          </cell>
          <cell r="E19">
            <v>4.689686</v>
          </cell>
        </row>
        <row r="20">
          <cell r="C20">
            <v>17</v>
          </cell>
          <cell r="D20">
            <v>-431.75202000000002</v>
          </cell>
          <cell r="E20">
            <v>4.6896845000000003</v>
          </cell>
        </row>
        <row r="21">
          <cell r="C21">
            <v>18</v>
          </cell>
          <cell r="D21">
            <v>-431.75207</v>
          </cell>
          <cell r="E21">
            <v>4.6896871999999998</v>
          </cell>
        </row>
        <row r="22">
          <cell r="C22">
            <v>19</v>
          </cell>
          <cell r="D22">
            <v>-431.75211000000002</v>
          </cell>
          <cell r="E22">
            <v>4.6896839999999997</v>
          </cell>
        </row>
        <row r="23">
          <cell r="C23">
            <v>20</v>
          </cell>
          <cell r="D23">
            <v>-431.75213000000002</v>
          </cell>
          <cell r="E23">
            <v>4.6896863</v>
          </cell>
        </row>
        <row r="24">
          <cell r="C24">
            <v>21</v>
          </cell>
          <cell r="D24">
            <v>-431.75214</v>
          </cell>
          <cell r="E24">
            <v>4.6896845000000003</v>
          </cell>
        </row>
        <row r="25">
          <cell r="C25">
            <v>22</v>
          </cell>
          <cell r="D25">
            <v>-431.75214</v>
          </cell>
          <cell r="E25">
            <v>4.6896868999999999</v>
          </cell>
        </row>
        <row r="26">
          <cell r="C26">
            <v>23</v>
          </cell>
          <cell r="D26">
            <v>-431.75213000000002</v>
          </cell>
          <cell r="E26">
            <v>4.6896845999999996</v>
          </cell>
        </row>
        <row r="27">
          <cell r="C27">
            <v>24</v>
          </cell>
          <cell r="D27">
            <v>-431.75214</v>
          </cell>
          <cell r="E27">
            <v>4.6896849999999999</v>
          </cell>
        </row>
        <row r="28">
          <cell r="C28">
            <v>25</v>
          </cell>
          <cell r="D28">
            <v>-431.75211999999999</v>
          </cell>
          <cell r="E28">
            <v>4.6896855000000004</v>
          </cell>
        </row>
        <row r="29">
          <cell r="C29">
            <v>26</v>
          </cell>
          <cell r="D29">
            <v>-431.75211999999999</v>
          </cell>
          <cell r="E29">
            <v>4.6896830999999999</v>
          </cell>
        </row>
        <row r="30">
          <cell r="C30">
            <v>27</v>
          </cell>
          <cell r="D30">
            <v>-431.75211000000002</v>
          </cell>
          <cell r="E30">
            <v>4.6896864999999996</v>
          </cell>
        </row>
        <row r="31">
          <cell r="C31">
            <v>28</v>
          </cell>
          <cell r="D31">
            <v>-431.75209000000001</v>
          </cell>
          <cell r="E31">
            <v>4.6896858000000003</v>
          </cell>
        </row>
      </sheetData>
      <sheetData sheetId="1"/>
      <sheetData sheetId="2"/>
      <sheetData sheetId="3"/>
      <sheetData sheetId="4">
        <row r="4">
          <cell r="B4">
            <v>5</v>
          </cell>
          <cell r="D4">
            <v>-431.59023999999999</v>
          </cell>
          <cell r="E4">
            <v>4.6916076000000002</v>
          </cell>
        </row>
        <row r="5">
          <cell r="B5">
            <v>6</v>
          </cell>
          <cell r="D5">
            <v>-431.63983999999999</v>
          </cell>
          <cell r="E5">
            <v>4.6908513000000003</v>
          </cell>
        </row>
        <row r="6">
          <cell r="B6">
            <v>7</v>
          </cell>
          <cell r="D6">
            <v>-431.68245000000002</v>
          </cell>
          <cell r="E6">
            <v>4.6904196000000002</v>
          </cell>
        </row>
        <row r="7">
          <cell r="B7">
            <v>8</v>
          </cell>
          <cell r="D7">
            <v>-431.70580000000001</v>
          </cell>
          <cell r="E7">
            <v>4.6901501999999997</v>
          </cell>
        </row>
        <row r="8">
          <cell r="B8">
            <v>9</v>
          </cell>
          <cell r="D8">
            <v>-431.72133000000002</v>
          </cell>
          <cell r="E8">
            <v>4.6900209999999998</v>
          </cell>
        </row>
        <row r="9">
          <cell r="B9">
            <v>10</v>
          </cell>
          <cell r="D9">
            <v>-431.72915</v>
          </cell>
          <cell r="E9">
            <v>4.6899385000000002</v>
          </cell>
        </row>
        <row r="10">
          <cell r="B10">
            <v>11</v>
          </cell>
          <cell r="D10">
            <v>-431.73570000000001</v>
          </cell>
          <cell r="E10">
            <v>4.6898606000000003</v>
          </cell>
        </row>
        <row r="11">
          <cell r="B11">
            <v>12</v>
          </cell>
          <cell r="D11">
            <v>-431.73943000000003</v>
          </cell>
          <cell r="E11">
            <v>4.6898197000000001</v>
          </cell>
        </row>
        <row r="12">
          <cell r="B12">
            <v>13</v>
          </cell>
          <cell r="D12">
            <v>-431.74270000000001</v>
          </cell>
          <cell r="E12">
            <v>4.6897843999999997</v>
          </cell>
        </row>
        <row r="13">
          <cell r="B13">
            <v>14</v>
          </cell>
          <cell r="D13">
            <v>-431.74477999999999</v>
          </cell>
          <cell r="E13">
            <v>4.6897633000000001</v>
          </cell>
        </row>
        <row r="14">
          <cell r="B14">
            <v>15</v>
          </cell>
          <cell r="D14">
            <v>-431.74635000000001</v>
          </cell>
          <cell r="E14">
            <v>4.6897479999999998</v>
          </cell>
        </row>
        <row r="15">
          <cell r="B15">
            <v>16</v>
          </cell>
          <cell r="D15">
            <v>-431.74766</v>
          </cell>
          <cell r="E15">
            <v>4.6897342000000002</v>
          </cell>
        </row>
        <row r="16">
          <cell r="B16">
            <v>17</v>
          </cell>
          <cell r="D16">
            <v>-431.74865999999997</v>
          </cell>
          <cell r="E16">
            <v>4.6897237000000001</v>
          </cell>
        </row>
        <row r="17">
          <cell r="B17">
            <v>18</v>
          </cell>
          <cell r="D17">
            <v>-431.74945000000002</v>
          </cell>
          <cell r="E17">
            <v>4.6897153999999999</v>
          </cell>
        </row>
        <row r="18">
          <cell r="B18">
            <v>19</v>
          </cell>
          <cell r="D18">
            <v>-431.75008000000003</v>
          </cell>
          <cell r="E18">
            <v>4.6897092000000002</v>
          </cell>
        </row>
        <row r="19">
          <cell r="B19">
            <v>20</v>
          </cell>
          <cell r="D19">
            <v>-431.75056000000001</v>
          </cell>
          <cell r="E19">
            <v>4.6897038000000002</v>
          </cell>
        </row>
        <row r="20">
          <cell r="B20">
            <v>21</v>
          </cell>
          <cell r="D20">
            <v>-431.75099</v>
          </cell>
          <cell r="E20">
            <v>4.6897000999999996</v>
          </cell>
        </row>
        <row r="21">
          <cell r="B21">
            <v>22</v>
          </cell>
          <cell r="D21">
            <v>-431.75133</v>
          </cell>
          <cell r="E21">
            <v>4.6896959999999996</v>
          </cell>
        </row>
        <row r="22">
          <cell r="B22">
            <v>23</v>
          </cell>
          <cell r="D22">
            <v>-431.75161000000003</v>
          </cell>
          <cell r="E22">
            <v>4.6896934999999997</v>
          </cell>
        </row>
        <row r="23">
          <cell r="B23">
            <v>24</v>
          </cell>
          <cell r="D23">
            <v>-431.75184999999999</v>
          </cell>
          <cell r="E23">
            <v>4.6896908000000002</v>
          </cell>
        </row>
        <row r="24">
          <cell r="B24">
            <v>25</v>
          </cell>
          <cell r="D24">
            <v>-431.75205</v>
          </cell>
          <cell r="E24">
            <v>4.6896887999999999</v>
          </cell>
        </row>
        <row r="25">
          <cell r="B25">
            <v>26</v>
          </cell>
          <cell r="D25">
            <v>-431.75222000000002</v>
          </cell>
          <cell r="E25">
            <v>4.6896871000000004</v>
          </cell>
        </row>
        <row r="26">
          <cell r="B26">
            <v>27</v>
          </cell>
          <cell r="D26">
            <v>-431.75236999999998</v>
          </cell>
          <cell r="E26">
            <v>4.6896854000000001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0"/>
  <sheetViews>
    <sheetView tabSelected="1" workbookViewId="0">
      <selection activeCell="O14" sqref="O14"/>
    </sheetView>
  </sheetViews>
  <sheetFormatPr defaultRowHeight="12.75" x14ac:dyDescent="0.2"/>
  <cols>
    <col min="4" max="4" width="9.140625" style="1"/>
    <col min="5" max="5" width="9.5703125" style="2" bestFit="1" customWidth="1"/>
  </cols>
  <sheetData>
    <row r="2" spans="2:5" x14ac:dyDescent="0.2">
      <c r="B2">
        <v>14</v>
      </c>
      <c r="C2">
        <v>8</v>
      </c>
      <c r="D2" s="1">
        <v>-419.01551000000001</v>
      </c>
      <c r="E2" s="2">
        <v>4.3465052000000002</v>
      </c>
    </row>
    <row r="4" spans="2:5" x14ac:dyDescent="0.2">
      <c r="B4">
        <v>14</v>
      </c>
      <c r="C4">
        <v>1</v>
      </c>
      <c r="D4" s="1">
        <v>-419.01519999999999</v>
      </c>
      <c r="E4" s="2">
        <v>4.3465052000000002</v>
      </c>
    </row>
    <row r="5" spans="2:5" x14ac:dyDescent="0.2">
      <c r="B5">
        <v>14</v>
      </c>
      <c r="C5">
        <v>2</v>
      </c>
      <c r="D5" s="1">
        <v>-419.01519000000002</v>
      </c>
      <c r="E5" s="2">
        <v>4.3465050999999999</v>
      </c>
    </row>
    <row r="6" spans="2:5" x14ac:dyDescent="0.2">
      <c r="B6">
        <v>14</v>
      </c>
      <c r="C6">
        <v>3</v>
      </c>
      <c r="D6" s="1">
        <v>-419.01533999999998</v>
      </c>
      <c r="E6" s="2">
        <v>4.3465049999999996</v>
      </c>
    </row>
    <row r="7" spans="2:5" x14ac:dyDescent="0.2">
      <c r="B7">
        <v>14</v>
      </c>
      <c r="C7">
        <v>4</v>
      </c>
      <c r="D7" s="1">
        <v>-419.01512000000002</v>
      </c>
      <c r="E7" s="2">
        <v>4.3465052999999996</v>
      </c>
    </row>
    <row r="8" spans="2:5" x14ac:dyDescent="0.2">
      <c r="B8">
        <v>14</v>
      </c>
      <c r="C8">
        <v>5</v>
      </c>
      <c r="D8" s="1">
        <v>-419.01485000000002</v>
      </c>
      <c r="E8" s="2">
        <v>4.3465050999999999</v>
      </c>
    </row>
    <row r="9" spans="2:5" x14ac:dyDescent="0.2">
      <c r="B9">
        <v>14</v>
      </c>
      <c r="C9">
        <v>6</v>
      </c>
      <c r="D9" s="1">
        <v>-419.01524000000001</v>
      </c>
      <c r="E9" s="2">
        <v>4.3465052999999996</v>
      </c>
    </row>
    <row r="10" spans="2:5" x14ac:dyDescent="0.2">
      <c r="B10">
        <v>14</v>
      </c>
      <c r="C10">
        <v>7</v>
      </c>
      <c r="D10" s="1">
        <v>-419.01558</v>
      </c>
      <c r="E10" s="2">
        <v>4.3465049999999996</v>
      </c>
    </row>
    <row r="11" spans="2:5" x14ac:dyDescent="0.2">
      <c r="B11">
        <v>14</v>
      </c>
      <c r="C11">
        <v>8</v>
      </c>
      <c r="D11" s="1">
        <v>-419.01551000000001</v>
      </c>
      <c r="E11" s="2">
        <v>4.3465052000000002</v>
      </c>
    </row>
    <row r="12" spans="2:5" x14ac:dyDescent="0.2">
      <c r="B12">
        <v>14</v>
      </c>
      <c r="C12">
        <v>9</v>
      </c>
      <c r="D12" s="1">
        <v>-419.01517999999999</v>
      </c>
      <c r="E12" s="2">
        <v>4.3465046999999997</v>
      </c>
    </row>
    <row r="13" spans="2:5" x14ac:dyDescent="0.2">
      <c r="B13">
        <v>14</v>
      </c>
      <c r="C13">
        <v>10</v>
      </c>
      <c r="D13" s="1">
        <v>-419.01492999999999</v>
      </c>
      <c r="E13" s="2">
        <v>4.3465052999999996</v>
      </c>
    </row>
    <row r="14" spans="2:5" x14ac:dyDescent="0.2">
      <c r="B14">
        <v>14</v>
      </c>
      <c r="C14">
        <v>11</v>
      </c>
      <c r="D14" s="1">
        <v>-419.01483000000002</v>
      </c>
      <c r="E14" s="2">
        <v>4.3465052999999996</v>
      </c>
    </row>
    <row r="15" spans="2:5" x14ac:dyDescent="0.2">
      <c r="B15">
        <v>14</v>
      </c>
      <c r="C15">
        <v>12</v>
      </c>
      <c r="D15" s="1">
        <v>-419.01486</v>
      </c>
      <c r="E15" s="2">
        <v>4.3465052000000002</v>
      </c>
    </row>
    <row r="16" spans="2:5" x14ac:dyDescent="0.2">
      <c r="B16">
        <v>14</v>
      </c>
      <c r="C16">
        <v>13</v>
      </c>
      <c r="D16" s="1">
        <v>-419.01497000000001</v>
      </c>
      <c r="E16" s="2">
        <v>4.3465052000000002</v>
      </c>
    </row>
    <row r="17" spans="2:5" x14ac:dyDescent="0.2">
      <c r="B17">
        <v>14</v>
      </c>
      <c r="C17">
        <v>14</v>
      </c>
      <c r="D17" s="1">
        <v>-419.01506999999998</v>
      </c>
      <c r="E17" s="2">
        <v>4.3465046000000003</v>
      </c>
    </row>
    <row r="18" spans="2:5" x14ac:dyDescent="0.2">
      <c r="B18">
        <v>14</v>
      </c>
      <c r="C18">
        <v>15</v>
      </c>
      <c r="D18" s="1">
        <v>-419.01517000000001</v>
      </c>
      <c r="E18" s="2">
        <v>4.3465046999999997</v>
      </c>
    </row>
    <row r="19" spans="2:5" x14ac:dyDescent="0.2">
      <c r="B19">
        <v>14</v>
      </c>
      <c r="C19">
        <v>16</v>
      </c>
      <c r="D19" s="1">
        <v>-419.01524999999998</v>
      </c>
      <c r="E19" s="2">
        <v>4.3465056000000004</v>
      </c>
    </row>
    <row r="20" spans="2:5" x14ac:dyDescent="0.2">
      <c r="B20">
        <v>14</v>
      </c>
      <c r="C20">
        <v>17</v>
      </c>
      <c r="D20" s="1">
        <v>-419.01530000000002</v>
      </c>
      <c r="E20" s="2">
        <v>4.3465056000000004</v>
      </c>
    </row>
    <row r="21" spans="2:5" x14ac:dyDescent="0.2">
      <c r="B21">
        <v>14</v>
      </c>
      <c r="C21">
        <v>18</v>
      </c>
      <c r="D21" s="1">
        <v>-419.01531999999997</v>
      </c>
      <c r="E21" s="2">
        <v>4.3465046999999997</v>
      </c>
    </row>
    <row r="22" spans="2:5" x14ac:dyDescent="0.2">
      <c r="B22">
        <v>14</v>
      </c>
      <c r="C22">
        <v>19</v>
      </c>
      <c r="D22" s="1">
        <v>-419.01535000000001</v>
      </c>
      <c r="E22" s="2">
        <v>4.3465049000000002</v>
      </c>
    </row>
    <row r="23" spans="2:5" x14ac:dyDescent="0.2">
      <c r="B23">
        <v>14</v>
      </c>
      <c r="C23">
        <v>20</v>
      </c>
      <c r="D23" s="1">
        <v>-419.01535999999999</v>
      </c>
      <c r="E23" s="2">
        <v>4.3465047999999999</v>
      </c>
    </row>
    <row r="24" spans="2:5" x14ac:dyDescent="0.2">
      <c r="B24">
        <v>14</v>
      </c>
      <c r="C24">
        <v>21</v>
      </c>
      <c r="D24" s="1">
        <v>-419.01537000000002</v>
      </c>
      <c r="E24" s="2">
        <v>4.3465056000000004</v>
      </c>
    </row>
    <row r="25" spans="2:5" x14ac:dyDescent="0.2">
      <c r="B25">
        <v>14</v>
      </c>
      <c r="C25">
        <v>22</v>
      </c>
      <c r="D25" s="1">
        <v>-419.01535000000001</v>
      </c>
      <c r="E25" s="2">
        <v>4.3465046999999997</v>
      </c>
    </row>
    <row r="26" spans="2:5" x14ac:dyDescent="0.2">
      <c r="B26">
        <v>14</v>
      </c>
      <c r="C26">
        <v>23</v>
      </c>
      <c r="D26" s="1">
        <v>-419.01535999999999</v>
      </c>
      <c r="E26" s="2">
        <v>4.3465058000000001</v>
      </c>
    </row>
    <row r="27" spans="2:5" x14ac:dyDescent="0.2">
      <c r="B27">
        <v>14</v>
      </c>
      <c r="C27">
        <v>24</v>
      </c>
      <c r="D27" s="1">
        <v>-419.01533999999998</v>
      </c>
      <c r="E27" s="2">
        <v>4.3465034999999999</v>
      </c>
    </row>
    <row r="28" spans="2:5" x14ac:dyDescent="0.2">
      <c r="B28">
        <v>14</v>
      </c>
      <c r="C28">
        <v>25</v>
      </c>
      <c r="D28" s="1">
        <v>-419.01533000000001</v>
      </c>
      <c r="E28" s="2">
        <v>4.3465046000000003</v>
      </c>
    </row>
    <row r="29" spans="2:5" x14ac:dyDescent="0.2">
      <c r="B29">
        <v>14</v>
      </c>
      <c r="C29">
        <v>26</v>
      </c>
      <c r="D29" s="1">
        <v>-419.01531999999997</v>
      </c>
      <c r="E29" s="2">
        <v>4.3465045</v>
      </c>
    </row>
    <row r="30" spans="2:5" x14ac:dyDescent="0.2">
      <c r="B30">
        <v>14</v>
      </c>
      <c r="C30">
        <v>27</v>
      </c>
      <c r="D30" s="1">
        <v>-419.01530000000002</v>
      </c>
      <c r="E30" s="2">
        <v>4.3465065999999997</v>
      </c>
    </row>
    <row r="31" spans="2:5" x14ac:dyDescent="0.2">
      <c r="B31">
        <v>14</v>
      </c>
      <c r="C31">
        <v>28</v>
      </c>
      <c r="D31" s="1">
        <v>-419.01530000000002</v>
      </c>
      <c r="E31" s="2">
        <v>4.3465047999999999</v>
      </c>
    </row>
    <row r="33" spans="4:5" x14ac:dyDescent="0.2">
      <c r="D33" s="1">
        <f>AVERAGE(D4:D31)</f>
        <v>-419.01522464285711</v>
      </c>
      <c r="E33" s="1">
        <f>AVERAGE(E4:E31)</f>
        <v>4.3465050678571426</v>
      </c>
    </row>
    <row r="34" spans="4:5" x14ac:dyDescent="0.2">
      <c r="D34" s="1">
        <f>_xlfn.STDEV.P(D4:D31)</f>
        <v>1.8832878056955095E-4</v>
      </c>
      <c r="E34" s="1">
        <f>_xlfn.STDEV.P(E4:E31)</f>
        <v>5.3322038560178459E-7</v>
      </c>
    </row>
    <row r="35" spans="4:5" x14ac:dyDescent="0.2">
      <c r="E35" s="1"/>
    </row>
    <row r="36" spans="4:5" x14ac:dyDescent="0.2">
      <c r="D36" s="1">
        <f>MAX(D4:D31)</f>
        <v>-419.01483000000002</v>
      </c>
      <c r="E36" s="1">
        <f>MAX(E4:E31)</f>
        <v>4.3465065999999997</v>
      </c>
    </row>
    <row r="37" spans="4:5" x14ac:dyDescent="0.2">
      <c r="D37" s="1">
        <f>MIN(D4:D31)</f>
        <v>-419.01558</v>
      </c>
      <c r="E37" s="1">
        <f>MIN(E4:E31)</f>
        <v>4.3465034999999999</v>
      </c>
    </row>
    <row r="38" spans="4:5" x14ac:dyDescent="0.2">
      <c r="D38" s="1">
        <f>D36-D37</f>
        <v>7.4999999998226485E-4</v>
      </c>
      <c r="E38" s="1">
        <f>E36-E37</f>
        <v>3.0999999998115868E-6</v>
      </c>
    </row>
    <row r="40" spans="4:5" x14ac:dyDescent="0.2">
      <c r="D40" s="1">
        <f>ABS(D38/D33*100)</f>
        <v>1.7899110960025829E-4</v>
      </c>
      <c r="E40" s="1">
        <f>ABS(E38/E33*100)</f>
        <v>7.1321669971959994E-5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5"/>
  <sheetViews>
    <sheetView workbookViewId="0">
      <selection activeCell="N28" sqref="N28"/>
    </sheetView>
  </sheetViews>
  <sheetFormatPr defaultRowHeight="12.75" x14ac:dyDescent="0.2"/>
  <cols>
    <col min="4" max="4" width="9.140625" style="1"/>
    <col min="5" max="5" width="9.5703125" style="2" bestFit="1" customWidth="1"/>
  </cols>
  <sheetData>
    <row r="2" spans="2:5" x14ac:dyDescent="0.2">
      <c r="B2">
        <v>14</v>
      </c>
      <c r="C2">
        <v>8</v>
      </c>
      <c r="D2" s="1">
        <v>-419.01553000000001</v>
      </c>
      <c r="E2" s="2">
        <v>4.3465043999999997</v>
      </c>
    </row>
    <row r="4" spans="2:5" x14ac:dyDescent="0.2">
      <c r="B4">
        <v>5</v>
      </c>
      <c r="C4">
        <v>8</v>
      </c>
      <c r="D4" s="1">
        <v>-418.85901000000001</v>
      </c>
      <c r="E4" s="2">
        <v>4.3478589999999997</v>
      </c>
    </row>
    <row r="5" spans="2:5" x14ac:dyDescent="0.2">
      <c r="B5">
        <v>6</v>
      </c>
      <c r="C5">
        <v>8</v>
      </c>
      <c r="D5" s="1">
        <v>-418.92234000000002</v>
      </c>
      <c r="E5" s="2">
        <v>4.3473126999999998</v>
      </c>
    </row>
    <row r="6" spans="2:5" x14ac:dyDescent="0.2">
      <c r="B6">
        <v>7</v>
      </c>
      <c r="C6">
        <v>8</v>
      </c>
      <c r="D6" s="1">
        <v>-418.9615</v>
      </c>
      <c r="E6" s="2">
        <v>4.3469433999999998</v>
      </c>
    </row>
    <row r="7" spans="2:5" x14ac:dyDescent="0.2">
      <c r="B7">
        <v>8</v>
      </c>
      <c r="C7">
        <v>8</v>
      </c>
      <c r="D7" s="1">
        <v>-418.98108000000002</v>
      </c>
      <c r="E7" s="2">
        <v>4.3468116999999999</v>
      </c>
    </row>
    <row r="8" spans="2:5" x14ac:dyDescent="0.2">
      <c r="B8">
        <v>9</v>
      </c>
      <c r="C8">
        <v>8</v>
      </c>
      <c r="D8" s="1">
        <v>-418.99396999999999</v>
      </c>
      <c r="E8" s="2">
        <v>4.3466984999999996</v>
      </c>
    </row>
    <row r="9" spans="2:5" x14ac:dyDescent="0.2">
      <c r="B9">
        <v>10</v>
      </c>
      <c r="C9">
        <v>8</v>
      </c>
      <c r="D9" s="1">
        <v>-419.00236000000001</v>
      </c>
      <c r="E9" s="2">
        <v>4.3466399999999998</v>
      </c>
    </row>
    <row r="10" spans="2:5" x14ac:dyDescent="0.2">
      <c r="B10">
        <v>11</v>
      </c>
      <c r="C10">
        <v>8</v>
      </c>
      <c r="D10" s="1">
        <v>-419.00709999999998</v>
      </c>
      <c r="E10" s="2">
        <v>4.3465723000000001</v>
      </c>
    </row>
    <row r="11" spans="2:5" x14ac:dyDescent="0.2">
      <c r="B11">
        <v>12</v>
      </c>
      <c r="C11">
        <v>8</v>
      </c>
      <c r="D11" s="1">
        <v>-419.01105999999999</v>
      </c>
      <c r="E11" s="2">
        <v>4.3465388000000003</v>
      </c>
    </row>
    <row r="12" spans="2:5" x14ac:dyDescent="0.2">
      <c r="B12">
        <v>13</v>
      </c>
      <c r="C12">
        <v>8</v>
      </c>
      <c r="D12" s="1">
        <v>-419.01352000000003</v>
      </c>
      <c r="E12" s="2">
        <v>4.3465188000000001</v>
      </c>
    </row>
    <row r="13" spans="2:5" x14ac:dyDescent="0.2">
      <c r="B13">
        <v>14</v>
      </c>
      <c r="C13">
        <v>8</v>
      </c>
      <c r="D13" s="1">
        <v>-419.01551000000001</v>
      </c>
      <c r="E13" s="2">
        <v>4.3465056000000004</v>
      </c>
    </row>
    <row r="14" spans="2:5" x14ac:dyDescent="0.2">
      <c r="B14">
        <v>15</v>
      </c>
      <c r="C14">
        <v>8</v>
      </c>
      <c r="D14" s="1">
        <v>-419.017</v>
      </c>
      <c r="E14" s="2">
        <v>4.346495</v>
      </c>
    </row>
    <row r="15" spans="2:5" x14ac:dyDescent="0.2">
      <c r="B15">
        <v>16</v>
      </c>
      <c r="C15">
        <v>8</v>
      </c>
      <c r="D15" s="1">
        <v>-419.01821999999999</v>
      </c>
      <c r="E15" s="2">
        <v>4.3464840999999996</v>
      </c>
    </row>
    <row r="16" spans="2:5" x14ac:dyDescent="0.2">
      <c r="B16">
        <v>17</v>
      </c>
      <c r="C16">
        <v>8</v>
      </c>
      <c r="D16" s="1">
        <v>-419.01954000000001</v>
      </c>
      <c r="E16" s="2">
        <v>4.3464831000000004</v>
      </c>
    </row>
    <row r="17" spans="2:5" x14ac:dyDescent="0.2">
      <c r="B17">
        <v>18</v>
      </c>
      <c r="C17">
        <v>8</v>
      </c>
      <c r="D17" s="1">
        <v>-419.02068000000003</v>
      </c>
      <c r="E17" s="2">
        <v>4.3464821000000002</v>
      </c>
    </row>
    <row r="18" spans="2:5" x14ac:dyDescent="0.2">
      <c r="B18">
        <v>19</v>
      </c>
      <c r="C18">
        <v>8</v>
      </c>
      <c r="D18" s="1">
        <v>-419.02035000000001</v>
      </c>
      <c r="E18" s="2">
        <v>4.3464625000000003</v>
      </c>
    </row>
    <row r="19" spans="2:5" x14ac:dyDescent="0.2">
      <c r="B19">
        <v>20</v>
      </c>
      <c r="C19">
        <v>8</v>
      </c>
      <c r="D19" s="1">
        <v>-419.02107000000001</v>
      </c>
      <c r="E19" s="2">
        <v>4.3464625000000003</v>
      </c>
    </row>
    <row r="20" spans="2:5" x14ac:dyDescent="0.2">
      <c r="B20">
        <v>21</v>
      </c>
      <c r="C20">
        <v>8</v>
      </c>
      <c r="D20" s="1">
        <v>-419.02163999999999</v>
      </c>
      <c r="E20" s="2">
        <v>4.3464625000000003</v>
      </c>
    </row>
    <row r="21" spans="2:5" x14ac:dyDescent="0.2">
      <c r="B21">
        <v>22</v>
      </c>
      <c r="C21">
        <v>8</v>
      </c>
      <c r="D21" s="1">
        <v>-419.02211</v>
      </c>
      <c r="E21" s="2">
        <v>4.3464625000000003</v>
      </c>
    </row>
    <row r="22" spans="2:5" x14ac:dyDescent="0.2">
      <c r="B22">
        <v>23</v>
      </c>
      <c r="C22">
        <v>8</v>
      </c>
      <c r="D22" s="1">
        <v>-419.02172000000002</v>
      </c>
      <c r="E22" s="2">
        <v>4.3464517999999996</v>
      </c>
    </row>
    <row r="23" spans="2:5" x14ac:dyDescent="0.2">
      <c r="B23">
        <v>24</v>
      </c>
      <c r="C23">
        <v>8</v>
      </c>
      <c r="D23" s="1">
        <v>-419.02204999999998</v>
      </c>
      <c r="E23" s="2">
        <v>4.3464517999999996</v>
      </c>
    </row>
    <row r="24" spans="2:5" x14ac:dyDescent="0.2">
      <c r="B24">
        <v>25</v>
      </c>
      <c r="C24">
        <v>8</v>
      </c>
      <c r="D24" s="1">
        <v>-419.02213</v>
      </c>
      <c r="E24" s="2">
        <v>4.3464472000000001</v>
      </c>
    </row>
    <row r="25" spans="2:5" x14ac:dyDescent="0.2">
      <c r="B25">
        <v>26</v>
      </c>
      <c r="C25">
        <v>8</v>
      </c>
      <c r="D25" s="1">
        <v>-419.02238</v>
      </c>
      <c r="E25" s="2">
        <v>4.3464472000000001</v>
      </c>
    </row>
    <row r="26" spans="2:5" x14ac:dyDescent="0.2">
      <c r="B26">
        <v>27</v>
      </c>
      <c r="C26">
        <v>8</v>
      </c>
      <c r="D26" s="1">
        <v>-419.02240999999998</v>
      </c>
      <c r="E26" s="2">
        <v>4.3464444000000002</v>
      </c>
    </row>
    <row r="28" spans="2:5" x14ac:dyDescent="0.2">
      <c r="D28" s="1">
        <f>AVERAGE(D4:D26)</f>
        <v>-419.00168478260861</v>
      </c>
      <c r="E28" s="1">
        <f>AVERAGE(E4:E26)</f>
        <v>4.3466277173913035</v>
      </c>
    </row>
    <row r="29" spans="2:5" x14ac:dyDescent="0.2">
      <c r="D29" s="1">
        <f>_xlfn.STDEV.P(D4:D26)</f>
        <v>3.845868657115737E-2</v>
      </c>
      <c r="E29" s="1">
        <f>_xlfn.STDEV.P(E4:E26)</f>
        <v>3.3047364119328973E-4</v>
      </c>
    </row>
    <row r="30" spans="2:5" x14ac:dyDescent="0.2">
      <c r="E30" s="1"/>
    </row>
    <row r="31" spans="2:5" x14ac:dyDescent="0.2">
      <c r="D31" s="1">
        <f>MAX(D4:D26)</f>
        <v>-418.85901000000001</v>
      </c>
      <c r="E31" s="1">
        <f>MAX(E4:E26)</f>
        <v>4.3478589999999997</v>
      </c>
    </row>
    <row r="32" spans="2:5" x14ac:dyDescent="0.2">
      <c r="D32" s="1">
        <f>MIN(D4:D26)</f>
        <v>-419.02240999999998</v>
      </c>
      <c r="E32" s="1">
        <f>MIN(E4:E26)</f>
        <v>4.3464444000000002</v>
      </c>
    </row>
    <row r="33" spans="4:5" x14ac:dyDescent="0.2">
      <c r="D33" s="1">
        <f>D31-D32</f>
        <v>0.16339999999996735</v>
      </c>
      <c r="E33" s="1">
        <f>E31-E32</f>
        <v>1.4145999999994885E-3</v>
      </c>
    </row>
    <row r="35" spans="4:5" x14ac:dyDescent="0.2">
      <c r="D35" s="1">
        <f>ABS(D33/D28*100)</f>
        <v>3.8997456557900115E-2</v>
      </c>
      <c r="E35" s="1">
        <f>ABS(E33/E28*100)</f>
        <v>3.2544770152261461E-2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buck14</vt:lpstr>
      <vt:lpstr>coul8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Todd</dc:creator>
  <cp:lastModifiedBy>Benjamin Todd</cp:lastModifiedBy>
  <dcterms:created xsi:type="dcterms:W3CDTF">2019-05-02T10:22:45Z</dcterms:created>
  <dcterms:modified xsi:type="dcterms:W3CDTF">2019-05-02T13:36:04Z</dcterms:modified>
</cp:coreProperties>
</file>