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hd\presentations\thesis\"/>
    </mc:Choice>
  </mc:AlternateContent>
  <bookViews>
    <workbookView xWindow="0" yWindow="0" windowWidth="19200" windowHeight="11685" activeTab="11"/>
  </bookViews>
  <sheets>
    <sheet name="3.14" sheetId="2" r:id="rId1"/>
    <sheet name="3.15" sheetId="3" r:id="rId2"/>
    <sheet name="3.16" sheetId="4" r:id="rId3"/>
    <sheet name="4.6" sheetId="1" r:id="rId4"/>
    <sheet name="4.7" sheetId="5" r:id="rId5"/>
    <sheet name="4.9" sheetId="6" r:id="rId6"/>
    <sheet name="4.10" sheetId="7" r:id="rId7"/>
    <sheet name="4.11" sheetId="8" r:id="rId8"/>
    <sheet name="4.12" sheetId="9" r:id="rId9"/>
    <sheet name="4.13" sheetId="10" r:id="rId10"/>
    <sheet name="4.14" sheetId="11" r:id="rId11"/>
    <sheet name="4.15" sheetId="12" r:id="rId12"/>
  </sheets>
  <externalReferences>
    <externalReference r:id="rId13"/>
    <externalReference r:id="rId14"/>
    <externalReference r:id="rId1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6" l="1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D12" i="6"/>
  <c r="C12" i="6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5" i="1"/>
  <c r="C40" i="4" l="1"/>
  <c r="J33" i="4"/>
  <c r="I33" i="4"/>
  <c r="H33" i="4"/>
  <c r="G33" i="4"/>
  <c r="F33" i="4"/>
  <c r="E33" i="4"/>
  <c r="D33" i="4"/>
  <c r="C33" i="4"/>
  <c r="J26" i="4"/>
  <c r="I26" i="4"/>
  <c r="H26" i="4"/>
  <c r="G26" i="4"/>
  <c r="F26" i="4"/>
  <c r="E26" i="4"/>
  <c r="D26" i="4"/>
  <c r="C26" i="4"/>
  <c r="J19" i="4"/>
  <c r="I19" i="4"/>
  <c r="H19" i="4"/>
  <c r="G19" i="4"/>
  <c r="F19" i="4"/>
  <c r="E19" i="4"/>
  <c r="D19" i="4"/>
  <c r="C19" i="4"/>
  <c r="J12" i="4"/>
  <c r="I12" i="4"/>
  <c r="H12" i="4"/>
  <c r="G12" i="4"/>
  <c r="F12" i="4"/>
  <c r="E12" i="4"/>
  <c r="D12" i="4"/>
  <c r="C12" i="4"/>
  <c r="J5" i="4"/>
  <c r="I5" i="4"/>
  <c r="H5" i="4"/>
  <c r="G5" i="4"/>
  <c r="F5" i="4"/>
  <c r="E5" i="4"/>
  <c r="D5" i="4"/>
  <c r="C5" i="4"/>
  <c r="C40" i="3"/>
  <c r="J33" i="3"/>
  <c r="I33" i="3"/>
  <c r="H33" i="3"/>
  <c r="G33" i="3"/>
  <c r="F33" i="3"/>
  <c r="E33" i="3"/>
  <c r="D33" i="3"/>
  <c r="C33" i="3"/>
  <c r="J26" i="3"/>
  <c r="I26" i="3"/>
  <c r="H26" i="3"/>
  <c r="G26" i="3"/>
  <c r="F26" i="3"/>
  <c r="E26" i="3"/>
  <c r="D26" i="3"/>
  <c r="C26" i="3"/>
  <c r="J19" i="3"/>
  <c r="I19" i="3"/>
  <c r="H19" i="3"/>
  <c r="G19" i="3"/>
  <c r="F19" i="3"/>
  <c r="E19" i="3"/>
  <c r="D19" i="3"/>
  <c r="C19" i="3"/>
  <c r="J12" i="3"/>
  <c r="I12" i="3"/>
  <c r="H12" i="3"/>
  <c r="G12" i="3"/>
  <c r="F12" i="3"/>
  <c r="E12" i="3"/>
  <c r="D12" i="3"/>
  <c r="C12" i="3"/>
  <c r="J5" i="3"/>
  <c r="I5" i="3"/>
  <c r="H5" i="3"/>
  <c r="G5" i="3"/>
  <c r="F5" i="3"/>
  <c r="E5" i="3"/>
  <c r="D5" i="3"/>
  <c r="C5" i="3"/>
  <c r="C40" i="2"/>
  <c r="J33" i="2"/>
  <c r="I33" i="2"/>
  <c r="H33" i="2"/>
  <c r="G33" i="2"/>
  <c r="F33" i="2"/>
  <c r="E33" i="2"/>
  <c r="D33" i="2"/>
  <c r="C33" i="2"/>
  <c r="J26" i="2"/>
  <c r="I26" i="2"/>
  <c r="H26" i="2"/>
  <c r="G26" i="2"/>
  <c r="F26" i="2"/>
  <c r="E26" i="2"/>
  <c r="D26" i="2"/>
  <c r="C26" i="2"/>
  <c r="J19" i="2"/>
  <c r="I19" i="2"/>
  <c r="H19" i="2"/>
  <c r="G19" i="2"/>
  <c r="F19" i="2"/>
  <c r="E19" i="2"/>
  <c r="D19" i="2"/>
  <c r="C19" i="2"/>
  <c r="J12" i="2"/>
  <c r="I12" i="2"/>
  <c r="H12" i="2"/>
  <c r="G12" i="2"/>
  <c r="F12" i="2"/>
  <c r="E12" i="2"/>
  <c r="D12" i="2"/>
  <c r="C12" i="2"/>
  <c r="D5" i="2"/>
  <c r="E5" i="2"/>
  <c r="F5" i="2"/>
  <c r="G5" i="2"/>
  <c r="H5" i="2"/>
  <c r="I5" i="2"/>
  <c r="J5" i="2"/>
  <c r="C5" i="2"/>
</calcChain>
</file>

<file path=xl/sharedStrings.xml><?xml version="1.0" encoding="utf-8"?>
<sst xmlns="http://schemas.openxmlformats.org/spreadsheetml/2006/main" count="194" uniqueCount="69">
  <si>
    <t>1x1</t>
  </si>
  <si>
    <t>2x1</t>
  </si>
  <si>
    <t>2x2</t>
  </si>
  <si>
    <t>4x4</t>
  </si>
  <si>
    <t>8x8</t>
  </si>
  <si>
    <t>GK</t>
  </si>
  <si>
    <t>XAXIS</t>
  </si>
  <si>
    <t>YAXIS</t>
  </si>
  <si>
    <t>PM</t>
  </si>
  <si>
    <t>MAX</t>
  </si>
  <si>
    <t>MIN</t>
  </si>
  <si>
    <t>X</t>
  </si>
  <si>
    <t>let me know if you can't be fucked doing the fits yourself</t>
  </si>
  <si>
    <t>exponential</t>
  </si>
  <si>
    <t>X^T</t>
  </si>
  <si>
    <t>blue</t>
  </si>
  <si>
    <t>orange</t>
  </si>
  <si>
    <t>temperature</t>
  </si>
  <si>
    <t>X^T POWER LAW</t>
  </si>
  <si>
    <t>X^T EXPONENTIAL</t>
  </si>
  <si>
    <t>X POWER LAW</t>
  </si>
  <si>
    <t>4.6a - black</t>
  </si>
  <si>
    <t>4.6b - black</t>
  </si>
  <si>
    <t>X 4TH POLY</t>
  </si>
  <si>
    <t>constants</t>
  </si>
  <si>
    <t>these things can be on the same plot?</t>
  </si>
  <si>
    <t>i.e. combine 4.6 a&amp;b into one?</t>
  </si>
  <si>
    <t>RAW DATA</t>
  </si>
  <si>
    <t>T</t>
  </si>
  <si>
    <t>X symbol is dimensionless</t>
  </si>
  <si>
    <t>POWER</t>
  </si>
  <si>
    <t>EXPON</t>
  </si>
  <si>
    <r>
      <t>y = 0.0478e</t>
    </r>
    <r>
      <rPr>
        <vertAlign val="superscript"/>
        <sz val="10"/>
        <color theme="1"/>
        <rFont val="Arial"/>
        <family val="2"/>
      </rPr>
      <t>0.0006x</t>
    </r>
  </si>
  <si>
    <r>
      <t>y = 3E-06x</t>
    </r>
    <r>
      <rPr>
        <vertAlign val="superscript"/>
        <sz val="10"/>
        <color theme="1"/>
        <rFont val="Arial"/>
        <family val="2"/>
      </rPr>
      <t>1.4266</t>
    </r>
  </si>
  <si>
    <t>coefficient</t>
  </si>
  <si>
    <t>exponent</t>
  </si>
  <si>
    <t>power law</t>
  </si>
  <si>
    <t>BOTH YAXIS</t>
  </si>
  <si>
    <t>V_Mg-ref/V_Mg</t>
  </si>
  <si>
    <t>V_Fe-ref/V_Fe</t>
  </si>
  <si>
    <t>Mg</t>
  </si>
  <si>
    <t>Fe</t>
  </si>
  <si>
    <t xml:space="preserve">m </t>
  </si>
  <si>
    <t>c</t>
  </si>
  <si>
    <t>m</t>
  </si>
  <si>
    <t>mg</t>
  </si>
  <si>
    <t>fe</t>
  </si>
  <si>
    <t>FIT</t>
  </si>
  <si>
    <t>Fe. %</t>
  </si>
  <si>
    <t>1000 kappa</t>
  </si>
  <si>
    <t>1000 iso</t>
  </si>
  <si>
    <t>1000 pot</t>
  </si>
  <si>
    <t>4000 kappa</t>
  </si>
  <si>
    <t>4000 iso</t>
  </si>
  <si>
    <t>4000 pot</t>
  </si>
  <si>
    <t>conductivity fit</t>
  </si>
  <si>
    <t>DATA</t>
  </si>
  <si>
    <t>C</t>
  </si>
  <si>
    <t>l_ph-ph (nm)</t>
  </si>
  <si>
    <t>l_eff (nm)</t>
  </si>
  <si>
    <t>ph-ph scattering</t>
  </si>
  <si>
    <t>total scattering</t>
  </si>
  <si>
    <t>impurity scattering</t>
  </si>
  <si>
    <t>C(1-C)</t>
  </si>
  <si>
    <t>model</t>
  </si>
  <si>
    <t>data</t>
  </si>
  <si>
    <t>total</t>
  </si>
  <si>
    <t>YAXIS units are atomic units (au)</t>
  </si>
  <si>
    <t>YAXIS is dimesnsionless, this is for illustration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</si>
</sst>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2"/>
      <name val="Arial"/>
      <family val="2"/>
    </font>
    <font>
      <vertAlign val="superscript"/>
      <sz val="10"/>
      <color theme="1"/>
      <name val="Arial"/>
      <family val="2"/>
    </font>
    <font>
      <sz val="10"/>
      <color theme="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" fontId="0" fillId="0" borderId="0" xfId="0" applyNumberFormat="1"/>
    <xf numFmtId="164" fontId="0" fillId="0" borderId="2" xfId="0" applyNumberFormat="1" applyBorder="1"/>
    <xf numFmtId="164" fontId="0" fillId="0" borderId="0" xfId="0" applyNumberFormat="1" applyBorder="1"/>
    <xf numFmtId="0" fontId="0" fillId="0" borderId="0" xfId="0" applyAlignment="1">
      <alignment horizontal="right"/>
    </xf>
    <xf numFmtId="0" fontId="0" fillId="0" borderId="2" xfId="0" applyBorder="1"/>
    <xf numFmtId="0" fontId="2" fillId="0" borderId="0" xfId="0" applyFont="1"/>
    <xf numFmtId="164" fontId="2" fillId="0" borderId="0" xfId="0" applyNumberFormat="1" applyFont="1"/>
    <xf numFmtId="0" fontId="3" fillId="0" borderId="2" xfId="0" applyFont="1" applyBorder="1"/>
    <xf numFmtId="0" fontId="3" fillId="0" borderId="0" xfId="0" applyFont="1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164" fontId="3" fillId="0" borderId="0" xfId="0" applyNumberFormat="1" applyFont="1" applyBorder="1"/>
    <xf numFmtId="0" fontId="0" fillId="0" borderId="2" xfId="0" applyFont="1" applyBorder="1"/>
    <xf numFmtId="0" fontId="0" fillId="0" borderId="0" xfId="0" applyFont="1"/>
    <xf numFmtId="164" fontId="0" fillId="0" borderId="0" xfId="0" applyNumberFormat="1" applyFont="1"/>
    <xf numFmtId="164" fontId="0" fillId="0" borderId="1" xfId="0" applyNumberFormat="1" applyFont="1" applyBorder="1"/>
    <xf numFmtId="164" fontId="0" fillId="0" borderId="2" xfId="0" applyNumberFormat="1" applyFont="1" applyBorder="1"/>
    <xf numFmtId="164" fontId="0" fillId="0" borderId="0" xfId="0" applyNumberFormat="1" applyFont="1" applyBorder="1"/>
    <xf numFmtId="0" fontId="0" fillId="0" borderId="0" xfId="0" applyAlignment="1"/>
    <xf numFmtId="0" fontId="0" fillId="0" borderId="0" xfId="0" applyBorder="1"/>
    <xf numFmtId="0" fontId="0" fillId="0" borderId="0" xfId="0" applyBorder="1" applyAlignment="1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5" fillId="0" borderId="0" xfId="0" applyFont="1"/>
    <xf numFmtId="164" fontId="1" fillId="0" borderId="0" xfId="0" applyNumberFormat="1" applyFont="1"/>
    <xf numFmtId="164" fontId="5" fillId="0" borderId="0" xfId="0" applyNumberFormat="1" applyFont="1"/>
    <xf numFmtId="2" fontId="2" fillId="0" borderId="0" xfId="0" applyNumberFormat="1" applyFont="1"/>
    <xf numFmtId="2" fontId="1" fillId="0" borderId="0" xfId="0" applyNumberFormat="1" applyFont="1"/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006034039559499E-2"/>
          <c:y val="0.10196563573883163"/>
          <c:w val="0.79555411243697627"/>
          <c:h val="0.834259057823957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'[1]1000K-kaproc'!$B$4</c:f>
              <c:strCache>
                <c:ptCount val="1"/>
                <c:pt idx="0">
                  <c:v>1x1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'[1]1000K-kaproc'!$L$7:$S$7</c:f>
                <c:numCache>
                  <c:formatCode>General</c:formatCode>
                  <c:ptCount val="8"/>
                  <c:pt idx="0">
                    <c:v>1.2343647402571351E-3</c:v>
                  </c:pt>
                  <c:pt idx="1">
                    <c:v>8.9157310799145573E-4</c:v>
                  </c:pt>
                  <c:pt idx="2">
                    <c:v>1.0170602053083538E-3</c:v>
                  </c:pt>
                  <c:pt idx="3">
                    <c:v>1.2581040086155487E-3</c:v>
                  </c:pt>
                  <c:pt idx="4">
                    <c:v>8.7337201710231682E-4</c:v>
                  </c:pt>
                  <c:pt idx="5">
                    <c:v>5.2752270829993508E-4</c:v>
                  </c:pt>
                  <c:pt idx="6">
                    <c:v>3.9821413150759738E-4</c:v>
                  </c:pt>
                  <c:pt idx="7">
                    <c:v>2.7696123733261802E-4</c:v>
                  </c:pt>
                </c:numCache>
                <c:extLst xmlns:c15="http://schemas.microsoft.com/office/drawing/2012/chart"/>
              </c:numRef>
            </c:plus>
            <c:minus>
              <c:numRef>
                <c:f>'[1]1000K-kaproc'!$L$8:$S$8</c:f>
                <c:numCache>
                  <c:formatCode>General</c:formatCode>
                  <c:ptCount val="8"/>
                  <c:pt idx="0">
                    <c:v>1.2096981249930805E-3</c:v>
                  </c:pt>
                  <c:pt idx="1">
                    <c:v>8.7734240898308669E-4</c:v>
                  </c:pt>
                  <c:pt idx="2">
                    <c:v>9.9473193666421711E-4</c:v>
                  </c:pt>
                  <c:pt idx="3">
                    <c:v>1.2238138577506941E-3</c:v>
                  </c:pt>
                  <c:pt idx="4">
                    <c:v>8.5404179749559717E-4</c:v>
                  </c:pt>
                  <c:pt idx="5">
                    <c:v>5.1892550345992994E-4</c:v>
                  </c:pt>
                  <c:pt idx="6">
                    <c:v>3.9151302620814288E-4</c:v>
                  </c:pt>
                  <c:pt idx="7">
                    <c:v>2.7271636820129508E-4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  <c:extLst xmlns:c15="http://schemas.microsoft.com/office/drawing/2012/chart"/>
            </c:numRef>
          </c:xVal>
          <c:yVal>
            <c:numRef>
              <c:f>'[1]1000K-kaproc'!$L$4:$S$4</c:f>
              <c:numCache>
                <c:formatCode>0.000</c:formatCode>
                <c:ptCount val="8"/>
                <c:pt idx="0">
                  <c:v>0.12107122893534958</c:v>
                </c:pt>
                <c:pt idx="1">
                  <c:v>0.10993344710463036</c:v>
                </c:pt>
                <c:pt idx="2">
                  <c:v>9.0620753794667039E-2</c:v>
                </c:pt>
                <c:pt idx="3">
                  <c:v>8.9803344774069913E-2</c:v>
                </c:pt>
                <c:pt idx="4">
                  <c:v>7.7174105886469585E-2</c:v>
                </c:pt>
                <c:pt idx="5">
                  <c:v>6.3682322821385709E-2</c:v>
                </c:pt>
                <c:pt idx="6">
                  <c:v>4.6531434065993256E-2</c:v>
                </c:pt>
                <c:pt idx="7">
                  <c:v>3.5587369335146057E-2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70E-466B-91D1-0EA4516C461C}"/>
            </c:ext>
          </c:extLst>
        </c:ser>
        <c:ser>
          <c:idx val="1"/>
          <c:order val="1"/>
          <c:tx>
            <c:strRef>
              <c:f>'[1]1000K-kaproc'!$B$10</c:f>
              <c:strCache>
                <c:ptCount val="1"/>
                <c:pt idx="0">
                  <c:v>2x1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'[1]1000K-kaproc'!$L$13:$S$13</c:f>
                <c:numCache>
                  <c:formatCode>General</c:formatCode>
                  <c:ptCount val="8"/>
                  <c:pt idx="0">
                    <c:v>6.5853957573278055E-4</c:v>
                  </c:pt>
                  <c:pt idx="1">
                    <c:v>5.3361484006073101E-4</c:v>
                  </c:pt>
                  <c:pt idx="2">
                    <c:v>7.5815988545510637E-4</c:v>
                  </c:pt>
                  <c:pt idx="3">
                    <c:v>1.10556832159453E-3</c:v>
                  </c:pt>
                  <c:pt idx="4">
                    <c:v>5.9445250199853528E-4</c:v>
                  </c:pt>
                  <c:pt idx="5">
                    <c:v>5.5827872409147661E-4</c:v>
                  </c:pt>
                  <c:pt idx="6">
                    <c:v>3.7601291324720898E-4</c:v>
                  </c:pt>
                  <c:pt idx="7">
                    <c:v>4.8069625027817586E-4</c:v>
                  </c:pt>
                </c:numCache>
              </c:numRef>
            </c:plus>
            <c:minus>
              <c:numRef>
                <c:f>'[1]1000K-kaproc'!$L$14:$S$14</c:f>
                <c:numCache>
                  <c:formatCode>General</c:formatCode>
                  <c:ptCount val="8"/>
                  <c:pt idx="0">
                    <c:v>6.5315070115495866E-4</c:v>
                  </c:pt>
                  <c:pt idx="1">
                    <c:v>5.2965853279179909E-4</c:v>
                  </c:pt>
                  <c:pt idx="2">
                    <c:v>7.4897697771264538E-4</c:v>
                  </c:pt>
                  <c:pt idx="3">
                    <c:v>1.0853959277369735E-3</c:v>
                  </c:pt>
                  <c:pt idx="4">
                    <c:v>5.8757374071725932E-4</c:v>
                  </c:pt>
                  <c:pt idx="5">
                    <c:v>5.5111777154059904E-4</c:v>
                  </c:pt>
                  <c:pt idx="6">
                    <c:v>3.7187854534125042E-4</c:v>
                  </c:pt>
                  <c:pt idx="7">
                    <c:v>4.7230464792063359E-4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'[1]1000K-kaproc'!$L$10:$S$10</c:f>
              <c:numCache>
                <c:formatCode>0.000</c:formatCode>
                <c:ptCount val="8"/>
                <c:pt idx="0">
                  <c:v>0.15963466190068232</c:v>
                </c:pt>
                <c:pt idx="1">
                  <c:v>0.14287750371786553</c:v>
                </c:pt>
                <c:pt idx="2">
                  <c:v>0.12367418154609501</c:v>
                </c:pt>
                <c:pt idx="3">
                  <c:v>0.11897242960517933</c:v>
                </c:pt>
                <c:pt idx="4">
                  <c:v>0.10155452878668685</c:v>
                </c:pt>
                <c:pt idx="5">
                  <c:v>8.593195503919808E-2</c:v>
                </c:pt>
                <c:pt idx="6">
                  <c:v>6.7643295608148774E-2</c:v>
                </c:pt>
                <c:pt idx="7">
                  <c:v>5.4110064698213944E-2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E-466B-91D1-0EA4516C461C}"/>
            </c:ext>
          </c:extLst>
        </c:ser>
        <c:ser>
          <c:idx val="2"/>
          <c:order val="2"/>
          <c:tx>
            <c:strRef>
              <c:f>'[1]1000K-kaproc'!$B$16</c:f>
              <c:strCache>
                <c:ptCount val="1"/>
                <c:pt idx="0">
                  <c:v>2x2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'[1]1000K-kaproc'!$L$19:$S$19</c:f>
                <c:numCache>
                  <c:formatCode>General</c:formatCode>
                  <c:ptCount val="8"/>
                  <c:pt idx="0">
                    <c:v>7.9872055997970426E-4</c:v>
                  </c:pt>
                  <c:pt idx="1">
                    <c:v>4.2358722540139504E-4</c:v>
                  </c:pt>
                  <c:pt idx="2">
                    <c:v>9.4296253671760644E-4</c:v>
                  </c:pt>
                  <c:pt idx="3">
                    <c:v>7.0022787577717072E-4</c:v>
                  </c:pt>
                  <c:pt idx="4">
                    <c:v>4.4463892436667762E-4</c:v>
                  </c:pt>
                  <c:pt idx="5">
                    <c:v>3.2649457361474954E-4</c:v>
                  </c:pt>
                  <c:pt idx="6">
                    <c:v>1.8902454805007352E-4</c:v>
                  </c:pt>
                  <c:pt idx="7">
                    <c:v>2.3935031703614662E-4</c:v>
                  </c:pt>
                </c:numCache>
              </c:numRef>
            </c:plus>
            <c:minus>
              <c:numRef>
                <c:f>'[1]1000K-kaproc'!$L$20:$S$20</c:f>
                <c:numCache>
                  <c:formatCode>General</c:formatCode>
                  <c:ptCount val="8"/>
                  <c:pt idx="0">
                    <c:v>7.9144574722361805E-4</c:v>
                  </c:pt>
                  <c:pt idx="1">
                    <c:v>4.21381206490129E-4</c:v>
                  </c:pt>
                  <c:pt idx="2">
                    <c:v>9.3095781946789247E-4</c:v>
                  </c:pt>
                  <c:pt idx="3">
                    <c:v>6.9307424540776541E-4</c:v>
                  </c:pt>
                  <c:pt idx="4">
                    <c:v>4.4137501133294232E-4</c:v>
                  </c:pt>
                  <c:pt idx="5">
                    <c:v>3.2447846419134119E-4</c:v>
                  </c:pt>
                  <c:pt idx="6">
                    <c:v>1.881744552477832E-4</c:v>
                  </c:pt>
                  <c:pt idx="7">
                    <c:v>2.3776056223781539E-4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'[1]1000K-kaproc'!$L$16:$S$16</c:f>
              <c:numCache>
                <c:formatCode>0.000</c:formatCode>
                <c:ptCount val="8"/>
                <c:pt idx="0">
                  <c:v>0.17378976246114611</c:v>
                </c:pt>
                <c:pt idx="1">
                  <c:v>0.16182245327188949</c:v>
                </c:pt>
                <c:pt idx="2">
                  <c:v>0.14625223214544267</c:v>
                </c:pt>
                <c:pt idx="3">
                  <c:v>0.13568213104569354</c:v>
                </c:pt>
                <c:pt idx="4">
                  <c:v>0.12025596776162623</c:v>
                </c:pt>
                <c:pt idx="5">
                  <c:v>0.10509395629322908</c:v>
                </c:pt>
                <c:pt idx="6">
                  <c:v>8.3684019585809621E-2</c:v>
                </c:pt>
                <c:pt idx="7">
                  <c:v>7.1593513679207993E-2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0E-466B-91D1-0EA4516C461C}"/>
            </c:ext>
          </c:extLst>
        </c:ser>
        <c:ser>
          <c:idx val="3"/>
          <c:order val="3"/>
          <c:tx>
            <c:strRef>
              <c:f>'[1]1000K-kaproc'!$B$22</c:f>
              <c:strCache>
                <c:ptCount val="1"/>
                <c:pt idx="0">
                  <c:v>4x4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'[1]1000K-kaproc'!$L$25:$S$25</c:f>
                <c:numCache>
                  <c:formatCode>General</c:formatCode>
                  <c:ptCount val="8"/>
                  <c:pt idx="0">
                    <c:v>6.2671412480766464E-4</c:v>
                  </c:pt>
                  <c:pt idx="1">
                    <c:v>3.5822061403076311E-4</c:v>
                  </c:pt>
                  <c:pt idx="2">
                    <c:v>3.3770977786617973E-4</c:v>
                  </c:pt>
                  <c:pt idx="3">
                    <c:v>2.49479624161969E-4</c:v>
                  </c:pt>
                  <c:pt idx="4">
                    <c:v>2.8644267804125989E-4</c:v>
                  </c:pt>
                  <c:pt idx="5">
                    <c:v>2.0299697875141021E-4</c:v>
                  </c:pt>
                  <c:pt idx="6">
                    <c:v>2.3567510784486267E-4</c:v>
                  </c:pt>
                  <c:pt idx="7">
                    <c:v>1.4992754274782694E-4</c:v>
                  </c:pt>
                </c:numCache>
              </c:numRef>
            </c:plus>
            <c:minus>
              <c:numRef>
                <c:f>'[1]1000K-kaproc'!$L$26:$S$26</c:f>
                <c:numCache>
                  <c:formatCode>General</c:formatCode>
                  <c:ptCount val="8"/>
                  <c:pt idx="0">
                    <c:v>6.222182768040041E-4</c:v>
                  </c:pt>
                  <c:pt idx="1">
                    <c:v>3.5661202493345034E-4</c:v>
                  </c:pt>
                  <c:pt idx="2">
                    <c:v>3.3612773651947592E-4</c:v>
                  </c:pt>
                  <c:pt idx="3">
                    <c:v>2.4856485403784712E-4</c:v>
                  </c:pt>
                  <c:pt idx="4">
                    <c:v>2.8508874580855659E-4</c:v>
                  </c:pt>
                  <c:pt idx="5">
                    <c:v>2.022189260289381E-4</c:v>
                  </c:pt>
                  <c:pt idx="6">
                    <c:v>2.3441880265095971E-4</c:v>
                  </c:pt>
                  <c:pt idx="7">
                    <c:v>1.4934308378936056E-4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'[1]1000K-kaproc'!$L$22:$S$22</c:f>
              <c:numCache>
                <c:formatCode>0.000</c:formatCode>
                <c:ptCount val="8"/>
                <c:pt idx="0">
                  <c:v>0.17347249393941749</c:v>
                </c:pt>
                <c:pt idx="1">
                  <c:v>0.15882959639403069</c:v>
                </c:pt>
                <c:pt idx="2">
                  <c:v>0.14350272636237729</c:v>
                </c:pt>
                <c:pt idx="3">
                  <c:v>0.13557912470591615</c:v>
                </c:pt>
                <c:pt idx="4">
                  <c:v>0.12062876096275538</c:v>
                </c:pt>
                <c:pt idx="5">
                  <c:v>0.105519407221178</c:v>
                </c:pt>
                <c:pt idx="6">
                  <c:v>8.7951043845644616E-2</c:v>
                </c:pt>
                <c:pt idx="7">
                  <c:v>7.6620064606651439E-2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0E-466B-91D1-0EA4516C461C}"/>
            </c:ext>
          </c:extLst>
        </c:ser>
        <c:ser>
          <c:idx val="4"/>
          <c:order val="4"/>
          <c:tx>
            <c:strRef>
              <c:f>'[1]1000K-kaproc'!$B$28</c:f>
              <c:strCache>
                <c:ptCount val="1"/>
                <c:pt idx="0">
                  <c:v>8x8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'[1]1000K-kaproc'!$L$31:$S$31</c:f>
                <c:numCache>
                  <c:formatCode>General</c:formatCode>
                  <c:ptCount val="8"/>
                  <c:pt idx="0">
                    <c:v>5.2221976558805561E-4</c:v>
                  </c:pt>
                  <c:pt idx="1">
                    <c:v>3.8081897933431308E-4</c:v>
                  </c:pt>
                  <c:pt idx="2">
                    <c:v>3.8611386941916903E-4</c:v>
                  </c:pt>
                  <c:pt idx="3">
                    <c:v>2.3001696893526491E-4</c:v>
                  </c:pt>
                  <c:pt idx="4">
                    <c:v>1.7944858523476215E-4</c:v>
                  </c:pt>
                  <c:pt idx="5">
                    <c:v>1.0433268520251837E-4</c:v>
                  </c:pt>
                  <c:pt idx="6">
                    <c:v>1.5454376478508947E-4</c:v>
                  </c:pt>
                  <c:pt idx="7">
                    <c:v>1.1834426720983005E-4</c:v>
                  </c:pt>
                </c:numCache>
              </c:numRef>
            </c:plus>
            <c:minus>
              <c:numRef>
                <c:f>'[1]1000K-kaproc'!$L$32:$S$32</c:f>
                <c:numCache>
                  <c:formatCode>General</c:formatCode>
                  <c:ptCount val="8"/>
                  <c:pt idx="0">
                    <c:v>5.1907869054537703E-4</c:v>
                  </c:pt>
                  <c:pt idx="1">
                    <c:v>3.790052746989736E-4</c:v>
                  </c:pt>
                  <c:pt idx="2">
                    <c:v>3.8403264610953336E-4</c:v>
                  </c:pt>
                  <c:pt idx="3">
                    <c:v>2.2922700620495173E-4</c:v>
                  </c:pt>
                  <c:pt idx="4">
                    <c:v>1.7891142415368821E-4</c:v>
                  </c:pt>
                  <c:pt idx="5">
                    <c:v>1.0412810139882878E-4</c:v>
                  </c:pt>
                  <c:pt idx="6">
                    <c:v>1.5400832264285402E-4</c:v>
                  </c:pt>
                  <c:pt idx="7">
                    <c:v>1.1798168051949109E-4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'[1]1000K-kaproc'!$L$28:$S$28</c:f>
              <c:numCache>
                <c:formatCode>0.000</c:formatCode>
                <c:ptCount val="8"/>
                <c:pt idx="0">
                  <c:v>0.17259896590401841</c:v>
                </c:pt>
                <c:pt idx="1">
                  <c:v>0.15915755968303841</c:v>
                </c:pt>
                <c:pt idx="2">
                  <c:v>0.14249343670599496</c:v>
                </c:pt>
                <c:pt idx="3">
                  <c:v>0.1334900980529356</c:v>
                </c:pt>
                <c:pt idx="4">
                  <c:v>0.1195373346193654</c:v>
                </c:pt>
                <c:pt idx="5">
                  <c:v>0.10620551800263556</c:v>
                </c:pt>
                <c:pt idx="6">
                  <c:v>8.8902326179149782E-2</c:v>
                </c:pt>
                <c:pt idx="7">
                  <c:v>7.7015819372765609E-2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0E-466B-91D1-0EA4516C4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5"/>
                <c:tx>
                  <c:strRef>
                    <c:extLst>
                      <c:ext uri="{02D57815-91ED-43cb-92C2-25804820EDAC}">
                        <c15:formulaRef>
                          <c15:sqref>'[1]1000K-kaproc'!$B$34</c15:sqref>
                        </c15:formulaRef>
                      </c:ext>
                    </c:extLst>
                    <c:strCache>
                      <c:ptCount val="1"/>
                      <c:pt idx="0">
                        <c:v>GK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6"/>
                      </a:solidFill>
                      <a:ln w="9525">
                        <a:solidFill>
                          <a:schemeClr val="accent6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C70E-466B-91D1-0EA4516C461C}"/>
                    </c:ext>
                  </c:extLst>
                </c:dPt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'[1]1000K-kaproc'!$L$37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8.9441764136104912E-4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'[1]1000K-kaproc'!$L$38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8.6725310107224618E-4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'[1]1000K-kaproc'!$B$35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'[1]1000K-kaproc'!$L$34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5.711022272986864E-2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C70E-466B-91D1-0EA4516C461C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8670166229222"/>
          <c:y val="0.18147346165062703"/>
          <c:w val="0.70526596675415576"/>
          <c:h val="0.758310002916302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'[2]l_imp analysis'!$D$23</c:f>
              <c:strCache>
                <c:ptCount val="1"/>
                <c:pt idx="0">
                  <c:v>C(1-C)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'[2]l_imp analysis'!$B$24:$B$32</c:f>
              <c:numCache>
                <c:formatCode>General</c:formatCode>
                <c:ptCount val="9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0.94</c:v>
                </c:pt>
                <c:pt idx="7">
                  <c:v>0.98</c:v>
                </c:pt>
                <c:pt idx="8">
                  <c:v>1</c:v>
                </c:pt>
              </c:numCache>
            </c:numRef>
          </c:xVal>
          <c:yVal>
            <c:numRef>
              <c:f>'[2]l_imp analysis'!$D$24:$D$32</c:f>
              <c:numCache>
                <c:formatCode>General</c:formatCode>
                <c:ptCount val="9"/>
                <c:pt idx="0">
                  <c:v>0</c:v>
                </c:pt>
                <c:pt idx="1">
                  <c:v>-7.8399999999999997E-2</c:v>
                </c:pt>
                <c:pt idx="2">
                  <c:v>-0.22559999999999997</c:v>
                </c:pt>
                <c:pt idx="3">
                  <c:v>-0.75</c:v>
                </c:pt>
                <c:pt idx="4">
                  <c:v>-1</c:v>
                </c:pt>
                <c:pt idx="5">
                  <c:v>-0.75</c:v>
                </c:pt>
                <c:pt idx="6">
                  <c:v>-0.22560000000000019</c:v>
                </c:pt>
                <c:pt idx="7">
                  <c:v>-7.8400000000000067E-2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5-4D70-A096-FC225B4127FC}"/>
            </c:ext>
          </c:extLst>
        </c:ser>
        <c:ser>
          <c:idx val="1"/>
          <c:order val="1"/>
          <c:tx>
            <c:strRef>
              <c:f>'[2]l_imp analysis'!$F$23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'[2]l_imp analysis'!$B$24:$B$32</c:f>
              <c:numCache>
                <c:formatCode>General</c:formatCode>
                <c:ptCount val="9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0.94</c:v>
                </c:pt>
                <c:pt idx="7">
                  <c:v>0.98</c:v>
                </c:pt>
                <c:pt idx="8">
                  <c:v>1</c:v>
                </c:pt>
              </c:numCache>
            </c:numRef>
          </c:xVal>
          <c:yVal>
            <c:numRef>
              <c:f>'[2]l_imp analysis'!$F$24:$F$32</c:f>
              <c:numCache>
                <c:formatCode>General</c:formatCode>
                <c:ptCount val="9"/>
                <c:pt idx="0">
                  <c:v>0</c:v>
                </c:pt>
                <c:pt idx="1">
                  <c:v>-7.6451280847534206E-2</c:v>
                </c:pt>
                <c:pt idx="2">
                  <c:v>-0.21800423047533984</c:v>
                </c:pt>
                <c:pt idx="3">
                  <c:v>-0.71686335311681204</c:v>
                </c:pt>
                <c:pt idx="4">
                  <c:v>-1</c:v>
                </c:pt>
                <c:pt idx="5">
                  <c:v>-0.83319238655454231</c:v>
                </c:pt>
                <c:pt idx="6">
                  <c:v>-0.29106921016457626</c:v>
                </c:pt>
                <c:pt idx="7">
                  <c:v>-0.11189988329139607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45-4D70-A096-FC225B4127FC}"/>
            </c:ext>
          </c:extLst>
        </c:ser>
        <c:ser>
          <c:idx val="4"/>
          <c:order val="2"/>
          <c:tx>
            <c:strRef>
              <c:f>'[2]l_imp analysis'!$H$23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'[2]l_imp analysis'!$B$24:$B$32</c:f>
              <c:numCache>
                <c:formatCode>General</c:formatCode>
                <c:ptCount val="9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0.94</c:v>
                </c:pt>
                <c:pt idx="7">
                  <c:v>0.98</c:v>
                </c:pt>
                <c:pt idx="8">
                  <c:v>1</c:v>
                </c:pt>
              </c:numCache>
            </c:numRef>
          </c:xVal>
          <c:yVal>
            <c:numRef>
              <c:f>'[2]l_imp analysis'!$H$24:$H$32</c:f>
              <c:numCache>
                <c:formatCode>General</c:formatCode>
                <c:ptCount val="9"/>
                <c:pt idx="0">
                  <c:v>0</c:v>
                </c:pt>
                <c:pt idx="1">
                  <c:v>-0.2710570524114147</c:v>
                </c:pt>
                <c:pt idx="2">
                  <c:v>-0.4757118948724231</c:v>
                </c:pt>
                <c:pt idx="3">
                  <c:v>-1</c:v>
                </c:pt>
                <c:pt idx="4">
                  <c:v>-0.87441245234314868</c:v>
                </c:pt>
                <c:pt idx="5">
                  <c:v>-0.83138771367836095</c:v>
                </c:pt>
                <c:pt idx="6">
                  <c:v>-0.25381821221623091</c:v>
                </c:pt>
                <c:pt idx="7">
                  <c:v>-9.4735079182834969E-2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45-4D70-A096-FC225B41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421968"/>
        <c:axId val="815422296"/>
      </c:scatterChart>
      <c:valAx>
        <c:axId val="815421968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composition "C"</a:t>
                </a:r>
              </a:p>
            </c:rich>
          </c:tx>
          <c:layout>
            <c:manualLayout>
              <c:xMode val="edge"/>
              <c:yMode val="edge"/>
              <c:x val="0.38927646544181976"/>
              <c:y val="2.68285214348206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22296"/>
        <c:crosses val="max"/>
        <c:crossBetween val="midCat"/>
      </c:valAx>
      <c:valAx>
        <c:axId val="815422296"/>
        <c:scaling>
          <c:orientation val="minMax"/>
          <c:max val="0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significance of impurities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2074037620297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2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63867016622918"/>
          <c:y val="0.42187445319335082"/>
          <c:w val="0.1478057742782152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contribution to average impurity mass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6611085379034E-2"/>
          <c:y val="0.17171296296296296"/>
          <c:w val="0.76493669908908446"/>
          <c:h val="0.66901246719160101"/>
        </c:manualLayout>
      </c:layout>
      <c:scatterChart>
        <c:scatterStyle val="lineMarker"/>
        <c:varyColors val="0"/>
        <c:ser>
          <c:idx val="0"/>
          <c:order val="0"/>
          <c:tx>
            <c:strRef>
              <c:f>[2]mass!$E$3</c:f>
              <c:strCache>
                <c:ptCount val="1"/>
                <c:pt idx="0">
                  <c:v>fe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[2]mass!$C$4:$C$104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[2]mass!$E$4:$E$104</c:f>
              <c:numCache>
                <c:formatCode>General</c:formatCode>
                <c:ptCount val="101"/>
                <c:pt idx="0">
                  <c:v>0</c:v>
                </c:pt>
                <c:pt idx="1">
                  <c:v>0.56000000000000005</c:v>
                </c:pt>
                <c:pt idx="2">
                  <c:v>1.1200000000000001</c:v>
                </c:pt>
                <c:pt idx="3">
                  <c:v>1.68</c:v>
                </c:pt>
                <c:pt idx="4">
                  <c:v>2.2400000000000002</c:v>
                </c:pt>
                <c:pt idx="5">
                  <c:v>2.8000000000000003</c:v>
                </c:pt>
                <c:pt idx="6">
                  <c:v>3.36</c:v>
                </c:pt>
                <c:pt idx="7">
                  <c:v>3.9200000000000004</c:v>
                </c:pt>
                <c:pt idx="8">
                  <c:v>4.4800000000000004</c:v>
                </c:pt>
                <c:pt idx="9">
                  <c:v>5.04</c:v>
                </c:pt>
                <c:pt idx="10">
                  <c:v>5.6000000000000005</c:v>
                </c:pt>
                <c:pt idx="11">
                  <c:v>6.16</c:v>
                </c:pt>
                <c:pt idx="12">
                  <c:v>6.72</c:v>
                </c:pt>
                <c:pt idx="13">
                  <c:v>7.28</c:v>
                </c:pt>
                <c:pt idx="14">
                  <c:v>7.8400000000000007</c:v>
                </c:pt>
                <c:pt idx="15">
                  <c:v>8.4</c:v>
                </c:pt>
                <c:pt idx="16">
                  <c:v>8.9600000000000009</c:v>
                </c:pt>
                <c:pt idx="17">
                  <c:v>9.5200000000000014</c:v>
                </c:pt>
                <c:pt idx="18">
                  <c:v>10.08</c:v>
                </c:pt>
                <c:pt idx="19">
                  <c:v>10.64</c:v>
                </c:pt>
                <c:pt idx="20">
                  <c:v>11.200000000000001</c:v>
                </c:pt>
                <c:pt idx="21">
                  <c:v>11.76</c:v>
                </c:pt>
                <c:pt idx="22">
                  <c:v>12.32</c:v>
                </c:pt>
                <c:pt idx="23">
                  <c:v>12.88</c:v>
                </c:pt>
                <c:pt idx="24">
                  <c:v>13.44</c:v>
                </c:pt>
                <c:pt idx="25">
                  <c:v>14</c:v>
                </c:pt>
                <c:pt idx="26">
                  <c:v>14.56</c:v>
                </c:pt>
                <c:pt idx="27">
                  <c:v>15.120000000000001</c:v>
                </c:pt>
                <c:pt idx="28">
                  <c:v>15.680000000000001</c:v>
                </c:pt>
                <c:pt idx="29">
                  <c:v>16.239999999999998</c:v>
                </c:pt>
                <c:pt idx="30">
                  <c:v>16.8</c:v>
                </c:pt>
                <c:pt idx="31">
                  <c:v>17.36</c:v>
                </c:pt>
                <c:pt idx="32">
                  <c:v>17.920000000000002</c:v>
                </c:pt>
                <c:pt idx="33">
                  <c:v>18.48</c:v>
                </c:pt>
                <c:pt idx="34">
                  <c:v>19.040000000000003</c:v>
                </c:pt>
                <c:pt idx="35">
                  <c:v>19.599999999999998</c:v>
                </c:pt>
                <c:pt idx="36">
                  <c:v>20.16</c:v>
                </c:pt>
                <c:pt idx="37">
                  <c:v>20.72</c:v>
                </c:pt>
                <c:pt idx="38">
                  <c:v>21.28</c:v>
                </c:pt>
                <c:pt idx="39">
                  <c:v>21.84</c:v>
                </c:pt>
                <c:pt idx="40">
                  <c:v>22.400000000000002</c:v>
                </c:pt>
                <c:pt idx="41">
                  <c:v>22.959999999999997</c:v>
                </c:pt>
                <c:pt idx="42">
                  <c:v>23.52</c:v>
                </c:pt>
                <c:pt idx="43">
                  <c:v>24.08</c:v>
                </c:pt>
                <c:pt idx="44">
                  <c:v>24.64</c:v>
                </c:pt>
                <c:pt idx="45">
                  <c:v>25.2</c:v>
                </c:pt>
                <c:pt idx="46">
                  <c:v>25.76</c:v>
                </c:pt>
                <c:pt idx="47">
                  <c:v>26.32</c:v>
                </c:pt>
                <c:pt idx="48">
                  <c:v>26.88</c:v>
                </c:pt>
                <c:pt idx="49">
                  <c:v>27.439999999999998</c:v>
                </c:pt>
                <c:pt idx="50">
                  <c:v>28</c:v>
                </c:pt>
                <c:pt idx="51">
                  <c:v>28.560000000000002</c:v>
                </c:pt>
                <c:pt idx="52">
                  <c:v>29.12</c:v>
                </c:pt>
                <c:pt idx="53">
                  <c:v>29.68</c:v>
                </c:pt>
                <c:pt idx="54">
                  <c:v>30.240000000000002</c:v>
                </c:pt>
                <c:pt idx="55">
                  <c:v>30.800000000000004</c:v>
                </c:pt>
                <c:pt idx="56">
                  <c:v>31.360000000000003</c:v>
                </c:pt>
                <c:pt idx="57">
                  <c:v>31.919999999999998</c:v>
                </c:pt>
                <c:pt idx="58">
                  <c:v>32.479999999999997</c:v>
                </c:pt>
                <c:pt idx="59">
                  <c:v>33.04</c:v>
                </c:pt>
                <c:pt idx="60">
                  <c:v>33.6</c:v>
                </c:pt>
                <c:pt idx="61">
                  <c:v>34.159999999999997</c:v>
                </c:pt>
                <c:pt idx="62">
                  <c:v>34.72</c:v>
                </c:pt>
                <c:pt idx="63">
                  <c:v>35.28</c:v>
                </c:pt>
                <c:pt idx="64">
                  <c:v>35.840000000000003</c:v>
                </c:pt>
                <c:pt idx="65">
                  <c:v>36.4</c:v>
                </c:pt>
                <c:pt idx="66">
                  <c:v>36.96</c:v>
                </c:pt>
                <c:pt idx="67">
                  <c:v>37.520000000000003</c:v>
                </c:pt>
                <c:pt idx="68">
                  <c:v>38.080000000000005</c:v>
                </c:pt>
                <c:pt idx="69">
                  <c:v>38.64</c:v>
                </c:pt>
                <c:pt idx="70">
                  <c:v>39.199999999999996</c:v>
                </c:pt>
                <c:pt idx="71">
                  <c:v>39.76</c:v>
                </c:pt>
                <c:pt idx="72">
                  <c:v>40.32</c:v>
                </c:pt>
                <c:pt idx="73">
                  <c:v>40.879999999999995</c:v>
                </c:pt>
                <c:pt idx="74">
                  <c:v>41.44</c:v>
                </c:pt>
                <c:pt idx="75">
                  <c:v>42</c:v>
                </c:pt>
                <c:pt idx="76">
                  <c:v>42.56</c:v>
                </c:pt>
                <c:pt idx="77">
                  <c:v>43.120000000000005</c:v>
                </c:pt>
                <c:pt idx="78">
                  <c:v>43.68</c:v>
                </c:pt>
                <c:pt idx="79">
                  <c:v>44.24</c:v>
                </c:pt>
                <c:pt idx="80">
                  <c:v>44.800000000000004</c:v>
                </c:pt>
                <c:pt idx="81">
                  <c:v>45.36</c:v>
                </c:pt>
                <c:pt idx="82">
                  <c:v>45.919999999999995</c:v>
                </c:pt>
                <c:pt idx="83">
                  <c:v>46.48</c:v>
                </c:pt>
                <c:pt idx="84">
                  <c:v>47.04</c:v>
                </c:pt>
                <c:pt idx="85">
                  <c:v>47.6</c:v>
                </c:pt>
                <c:pt idx="86">
                  <c:v>48.16</c:v>
                </c:pt>
                <c:pt idx="87">
                  <c:v>48.72</c:v>
                </c:pt>
                <c:pt idx="88">
                  <c:v>49.28</c:v>
                </c:pt>
                <c:pt idx="89">
                  <c:v>49.84</c:v>
                </c:pt>
                <c:pt idx="90">
                  <c:v>50.4</c:v>
                </c:pt>
                <c:pt idx="91">
                  <c:v>50.96</c:v>
                </c:pt>
                <c:pt idx="92">
                  <c:v>51.52</c:v>
                </c:pt>
                <c:pt idx="93">
                  <c:v>52.080000000000005</c:v>
                </c:pt>
                <c:pt idx="94">
                  <c:v>52.64</c:v>
                </c:pt>
                <c:pt idx="95">
                  <c:v>53.199999999999996</c:v>
                </c:pt>
                <c:pt idx="96">
                  <c:v>53.76</c:v>
                </c:pt>
                <c:pt idx="97">
                  <c:v>54.32</c:v>
                </c:pt>
                <c:pt idx="98">
                  <c:v>54.879999999999995</c:v>
                </c:pt>
                <c:pt idx="99">
                  <c:v>55.44</c:v>
                </c:pt>
                <c:pt idx="10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C-4646-AF8E-CAF888CB398F}"/>
            </c:ext>
          </c:extLst>
        </c:ser>
        <c:ser>
          <c:idx val="1"/>
          <c:order val="1"/>
          <c:tx>
            <c:strRef>
              <c:f>[2]mass!$F$3</c:f>
              <c:strCache>
                <c:ptCount val="1"/>
                <c:pt idx="0">
                  <c:v>mg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[2]mass!$C$4:$C$104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[2]mass!$F$4:$F$104</c:f>
              <c:numCache>
                <c:formatCode>General</c:formatCode>
                <c:ptCount val="101"/>
                <c:pt idx="0">
                  <c:v>24</c:v>
                </c:pt>
                <c:pt idx="1">
                  <c:v>23.759999999999998</c:v>
                </c:pt>
                <c:pt idx="2">
                  <c:v>23.52</c:v>
                </c:pt>
                <c:pt idx="3">
                  <c:v>23.28</c:v>
                </c:pt>
                <c:pt idx="4">
                  <c:v>23.04</c:v>
                </c:pt>
                <c:pt idx="5">
                  <c:v>22.799999999999997</c:v>
                </c:pt>
                <c:pt idx="6">
                  <c:v>22.56</c:v>
                </c:pt>
                <c:pt idx="7">
                  <c:v>22.32</c:v>
                </c:pt>
                <c:pt idx="8">
                  <c:v>22.080000000000002</c:v>
                </c:pt>
                <c:pt idx="9">
                  <c:v>21.84</c:v>
                </c:pt>
                <c:pt idx="10">
                  <c:v>21.6</c:v>
                </c:pt>
                <c:pt idx="11">
                  <c:v>21.36</c:v>
                </c:pt>
                <c:pt idx="12">
                  <c:v>21.12</c:v>
                </c:pt>
                <c:pt idx="13">
                  <c:v>20.88</c:v>
                </c:pt>
                <c:pt idx="14">
                  <c:v>20.64</c:v>
                </c:pt>
                <c:pt idx="15">
                  <c:v>20.399999999999999</c:v>
                </c:pt>
                <c:pt idx="16">
                  <c:v>20.16</c:v>
                </c:pt>
                <c:pt idx="17">
                  <c:v>19.919999999999998</c:v>
                </c:pt>
                <c:pt idx="18">
                  <c:v>19.68</c:v>
                </c:pt>
                <c:pt idx="19">
                  <c:v>19.440000000000001</c:v>
                </c:pt>
                <c:pt idx="20">
                  <c:v>19.200000000000003</c:v>
                </c:pt>
                <c:pt idx="21">
                  <c:v>18.96</c:v>
                </c:pt>
                <c:pt idx="22">
                  <c:v>18.72</c:v>
                </c:pt>
                <c:pt idx="23">
                  <c:v>18.48</c:v>
                </c:pt>
                <c:pt idx="24">
                  <c:v>18.240000000000002</c:v>
                </c:pt>
                <c:pt idx="25">
                  <c:v>18</c:v>
                </c:pt>
                <c:pt idx="26">
                  <c:v>17.759999999999998</c:v>
                </c:pt>
                <c:pt idx="27">
                  <c:v>17.52</c:v>
                </c:pt>
                <c:pt idx="28">
                  <c:v>17.28</c:v>
                </c:pt>
                <c:pt idx="29">
                  <c:v>17.04</c:v>
                </c:pt>
                <c:pt idx="30">
                  <c:v>16.799999999999997</c:v>
                </c:pt>
                <c:pt idx="31">
                  <c:v>16.559999999999999</c:v>
                </c:pt>
                <c:pt idx="32">
                  <c:v>16.32</c:v>
                </c:pt>
                <c:pt idx="33">
                  <c:v>16.079999999999998</c:v>
                </c:pt>
                <c:pt idx="34">
                  <c:v>15.839999999999998</c:v>
                </c:pt>
                <c:pt idx="35">
                  <c:v>15.600000000000001</c:v>
                </c:pt>
                <c:pt idx="36">
                  <c:v>15.36</c:v>
                </c:pt>
                <c:pt idx="37">
                  <c:v>15.120000000000001</c:v>
                </c:pt>
                <c:pt idx="38">
                  <c:v>14.879999999999999</c:v>
                </c:pt>
                <c:pt idx="39">
                  <c:v>14.64</c:v>
                </c:pt>
                <c:pt idx="40">
                  <c:v>14.399999999999999</c:v>
                </c:pt>
                <c:pt idx="41">
                  <c:v>14.160000000000002</c:v>
                </c:pt>
                <c:pt idx="42">
                  <c:v>13.920000000000002</c:v>
                </c:pt>
                <c:pt idx="43">
                  <c:v>13.680000000000001</c:v>
                </c:pt>
                <c:pt idx="44">
                  <c:v>13.440000000000001</c:v>
                </c:pt>
                <c:pt idx="45">
                  <c:v>13.200000000000001</c:v>
                </c:pt>
                <c:pt idx="46">
                  <c:v>12.96</c:v>
                </c:pt>
                <c:pt idx="47">
                  <c:v>12.72</c:v>
                </c:pt>
                <c:pt idx="48">
                  <c:v>12.48</c:v>
                </c:pt>
                <c:pt idx="49">
                  <c:v>12.24</c:v>
                </c:pt>
                <c:pt idx="50">
                  <c:v>12</c:v>
                </c:pt>
                <c:pt idx="51">
                  <c:v>11.76</c:v>
                </c:pt>
                <c:pt idx="52">
                  <c:v>11.52</c:v>
                </c:pt>
                <c:pt idx="53">
                  <c:v>11.28</c:v>
                </c:pt>
                <c:pt idx="54">
                  <c:v>11.04</c:v>
                </c:pt>
                <c:pt idx="55">
                  <c:v>10.799999999999999</c:v>
                </c:pt>
                <c:pt idx="56">
                  <c:v>10.559999999999999</c:v>
                </c:pt>
                <c:pt idx="57">
                  <c:v>10.32</c:v>
                </c:pt>
                <c:pt idx="58">
                  <c:v>10.080000000000002</c:v>
                </c:pt>
                <c:pt idx="59">
                  <c:v>9.84</c:v>
                </c:pt>
                <c:pt idx="60">
                  <c:v>9.6000000000000014</c:v>
                </c:pt>
                <c:pt idx="61">
                  <c:v>9.36</c:v>
                </c:pt>
                <c:pt idx="62">
                  <c:v>9.120000000000001</c:v>
                </c:pt>
                <c:pt idx="63">
                  <c:v>8.879999999999999</c:v>
                </c:pt>
                <c:pt idx="64">
                  <c:v>8.64</c:v>
                </c:pt>
                <c:pt idx="65">
                  <c:v>8.3999999999999986</c:v>
                </c:pt>
                <c:pt idx="66">
                  <c:v>8.16</c:v>
                </c:pt>
                <c:pt idx="67">
                  <c:v>7.919999999999999</c:v>
                </c:pt>
                <c:pt idx="68">
                  <c:v>7.6799999999999988</c:v>
                </c:pt>
                <c:pt idx="69">
                  <c:v>7.4400000000000013</c:v>
                </c:pt>
                <c:pt idx="70">
                  <c:v>7.2000000000000011</c:v>
                </c:pt>
                <c:pt idx="71">
                  <c:v>6.9600000000000009</c:v>
                </c:pt>
                <c:pt idx="72">
                  <c:v>6.7200000000000006</c:v>
                </c:pt>
                <c:pt idx="73">
                  <c:v>6.48</c:v>
                </c:pt>
                <c:pt idx="74">
                  <c:v>6.24</c:v>
                </c:pt>
                <c:pt idx="75">
                  <c:v>6</c:v>
                </c:pt>
                <c:pt idx="76">
                  <c:v>5.76</c:v>
                </c:pt>
                <c:pt idx="77">
                  <c:v>5.52</c:v>
                </c:pt>
                <c:pt idx="78">
                  <c:v>5.2799999999999994</c:v>
                </c:pt>
                <c:pt idx="79">
                  <c:v>5.0399999999999991</c:v>
                </c:pt>
                <c:pt idx="80">
                  <c:v>4.7999999999999989</c:v>
                </c:pt>
                <c:pt idx="81">
                  <c:v>4.5599999999999987</c:v>
                </c:pt>
                <c:pt idx="82">
                  <c:v>4.3200000000000012</c:v>
                </c:pt>
                <c:pt idx="83">
                  <c:v>4.080000000000001</c:v>
                </c:pt>
                <c:pt idx="84">
                  <c:v>3.8400000000000007</c:v>
                </c:pt>
                <c:pt idx="85">
                  <c:v>3.6000000000000005</c:v>
                </c:pt>
                <c:pt idx="86">
                  <c:v>3.3600000000000003</c:v>
                </c:pt>
                <c:pt idx="87">
                  <c:v>3.12</c:v>
                </c:pt>
                <c:pt idx="88">
                  <c:v>2.88</c:v>
                </c:pt>
                <c:pt idx="89">
                  <c:v>2.6399999999999997</c:v>
                </c:pt>
                <c:pt idx="90">
                  <c:v>2.3999999999999995</c:v>
                </c:pt>
                <c:pt idx="91">
                  <c:v>2.1599999999999993</c:v>
                </c:pt>
                <c:pt idx="92">
                  <c:v>1.919999999999999</c:v>
                </c:pt>
                <c:pt idx="93">
                  <c:v>1.6799999999999988</c:v>
                </c:pt>
                <c:pt idx="94">
                  <c:v>1.4400000000000013</c:v>
                </c:pt>
                <c:pt idx="95">
                  <c:v>1.2000000000000011</c:v>
                </c:pt>
                <c:pt idx="96">
                  <c:v>0.96000000000000085</c:v>
                </c:pt>
                <c:pt idx="97">
                  <c:v>0.72000000000000064</c:v>
                </c:pt>
                <c:pt idx="98">
                  <c:v>0.48000000000000043</c:v>
                </c:pt>
                <c:pt idx="99">
                  <c:v>0.24000000000000021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6C-4646-AF8E-CAF888CB398F}"/>
            </c:ext>
          </c:extLst>
        </c:ser>
        <c:ser>
          <c:idx val="2"/>
          <c:order val="2"/>
          <c:tx>
            <c:strRef>
              <c:f>[2]mass!$D$3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[2]mass!$C$4:$C$104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[2]mass!$D$4:$D$104</c:f>
              <c:numCache>
                <c:formatCode>General</c:formatCode>
                <c:ptCount val="101"/>
                <c:pt idx="0">
                  <c:v>24</c:v>
                </c:pt>
                <c:pt idx="1">
                  <c:v>24.319999999999997</c:v>
                </c:pt>
                <c:pt idx="2">
                  <c:v>24.64</c:v>
                </c:pt>
                <c:pt idx="3">
                  <c:v>24.96</c:v>
                </c:pt>
                <c:pt idx="4">
                  <c:v>25.28</c:v>
                </c:pt>
                <c:pt idx="5">
                  <c:v>25.599999999999998</c:v>
                </c:pt>
                <c:pt idx="6">
                  <c:v>25.919999999999998</c:v>
                </c:pt>
                <c:pt idx="7">
                  <c:v>26.240000000000002</c:v>
                </c:pt>
                <c:pt idx="8">
                  <c:v>26.560000000000002</c:v>
                </c:pt>
                <c:pt idx="9">
                  <c:v>26.88</c:v>
                </c:pt>
                <c:pt idx="10">
                  <c:v>27.200000000000003</c:v>
                </c:pt>
                <c:pt idx="11">
                  <c:v>27.52</c:v>
                </c:pt>
                <c:pt idx="12">
                  <c:v>27.84</c:v>
                </c:pt>
                <c:pt idx="13">
                  <c:v>28.16</c:v>
                </c:pt>
                <c:pt idx="14">
                  <c:v>28.48</c:v>
                </c:pt>
                <c:pt idx="15">
                  <c:v>28.799999999999997</c:v>
                </c:pt>
                <c:pt idx="16">
                  <c:v>29.12</c:v>
                </c:pt>
                <c:pt idx="17">
                  <c:v>29.439999999999998</c:v>
                </c:pt>
                <c:pt idx="18">
                  <c:v>29.759999999999998</c:v>
                </c:pt>
                <c:pt idx="19">
                  <c:v>30.080000000000002</c:v>
                </c:pt>
                <c:pt idx="20">
                  <c:v>30.400000000000006</c:v>
                </c:pt>
                <c:pt idx="21">
                  <c:v>30.72</c:v>
                </c:pt>
                <c:pt idx="22">
                  <c:v>31.04</c:v>
                </c:pt>
                <c:pt idx="23">
                  <c:v>31.36</c:v>
                </c:pt>
                <c:pt idx="24">
                  <c:v>31.68</c:v>
                </c:pt>
                <c:pt idx="25">
                  <c:v>32</c:v>
                </c:pt>
                <c:pt idx="26">
                  <c:v>32.32</c:v>
                </c:pt>
                <c:pt idx="27">
                  <c:v>32.64</c:v>
                </c:pt>
                <c:pt idx="28">
                  <c:v>32.96</c:v>
                </c:pt>
                <c:pt idx="29">
                  <c:v>33.28</c:v>
                </c:pt>
                <c:pt idx="30">
                  <c:v>33.599999999999994</c:v>
                </c:pt>
                <c:pt idx="31">
                  <c:v>33.92</c:v>
                </c:pt>
                <c:pt idx="32">
                  <c:v>34.24</c:v>
                </c:pt>
                <c:pt idx="33">
                  <c:v>34.56</c:v>
                </c:pt>
                <c:pt idx="34">
                  <c:v>34.880000000000003</c:v>
                </c:pt>
                <c:pt idx="35">
                  <c:v>35.200000000000003</c:v>
                </c:pt>
                <c:pt idx="36">
                  <c:v>35.519999999999996</c:v>
                </c:pt>
                <c:pt idx="37">
                  <c:v>35.840000000000003</c:v>
                </c:pt>
                <c:pt idx="38">
                  <c:v>36.159999999999997</c:v>
                </c:pt>
                <c:pt idx="39">
                  <c:v>36.480000000000004</c:v>
                </c:pt>
                <c:pt idx="40">
                  <c:v>36.799999999999997</c:v>
                </c:pt>
                <c:pt idx="41">
                  <c:v>37.119999999999997</c:v>
                </c:pt>
                <c:pt idx="42">
                  <c:v>37.44</c:v>
                </c:pt>
                <c:pt idx="43">
                  <c:v>37.76</c:v>
                </c:pt>
                <c:pt idx="44">
                  <c:v>38.08</c:v>
                </c:pt>
                <c:pt idx="45">
                  <c:v>38.4</c:v>
                </c:pt>
                <c:pt idx="46">
                  <c:v>38.72</c:v>
                </c:pt>
                <c:pt idx="47">
                  <c:v>39.04</c:v>
                </c:pt>
                <c:pt idx="48">
                  <c:v>39.36</c:v>
                </c:pt>
                <c:pt idx="49">
                  <c:v>39.68</c:v>
                </c:pt>
                <c:pt idx="50">
                  <c:v>40</c:v>
                </c:pt>
                <c:pt idx="51">
                  <c:v>40.32</c:v>
                </c:pt>
                <c:pt idx="52">
                  <c:v>40.64</c:v>
                </c:pt>
                <c:pt idx="53">
                  <c:v>40.96</c:v>
                </c:pt>
                <c:pt idx="54">
                  <c:v>41.28</c:v>
                </c:pt>
                <c:pt idx="55">
                  <c:v>41.6</c:v>
                </c:pt>
                <c:pt idx="56">
                  <c:v>41.92</c:v>
                </c:pt>
                <c:pt idx="57">
                  <c:v>42.239999999999995</c:v>
                </c:pt>
                <c:pt idx="58">
                  <c:v>42.56</c:v>
                </c:pt>
                <c:pt idx="59">
                  <c:v>42.879999999999995</c:v>
                </c:pt>
                <c:pt idx="60">
                  <c:v>43.2</c:v>
                </c:pt>
                <c:pt idx="61">
                  <c:v>43.519999999999996</c:v>
                </c:pt>
                <c:pt idx="62">
                  <c:v>43.84</c:v>
                </c:pt>
                <c:pt idx="63">
                  <c:v>44.16</c:v>
                </c:pt>
                <c:pt idx="64">
                  <c:v>44.480000000000004</c:v>
                </c:pt>
                <c:pt idx="65">
                  <c:v>44.8</c:v>
                </c:pt>
                <c:pt idx="66">
                  <c:v>45.120000000000005</c:v>
                </c:pt>
                <c:pt idx="67">
                  <c:v>45.440000000000005</c:v>
                </c:pt>
                <c:pt idx="68">
                  <c:v>45.760000000000005</c:v>
                </c:pt>
                <c:pt idx="69">
                  <c:v>46.08</c:v>
                </c:pt>
                <c:pt idx="70">
                  <c:v>46.4</c:v>
                </c:pt>
                <c:pt idx="71">
                  <c:v>46.72</c:v>
                </c:pt>
                <c:pt idx="72">
                  <c:v>47.04</c:v>
                </c:pt>
                <c:pt idx="73">
                  <c:v>47.36</c:v>
                </c:pt>
                <c:pt idx="74">
                  <c:v>47.68</c:v>
                </c:pt>
                <c:pt idx="75">
                  <c:v>48</c:v>
                </c:pt>
                <c:pt idx="76">
                  <c:v>48.32</c:v>
                </c:pt>
                <c:pt idx="77">
                  <c:v>48.64</c:v>
                </c:pt>
                <c:pt idx="78">
                  <c:v>48.96</c:v>
                </c:pt>
                <c:pt idx="79">
                  <c:v>49.28</c:v>
                </c:pt>
                <c:pt idx="80">
                  <c:v>49.6</c:v>
                </c:pt>
                <c:pt idx="81">
                  <c:v>49.92</c:v>
                </c:pt>
                <c:pt idx="82">
                  <c:v>50.239999999999995</c:v>
                </c:pt>
                <c:pt idx="83">
                  <c:v>50.559999999999995</c:v>
                </c:pt>
                <c:pt idx="84">
                  <c:v>50.88</c:v>
                </c:pt>
                <c:pt idx="85">
                  <c:v>51.2</c:v>
                </c:pt>
                <c:pt idx="86">
                  <c:v>51.519999999999996</c:v>
                </c:pt>
                <c:pt idx="87">
                  <c:v>51.839999999999996</c:v>
                </c:pt>
                <c:pt idx="88">
                  <c:v>52.160000000000004</c:v>
                </c:pt>
                <c:pt idx="89">
                  <c:v>52.480000000000004</c:v>
                </c:pt>
                <c:pt idx="90">
                  <c:v>52.8</c:v>
                </c:pt>
                <c:pt idx="91">
                  <c:v>53.12</c:v>
                </c:pt>
                <c:pt idx="92">
                  <c:v>53.440000000000005</c:v>
                </c:pt>
                <c:pt idx="93">
                  <c:v>53.760000000000005</c:v>
                </c:pt>
                <c:pt idx="94">
                  <c:v>54.08</c:v>
                </c:pt>
                <c:pt idx="95">
                  <c:v>54.4</c:v>
                </c:pt>
                <c:pt idx="96">
                  <c:v>54.72</c:v>
                </c:pt>
                <c:pt idx="97">
                  <c:v>55.04</c:v>
                </c:pt>
                <c:pt idx="98">
                  <c:v>55.36</c:v>
                </c:pt>
                <c:pt idx="99">
                  <c:v>55.68</c:v>
                </c:pt>
                <c:pt idx="10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6C-4646-AF8E-CAF888CB3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67128"/>
        <c:axId val="752870080"/>
      </c:scatterChart>
      <c:valAx>
        <c:axId val="75286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Mg replaced with Fe</a:t>
                </a:r>
              </a:p>
            </c:rich>
          </c:tx>
          <c:layout>
            <c:manualLayout>
              <c:xMode val="edge"/>
              <c:yMode val="edge"/>
              <c:x val="0.32814632545931766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70080"/>
        <c:crosses val="autoZero"/>
        <c:crossBetween val="midCat"/>
      </c:valAx>
      <c:valAx>
        <c:axId val="7528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contribution to average impurity mass</a:t>
                </a:r>
              </a:p>
            </c:rich>
          </c:tx>
          <c:layout>
            <c:manualLayout>
              <c:xMode val="edge"/>
              <c:yMode val="edge"/>
              <c:x val="1.2254901960784314E-2"/>
              <c:y val="0.14108814523184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67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 vs. T - power/poly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55314960629921"/>
          <c:y val="0.17171296296296296"/>
          <c:w val="0.73666426071741031"/>
          <c:h val="0.68385061242344702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wer"/>
            <c:forward val="1000"/>
            <c:backward val="1000"/>
            <c:dispRSqr val="1"/>
            <c:dispEq val="1"/>
            <c:trendlineLbl>
              <c:layout>
                <c:manualLayout>
                  <c:x val="9.463035870516185E-3"/>
                  <c:y val="0.1619417123032631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'[3]X^T(T)'!$C$4:$G$4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'[3]X^T(T)'!$C$3:$G$3</c:f>
              <c:numCache>
                <c:formatCode>General</c:formatCode>
                <c:ptCount val="5"/>
                <c:pt idx="0">
                  <c:v>0.99728099999999997</c:v>
                </c:pt>
                <c:pt idx="1">
                  <c:v>0.99922599999999995</c:v>
                </c:pt>
                <c:pt idx="2">
                  <c:v>0.99957300000000004</c:v>
                </c:pt>
                <c:pt idx="3">
                  <c:v>0.99979399999999996</c:v>
                </c:pt>
                <c:pt idx="4">
                  <c:v>0.99994899999999998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7-4EB5-BC3B-AD506A17ED7E}"/>
            </c:ext>
          </c:extLst>
        </c:ser>
        <c:ser>
          <c:idx val="2"/>
          <c:order val="1"/>
          <c:tx>
            <c:v>Expon.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'[3]X^T(T)'!$B$25:$B$84</c:f>
              <c:numCache>
                <c:formatCode>General</c:formatCode>
                <c:ptCount val="6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</c:numCache>
            </c:numRef>
          </c:xVal>
          <c:yVal>
            <c:numRef>
              <c:f>'[3]X^T(T)'!$D$25:$D$84</c:f>
              <c:numCache>
                <c:formatCode>General</c:formatCode>
                <c:ptCount val="60"/>
                <c:pt idx="0">
                  <c:v>0.97075897214735452</c:v>
                </c:pt>
                <c:pt idx="1">
                  <c:v>0.98554988118974596</c:v>
                </c:pt>
                <c:pt idx="2">
                  <c:v>0.99053009587779584</c:v>
                </c:pt>
                <c:pt idx="3">
                  <c:v>0.99302963261098298</c:v>
                </c:pt>
                <c:pt idx="4">
                  <c:v>0.99453238119210363</c:v>
                </c:pt>
                <c:pt idx="5">
                  <c:v>0.99553547675866105</c:v>
                </c:pt>
                <c:pt idx="6">
                  <c:v>0.99625259296048541</c:v>
                </c:pt>
                <c:pt idx="7">
                  <c:v>0.99679076908522291</c:v>
                </c:pt>
                <c:pt idx="8">
                  <c:v>0.99720955150121093</c:v>
                </c:pt>
                <c:pt idx="9">
                  <c:v>0.99754470410966911</c:v>
                </c:pt>
                <c:pt idx="10">
                  <c:v>0.99781900366152143</c:v>
                </c:pt>
                <c:pt idx="11">
                  <c:v>0.99804764423717063</c:v>
                </c:pt>
                <c:pt idx="12">
                  <c:v>0.99824115025976901</c:v>
                </c:pt>
                <c:pt idx="13">
                  <c:v>0.99840704242570688</c:v>
                </c:pt>
                <c:pt idx="14">
                  <c:v>0.99855083793603661</c:v>
                </c:pt>
                <c:pt idx="15">
                  <c:v>0.99867667599625931</c:v>
                </c:pt>
                <c:pt idx="16">
                  <c:v>0.99878772274818184</c:v>
                </c:pt>
                <c:pt idx="17">
                  <c:v>0.99888644133805837</c:v>
                </c:pt>
                <c:pt idx="18">
                  <c:v>0.99897477676802915</c:v>
                </c:pt>
                <c:pt idx="19">
                  <c:v>0.99905428533411234</c:v>
                </c:pt>
                <c:pt idx="20">
                  <c:v>0.99912622710857735</c:v>
                </c:pt>
                <c:pt idx="21">
                  <c:v>0.99919163321720861</c:v>
                </c:pt>
                <c:pt idx="22">
                  <c:v>0.9992513555775312</c:v>
                </c:pt>
                <c:pt idx="23">
                  <c:v>0.99930610421032307</c:v>
                </c:pt>
                <c:pt idx="24">
                  <c:v>0.9993564756017862</c:v>
                </c:pt>
                <c:pt idx="25">
                  <c:v>0.99940297452441096</c:v>
                </c:pt>
                <c:pt idx="26">
                  <c:v>0.99944603101147877</c:v>
                </c:pt>
                <c:pt idx="27">
                  <c:v>0.99948601369613688</c:v>
                </c:pt>
                <c:pt idx="28">
                  <c:v>0.99952324039210483</c:v>
                </c:pt>
                <c:pt idx="29">
                  <c:v>0.99955798655930739</c:v>
                </c:pt>
                <c:pt idx="30">
                  <c:v>0.9995904921317974</c:v>
                </c:pt>
                <c:pt idx="31">
                  <c:v>0.99962096706604908</c:v>
                </c:pt>
                <c:pt idx="32">
                  <c:v>0.99964959588093261</c:v>
                </c:pt>
                <c:pt idx="33">
                  <c:v>0.9996765413968739</c:v>
                </c:pt>
                <c:pt idx="34">
                  <c:v>0.99970194783429223</c:v>
                </c:pt>
                <c:pt idx="35">
                  <c:v>0.9997259433958493</c:v>
                </c:pt>
                <c:pt idx="36">
                  <c:v>0.9997486424301254</c:v>
                </c:pt>
                <c:pt idx="37">
                  <c:v>0.99977014725379953</c:v>
                </c:pt>
                <c:pt idx="38">
                  <c:v>0.99979054969360237</c:v>
                </c:pt>
                <c:pt idx="39">
                  <c:v>0.99980993239706395</c:v>
                </c:pt>
                <c:pt idx="40">
                  <c:v>0.99982836995151536</c:v>
                </c:pt>
                <c:pt idx="41">
                  <c:v>0.99984592984329057</c:v>
                </c:pt>
                <c:pt idx="42">
                  <c:v>0.99986267328313327</c:v>
                </c:pt>
                <c:pt idx="43">
                  <c:v>0.99987865591908676</c:v>
                </c:pt>
                <c:pt idx="44">
                  <c:v>0.99989392845436464</c:v>
                </c:pt>
                <c:pt idx="45">
                  <c:v>0.99990853718465489</c:v>
                </c:pt>
                <c:pt idx="46">
                  <c:v>0.99992252446685481</c:v>
                </c:pt>
                <c:pt idx="47">
                  <c:v>0.99993592912923257</c:v>
                </c:pt>
                <c:pt idx="48">
                  <c:v>0.99994878683138033</c:v>
                </c:pt>
                <c:pt idx="49">
                  <c:v>0.99996113038098566</c:v>
                </c:pt>
                <c:pt idx="50">
                  <c:v>0.99997299001334727</c:v>
                </c:pt>
                <c:pt idx="51">
                  <c:v>0.99998439363864822</c:v>
                </c:pt>
                <c:pt idx="52">
                  <c:v>0.99999536706124381</c:v>
                </c:pt>
                <c:pt idx="53">
                  <c:v>1.0000059341745908</c:v>
                </c:pt>
                <c:pt idx="54">
                  <c:v>1.0000161171349182</c:v>
                </c:pt>
                <c:pt idx="55">
                  <c:v>1.0000259365162942</c:v>
                </c:pt>
                <c:pt idx="56">
                  <c:v>1.0000354114493761</c:v>
                </c:pt>
                <c:pt idx="57">
                  <c:v>1.0000445597458099</c:v>
                </c:pt>
                <c:pt idx="58">
                  <c:v>1.0000533980099811</c:v>
                </c:pt>
                <c:pt idx="59">
                  <c:v>1.0000619417395957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B7-4EB5-BC3B-AD506A17ED7E}"/>
            </c:ext>
          </c:extLst>
        </c:ser>
        <c:ser>
          <c:idx val="4"/>
          <c:order val="2"/>
          <c:tx>
            <c:v>Power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'[3]X^T(T)'!$B$25:$B$84</c:f>
              <c:numCache>
                <c:formatCode>General</c:formatCode>
                <c:ptCount val="6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</c:numCache>
            </c:numRef>
          </c:xVal>
          <c:yVal>
            <c:numRef>
              <c:f>'[3]X^T(T)'!$F$25:$F$84</c:f>
              <c:numCache>
                <c:formatCode>General</c:formatCode>
                <c:ptCount val="60"/>
                <c:pt idx="0">
                  <c:v>0.94174409614453669</c:v>
                </c:pt>
                <c:pt idx="1">
                  <c:v>0.97524502546987946</c:v>
                </c:pt>
                <c:pt idx="2">
                  <c:v>0.98532587005223571</c:v>
                </c:pt>
                <c:pt idx="3">
                  <c:v>0.98998933759387697</c:v>
                </c:pt>
                <c:pt idx="4">
                  <c:v>0.99261520390640445</c:v>
                </c:pt>
                <c:pt idx="5">
                  <c:v>0.99427313781035198</c:v>
                </c:pt>
                <c:pt idx="6">
                  <c:v>0.99540192040549647</c:v>
                </c:pt>
                <c:pt idx="7">
                  <c:v>0.99621271674344547</c:v>
                </c:pt>
                <c:pt idx="8">
                  <c:v>0.99681890837886189</c:v>
                </c:pt>
                <c:pt idx="9">
                  <c:v>0.99728645286590867</c:v>
                </c:pt>
                <c:pt idx="10">
                  <c:v>0.99765614820168746</c:v>
                </c:pt>
                <c:pt idx="11">
                  <c:v>0.99795448637302231</c:v>
                </c:pt>
                <c:pt idx="12">
                  <c:v>0.99819936232080009</c:v>
                </c:pt>
                <c:pt idx="13">
                  <c:v>0.99840326583397532</c:v>
                </c:pt>
                <c:pt idx="14">
                  <c:v>0.9985751579225709</c:v>
                </c:pt>
                <c:pt idx="15">
                  <c:v>0.99872162115494723</c:v>
                </c:pt>
                <c:pt idx="16">
                  <c:v>0.99884759051923955</c:v>
                </c:pt>
                <c:pt idx="17">
                  <c:v>0.99895683226981524</c:v>
                </c:pt>
                <c:pt idx="18">
                  <c:v>0.99905226616830389</c:v>
                </c:pt>
                <c:pt idx="19">
                  <c:v>0.99913618749706046</c:v>
                </c:pt>
                <c:pt idx="20">
                  <c:v>0.99921042323953801</c:v>
                </c:pt>
                <c:pt idx="21">
                  <c:v>0.9992764440105194</c:v>
                </c:pt>
                <c:pt idx="22">
                  <c:v>0.99933544562378518</c:v>
                </c:pt>
                <c:pt idx="23">
                  <c:v>0.99938840943627572</c:v>
                </c:pt>
                <c:pt idx="24">
                  <c:v>0.99943614760596877</c:v>
                </c:pt>
                <c:pt idx="25">
                  <c:v>0.99947933746117334</c:v>
                </c:pt>
                <c:pt idx="26">
                  <c:v>0.99951854790072792</c:v>
                </c:pt>
                <c:pt idx="27">
                  <c:v>0.9995542598868542</c:v>
                </c:pt>
                <c:pt idx="28">
                  <c:v>0.99958688250724725</c:v>
                </c:pt>
                <c:pt idx="29">
                  <c:v>0.99961676567764512</c:v>
                </c:pt>
                <c:pt idx="30">
                  <c:v>0.99964421027139494</c:v>
                </c:pt>
                <c:pt idx="31">
                  <c:v>0.99966947625991276</c:v>
                </c:pt>
                <c:pt idx="32">
                  <c:v>0.99969278930200056</c:v>
                </c:pt>
                <c:pt idx="33">
                  <c:v>0.99971434611369114</c:v>
                </c:pt>
                <c:pt idx="34">
                  <c:v>0.99973431887206232</c:v>
                </c:pt>
                <c:pt idx="35">
                  <c:v>0.99975285884831344</c:v>
                </c:pt>
                <c:pt idx="36">
                  <c:v>0.9997700994217863</c:v>
                </c:pt>
                <c:pt idx="37">
                  <c:v>0.99978615859361686</c:v>
                </c:pt>
                <c:pt idx="38">
                  <c:v>0.99980114109353313</c:v>
                </c:pt>
                <c:pt idx="39">
                  <c:v>0.99981514015397621</c:v>
                </c:pt>
                <c:pt idx="40">
                  <c:v>0.99982823901074525</c:v>
                </c:pt>
                <c:pt idx="41">
                  <c:v>0.99984051217769565</c:v>
                </c:pt>
                <c:pt idx="42">
                  <c:v>0.99985202653386596</c:v>
                </c:pt>
                <c:pt idx="43">
                  <c:v>0.9998628422541791</c:v>
                </c:pt>
                <c:pt idx="44">
                  <c:v>0.99987301360912784</c:v>
                </c:pt>
                <c:pt idx="45">
                  <c:v>0.99988258965427423</c:v>
                </c:pt>
                <c:pt idx="46">
                  <c:v>0.99989161482671274</c:v>
                </c:pt>
                <c:pt idx="47">
                  <c:v>0.99990012946268636</c:v>
                </c:pt>
                <c:pt idx="48">
                  <c:v>0.99990817024813738</c:v>
                </c:pt>
                <c:pt idx="49">
                  <c:v>0.99991577061201875</c:v>
                </c:pt>
                <c:pt idx="50">
                  <c:v>0.99992296107059186</c:v>
                </c:pt>
                <c:pt idx="51">
                  <c:v>0.99992976952962265</c:v>
                </c:pt>
                <c:pt idx="52">
                  <c:v>0.99993622155029993</c:v>
                </c:pt>
                <c:pt idx="53">
                  <c:v>0.99994234058380838</c:v>
                </c:pt>
                <c:pt idx="54">
                  <c:v>0.99994814817873889</c:v>
                </c:pt>
                <c:pt idx="55">
                  <c:v>0.99995366416489762</c:v>
                </c:pt>
                <c:pt idx="56">
                  <c:v>0.99995890681655708</c:v>
                </c:pt>
                <c:pt idx="57">
                  <c:v>0.99996389299775368</c:v>
                </c:pt>
                <c:pt idx="58">
                  <c:v>0.99996863829186899</c:v>
                </c:pt>
                <c:pt idx="59">
                  <c:v>0.99997315711742174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B7-4EB5-BC3B-AD506A17E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83896"/>
        <c:axId val="2573842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'[3]X^T(T)'!$C$11:$G$11</c15:sqref>
                        </c15:formulaRef>
                      </c:ext>
                    </c:extLst>
                    <c:strCache>
                      <c:ptCount val="5"/>
                      <c:pt idx="0">
                        <c:v>Direct 170509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4"/>
                  <c:forward val="1000"/>
                  <c:backward val="1000"/>
                  <c:dispRSqr val="1"/>
                  <c:dispEq val="1"/>
                  <c:trendlineLbl>
                    <c:layout>
                      <c:manualLayout>
                        <c:x val="-0.17109251968503936"/>
                        <c:y val="-4.1666666666666669E-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'[3]X^T(T)'!$C$13:$G$13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'[3]X^T(T)'!$C$12:$G$12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0.99750779000000001</c:v>
                      </c:pt>
                      <c:pt idx="1">
                        <c:v>0.99933099999999997</c:v>
                      </c:pt>
                      <c:pt idx="2">
                        <c:v>0.99972000000000005</c:v>
                      </c:pt>
                      <c:pt idx="3">
                        <c:v>0.9998471525</c:v>
                      </c:pt>
                      <c:pt idx="4">
                        <c:v>1.000175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6B7-4EB5-BC3B-AD506A17ED7E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'[3]X^T(T)'!$P$3</c15:sqref>
                        </c15:formulaRef>
                      </c:ext>
                    </c:extLst>
                    <c:strCache>
                      <c:ptCount val="1"/>
                      <c:pt idx="0">
                        <c:v>MATLAB FIT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'[3]X^T(T)'!$Q$4:$U$4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'[3]X^T(T)'!$Q$6:$U$6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0.00000">
                        <c:v>0.99726913607506673</c:v>
                      </c:pt>
                      <c:pt idx="1">
                        <c:v>0.99920427212242524</c:v>
                      </c:pt>
                      <c:pt idx="2">
                        <c:v>0.99956952210932859</c:v>
                      </c:pt>
                      <c:pt idx="3">
                        <c:v>0.99978768922518579</c:v>
                      </c:pt>
                      <c:pt idx="4">
                        <c:v>0.99994230518588534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6B7-4EB5-BC3B-AD506A17ED7E}"/>
                  </c:ext>
                </c:extLst>
              </c15:ser>
            </c15:filteredScatterSeries>
          </c:ext>
        </c:extLst>
      </c:scatterChart>
      <c:valAx>
        <c:axId val="257383896"/>
        <c:scaling>
          <c:orientation val="minMax"/>
          <c:max val="6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84288"/>
        <c:crosses val="autoZero"/>
        <c:crossBetween val="midCat"/>
      </c:valAx>
      <c:valAx>
        <c:axId val="257384288"/>
        <c:scaling>
          <c:orientation val="minMax"/>
          <c:min val="0.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8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7132852143482076"/>
          <c:y val="0.38057597471596333"/>
          <c:w val="0.11831080489938757"/>
          <c:h val="0.23947070630012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 vs. T - power/poly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55314960629921"/>
          <c:y val="0.17171296296296296"/>
          <c:w val="0.73666426071741031"/>
          <c:h val="0.68385061242344702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4"/>
            <c:forward val="1000"/>
            <c:backward val="1000"/>
            <c:dispRSqr val="1"/>
            <c:dispEq val="1"/>
            <c:trendlineLbl>
              <c:layout>
                <c:manualLayout>
                  <c:x val="9.463035870516185E-3"/>
                  <c:y val="0.1619417123032631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'[3]X^T(T)'!$C$4:$G$4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'[3]X^T(T)'!$C$3:$G$3</c:f>
              <c:numCache>
                <c:formatCode>General</c:formatCode>
                <c:ptCount val="5"/>
                <c:pt idx="0">
                  <c:v>0.99728099999999997</c:v>
                </c:pt>
                <c:pt idx="1">
                  <c:v>0.99922599999999995</c:v>
                </c:pt>
                <c:pt idx="2">
                  <c:v>0.99957300000000004</c:v>
                </c:pt>
                <c:pt idx="3">
                  <c:v>0.99979399999999996</c:v>
                </c:pt>
                <c:pt idx="4">
                  <c:v>0.99994899999999998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B-4BBD-B58F-4360DE48EB38}"/>
            </c:ext>
          </c:extLst>
        </c:ser>
        <c:ser>
          <c:idx val="2"/>
          <c:order val="1"/>
          <c:tx>
            <c:v>Expon.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'[3]X^T(T)'!$B$25:$B$84</c:f>
              <c:numCache>
                <c:formatCode>General</c:formatCode>
                <c:ptCount val="6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</c:numCache>
            </c:numRef>
          </c:xVal>
          <c:yVal>
            <c:numRef>
              <c:f>'[3]X^T(T)'!$D$25:$D$84</c:f>
              <c:numCache>
                <c:formatCode>General</c:formatCode>
                <c:ptCount val="60"/>
                <c:pt idx="0">
                  <c:v>0.97075897214735452</c:v>
                </c:pt>
                <c:pt idx="1">
                  <c:v>0.98554988118974596</c:v>
                </c:pt>
                <c:pt idx="2">
                  <c:v>0.99053009587779584</c:v>
                </c:pt>
                <c:pt idx="3">
                  <c:v>0.99302963261098298</c:v>
                </c:pt>
                <c:pt idx="4">
                  <c:v>0.99453238119210363</c:v>
                </c:pt>
                <c:pt idx="5">
                  <c:v>0.99553547675866105</c:v>
                </c:pt>
                <c:pt idx="6">
                  <c:v>0.99625259296048541</c:v>
                </c:pt>
                <c:pt idx="7">
                  <c:v>0.99679076908522291</c:v>
                </c:pt>
                <c:pt idx="8">
                  <c:v>0.99720955150121093</c:v>
                </c:pt>
                <c:pt idx="9">
                  <c:v>0.99754470410966911</c:v>
                </c:pt>
                <c:pt idx="10">
                  <c:v>0.99781900366152143</c:v>
                </c:pt>
                <c:pt idx="11">
                  <c:v>0.99804764423717063</c:v>
                </c:pt>
                <c:pt idx="12">
                  <c:v>0.99824115025976901</c:v>
                </c:pt>
                <c:pt idx="13">
                  <c:v>0.99840704242570688</c:v>
                </c:pt>
                <c:pt idx="14">
                  <c:v>0.99855083793603661</c:v>
                </c:pt>
                <c:pt idx="15">
                  <c:v>0.99867667599625931</c:v>
                </c:pt>
                <c:pt idx="16">
                  <c:v>0.99878772274818184</c:v>
                </c:pt>
                <c:pt idx="17">
                  <c:v>0.99888644133805837</c:v>
                </c:pt>
                <c:pt idx="18">
                  <c:v>0.99897477676802915</c:v>
                </c:pt>
                <c:pt idx="19">
                  <c:v>0.99905428533411234</c:v>
                </c:pt>
                <c:pt idx="20">
                  <c:v>0.99912622710857735</c:v>
                </c:pt>
                <c:pt idx="21">
                  <c:v>0.99919163321720861</c:v>
                </c:pt>
                <c:pt idx="22">
                  <c:v>0.9992513555775312</c:v>
                </c:pt>
                <c:pt idx="23">
                  <c:v>0.99930610421032307</c:v>
                </c:pt>
                <c:pt idx="24">
                  <c:v>0.9993564756017862</c:v>
                </c:pt>
                <c:pt idx="25">
                  <c:v>0.99940297452441096</c:v>
                </c:pt>
                <c:pt idx="26">
                  <c:v>0.99944603101147877</c:v>
                </c:pt>
                <c:pt idx="27">
                  <c:v>0.99948601369613688</c:v>
                </c:pt>
                <c:pt idx="28">
                  <c:v>0.99952324039210483</c:v>
                </c:pt>
                <c:pt idx="29">
                  <c:v>0.99955798655930739</c:v>
                </c:pt>
                <c:pt idx="30">
                  <c:v>0.9995904921317974</c:v>
                </c:pt>
                <c:pt idx="31">
                  <c:v>0.99962096706604908</c:v>
                </c:pt>
                <c:pt idx="32">
                  <c:v>0.99964959588093261</c:v>
                </c:pt>
                <c:pt idx="33">
                  <c:v>0.9996765413968739</c:v>
                </c:pt>
                <c:pt idx="34">
                  <c:v>0.99970194783429223</c:v>
                </c:pt>
                <c:pt idx="35">
                  <c:v>0.9997259433958493</c:v>
                </c:pt>
                <c:pt idx="36">
                  <c:v>0.9997486424301254</c:v>
                </c:pt>
                <c:pt idx="37">
                  <c:v>0.99977014725379953</c:v>
                </c:pt>
                <c:pt idx="38">
                  <c:v>0.99979054969360237</c:v>
                </c:pt>
                <c:pt idx="39">
                  <c:v>0.99980993239706395</c:v>
                </c:pt>
                <c:pt idx="40">
                  <c:v>0.99982836995151536</c:v>
                </c:pt>
                <c:pt idx="41">
                  <c:v>0.99984592984329057</c:v>
                </c:pt>
                <c:pt idx="42">
                  <c:v>0.99986267328313327</c:v>
                </c:pt>
                <c:pt idx="43">
                  <c:v>0.99987865591908676</c:v>
                </c:pt>
                <c:pt idx="44">
                  <c:v>0.99989392845436464</c:v>
                </c:pt>
                <c:pt idx="45">
                  <c:v>0.99990853718465489</c:v>
                </c:pt>
                <c:pt idx="46">
                  <c:v>0.99992252446685481</c:v>
                </c:pt>
                <c:pt idx="47">
                  <c:v>0.99993592912923257</c:v>
                </c:pt>
                <c:pt idx="48">
                  <c:v>0.99994878683138033</c:v>
                </c:pt>
                <c:pt idx="49">
                  <c:v>0.99996113038098566</c:v>
                </c:pt>
                <c:pt idx="50">
                  <c:v>0.99997299001334727</c:v>
                </c:pt>
                <c:pt idx="51">
                  <c:v>0.99998439363864822</c:v>
                </c:pt>
                <c:pt idx="52">
                  <c:v>0.99999536706124381</c:v>
                </c:pt>
                <c:pt idx="53">
                  <c:v>1.0000059341745908</c:v>
                </c:pt>
                <c:pt idx="54">
                  <c:v>1.0000161171349182</c:v>
                </c:pt>
                <c:pt idx="55">
                  <c:v>1.0000259365162942</c:v>
                </c:pt>
                <c:pt idx="56">
                  <c:v>1.0000354114493761</c:v>
                </c:pt>
                <c:pt idx="57">
                  <c:v>1.0000445597458099</c:v>
                </c:pt>
                <c:pt idx="58">
                  <c:v>1.0000533980099811</c:v>
                </c:pt>
                <c:pt idx="59">
                  <c:v>1.0000619417395957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CB-4BBD-B58F-4360DE48EB38}"/>
            </c:ext>
          </c:extLst>
        </c:ser>
        <c:ser>
          <c:idx val="4"/>
          <c:order val="2"/>
          <c:tx>
            <c:v>Power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'[3]X^T(T)'!$B$25:$B$84</c:f>
              <c:numCache>
                <c:formatCode>General</c:formatCode>
                <c:ptCount val="6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</c:numCache>
            </c:numRef>
          </c:xVal>
          <c:yVal>
            <c:numRef>
              <c:f>'[3]X^T(T)'!$F$25:$F$84</c:f>
              <c:numCache>
                <c:formatCode>General</c:formatCode>
                <c:ptCount val="60"/>
                <c:pt idx="0">
                  <c:v>0.94174409614453669</c:v>
                </c:pt>
                <c:pt idx="1">
                  <c:v>0.97524502546987946</c:v>
                </c:pt>
                <c:pt idx="2">
                  <c:v>0.98532587005223571</c:v>
                </c:pt>
                <c:pt idx="3">
                  <c:v>0.98998933759387697</c:v>
                </c:pt>
                <c:pt idx="4">
                  <c:v>0.99261520390640445</c:v>
                </c:pt>
                <c:pt idx="5">
                  <c:v>0.99427313781035198</c:v>
                </c:pt>
                <c:pt idx="6">
                  <c:v>0.99540192040549647</c:v>
                </c:pt>
                <c:pt idx="7">
                  <c:v>0.99621271674344547</c:v>
                </c:pt>
                <c:pt idx="8">
                  <c:v>0.99681890837886189</c:v>
                </c:pt>
                <c:pt idx="9">
                  <c:v>0.99728645286590867</c:v>
                </c:pt>
                <c:pt idx="10">
                  <c:v>0.99765614820168746</c:v>
                </c:pt>
                <c:pt idx="11">
                  <c:v>0.99795448637302231</c:v>
                </c:pt>
                <c:pt idx="12">
                  <c:v>0.99819936232080009</c:v>
                </c:pt>
                <c:pt idx="13">
                  <c:v>0.99840326583397532</c:v>
                </c:pt>
                <c:pt idx="14">
                  <c:v>0.9985751579225709</c:v>
                </c:pt>
                <c:pt idx="15">
                  <c:v>0.99872162115494723</c:v>
                </c:pt>
                <c:pt idx="16">
                  <c:v>0.99884759051923955</c:v>
                </c:pt>
                <c:pt idx="17">
                  <c:v>0.99895683226981524</c:v>
                </c:pt>
                <c:pt idx="18">
                  <c:v>0.99905226616830389</c:v>
                </c:pt>
                <c:pt idx="19">
                  <c:v>0.99913618749706046</c:v>
                </c:pt>
                <c:pt idx="20">
                  <c:v>0.99921042323953801</c:v>
                </c:pt>
                <c:pt idx="21">
                  <c:v>0.9992764440105194</c:v>
                </c:pt>
                <c:pt idx="22">
                  <c:v>0.99933544562378518</c:v>
                </c:pt>
                <c:pt idx="23">
                  <c:v>0.99938840943627572</c:v>
                </c:pt>
                <c:pt idx="24">
                  <c:v>0.99943614760596877</c:v>
                </c:pt>
                <c:pt idx="25">
                  <c:v>0.99947933746117334</c:v>
                </c:pt>
                <c:pt idx="26">
                  <c:v>0.99951854790072792</c:v>
                </c:pt>
                <c:pt idx="27">
                  <c:v>0.9995542598868542</c:v>
                </c:pt>
                <c:pt idx="28">
                  <c:v>0.99958688250724725</c:v>
                </c:pt>
                <c:pt idx="29">
                  <c:v>0.99961676567764512</c:v>
                </c:pt>
                <c:pt idx="30">
                  <c:v>0.99964421027139494</c:v>
                </c:pt>
                <c:pt idx="31">
                  <c:v>0.99966947625991276</c:v>
                </c:pt>
                <c:pt idx="32">
                  <c:v>0.99969278930200056</c:v>
                </c:pt>
                <c:pt idx="33">
                  <c:v>0.99971434611369114</c:v>
                </c:pt>
                <c:pt idx="34">
                  <c:v>0.99973431887206232</c:v>
                </c:pt>
                <c:pt idx="35">
                  <c:v>0.99975285884831344</c:v>
                </c:pt>
                <c:pt idx="36">
                  <c:v>0.9997700994217863</c:v>
                </c:pt>
                <c:pt idx="37">
                  <c:v>0.99978615859361686</c:v>
                </c:pt>
                <c:pt idx="38">
                  <c:v>0.99980114109353313</c:v>
                </c:pt>
                <c:pt idx="39">
                  <c:v>0.99981514015397621</c:v>
                </c:pt>
                <c:pt idx="40">
                  <c:v>0.99982823901074525</c:v>
                </c:pt>
                <c:pt idx="41">
                  <c:v>0.99984051217769565</c:v>
                </c:pt>
                <c:pt idx="42">
                  <c:v>0.99985202653386596</c:v>
                </c:pt>
                <c:pt idx="43">
                  <c:v>0.9998628422541791</c:v>
                </c:pt>
                <c:pt idx="44">
                  <c:v>0.99987301360912784</c:v>
                </c:pt>
                <c:pt idx="45">
                  <c:v>0.99988258965427423</c:v>
                </c:pt>
                <c:pt idx="46">
                  <c:v>0.99989161482671274</c:v>
                </c:pt>
                <c:pt idx="47">
                  <c:v>0.99990012946268636</c:v>
                </c:pt>
                <c:pt idx="48">
                  <c:v>0.99990817024813738</c:v>
                </c:pt>
                <c:pt idx="49">
                  <c:v>0.99991577061201875</c:v>
                </c:pt>
                <c:pt idx="50">
                  <c:v>0.99992296107059186</c:v>
                </c:pt>
                <c:pt idx="51">
                  <c:v>0.99992976952962265</c:v>
                </c:pt>
                <c:pt idx="52">
                  <c:v>0.99993622155029993</c:v>
                </c:pt>
                <c:pt idx="53">
                  <c:v>0.99994234058380838</c:v>
                </c:pt>
                <c:pt idx="54">
                  <c:v>0.99994814817873889</c:v>
                </c:pt>
                <c:pt idx="55">
                  <c:v>0.99995366416489762</c:v>
                </c:pt>
                <c:pt idx="56">
                  <c:v>0.99995890681655708</c:v>
                </c:pt>
                <c:pt idx="57">
                  <c:v>0.99996389299775368</c:v>
                </c:pt>
                <c:pt idx="58">
                  <c:v>0.99996863829186899</c:v>
                </c:pt>
                <c:pt idx="59">
                  <c:v>0.99997315711742174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CB-4BBD-B58F-4360DE48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83896"/>
        <c:axId val="2573842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'[3]X^T(T)'!$C$11:$G$11</c15:sqref>
                        </c15:formulaRef>
                      </c:ext>
                    </c:extLst>
                    <c:strCache>
                      <c:ptCount val="5"/>
                      <c:pt idx="0">
                        <c:v>Direct 170509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4"/>
                  <c:forward val="1000"/>
                  <c:backward val="1000"/>
                  <c:dispRSqr val="1"/>
                  <c:dispEq val="1"/>
                  <c:trendlineLbl>
                    <c:layout>
                      <c:manualLayout>
                        <c:x val="-0.17109251968503936"/>
                        <c:y val="-4.1666666666666669E-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'[3]X^T(T)'!$C$13:$G$13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'[3]X^T(T)'!$C$12:$G$12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0.99750779000000001</c:v>
                      </c:pt>
                      <c:pt idx="1">
                        <c:v>0.99933099999999997</c:v>
                      </c:pt>
                      <c:pt idx="2">
                        <c:v>0.99972000000000005</c:v>
                      </c:pt>
                      <c:pt idx="3">
                        <c:v>0.9998471525</c:v>
                      </c:pt>
                      <c:pt idx="4">
                        <c:v>1.000175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9CB-4BBD-B58F-4360DE48EB38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'[3]X^T(T)'!$P$3</c15:sqref>
                        </c15:formulaRef>
                      </c:ext>
                    </c:extLst>
                    <c:strCache>
                      <c:ptCount val="1"/>
                      <c:pt idx="0">
                        <c:v>MATLAB FIT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'[3]X^T(T)'!$Q$4:$U$4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'[3]X^T(T)'!$Q$6:$U$6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0.00000">
                        <c:v>0.99726913607506673</c:v>
                      </c:pt>
                      <c:pt idx="1">
                        <c:v>0.99920427212242524</c:v>
                      </c:pt>
                      <c:pt idx="2">
                        <c:v>0.99956952210932859</c:v>
                      </c:pt>
                      <c:pt idx="3">
                        <c:v>0.99978768922518579</c:v>
                      </c:pt>
                      <c:pt idx="4">
                        <c:v>0.99994230518588534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9CB-4BBD-B58F-4360DE48EB38}"/>
                  </c:ext>
                </c:extLst>
              </c15:ser>
            </c15:filteredScatterSeries>
          </c:ext>
        </c:extLst>
      </c:scatterChart>
      <c:valAx>
        <c:axId val="257383896"/>
        <c:scaling>
          <c:orientation val="minMax"/>
          <c:max val="6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84288"/>
        <c:crosses val="autoZero"/>
        <c:crossBetween val="midCat"/>
      </c:valAx>
      <c:valAx>
        <c:axId val="257384288"/>
        <c:scaling>
          <c:orientation val="minMax"/>
          <c:min val="0.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8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7132852143482076"/>
          <c:y val="0.38057597471596333"/>
          <c:w val="0.11831080489938757"/>
          <c:h val="0.23947070630012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X^T vs. T - exponential &amp; power law</a:t>
            </a:r>
          </a:p>
        </c:rich>
      </c:tx>
      <c:layout>
        <c:manualLayout>
          <c:xMode val="edge"/>
          <c:yMode val="edge"/>
          <c:x val="0.22356933508311463"/>
          <c:y val="2.3042321729985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4203849518809"/>
          <c:y val="0.12233021377378332"/>
          <c:w val="0.64533092738407694"/>
          <c:h val="0.73884496761137186"/>
        </c:manualLayout>
      </c:layout>
      <c:scatterChart>
        <c:scatterStyle val="lineMarker"/>
        <c:varyColors val="0"/>
        <c:ser>
          <c:idx val="2"/>
          <c:order val="2"/>
          <c:tx>
            <c:strRef>
              <c:f>'[3]X^T(T)'!$P$3</c:f>
              <c:strCache>
                <c:ptCount val="1"/>
                <c:pt idx="0">
                  <c:v>MATLAB 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forward val="1000"/>
            <c:backward val="1000"/>
            <c:dispRSqr val="1"/>
            <c:dispEq val="1"/>
            <c:trendlineLbl>
              <c:layout>
                <c:manualLayout>
                  <c:x val="-4.5300743657042918E-2"/>
                  <c:y val="8.7789177867918025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forward val="1000"/>
            <c:backward val="1000"/>
            <c:dispRSqr val="1"/>
            <c:dispEq val="1"/>
            <c:trendlineLbl>
              <c:layout>
                <c:manualLayout>
                  <c:x val="-0.34368963254593177"/>
                  <c:y val="0.1979324301634012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'[3]X^T(T)'!$Q$4:$U$4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'[3]X^T(T)'!$Q$5:$U$5</c:f>
              <c:numCache>
                <c:formatCode>0.00000</c:formatCode>
                <c:ptCount val="5"/>
                <c:pt idx="0">
                  <c:v>6.4920000000000005E-2</c:v>
                </c:pt>
                <c:pt idx="1">
                  <c:v>0.20349999999999999</c:v>
                </c:pt>
                <c:pt idx="2">
                  <c:v>0.27479999999999999</c:v>
                </c:pt>
                <c:pt idx="3">
                  <c:v>0.42770000000000002</c:v>
                </c:pt>
                <c:pt idx="4">
                  <c:v>0.74939999999999996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B-42B9-99D9-9261DE9CA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85072"/>
        <c:axId val="257385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'[3]X^T(T)'!$C$2:$G$2</c15:sqref>
                        </c15:formulaRef>
                      </c:ext>
                    </c:extLst>
                    <c:strCache>
                      <c:ptCount val="5"/>
                      <c:pt idx="0">
                        <c:v>GK 180119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exp"/>
                  <c:forward val="1000"/>
                  <c:backward val="1000"/>
                  <c:dispRSqr val="1"/>
                  <c:dispEq val="1"/>
                  <c:trendlineLbl>
                    <c:layout>
                      <c:manualLayout>
                        <c:x val="-0.27352296587926511"/>
                        <c:y val="0.13681093311611905"/>
                      </c:manualLayout>
                    </c:layout>
                    <c:numFmt formatCode="#,##0.00000000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errBars>
                  <c:errDir val="x"/>
                  <c:errBarType val="both"/>
                  <c:errValType val="fixedVal"/>
                  <c:noEndCap val="0"/>
                  <c:val val="1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'[3]X^T(T)'!$C$4:$G$4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'[3]X^T(T)'!$C$6:$G$6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6.569692260594695E-2</c:v>
                      </c:pt>
                      <c:pt idx="1">
                        <c:v>0.21254545974126199</c:v>
                      </c:pt>
                      <c:pt idx="2">
                        <c:v>0.27768342549531411</c:v>
                      </c:pt>
                      <c:pt idx="3">
                        <c:v>0.438636212021637</c:v>
                      </c:pt>
                      <c:pt idx="4">
                        <c:v>0.77491145891145341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02B-42B9-99D9-9261DE9CAD3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'[3]X^T(T)'!$C$11:$G$11</c15:sqref>
                        </c15:formulaRef>
                      </c:ext>
                    </c:extLst>
                    <c:strCache>
                      <c:ptCount val="5"/>
                      <c:pt idx="0">
                        <c:v>Direct 170509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exp"/>
                  <c:dispRSqr val="1"/>
                  <c:dispEq val="1"/>
                  <c:trendlineLbl>
                    <c:layout>
                      <c:manualLayout>
                        <c:x val="-7.5041994750656163E-2"/>
                        <c:y val="0.11270632837561971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'[3]X^T(T)'!$C$13:$G$13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'[3]X^T(T)'!$C$15:$G$15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8.2469996976132054E-2</c:v>
                      </c:pt>
                      <c:pt idx="1">
                        <c:v>0.26225243132925313</c:v>
                      </c:pt>
                      <c:pt idx="2">
                        <c:v>0.43165974777892613</c:v>
                      </c:pt>
                      <c:pt idx="3">
                        <c:v>0.54257078138559023</c:v>
                      </c:pt>
                      <c:pt idx="4">
                        <c:v>2.3986916585318911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2B-42B9-99D9-9261DE9CAD33}"/>
                  </c:ext>
                </c:extLst>
              </c15:ser>
            </c15:filteredScatterSeries>
          </c:ext>
        </c:extLst>
      </c:scatterChart>
      <c:valAx>
        <c:axId val="257385072"/>
        <c:scaling>
          <c:orientation val="minMax"/>
          <c:max val="6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85464"/>
        <c:crosses val="autoZero"/>
        <c:crossBetween val="midCat"/>
      </c:valAx>
      <c:valAx>
        <c:axId val="25738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X^T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8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92979002624671"/>
          <c:y val="0.35962883427450354"/>
          <c:w val="0.23318132108486439"/>
          <c:h val="0.31257173661373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V_ref / V over 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'[3]V_ref V data'!$D$2</c:f>
              <c:strCache>
                <c:ptCount val="1"/>
                <c:pt idx="0">
                  <c:v>V_Mg-ref/V_Mg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0"/>
            <c:backward val="1000"/>
            <c:dispRSqr val="1"/>
            <c:dispEq val="1"/>
            <c:trendlineLbl>
              <c:layout>
                <c:manualLayout>
                  <c:x val="-0.19472440944881889"/>
                  <c:y val="-8.4175415573053362E-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'[3]V_ref V data'!$B$3:$B$7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'[3]V_ref V data'!$D$3:$D$7</c:f>
              <c:numCache>
                <c:formatCode>General</c:formatCode>
                <c:ptCount val="5"/>
                <c:pt idx="0">
                  <c:v>1</c:v>
                </c:pt>
                <c:pt idx="1">
                  <c:v>0.9906010244823209</c:v>
                </c:pt>
                <c:pt idx="2">
                  <c:v>0.98111700442251704</c:v>
                </c:pt>
                <c:pt idx="3">
                  <c:v>0.97143670206310029</c:v>
                </c:pt>
                <c:pt idx="4">
                  <c:v>0.96156492889863032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B-4F27-98AB-15DB59599DD6}"/>
            </c:ext>
          </c:extLst>
        </c:ser>
        <c:ser>
          <c:idx val="1"/>
          <c:order val="1"/>
          <c:tx>
            <c:strRef>
              <c:f>'[3]V_ref V data'!$G$2</c:f>
              <c:strCache>
                <c:ptCount val="1"/>
                <c:pt idx="0">
                  <c:v>V_Fe-ref/V_Fe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0"/>
            <c:backward val="1000"/>
            <c:dispRSqr val="1"/>
            <c:dispEq val="1"/>
            <c:trendlineLbl>
              <c:layout>
                <c:manualLayout>
                  <c:x val="-0.1578740157480315"/>
                  <c:y val="-0.43177493438320208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'[3]V_ref V data'!$B$3:$B$7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'[3]V_ref V data'!$G$3:$G$7</c:f>
              <c:numCache>
                <c:formatCode>General</c:formatCode>
                <c:ptCount val="5"/>
                <c:pt idx="0">
                  <c:v>1</c:v>
                </c:pt>
                <c:pt idx="1">
                  <c:v>0.99094962318829671</c:v>
                </c:pt>
                <c:pt idx="2">
                  <c:v>0.98171279131014522</c:v>
                </c:pt>
                <c:pt idx="3">
                  <c:v>0.97232217214156569</c:v>
                </c:pt>
                <c:pt idx="4">
                  <c:v>0.96189900954317098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B-4F27-98AB-15DB59599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48480"/>
        <c:axId val="25744887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'[3]V_ref V data'!$J$2</c15:sqref>
                        </c15:formulaRef>
                      </c:ext>
                    </c:extLst>
                    <c:strCache>
                      <c:ptCount val="1"/>
                      <c:pt idx="0">
                        <c:v>V_50-ref/V_50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forward val="1000"/>
                  <c:backward val="1000"/>
                  <c:dispRSqr val="1"/>
                  <c:dispEq val="1"/>
                  <c:trendlineLbl>
                    <c:layout>
                      <c:manualLayout>
                        <c:x val="-1.7612533513642619E-3"/>
                        <c:y val="-0.2172309084996616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'[3]V_ref V data'!$B$3:$B$7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'[3]V_ref V data'!$J$3:$J$7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0.99077571230857919</c:v>
                      </c:pt>
                      <c:pt idx="2">
                        <c:v>0.98139445950970283</c:v>
                      </c:pt>
                      <c:pt idx="3">
                        <c:v>0.97187048620612049</c:v>
                      </c:pt>
                      <c:pt idx="4">
                        <c:v>0.96208325074545131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BFB-4F27-98AB-15DB59599DD6}"/>
                  </c:ext>
                </c:extLst>
              </c15:ser>
            </c15:filteredScatterSeries>
          </c:ext>
        </c:extLst>
      </c:scatterChart>
      <c:valAx>
        <c:axId val="257448480"/>
        <c:scaling>
          <c:orientation val="minMax"/>
          <c:max val="6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48872"/>
        <c:crosses val="autoZero"/>
        <c:crossBetween val="midCat"/>
      </c:valAx>
      <c:valAx>
        <c:axId val="25744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4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6867949208137976"/>
          <c:y val="0.42228289005013209"/>
          <c:w val="0.19298512869015758"/>
          <c:h val="0.189655889523590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Conductivity over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40142174873848"/>
          <c:y val="0.10611737417153247"/>
          <c:w val="0.67914439498943391"/>
          <c:h val="0.78706393000821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'[3]ALL ISO'!$C$27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'[3]ALL ISO'!$D$26:$GV$26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'[3]ALL ISO'!$D$27:$GV$27</c:f>
              <c:numCache>
                <c:formatCode>0.00</c:formatCode>
                <c:ptCount val="201"/>
                <c:pt idx="0">
                  <c:v>17.481160435112251</c:v>
                </c:pt>
                <c:pt idx="1">
                  <c:v>17.030443741614281</c:v>
                </c:pt>
                <c:pt idx="2">
                  <c:v>16.618862244556766</c:v>
                </c:pt>
                <c:pt idx="3">
                  <c:v>16.240802214158094</c:v>
                </c:pt>
                <c:pt idx="4">
                  <c:v>15.891747115208767</c:v>
                </c:pt>
                <c:pt idx="5">
                  <c:v>15.568012222593241</c:v>
                </c:pt>
                <c:pt idx="6">
                  <c:v>15.26655447532619</c:v>
                </c:pt>
                <c:pt idx="7">
                  <c:v>14.984833421484288</c:v>
                </c:pt>
                <c:pt idx="8">
                  <c:v>14.720707672979911</c:v>
                </c:pt>
                <c:pt idx="9">
                  <c:v>14.472356553959051</c:v>
                </c:pt>
                <c:pt idx="10">
                  <c:v>14.238219954455458</c:v>
                </c:pt>
                <c:pt idx="11">
                  <c:v>14.016951557599548</c:v>
                </c:pt>
                <c:pt idx="12">
                  <c:v>13.807382037907345</c:v>
                </c:pt>
                <c:pt idx="13">
                  <c:v>13.60848979456183</c:v>
                </c:pt>
                <c:pt idx="14">
                  <c:v>13.419377449031462</c:v>
                </c:pt>
                <c:pt idx="15">
                  <c:v>13.239252802222097</c:v>
                </c:pt>
                <c:pt idx="16">
                  <c:v>13.067413277458414</c:v>
                </c:pt>
                <c:pt idx="17">
                  <c:v>12.903233114206321</c:v>
                </c:pt>
                <c:pt idx="18">
                  <c:v>12.746152751623121</c:v>
                </c:pt>
                <c:pt idx="19">
                  <c:v>12.59566996966976</c:v>
                </c:pt>
                <c:pt idx="20">
                  <c:v>12.451332451585488</c:v>
                </c:pt>
                <c:pt idx="21">
                  <c:v>12.312731503994128</c:v>
                </c:pt>
                <c:pt idx="22">
                  <c:v>12.179496726100211</c:v>
                </c:pt>
                <c:pt idx="23">
                  <c:v>12.051291461836028</c:v>
                </c:pt>
                <c:pt idx="24">
                  <c:v>11.927808901670987</c:v>
                </c:pt>
                <c:pt idx="25">
                  <c:v>11.808768726443279</c:v>
                </c:pt>
                <c:pt idx="26">
                  <c:v>11.693914205746196</c:v>
                </c:pt>
                <c:pt idx="27">
                  <c:v>11.583009679377037</c:v>
                </c:pt>
                <c:pt idx="28">
                  <c:v>11.475838363090404</c:v>
                </c:pt>
                <c:pt idx="29">
                  <c:v>11.372200430110642</c:v>
                </c:pt>
                <c:pt idx="30">
                  <c:v>11.271911328096829</c:v>
                </c:pt>
                <c:pt idx="31">
                  <c:v>11.174800297936647</c:v>
                </c:pt>
                <c:pt idx="32">
                  <c:v>11.080709066194769</c:v>
                </c:pt>
                <c:pt idx="33">
                  <c:v>10.989490687507107</c:v>
                </c:pt>
                <c:pt idx="34">
                  <c:v>10.901008516889164</c:v>
                </c:pt>
                <c:pt idx="35">
                  <c:v>10.815135294968043</c:v>
                </c:pt>
                <c:pt idx="36">
                  <c:v>10.731752331673995</c:v>
                </c:pt>
                <c:pt idx="37">
                  <c:v>10.650748776034492</c:v>
                </c:pt>
                <c:pt idx="38">
                  <c:v>10.572020961478596</c:v>
                </c:pt>
                <c:pt idx="39">
                  <c:v>10.495471817542544</c:v>
                </c:pt>
                <c:pt idx="40">
                  <c:v>10.42101034011875</c:v>
                </c:pt>
                <c:pt idx="41">
                  <c:v>10.348551113449743</c:v>
                </c:pt>
                <c:pt idx="42">
                  <c:v>10.278013877968226</c:v>
                </c:pt>
                <c:pt idx="43">
                  <c:v>10.209323138850975</c:v>
                </c:pt>
                <c:pt idx="44">
                  <c:v>10.142407810809564</c:v>
                </c:pt>
                <c:pt idx="45">
                  <c:v>10.077200895202512</c:v>
                </c:pt>
                <c:pt idx="46">
                  <c:v>10.013639186036251</c:v>
                </c:pt>
                <c:pt idx="47">
                  <c:v>9.9516630018385293</c:v>
                </c:pt>
                <c:pt idx="48">
                  <c:v>9.891215940747605</c:v>
                </c:pt>
                <c:pt idx="49">
                  <c:v>9.832244656472243</c:v>
                </c:pt>
                <c:pt idx="50">
                  <c:v>9.7746986530483113</c:v>
                </c:pt>
                <c:pt idx="51">
                  <c:v>9.7185300965534775</c:v>
                </c:pt>
                <c:pt idx="52">
                  <c:v>9.6636936421473436</c:v>
                </c:pt>
                <c:pt idx="53">
                  <c:v>9.6101462749842046</c:v>
                </c:pt>
                <c:pt idx="54">
                  <c:v>9.5578471637033822</c:v>
                </c:pt>
                <c:pt idx="55">
                  <c:v>9.5067575253407135</c:v>
                </c:pt>
                <c:pt idx="56">
                  <c:v>9.456840500626619</c:v>
                </c:pt>
                <c:pt idx="57">
                  <c:v>9.4080610387438064</c:v>
                </c:pt>
                <c:pt idx="58">
                  <c:v>9.3603857907125967</c:v>
                </c:pt>
                <c:pt idx="59">
                  <c:v>9.3137830106561186</c:v>
                </c:pt>
                <c:pt idx="60">
                  <c:v>9.2682224642720445</c:v>
                </c:pt>
                <c:pt idx="61">
                  <c:v>9.223675343903972</c:v>
                </c:pt>
                <c:pt idx="62">
                  <c:v>9.1801141896643639</c:v>
                </c:pt>
                <c:pt idx="63">
                  <c:v>9.1375128161136878</c:v>
                </c:pt>
                <c:pt idx="64">
                  <c:v>9.0958462440471592</c:v>
                </c:pt>
                <c:pt idx="65">
                  <c:v>9.0550906369825963</c:v>
                </c:pt>
                <c:pt idx="66">
                  <c:v>9.0152232419803884</c:v>
                </c:pt>
                <c:pt idx="67">
                  <c:v>8.9762223344603296</c:v>
                </c:pt>
                <c:pt idx="68">
                  <c:v>8.9380671667102813</c:v>
                </c:pt>
                <c:pt idx="69">
                  <c:v>8.900737919809016</c:v>
                </c:pt>
                <c:pt idx="70">
                  <c:v>8.8642156587099379</c:v>
                </c:pt>
                <c:pt idx="71">
                  <c:v>8.8284822902546409</c:v>
                </c:pt>
                <c:pt idx="72">
                  <c:v>8.7935205239052632</c:v>
                </c:pt>
                <c:pt idx="73">
                  <c:v>8.7593138350025885</c:v>
                </c:pt>
                <c:pt idx="74">
                  <c:v>8.7258464303733323</c:v>
                </c:pt>
                <c:pt idx="75">
                  <c:v>8.6931032161248787</c:v>
                </c:pt>
                <c:pt idx="76">
                  <c:v>8.6610697674791872</c:v>
                </c:pt>
                <c:pt idx="77">
                  <c:v>8.6297323005099376</c:v>
                </c:pt>
                <c:pt idx="78">
                  <c:v>8.5990776456581521</c:v>
                </c:pt>
                <c:pt idx="79">
                  <c:v>8.5690932229116292</c:v>
                </c:pt>
                <c:pt idx="80">
                  <c:v>8.5397670185430172</c:v>
                </c:pt>
                <c:pt idx="81">
                  <c:v>8.511087563309669</c:v>
                </c:pt>
                <c:pt idx="82">
                  <c:v>8.4830439120263978</c:v>
                </c:pt>
                <c:pt idx="83">
                  <c:v>8.455625624429258</c:v>
                </c:pt>
                <c:pt idx="84">
                  <c:v>8.4288227472551505</c:v>
                </c:pt>
                <c:pt idx="85">
                  <c:v>8.402625797468021</c:v>
                </c:pt>
                <c:pt idx="86">
                  <c:v>8.3770257465680569</c:v>
                </c:pt>
                <c:pt idx="87">
                  <c:v>8.3520140059253531</c:v>
                </c:pt>
                <c:pt idx="88">
                  <c:v>8.3275824130843095</c:v>
                </c:pt>
                <c:pt idx="89">
                  <c:v>8.3037232189894787</c:v>
                </c:pt>
                <c:pt idx="90">
                  <c:v>8.2804290760875361</c:v>
                </c:pt>
                <c:pt idx="91">
                  <c:v>8.2576930272640041</c:v>
                </c:pt>
                <c:pt idx="92">
                  <c:v>8.235508495576779</c:v>
                </c:pt>
                <c:pt idx="93">
                  <c:v>8.2138692747519659</c:v>
                </c:pt>
                <c:pt idx="94">
                  <c:v>8.1927695204104385</c:v>
                </c:pt>
                <c:pt idx="95">
                  <c:v>8.1722037419967481</c:v>
                </c:pt>
                <c:pt idx="96">
                  <c:v>8.1521667953844652</c:v>
                </c:pt>
                <c:pt idx="97">
                  <c:v>8.1326538761348868</c:v>
                </c:pt>
                <c:pt idx="98">
                  <c:v>8.113660513388421</c:v>
                </c:pt>
                <c:pt idx="99">
                  <c:v>8.0951825643703152</c:v>
                </c:pt>
                <c:pt idx="100">
                  <c:v>8.0772162094947557</c:v>
                </c:pt>
                <c:pt idx="101">
                  <c:v>8.0597579480534716</c:v>
                </c:pt>
                <c:pt idx="102">
                  <c:v>8.0428045944771185</c:v>
                </c:pt>
                <c:pt idx="103">
                  <c:v>8.0263532751598134</c:v>
                </c:pt>
                <c:pt idx="104">
                  <c:v>8.0104014258391363</c:v>
                </c:pt>
                <c:pt idx="105">
                  <c:v>7.9949467895259554</c:v>
                </c:pt>
                <c:pt idx="106">
                  <c:v>7.9799874149803935</c:v>
                </c:pt>
                <c:pt idx="107">
                  <c:v>7.9655216557320854</c:v>
                </c:pt>
                <c:pt idx="108">
                  <c:v>7.9515481696450347</c:v>
                </c:pt>
                <c:pt idx="109">
                  <c:v>7.9380659190291176</c:v>
                </c:pt>
                <c:pt idx="110">
                  <c:v>7.9250741713024295</c:v>
                </c:pt>
                <c:pt idx="111">
                  <c:v>7.9125725002106106</c:v>
                </c:pt>
                <c:pt idx="112">
                  <c:v>7.9005607876114103</c:v>
                </c:pt>
                <c:pt idx="113">
                  <c:v>7.8890392258348303</c:v>
                </c:pt>
                <c:pt idx="114">
                  <c:v>7.8780083206314613</c:v>
                </c:pt>
                <c:pt idx="115">
                  <c:v>7.8674688947239098</c:v>
                </c:pt>
                <c:pt idx="116">
                  <c:v>7.8574220919786191</c:v>
                </c:pt>
                <c:pt idx="117">
                  <c:v>7.8478693822179011</c:v>
                </c:pt>
                <c:pt idx="118">
                  <c:v>7.8388125666947834</c:v>
                </c:pt>
                <c:pt idx="119">
                  <c:v>7.8302537842559543</c:v>
                </c:pt>
                <c:pt idx="120">
                  <c:v>7.8221955182212595</c:v>
                </c:pt>
                <c:pt idx="121">
                  <c:v>7.8146406040113359</c:v>
                </c:pt>
                <c:pt idx="122">
                  <c:v>7.8075922375585076</c:v>
                </c:pt>
                <c:pt idx="123">
                  <c:v>7.8010539845397213</c:v>
                </c:pt>
                <c:pt idx="124">
                  <c:v>7.7950297904743175</c:v>
                </c:pt>
                <c:pt idx="125">
                  <c:v>7.7895239917338657</c:v>
                </c:pt>
                <c:pt idx="126">
                  <c:v>7.7845413275158428</c:v>
                </c:pt>
                <c:pt idx="127">
                  <c:v>7.7800869528381176</c:v>
                </c:pt>
                <c:pt idx="128">
                  <c:v>7.7761664526167831</c:v>
                </c:pt>
                <c:pt idx="129">
                  <c:v>7.7727858568958528</c:v>
                </c:pt>
                <c:pt idx="130">
                  <c:v>7.7699516573040466</c:v>
                </c:pt>
                <c:pt idx="131">
                  <c:v>7.7676708248210327</c:v>
                </c:pt>
                <c:pt idx="132">
                  <c:v>7.7659508289435415</c:v>
                </c:pt>
                <c:pt idx="133">
                  <c:v>7.7647996583504666</c:v>
                </c:pt>
                <c:pt idx="134">
                  <c:v>7.7642258431756019</c:v>
                </c:pt>
                <c:pt idx="135">
                  <c:v>7.7642384790074184</c:v>
                </c:pt>
                <c:pt idx="136">
                  <c:v>7.7648472527467991</c:v>
                </c:pt>
                <c:pt idx="137">
                  <c:v>7.7660624704667507</c:v>
                </c:pt>
                <c:pt idx="138">
                  <c:v>7.7678950874323345</c:v>
                </c:pt>
                <c:pt idx="139">
                  <c:v>7.770356740455</c:v>
                </c:pt>
                <c:pt idx="140">
                  <c:v>7.773459782773176</c:v>
                </c:pt>
                <c:pt idx="141">
                  <c:v>7.7772173216706211</c:v>
                </c:pt>
                <c:pt idx="142">
                  <c:v>7.7816432590659756</c:v>
                </c:pt>
                <c:pt idx="143">
                  <c:v>7.7867523353313981</c:v>
                </c:pt>
                <c:pt idx="144">
                  <c:v>7.7925601766255514</c:v>
                </c:pt>
                <c:pt idx="145">
                  <c:v>7.7990833460569045</c:v>
                </c:pt>
                <c:pt idx="146">
                  <c:v>7.8063393990275767</c:v>
                </c:pt>
                <c:pt idx="147">
                  <c:v>7.8143469431468349</c:v>
                </c:pt>
                <c:pt idx="148">
                  <c:v>7.8231257031466068</c:v>
                </c:pt>
                <c:pt idx="149">
                  <c:v>7.8326965912807403</c:v>
                </c:pt>
                <c:pt idx="150">
                  <c:v>7.8430817837449975</c:v>
                </c:pt>
                <c:pt idx="151">
                  <c:v>7.8543048037177572</c:v>
                </c:pt>
                <c:pt idx="152">
                  <c:v>7.8663906116925215</c:v>
                </c:pt>
                <c:pt idx="153">
                  <c:v>7.8793657038543721</c:v>
                </c:pt>
                <c:pt idx="154">
                  <c:v>7.8932582193447152</c:v>
                </c:pt>
                <c:pt idx="155">
                  <c:v>7.9080980573639721</c:v>
                </c:pt>
                <c:pt idx="156">
                  <c:v>7.923917005182143</c:v>
                </c:pt>
                <c:pt idx="157">
                  <c:v>7.940748878265345</c:v>
                </c:pt>
                <c:pt idx="158">
                  <c:v>7.9586296738848317</c:v>
                </c:pt>
                <c:pt idx="159">
                  <c:v>7.9775977397578126</c:v>
                </c:pt>
                <c:pt idx="160">
                  <c:v>7.9976939594800402</c:v>
                </c:pt>
                <c:pt idx="161">
                  <c:v>8.0189619567544614</c:v>
                </c:pt>
                <c:pt idx="162">
                  <c:v>8.0414483207033314</c:v>
                </c:pt>
                <c:pt idx="163">
                  <c:v>8.0652028548809387</c:v>
                </c:pt>
                <c:pt idx="164">
                  <c:v>8.090278852988968</c:v>
                </c:pt>
                <c:pt idx="165">
                  <c:v>8.1167334047467978</c:v>
                </c:pt>
                <c:pt idx="166">
                  <c:v>8.1446277358980623</c:v>
                </c:pt>
                <c:pt idx="167">
                  <c:v>8.1740275869577168</c:v>
                </c:pt>
                <c:pt idx="168">
                  <c:v>8.2050036360402228</c:v>
                </c:pt>
                <c:pt idx="169">
                  <c:v>8.2376319719826068</c:v>
                </c:pt>
                <c:pt idx="170">
                  <c:v>8.2719946250156386</c:v>
                </c:pt>
                <c:pt idx="171">
                  <c:v>8.3081801634780756</c:v>
                </c:pt>
                <c:pt idx="172">
                  <c:v>8.3462843665585886</c:v>
                </c:pt>
                <c:pt idx="173">
                  <c:v>8.3864109848438435</c:v>
                </c:pt>
                <c:pt idx="174">
                  <c:v>8.4286726026215035</c:v>
                </c:pt>
                <c:pt idx="175">
                  <c:v>8.4731916185238241</c:v>
                </c:pt>
                <c:pt idx="176">
                  <c:v>8.5201013643169183</c:v>
                </c:pt>
                <c:pt idx="177">
                  <c:v>8.5695473855911395</c:v>
                </c:pt>
                <c:pt idx="178">
                  <c:v>8.6216889129803143</c:v>
                </c:pt>
                <c:pt idx="179">
                  <c:v>8.6767005585806274</c:v>
                </c:pt>
                <c:pt idx="180">
                  <c:v>8.7347742797787138</c:v>
                </c:pt>
                <c:pt idx="181">
                  <c:v>8.7961216621610205</c:v>
                </c:pt>
                <c:pt idx="182">
                  <c:v>8.8609765851314002</c:v>
                </c:pt>
                <c:pt idx="183">
                  <c:v>8.9295983490719255</c:v>
                </c:pt>
                <c:pt idx="184">
                  <c:v>9.0022753623705487</c:v>
                </c:pt>
                <c:pt idx="185">
                  <c:v>9.0793295118081261</c:v>
                </c:pt>
                <c:pt idx="186">
                  <c:v>9.1611213725731471</c:v>
                </c:pt>
                <c:pt idx="187">
                  <c:v>9.2480564572335204</c:v>
                </c:pt>
                <c:pt idx="188">
                  <c:v>9.3405927601077909</c:v>
                </c:pt>
                <c:pt idx="189">
                  <c:v>9.4392499300028536</c:v>
                </c:pt>
                <c:pt idx="190">
                  <c:v>9.5446205079476556</c:v>
                </c:pt>
                <c:pt idx="191">
                  <c:v>9.6573838086446884</c:v>
                </c:pt>
                <c:pt idx="192">
                  <c:v>9.7783232216346612</c:v>
                </c:pt>
                <c:pt idx="193">
                  <c:v>9.9083479858829904</c:v>
                </c:pt>
                <c:pt idx="194">
                  <c:v>10.048520888409092</c:v>
                </c:pt>
                <c:pt idx="195">
                  <c:v>10.200093914324096</c:v>
                </c:pt>
                <c:pt idx="196">
                  <c:v>10.364554729092772</c:v>
                </c:pt>
                <c:pt idx="197">
                  <c:v>10.543688162398286</c:v>
                </c:pt>
                <c:pt idx="198">
                  <c:v>10.739658852443291</c:v>
                </c:pt>
                <c:pt idx="199">
                  <c:v>10.955124358754235</c:v>
                </c:pt>
                <c:pt idx="200">
                  <c:v>11.193393178735622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2-41B5-BAC9-678D20FB0FD1}"/>
            </c:ext>
          </c:extLst>
        </c:ser>
        <c:ser>
          <c:idx val="3"/>
          <c:order val="1"/>
          <c:tx>
            <c:strRef>
              <c:f>'[3]ALL ISO'!$C$87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'[3]ALL ISO'!$D$26:$GV$26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'[3]ALL ISO'!$D$87:$GV$87</c:f>
              <c:numCache>
                <c:formatCode>0.00</c:formatCode>
                <c:ptCount val="201"/>
                <c:pt idx="0">
                  <c:v>6.952980836651057</c:v>
                </c:pt>
                <c:pt idx="1">
                  <c:v>6.9202624271490816</c:v>
                </c:pt>
                <c:pt idx="2">
                  <c:v>6.8881353664144447</c:v>
                </c:pt>
                <c:pt idx="3">
                  <c:v>6.8565827375295587</c:v>
                </c:pt>
                <c:pt idx="4">
                  <c:v>6.8255883431512583</c:v>
                </c:pt>
                <c:pt idx="5">
                  <c:v>6.7951366663300172</c:v>
                </c:pt>
                <c:pt idx="6">
                  <c:v>6.765212833950196</c:v>
                </c:pt>
                <c:pt idx="7">
                  <c:v>6.7358025825848262</c:v>
                </c:pt>
                <c:pt idx="8">
                  <c:v>6.7068922265771125</c:v>
                </c:pt>
                <c:pt idx="9">
                  <c:v>6.6784686281776313</c:v>
                </c:pt>
                <c:pt idx="10">
                  <c:v>6.6505191695813251</c:v>
                </c:pt>
                <c:pt idx="11">
                  <c:v>6.6230317267219236</c:v>
                </c:pt>
                <c:pt idx="12">
                  <c:v>6.5959946446937554</c:v>
                </c:pt>
                <c:pt idx="13">
                  <c:v>6.5693967146819032</c:v>
                </c:pt>
                <c:pt idx="14">
                  <c:v>6.5432271522917542</c:v>
                </c:pt>
                <c:pt idx="15">
                  <c:v>6.5174755771779616</c:v>
                </c:pt>
                <c:pt idx="16">
                  <c:v>6.4921319938811477</c:v>
                </c:pt>
                <c:pt idx="17">
                  <c:v>6.4671867737879927</c:v>
                </c:pt>
                <c:pt idx="18">
                  <c:v>6.4426306381372944</c:v>
                </c:pt>
                <c:pt idx="19">
                  <c:v>6.418454642000583</c:v>
                </c:pt>
                <c:pt idx="20">
                  <c:v>6.3946501591715563</c:v>
                </c:pt>
                <c:pt idx="21">
                  <c:v>6.3712088679037358</c:v>
                </c:pt>
                <c:pt idx="22">
                  <c:v>6.3481227374402964</c:v>
                </c:pt>
                <c:pt idx="23">
                  <c:v>6.3253840152844267</c:v>
                </c:pt>
                <c:pt idx="24">
                  <c:v>6.3029852151623285</c:v>
                </c:pt>
                <c:pt idx="25">
                  <c:v>6.2809191056346263</c:v>
                </c:pt>
                <c:pt idx="26">
                  <c:v>6.2591786993151723</c:v>
                </c:pt>
                <c:pt idx="27">
                  <c:v>6.2377572426592227</c:v>
                </c:pt>
                <c:pt idx="28">
                  <c:v>6.2166482062857424</c:v>
                </c:pt>
                <c:pt idx="29">
                  <c:v>6.1958452758010631</c:v>
                </c:pt>
                <c:pt idx="30">
                  <c:v>6.1753423430935106</c:v>
                </c:pt>
                <c:pt idx="31">
                  <c:v>6.1551334980706418</c:v>
                </c:pt>
                <c:pt idx="32">
                  <c:v>6.135213020812845</c:v>
                </c:pt>
                <c:pt idx="33">
                  <c:v>6.1155753741187242</c:v>
                </c:pt>
                <c:pt idx="34">
                  <c:v>6.0962151964194451</c:v>
                </c:pt>
                <c:pt idx="35">
                  <c:v>6.0771272950407242</c:v>
                </c:pt>
                <c:pt idx="36">
                  <c:v>6.058306639792626</c:v>
                </c:pt>
                <c:pt idx="37">
                  <c:v>6.0397483568685377</c:v>
                </c:pt>
                <c:pt idx="38">
                  <c:v>6.0214477230360455</c:v>
                </c:pt>
                <c:pt idx="39">
                  <c:v>6.0034001601034452</c:v>
                </c:pt>
                <c:pt idx="40">
                  <c:v>5.9856012296467771</c:v>
                </c:pt>
                <c:pt idx="41">
                  <c:v>5.9680466279831341</c:v>
                </c:pt>
                <c:pt idx="42">
                  <c:v>5.9507321813769831</c:v>
                </c:pt>
                <c:pt idx="43">
                  <c:v>5.9336538414670379</c:v>
                </c:pt>
                <c:pt idx="44">
                  <c:v>5.9168076809019778</c:v>
                </c:pt>
                <c:pt idx="45">
                  <c:v>5.9001898891740945</c:v>
                </c:pt>
                <c:pt idx="46">
                  <c:v>5.8837967686405301</c:v>
                </c:pt>
                <c:pt idx="47">
                  <c:v>5.8676247307225129</c:v>
                </c:pt>
                <c:pt idx="48">
                  <c:v>5.8516702922734307</c:v>
                </c:pt>
                <c:pt idx="49">
                  <c:v>5.835930072107292</c:v>
                </c:pt>
                <c:pt idx="50">
                  <c:v>5.8204007876795005</c:v>
                </c:pt>
                <c:pt idx="51">
                  <c:v>5.8050792519124101</c:v>
                </c:pt>
                <c:pt idx="52">
                  <c:v>5.7899623701585456</c:v>
                </c:pt>
                <c:pt idx="53">
                  <c:v>5.7750471372948073</c:v>
                </c:pt>
                <c:pt idx="54">
                  <c:v>5.7603306349413339</c:v>
                </c:pt>
                <c:pt idx="55">
                  <c:v>5.7458100287991138</c:v>
                </c:pt>
                <c:pt idx="56">
                  <c:v>5.7314825661006843</c:v>
                </c:pt>
                <c:pt idx="57">
                  <c:v>5.7173455731686849</c:v>
                </c:pt>
                <c:pt idx="58">
                  <c:v>5.7033964530772483</c:v>
                </c:pt>
                <c:pt idx="59">
                  <c:v>5.6896326834115252</c:v>
                </c:pt>
                <c:pt idx="60">
                  <c:v>5.6760518141208776</c:v>
                </c:pt>
                <c:pt idx="61">
                  <c:v>5.6626514654615754</c:v>
                </c:pt>
                <c:pt idx="62">
                  <c:v>5.6494293260249862</c:v>
                </c:pt>
                <c:pt idx="63">
                  <c:v>5.6363831508475295</c:v>
                </c:pt>
                <c:pt idx="64">
                  <c:v>5.6235107595988305</c:v>
                </c:pt>
                <c:pt idx="65">
                  <c:v>5.6108100348447421</c:v>
                </c:pt>
                <c:pt idx="66">
                  <c:v>5.598278920382028</c:v>
                </c:pt>
                <c:pt idx="67">
                  <c:v>5.5859154196417293</c:v>
                </c:pt>
                <c:pt idx="68">
                  <c:v>5.5737175941583521</c:v>
                </c:pt>
                <c:pt idx="69">
                  <c:v>5.5616835621022114</c:v>
                </c:pt>
                <c:pt idx="70">
                  <c:v>5.5498114968723531</c:v>
                </c:pt>
                <c:pt idx="71">
                  <c:v>5.538099625747658</c:v>
                </c:pt>
                <c:pt idx="72">
                  <c:v>5.5265462285938662</c:v>
                </c:pt>
                <c:pt idx="73">
                  <c:v>5.5151496366243151</c:v>
                </c:pt>
                <c:pt idx="74">
                  <c:v>5.5039082312123693</c:v>
                </c:pt>
                <c:pt idx="75">
                  <c:v>5.4928204427536249</c:v>
                </c:pt>
                <c:pt idx="76">
                  <c:v>5.4818847495760021</c:v>
                </c:pt>
                <c:pt idx="77">
                  <c:v>5.4710996768960429</c:v>
                </c:pt>
                <c:pt idx="78">
                  <c:v>5.4604637958197282</c:v>
                </c:pt>
                <c:pt idx="79">
                  <c:v>5.449975722386271</c:v>
                </c:pt>
                <c:pt idx="80">
                  <c:v>5.4396341166534308</c:v>
                </c:pt>
                <c:pt idx="81">
                  <c:v>5.4294376818229351</c:v>
                </c:pt>
                <c:pt idx="82">
                  <c:v>5.4193851634046855</c:v>
                </c:pt>
                <c:pt idx="83">
                  <c:v>5.4094753484185372</c:v>
                </c:pt>
                <c:pt idx="84">
                  <c:v>5.399707064632433</c:v>
                </c:pt>
                <c:pt idx="85">
                  <c:v>5.3900791798358325</c:v>
                </c:pt>
                <c:pt idx="86">
                  <c:v>5.380590601147329</c:v>
                </c:pt>
                <c:pt idx="87">
                  <c:v>5.3712402743555367</c:v>
                </c:pt>
                <c:pt idx="88">
                  <c:v>5.3620271832922635</c:v>
                </c:pt>
                <c:pt idx="89">
                  <c:v>5.3529503492371235</c:v>
                </c:pt>
                <c:pt idx="90">
                  <c:v>5.3440088303527782</c:v>
                </c:pt>
                <c:pt idx="91">
                  <c:v>5.3352017211500158</c:v>
                </c:pt>
                <c:pt idx="92">
                  <c:v>5.3265281519819725</c:v>
                </c:pt>
                <c:pt idx="93">
                  <c:v>5.3179872885668056</c:v>
                </c:pt>
                <c:pt idx="94">
                  <c:v>5.3095783315382139</c:v>
                </c:pt>
                <c:pt idx="95">
                  <c:v>5.3013005160232218</c:v>
                </c:pt>
                <c:pt idx="96">
                  <c:v>5.2931531112466637</c:v>
                </c:pt>
                <c:pt idx="97">
                  <c:v>5.2851354201619341</c:v>
                </c:pt>
                <c:pt idx="98">
                  <c:v>5.2772467791074806</c:v>
                </c:pt>
                <c:pt idx="99">
                  <c:v>5.269486557488686</c:v>
                </c:pt>
                <c:pt idx="100">
                  <c:v>5.2618541574847297</c:v>
                </c:pt>
                <c:pt idx="101">
                  <c:v>5.2543490137800974</c:v>
                </c:pt>
                <c:pt idx="102">
                  <c:v>5.2469705933204738</c:v>
                </c:pt>
                <c:pt idx="103">
                  <c:v>5.2397183950927015</c:v>
                </c:pt>
                <c:pt idx="104">
                  <c:v>5.232591949928632</c:v>
                </c:pt>
                <c:pt idx="105">
                  <c:v>5.2255908203326573</c:v>
                </c:pt>
                <c:pt idx="106">
                  <c:v>5.2187146003327598</c:v>
                </c:pt>
                <c:pt idx="107">
                  <c:v>5.2119629153549925</c:v>
                </c:pt>
                <c:pt idx="108">
                  <c:v>5.2053354221212818</c:v>
                </c:pt>
                <c:pt idx="109">
                  <c:v>5.1988318085705103</c:v>
                </c:pt>
                <c:pt idx="110">
                  <c:v>5.1924517938028831</c:v>
                </c:pt>
                <c:pt idx="111">
                  <c:v>5.1861951280475758</c:v>
                </c:pt>
                <c:pt idx="112">
                  <c:v>5.1800615926537503</c:v>
                </c:pt>
                <c:pt idx="113">
                  <c:v>5.1740510001050106</c:v>
                </c:pt>
                <c:pt idx="114">
                  <c:v>5.1681631940574508</c:v>
                </c:pt>
                <c:pt idx="115">
                  <c:v>5.1623980494014434</c:v>
                </c:pt>
                <c:pt idx="116">
                  <c:v>5.156755472347375</c:v>
                </c:pt>
                <c:pt idx="117">
                  <c:v>5.1512354005355983</c:v>
                </c:pt>
                <c:pt idx="118">
                  <c:v>5.14583780317085</c:v>
                </c:pt>
                <c:pt idx="119">
                  <c:v>5.1405626811814722</c:v>
                </c:pt>
                <c:pt idx="120">
                  <c:v>5.1354100674038081</c:v>
                </c:pt>
                <c:pt idx="121">
                  <c:v>5.1303800267921433</c:v>
                </c:pt>
                <c:pt idx="122">
                  <c:v>5.1254726566546811</c:v>
                </c:pt>
                <c:pt idx="123">
                  <c:v>5.120688086916025</c:v>
                </c:pt>
                <c:pt idx="124">
                  <c:v>5.1160264804067008</c:v>
                </c:pt>
                <c:pt idx="125">
                  <c:v>5.1114880331803025</c:v>
                </c:pt>
                <c:pt idx="126">
                  <c:v>5.1070729748589168</c:v>
                </c:pt>
                <c:pt idx="127">
                  <c:v>5.1027815690074956</c:v>
                </c:pt>
                <c:pt idx="128">
                  <c:v>5.0986141135379146</c:v>
                </c:pt>
                <c:pt idx="129">
                  <c:v>5.0945709411435223</c:v>
                </c:pt>
                <c:pt idx="130">
                  <c:v>5.0906524197650302</c:v>
                </c:pt>
                <c:pt idx="131">
                  <c:v>5.0868589530886528</c:v>
                </c:pt>
                <c:pt idx="132">
                  <c:v>5.0831909810774913</c:v>
                </c:pt>
                <c:pt idx="133">
                  <c:v>5.0796489805371889</c:v>
                </c:pt>
                <c:pt idx="134">
                  <c:v>5.0762334657169648</c:v>
                </c:pt>
                <c:pt idx="135">
                  <c:v>5.0729449889472686</c:v>
                </c:pt>
                <c:pt idx="136">
                  <c:v>5.0697841413152416</c:v>
                </c:pt>
                <c:pt idx="137">
                  <c:v>5.0667515533794036</c:v>
                </c:pt>
                <c:pt idx="138">
                  <c:v>5.0638478959249618</c:v>
                </c:pt>
                <c:pt idx="139">
                  <c:v>5.0610738807612847</c:v>
                </c:pt>
                <c:pt idx="140">
                  <c:v>5.0584302615631334</c:v>
                </c:pt>
                <c:pt idx="141">
                  <c:v>5.0559178347574329</c:v>
                </c:pt>
                <c:pt idx="142">
                  <c:v>5.0535374404573377</c:v>
                </c:pt>
                <c:pt idx="143">
                  <c:v>5.0512899634456101</c:v>
                </c:pt>
                <c:pt idx="144">
                  <c:v>5.0491763342093128</c:v>
                </c:pt>
                <c:pt idx="145">
                  <c:v>5.04719753002807</c:v>
                </c:pt>
                <c:pt idx="146">
                  <c:v>5.0453545761181635</c:v>
                </c:pt>
                <c:pt idx="147">
                  <c:v>5.0436485468349996</c:v>
                </c:pt>
                <c:pt idx="148">
                  <c:v>5.0420805669365318</c:v>
                </c:pt>
                <c:pt idx="149">
                  <c:v>5.0406518129104514</c:v>
                </c:pt>
                <c:pt idx="150">
                  <c:v>5.0393635143681079</c:v>
                </c:pt>
                <c:pt idx="151">
                  <c:v>5.0382169555083065</c:v>
                </c:pt>
                <c:pt idx="152">
                  <c:v>5.037213476654343</c:v>
                </c:pt>
                <c:pt idx="153">
                  <c:v>5.0363544758678218</c:v>
                </c:pt>
                <c:pt idx="154">
                  <c:v>5.035641410643076</c:v>
                </c:pt>
                <c:pt idx="155">
                  <c:v>5.0350757996861724</c:v>
                </c:pt>
                <c:pt idx="156">
                  <c:v>5.034659224782831</c:v>
                </c:pt>
                <c:pt idx="157">
                  <c:v>5.0343933327597963</c:v>
                </c:pt>
                <c:pt idx="158">
                  <c:v>5.0342798375445303</c:v>
                </c:pt>
                <c:pt idx="159">
                  <c:v>5.0343205223284047</c:v>
                </c:pt>
                <c:pt idx="160">
                  <c:v>5.0345172418388868</c:v>
                </c:pt>
                <c:pt idx="161">
                  <c:v>5.0348719247266533</c:v>
                </c:pt>
                <c:pt idx="162">
                  <c:v>5.0353865760738223</c:v>
                </c:pt>
                <c:pt idx="163">
                  <c:v>5.0360632800300733</c:v>
                </c:pt>
                <c:pt idx="164">
                  <c:v>5.0369042025837709</c:v>
                </c:pt>
                <c:pt idx="165">
                  <c:v>5.0379115944757054</c:v>
                </c:pt>
                <c:pt idx="166">
                  <c:v>5.0390877942636445</c:v>
                </c:pt>
                <c:pt idx="167">
                  <c:v>5.0404352315463914</c:v>
                </c:pt>
                <c:pt idx="168">
                  <c:v>5.0419564303566986</c:v>
                </c:pt>
                <c:pt idx="169">
                  <c:v>5.0436540127330129</c:v>
                </c:pt>
                <c:pt idx="170">
                  <c:v>5.0455307024807698</c:v>
                </c:pt>
                <c:pt idx="171">
                  <c:v>5.0475893291346852</c:v>
                </c:pt>
                <c:pt idx="172">
                  <c:v>5.0498328321343617</c:v>
                </c:pt>
                <c:pt idx="173">
                  <c:v>5.0522642652264009</c:v>
                </c:pt>
                <c:pt idx="174">
                  <c:v>5.0548868011071875</c:v>
                </c:pt>
                <c:pt idx="175">
                  <c:v>5.0577037363215966</c:v>
                </c:pt>
                <c:pt idx="176">
                  <c:v>5.0607184964339709</c:v>
                </c:pt>
                <c:pt idx="177">
                  <c:v>5.063934641489011</c:v>
                </c:pt>
                <c:pt idx="178">
                  <c:v>5.0673558717815563</c:v>
                </c:pt>
                <c:pt idx="179">
                  <c:v>5.0709860339556743</c:v>
                </c:pt>
                <c:pt idx="180">
                  <c:v>5.0748291274551525</c:v>
                </c:pt>
                <c:pt idx="181">
                  <c:v>5.0788893113491564</c:v>
                </c:pt>
                <c:pt idx="182">
                  <c:v>5.0831709115587884</c:v>
                </c:pt>
                <c:pt idx="183">
                  <c:v>5.0876784285123113</c:v>
                </c:pt>
                <c:pt idx="184">
                  <c:v>5.0924165452591224</c:v>
                </c:pt>
                <c:pt idx="185">
                  <c:v>5.0973901360750391</c:v>
                </c:pt>
                <c:pt idx="186">
                  <c:v>5.1026042755941479</c:v>
                </c:pt>
                <c:pt idx="187">
                  <c:v>5.1080642485055323</c:v>
                </c:pt>
                <c:pt idx="188">
                  <c:v>5.113775559856423</c:v>
                </c:pt>
                <c:pt idx="189">
                  <c:v>5.1197439460069214</c:v>
                </c:pt>
                <c:pt idx="190">
                  <c:v>5.1259753862854502</c:v>
                </c:pt>
                <c:pt idx="191">
                  <c:v>5.1324761153984184</c:v>
                </c:pt>
                <c:pt idx="192">
                  <c:v>5.1392526366524356</c:v>
                </c:pt>
                <c:pt idx="193">
                  <c:v>5.1463117360526702</c:v>
                </c:pt>
                <c:pt idx="194">
                  <c:v>5.1536604973468991</c:v>
                </c:pt>
                <c:pt idx="195">
                  <c:v>5.1613063180912429</c:v>
                </c:pt>
                <c:pt idx="196">
                  <c:v>5.1692569268207604</c:v>
                </c:pt>
                <c:pt idx="197">
                  <c:v>5.1775204014161531</c:v>
                </c:pt>
                <c:pt idx="198">
                  <c:v>5.1861051887665948</c:v>
                </c:pt>
                <c:pt idx="199">
                  <c:v>5.1950201258386421</c:v>
                </c:pt>
                <c:pt idx="200">
                  <c:v>5.2042744622721706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2-41B5-BAC9-678D20FB0FD1}"/>
            </c:ext>
          </c:extLst>
        </c:ser>
        <c:ser>
          <c:idx val="1"/>
          <c:order val="2"/>
          <c:tx>
            <c:strRef>
              <c:f>'[3]ALL ISO'!$Y$5</c:f>
              <c:strCache>
                <c:ptCount val="1"/>
                <c:pt idx="0">
                  <c:v>1000 pot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'[3]ALL ISO'!$V$6:$V$14</c:f>
              <c:numCache>
                <c:formatCode>General</c:formatCode>
                <c:ptCount val="9"/>
                <c:pt idx="0">
                  <c:v>0</c:v>
                </c:pt>
                <c:pt idx="1">
                  <c:v>2.083333333333333</c:v>
                </c:pt>
                <c:pt idx="2">
                  <c:v>6.25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93.75</c:v>
                </c:pt>
                <c:pt idx="7">
                  <c:v>97.916666666666671</c:v>
                </c:pt>
                <c:pt idx="8">
                  <c:v>100</c:v>
                </c:pt>
              </c:numCache>
            </c:numRef>
          </c:xVal>
          <c:yVal>
            <c:numRef>
              <c:f>'[3]ALL ISO'!$Y$6:$Y$14</c:f>
              <c:numCache>
                <c:formatCode>General</c:formatCode>
                <c:ptCount val="9"/>
                <c:pt idx="0">
                  <c:v>17.510000000000002</c:v>
                </c:pt>
                <c:pt idx="4">
                  <c:v>12.59</c:v>
                </c:pt>
                <c:pt idx="8">
                  <c:v>15.81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22-41B5-BAC9-678D20FB0FD1}"/>
            </c:ext>
          </c:extLst>
        </c:ser>
        <c:ser>
          <c:idx val="10"/>
          <c:order val="3"/>
          <c:tx>
            <c:strRef>
              <c:f>'[3]ALL ISO'!$X$5</c:f>
              <c:strCache>
                <c:ptCount val="1"/>
                <c:pt idx="0">
                  <c:v>1000 iso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'[3]ALL ISO'!$V$6:$V$14</c:f>
              <c:numCache>
                <c:formatCode>General</c:formatCode>
                <c:ptCount val="9"/>
                <c:pt idx="0">
                  <c:v>0</c:v>
                </c:pt>
                <c:pt idx="1">
                  <c:v>2.083333333333333</c:v>
                </c:pt>
                <c:pt idx="2">
                  <c:v>6.25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93.75</c:v>
                </c:pt>
                <c:pt idx="7">
                  <c:v>97.916666666666671</c:v>
                </c:pt>
                <c:pt idx="8">
                  <c:v>100</c:v>
                </c:pt>
              </c:numCache>
            </c:numRef>
          </c:xVal>
          <c:yVal>
            <c:numRef>
              <c:f>'[3]ALL ISO'!$X$6:$X$14</c:f>
              <c:numCache>
                <c:formatCode>General</c:formatCode>
                <c:ptCount val="9"/>
                <c:pt idx="0">
                  <c:v>17.510000000000002</c:v>
                </c:pt>
                <c:pt idx="4">
                  <c:v>8.9600000000000009</c:v>
                </c:pt>
                <c:pt idx="8">
                  <c:v>12.17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22-41B5-BAC9-678D20FB0FD1}"/>
            </c:ext>
          </c:extLst>
        </c:ser>
        <c:ser>
          <c:idx val="5"/>
          <c:order val="4"/>
          <c:tx>
            <c:strRef>
              <c:f>'[3]ALL ISO'!$W$5</c:f>
              <c:strCache>
                <c:ptCount val="1"/>
                <c:pt idx="0">
                  <c:v>1000 kappa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'[3]ALL ISO'!$V$6:$V$14</c:f>
              <c:numCache>
                <c:formatCode>General</c:formatCode>
                <c:ptCount val="9"/>
                <c:pt idx="0">
                  <c:v>0</c:v>
                </c:pt>
                <c:pt idx="1">
                  <c:v>2.083333333333333</c:v>
                </c:pt>
                <c:pt idx="2">
                  <c:v>6.25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93.75</c:v>
                </c:pt>
                <c:pt idx="7">
                  <c:v>97.916666666666671</c:v>
                </c:pt>
                <c:pt idx="8">
                  <c:v>100</c:v>
                </c:pt>
              </c:numCache>
            </c:numRef>
          </c:xVal>
          <c:yVal>
            <c:numRef>
              <c:f>'[3]ALL ISO'!$W$6:$W$14</c:f>
              <c:numCache>
                <c:formatCode>General</c:formatCode>
                <c:ptCount val="9"/>
                <c:pt idx="0">
                  <c:v>17.510000000000002</c:v>
                </c:pt>
                <c:pt idx="1">
                  <c:v>15.86</c:v>
                </c:pt>
                <c:pt idx="2">
                  <c:v>13.37</c:v>
                </c:pt>
                <c:pt idx="3">
                  <c:v>9.36</c:v>
                </c:pt>
                <c:pt idx="4">
                  <c:v>8.26</c:v>
                </c:pt>
                <c:pt idx="5">
                  <c:v>8.34</c:v>
                </c:pt>
                <c:pt idx="6">
                  <c:v>9.2100000000000009</c:v>
                </c:pt>
                <c:pt idx="7">
                  <c:v>10.44</c:v>
                </c:pt>
                <c:pt idx="8">
                  <c:v>11.26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22-41B5-BAC9-678D20FB0FD1}"/>
            </c:ext>
          </c:extLst>
        </c:ser>
        <c:ser>
          <c:idx val="2"/>
          <c:order val="5"/>
          <c:tx>
            <c:strRef>
              <c:f>'[3]ALL ISO'!$AD$5</c:f>
              <c:strCache>
                <c:ptCount val="1"/>
                <c:pt idx="0">
                  <c:v>4000 pot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'[3]ALL ISO'!$V$6:$V$14</c:f>
              <c:numCache>
                <c:formatCode>General</c:formatCode>
                <c:ptCount val="9"/>
                <c:pt idx="0">
                  <c:v>0</c:v>
                </c:pt>
                <c:pt idx="1">
                  <c:v>2.083333333333333</c:v>
                </c:pt>
                <c:pt idx="2">
                  <c:v>6.25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93.75</c:v>
                </c:pt>
                <c:pt idx="7">
                  <c:v>97.916666666666671</c:v>
                </c:pt>
                <c:pt idx="8">
                  <c:v>100</c:v>
                </c:pt>
              </c:numCache>
            </c:numRef>
          </c:xVal>
          <c:yVal>
            <c:numRef>
              <c:f>'[3]ALL ISO'!$AD$6:$AD$14</c:f>
              <c:numCache>
                <c:formatCode>General</c:formatCode>
                <c:ptCount val="9"/>
                <c:pt idx="0">
                  <c:v>7.07</c:v>
                </c:pt>
                <c:pt idx="4">
                  <c:v>6.49</c:v>
                </c:pt>
                <c:pt idx="8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22-41B5-BAC9-678D20FB0FD1}"/>
            </c:ext>
          </c:extLst>
        </c:ser>
        <c:ser>
          <c:idx val="11"/>
          <c:order val="6"/>
          <c:tx>
            <c:strRef>
              <c:f>'[3]ALL ISO'!$AC$5</c:f>
              <c:strCache>
                <c:ptCount val="1"/>
                <c:pt idx="0">
                  <c:v>4000 iso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'[3]ALL ISO'!$V$6:$V$14</c:f>
              <c:numCache>
                <c:formatCode>General</c:formatCode>
                <c:ptCount val="9"/>
                <c:pt idx="0">
                  <c:v>0</c:v>
                </c:pt>
                <c:pt idx="1">
                  <c:v>2.083333333333333</c:v>
                </c:pt>
                <c:pt idx="2">
                  <c:v>6.25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93.75</c:v>
                </c:pt>
                <c:pt idx="7">
                  <c:v>97.916666666666671</c:v>
                </c:pt>
                <c:pt idx="8">
                  <c:v>100</c:v>
                </c:pt>
              </c:numCache>
            </c:numRef>
          </c:xVal>
          <c:yVal>
            <c:numRef>
              <c:f>'[3]ALL ISO'!$AC$6:$AC$14</c:f>
              <c:numCache>
                <c:formatCode>General</c:formatCode>
                <c:ptCount val="9"/>
                <c:pt idx="0">
                  <c:v>7.07</c:v>
                </c:pt>
                <c:pt idx="4">
                  <c:v>5.57</c:v>
                </c:pt>
                <c:pt idx="8">
                  <c:v>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22-41B5-BAC9-678D20FB0FD1}"/>
            </c:ext>
          </c:extLst>
        </c:ser>
        <c:ser>
          <c:idx val="8"/>
          <c:order val="7"/>
          <c:tx>
            <c:strRef>
              <c:f>'[3]ALL ISO'!$AB$5</c:f>
              <c:strCache>
                <c:ptCount val="1"/>
                <c:pt idx="0">
                  <c:v>4000 kappa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'[3]ALL ISO'!$V$6:$V$14</c:f>
              <c:numCache>
                <c:formatCode>General</c:formatCode>
                <c:ptCount val="9"/>
                <c:pt idx="0">
                  <c:v>0</c:v>
                </c:pt>
                <c:pt idx="1">
                  <c:v>2.083333333333333</c:v>
                </c:pt>
                <c:pt idx="2">
                  <c:v>6.25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93.75</c:v>
                </c:pt>
                <c:pt idx="7">
                  <c:v>97.916666666666671</c:v>
                </c:pt>
                <c:pt idx="8">
                  <c:v>100</c:v>
                </c:pt>
              </c:numCache>
            </c:numRef>
          </c:xVal>
          <c:yVal>
            <c:numRef>
              <c:f>'[3]ALL ISO'!$AB$6:$AB$14</c:f>
              <c:numCache>
                <c:formatCode>General</c:formatCode>
                <c:ptCount val="9"/>
                <c:pt idx="0">
                  <c:v>7.07</c:v>
                </c:pt>
                <c:pt idx="1">
                  <c:v>6.72</c:v>
                </c:pt>
                <c:pt idx="2">
                  <c:v>6.44</c:v>
                </c:pt>
                <c:pt idx="3">
                  <c:v>5.7</c:v>
                </c:pt>
                <c:pt idx="4">
                  <c:v>5.46</c:v>
                </c:pt>
                <c:pt idx="5">
                  <c:v>5.14</c:v>
                </c:pt>
                <c:pt idx="6">
                  <c:v>5.23</c:v>
                </c:pt>
                <c:pt idx="7">
                  <c:v>5.27</c:v>
                </c:pt>
                <c:pt idx="8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22-41B5-BAC9-678D20FB0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10232"/>
        <c:axId val="257446128"/>
        <c:extLst/>
      </c:scatterChart>
      <c:valAx>
        <c:axId val="254510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Mg-to-Fe replacements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46128"/>
        <c:crosses val="autoZero"/>
        <c:crossBetween val="midCat"/>
      </c:valAx>
      <c:valAx>
        <c:axId val="257446128"/>
        <c:scaling>
          <c:orientation val="minMax"/>
          <c:max val="18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 (W/m.K)</a:t>
                </a:r>
              </a:p>
            </c:rich>
          </c:tx>
          <c:layout>
            <c:manualLayout>
              <c:xMode val="edge"/>
              <c:yMode val="edge"/>
              <c:x val="9.8873118929180773E-3"/>
              <c:y val="0.31267943863073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1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84603260627574606"/>
          <c:y val="0.31555797685137216"/>
          <c:w val="0.13801487699290022"/>
          <c:h val="0.3581486445385481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'[2]model applied'!$I$4</c:f>
              <c:strCache>
                <c:ptCount val="1"/>
                <c:pt idx="0">
                  <c:v>l_ph-ph (nm)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'[2]model applied'!$B$5:$B$13</c:f>
              <c:numCache>
                <c:formatCode>General</c:formatCode>
                <c:ptCount val="9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0.94</c:v>
                </c:pt>
                <c:pt idx="7">
                  <c:v>0.98</c:v>
                </c:pt>
                <c:pt idx="8">
                  <c:v>1</c:v>
                </c:pt>
              </c:numCache>
            </c:numRef>
          </c:xVal>
          <c:yVal>
            <c:numRef>
              <c:f>'[2]model applied'!$I$5:$I$13</c:f>
              <c:numCache>
                <c:formatCode>0.000</c:formatCode>
                <c:ptCount val="9"/>
                <c:pt idx="0">
                  <c:v>0.22857731917723387</c:v>
                </c:pt>
                <c:pt idx="1">
                  <c:v>0.22743281605150911</c:v>
                </c:pt>
                <c:pt idx="2">
                  <c:v>0.22514380980005957</c:v>
                </c:pt>
                <c:pt idx="3">
                  <c:v>0.2142710301056743</c:v>
                </c:pt>
                <c:pt idx="4">
                  <c:v>0.1999647410341148</c:v>
                </c:pt>
                <c:pt idx="5">
                  <c:v>0.18565845196255523</c:v>
                </c:pt>
                <c:pt idx="6">
                  <c:v>0.17478567226816996</c:v>
                </c:pt>
                <c:pt idx="7">
                  <c:v>0.17249666601672042</c:v>
                </c:pt>
                <c:pt idx="8">
                  <c:v>0.17135216289099567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7-42C7-BD69-C8FBD7C3BFFB}"/>
            </c:ext>
          </c:extLst>
        </c:ser>
        <c:ser>
          <c:idx val="1"/>
          <c:order val="1"/>
          <c:tx>
            <c:strRef>
              <c:f>'[2]model applied'!$J$4</c:f>
              <c:strCache>
                <c:ptCount val="1"/>
                <c:pt idx="0">
                  <c:v>l_eff (nm)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'[2]model applied'!$B$5:$B$13</c:f>
              <c:numCache>
                <c:formatCode>General</c:formatCode>
                <c:ptCount val="9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0.94</c:v>
                </c:pt>
                <c:pt idx="7">
                  <c:v>0.98</c:v>
                </c:pt>
                <c:pt idx="8">
                  <c:v>1</c:v>
                </c:pt>
              </c:numCache>
            </c:numRef>
          </c:xVal>
          <c:yVal>
            <c:numRef>
              <c:f>'[2]model applied'!$J$5:$J$13</c:f>
              <c:numCache>
                <c:formatCode>0.000</c:formatCode>
                <c:ptCount val="9"/>
                <c:pt idx="0">
                  <c:v>0.22857731917723387</c:v>
                </c:pt>
                <c:pt idx="1">
                  <c:v>0.2243893262384366</c:v>
                </c:pt>
                <c:pt idx="2">
                  <c:v>0.21684149699421285</c:v>
                </c:pt>
                <c:pt idx="3">
                  <c:v>0.19134406376785601</c:v>
                </c:pt>
                <c:pt idx="4">
                  <c:v>0.17298199800572858</c:v>
                </c:pt>
                <c:pt idx="5">
                  <c:v>0.16566767973844118</c:v>
                </c:pt>
                <c:pt idx="6">
                  <c:v>0.16811395512331706</c:v>
                </c:pt>
                <c:pt idx="7">
                  <c:v>0.16993788969511217</c:v>
                </c:pt>
                <c:pt idx="8">
                  <c:v>0.17108908147396545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7-42C7-BD69-C8FBD7C3B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034248"/>
        <c:axId val="767034576"/>
      </c:scatterChart>
      <c:valAx>
        <c:axId val="7670342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composition (100%)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34576"/>
        <c:crosses val="autoZero"/>
        <c:crossBetween val="midCat"/>
      </c:valAx>
      <c:valAx>
        <c:axId val="767034576"/>
        <c:scaling>
          <c:orientation val="minMax"/>
          <c:max val="0.26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MFP</a:t>
                </a:r>
                <a:r>
                  <a:rPr lang="en-GB" baseline="0"/>
                  <a:t> (nm)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34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4000 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66426071741032"/>
          <c:y val="0.17171296296296296"/>
          <c:w val="0.58960826771653541"/>
          <c:h val="0.67459135316418772"/>
        </c:manualLayout>
      </c:layout>
      <c:scatterChart>
        <c:scatterStyle val="lineMarker"/>
        <c:varyColors val="0"/>
        <c:ser>
          <c:idx val="1"/>
          <c:order val="0"/>
          <c:tx>
            <c:strRef>
              <c:f>'[2]data applied'!$N$4</c:f>
              <c:strCache>
                <c:ptCount val="1"/>
                <c:pt idx="0">
                  <c:v>total scattering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'[2]data applied'!$B$5:$B$13</c:f>
              <c:numCache>
                <c:formatCode>General</c:formatCode>
                <c:ptCount val="9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0.94</c:v>
                </c:pt>
                <c:pt idx="7">
                  <c:v>0.98</c:v>
                </c:pt>
                <c:pt idx="8">
                  <c:v>1</c:v>
                </c:pt>
              </c:numCache>
            </c:numRef>
          </c:xVal>
          <c:yVal>
            <c:numRef>
              <c:f>'[2]data applied'!$N$5:$N$13</c:f>
              <c:numCache>
                <c:formatCode>0.00</c:formatCode>
                <c:ptCount val="9"/>
                <c:pt idx="0">
                  <c:v>4.3748872530289047</c:v>
                </c:pt>
                <c:pt idx="1">
                  <c:v>4.6027459641241606</c:v>
                </c:pt>
                <c:pt idx="2">
                  <c:v>4.8028653538686878</c:v>
                </c:pt>
                <c:pt idx="3">
                  <c:v>5.4263952419147987</c:v>
                </c:pt>
                <c:pt idx="4">
                  <c:v>5.664918109691274</c:v>
                </c:pt>
                <c:pt idx="5">
                  <c:v>6.0175978363646614</c:v>
                </c:pt>
                <c:pt idx="6">
                  <c:v>5.9140445275170839</c:v>
                </c:pt>
                <c:pt idx="7">
                  <c:v>5.8691561440065199</c:v>
                </c:pt>
                <c:pt idx="8">
                  <c:v>5.8359345054555396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B-401A-BF0B-FA322C774E28}"/>
            </c:ext>
          </c:extLst>
        </c:ser>
        <c:ser>
          <c:idx val="0"/>
          <c:order val="1"/>
          <c:tx>
            <c:strRef>
              <c:f>'[2]data applied'!$M$4</c:f>
              <c:strCache>
                <c:ptCount val="1"/>
                <c:pt idx="0">
                  <c:v>ph-ph scattering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'[2]data applied'!$B$5:$B$13</c:f>
              <c:numCache>
                <c:formatCode>General</c:formatCode>
                <c:ptCount val="9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0.94</c:v>
                </c:pt>
                <c:pt idx="7">
                  <c:v>0.98</c:v>
                </c:pt>
                <c:pt idx="8">
                  <c:v>1</c:v>
                </c:pt>
              </c:numCache>
            </c:numRef>
          </c:xVal>
          <c:yVal>
            <c:numRef>
              <c:f>'[2]data applied'!$M$5:$M$13</c:f>
              <c:numCache>
                <c:formatCode>0.00</c:formatCode>
                <c:ptCount val="9"/>
                <c:pt idx="0">
                  <c:v>4.3748872530289047</c:v>
                </c:pt>
                <c:pt idx="1">
                  <c:v>4.3969028628371696</c:v>
                </c:pt>
                <c:pt idx="2">
                  <c:v>4.4416055715147413</c:v>
                </c:pt>
                <c:pt idx="3">
                  <c:v>4.6669864773918297</c:v>
                </c:pt>
                <c:pt idx="4">
                  <c:v>5.0008816295738647</c:v>
                </c:pt>
                <c:pt idx="5">
                  <c:v>5.3862347198806022</c:v>
                </c:pt>
                <c:pt idx="6">
                  <c:v>5.721292752564529</c:v>
                </c:pt>
                <c:pt idx="7">
                  <c:v>5.7972134945672975</c:v>
                </c:pt>
                <c:pt idx="8">
                  <c:v>5.8359345054555387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B-401A-BF0B-FA322C774E28}"/>
            </c:ext>
          </c:extLst>
        </c:ser>
        <c:ser>
          <c:idx val="2"/>
          <c:order val="2"/>
          <c:tx>
            <c:strRef>
              <c:f>'[2]data applied'!$O$4</c:f>
              <c:strCache>
                <c:ptCount val="1"/>
                <c:pt idx="0">
                  <c:v>impurity scattering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'[2]data applied'!$B$5:$B$13</c:f>
              <c:numCache>
                <c:formatCode>General</c:formatCode>
                <c:ptCount val="9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0.94</c:v>
                </c:pt>
                <c:pt idx="7">
                  <c:v>0.98</c:v>
                </c:pt>
                <c:pt idx="8">
                  <c:v>1</c:v>
                </c:pt>
              </c:numCache>
            </c:numRef>
          </c:xVal>
          <c:yVal>
            <c:numRef>
              <c:f>'[2]data applied'!$O$5:$O$14</c:f>
              <c:numCache>
                <c:formatCode>0.00</c:formatCode>
                <c:ptCount val="10"/>
                <c:pt idx="0">
                  <c:v>0</c:v>
                </c:pt>
                <c:pt idx="1">
                  <c:v>0.20584310128699101</c:v>
                </c:pt>
                <c:pt idx="2">
                  <c:v>0.36125978235394651</c:v>
                </c:pt>
                <c:pt idx="3">
                  <c:v>0.75940876452296913</c:v>
                </c:pt>
                <c:pt idx="4">
                  <c:v>0.66403648011740923</c:v>
                </c:pt>
                <c:pt idx="5">
                  <c:v>0.63136311648405918</c:v>
                </c:pt>
                <c:pt idx="6">
                  <c:v>0.19275177495255491</c:v>
                </c:pt>
                <c:pt idx="7">
                  <c:v>7.194264943922235E-2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AB-401A-BF0B-FA322C774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56304"/>
        <c:axId val="662157616"/>
      </c:scatterChart>
      <c:valAx>
        <c:axId val="6621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composition</a:t>
                </a:r>
              </a:p>
            </c:rich>
          </c:tx>
          <c:layout>
            <c:manualLayout>
              <c:xMode val="edge"/>
              <c:yMode val="edge"/>
              <c:x val="0.36312817147856513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57616"/>
        <c:crosses val="autoZero"/>
        <c:crossBetween val="midCat"/>
      </c:valAx>
      <c:valAx>
        <c:axId val="6621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scattering events per distance (1/nm)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17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5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09186351706037"/>
          <c:y val="0.41542723826188394"/>
          <c:w val="0.2367970253718285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56714785651796"/>
          <c:y val="0.17171296296296296"/>
          <c:w val="0.61403871391076126"/>
          <c:h val="0.67827172645086031"/>
        </c:manualLayout>
      </c:layout>
      <c:scatterChart>
        <c:scatterStyle val="lineMarker"/>
        <c:varyColors val="0"/>
        <c:ser>
          <c:idx val="1"/>
          <c:order val="0"/>
          <c:tx>
            <c:strRef>
              <c:f>'[2]1000 K mess around'!$S$4</c:f>
              <c:strCache>
                <c:ptCount val="1"/>
                <c:pt idx="0">
                  <c:v>total scattering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'[2]1000 K mess around'!$B$5:$B$13</c:f>
              <c:numCache>
                <c:formatCode>General</c:formatCode>
                <c:ptCount val="9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0.94</c:v>
                </c:pt>
                <c:pt idx="7">
                  <c:v>0.98</c:v>
                </c:pt>
                <c:pt idx="8">
                  <c:v>1</c:v>
                </c:pt>
              </c:numCache>
            </c:numRef>
          </c:xVal>
          <c:yVal>
            <c:numRef>
              <c:f>'[2]1000 K mess around'!$S$5:$S$14</c:f>
              <c:numCache>
                <c:formatCode>General</c:formatCode>
                <c:ptCount val="10"/>
                <c:pt idx="0">
                  <c:v>0.1</c:v>
                </c:pt>
                <c:pt idx="1">
                  <c:v>0.1104035308953342</c:v>
                </c:pt>
                <c:pt idx="2">
                  <c:v>0.13096484667165298</c:v>
                </c:pt>
                <c:pt idx="3">
                  <c:v>0.1870726495726496</c:v>
                </c:pt>
                <c:pt idx="4">
                  <c:v>0.21198547215496372</c:v>
                </c:pt>
                <c:pt idx="5">
                  <c:v>0.20995203836930457</c:v>
                </c:pt>
                <c:pt idx="6">
                  <c:v>0.19011943539630835</c:v>
                </c:pt>
                <c:pt idx="7">
                  <c:v>0.16772030651340999</c:v>
                </c:pt>
                <c:pt idx="8">
                  <c:v>0.15550621669626999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B-41F3-A360-53BC97DADD68}"/>
            </c:ext>
          </c:extLst>
        </c:ser>
        <c:ser>
          <c:idx val="0"/>
          <c:order val="1"/>
          <c:tx>
            <c:strRef>
              <c:f>'[2]1000 K mess around'!$R$4</c:f>
              <c:strCache>
                <c:ptCount val="1"/>
                <c:pt idx="0">
                  <c:v>ph-ph scattering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'[2]1000 K mess around'!$B$5:$B$13</c:f>
              <c:numCache>
                <c:formatCode>General</c:formatCode>
                <c:ptCount val="9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0.94</c:v>
                </c:pt>
                <c:pt idx="7">
                  <c:v>0.98</c:v>
                </c:pt>
                <c:pt idx="8">
                  <c:v>1</c:v>
                </c:pt>
              </c:numCache>
            </c:numRef>
          </c:xVal>
          <c:yVal>
            <c:numRef>
              <c:f>'[2]1000 K mess around'!$R$5:$R$13</c:f>
              <c:numCache>
                <c:formatCode>General</c:formatCode>
                <c:ptCount val="9"/>
                <c:pt idx="0">
                  <c:v>0.1</c:v>
                </c:pt>
                <c:pt idx="1">
                  <c:v>0.10071901064135748</c:v>
                </c:pt>
                <c:pt idx="2">
                  <c:v>0.1021885030639043</c:v>
                </c:pt>
                <c:pt idx="3">
                  <c:v>0.10979777394575951</c:v>
                </c:pt>
                <c:pt idx="4">
                  <c:v>0.12172401807438304</c:v>
                </c:pt>
                <c:pt idx="5">
                  <c:v>0.13655683369077792</c:v>
                </c:pt>
                <c:pt idx="6">
                  <c:v>0.15049419853889126</c:v>
                </c:pt>
                <c:pt idx="7">
                  <c:v>0.15379885814668423</c:v>
                </c:pt>
                <c:pt idx="8">
                  <c:v>0.15550621669626999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B-41F3-A360-53BC97DADD68}"/>
            </c:ext>
          </c:extLst>
        </c:ser>
        <c:ser>
          <c:idx val="2"/>
          <c:order val="2"/>
          <c:tx>
            <c:strRef>
              <c:f>'[2]1000 K mess around'!$T$4</c:f>
              <c:strCache>
                <c:ptCount val="1"/>
                <c:pt idx="0">
                  <c:v>impurity scattering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'[2]1000 K mess around'!$B$5:$B$13</c:f>
              <c:numCache>
                <c:formatCode>General</c:formatCode>
                <c:ptCount val="9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0.94</c:v>
                </c:pt>
                <c:pt idx="7">
                  <c:v>0.98</c:v>
                </c:pt>
                <c:pt idx="8">
                  <c:v>1</c:v>
                </c:pt>
              </c:numCache>
            </c:numRef>
          </c:xVal>
          <c:yVal>
            <c:numRef>
              <c:f>'[2]1000 K mess around'!$T$5:$T$13</c:f>
              <c:numCache>
                <c:formatCode>0.00</c:formatCode>
                <c:ptCount val="9"/>
                <c:pt idx="0">
                  <c:v>0</c:v>
                </c:pt>
                <c:pt idx="1">
                  <c:v>9.6845202539767167E-3</c:v>
                </c:pt>
                <c:pt idx="2">
                  <c:v>2.8776343607748677E-2</c:v>
                </c:pt>
                <c:pt idx="3">
                  <c:v>7.7274875626890088E-2</c:v>
                </c:pt>
                <c:pt idx="4">
                  <c:v>9.0261454080580658E-2</c:v>
                </c:pt>
                <c:pt idx="5">
                  <c:v>7.3395204678526643E-2</c:v>
                </c:pt>
                <c:pt idx="6">
                  <c:v>3.962523685741709E-2</c:v>
                </c:pt>
                <c:pt idx="7">
                  <c:v>1.3921448366725764E-2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BB-41F3-A360-53BC97DAD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57944"/>
        <c:axId val="662161552"/>
      </c:scatterChart>
      <c:valAx>
        <c:axId val="662157944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61552"/>
        <c:crosses val="autoZero"/>
        <c:crossBetween val="midCat"/>
      </c:valAx>
      <c:valAx>
        <c:axId val="6621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scattering events per distance (1/nm)</a:t>
                </a:r>
                <a:endParaRPr lang="en-GB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18457567804024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57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31408573928271"/>
          <c:y val="0.40153834937299504"/>
          <c:w val="0.2367970253718285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20</xdr:col>
      <xdr:colOff>57150</xdr:colOff>
      <xdr:row>21</xdr:row>
      <xdr:rowOff>95252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</xdr:row>
      <xdr:rowOff>114300</xdr:rowOff>
    </xdr:from>
    <xdr:to>
      <xdr:col>13</xdr:col>
      <xdr:colOff>257175</xdr:colOff>
      <xdr:row>20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123825</xdr:rowOff>
    </xdr:from>
    <xdr:to>
      <xdr:col>13</xdr:col>
      <xdr:colOff>190500</xdr:colOff>
      <xdr:row>19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304800</xdr:colOff>
      <xdr:row>19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</xdr:colOff>
      <xdr:row>5</xdr:row>
      <xdr:rowOff>66675</xdr:rowOff>
    </xdr:from>
    <xdr:to>
      <xdr:col>19</xdr:col>
      <xdr:colOff>428625</xdr:colOff>
      <xdr:row>26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876300"/>
          <a:ext cx="5248275" cy="336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47625</xdr:colOff>
      <xdr:row>5</xdr:row>
      <xdr:rowOff>9525</xdr:rowOff>
    </xdr:from>
    <xdr:to>
      <xdr:col>19</xdr:col>
      <xdr:colOff>409575</xdr:colOff>
      <xdr:row>25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819150"/>
          <a:ext cx="5238750" cy="3381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16</xdr:row>
      <xdr:rowOff>0</xdr:rowOff>
    </xdr:from>
    <xdr:to>
      <xdr:col>23</xdr:col>
      <xdr:colOff>38100</xdr:colOff>
      <xdr:row>33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16</xdr:row>
      <xdr:rowOff>0</xdr:rowOff>
    </xdr:from>
    <xdr:to>
      <xdr:col>30</xdr:col>
      <xdr:colOff>314325</xdr:colOff>
      <xdr:row>33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15</xdr:col>
      <xdr:colOff>285750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0</xdr:rowOff>
    </xdr:from>
    <xdr:to>
      <xdr:col>12</xdr:col>
      <xdr:colOff>435400</xdr:colOff>
      <xdr:row>27</xdr:row>
      <xdr:rowOff>155005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21</xdr:col>
      <xdr:colOff>490817</xdr:colOff>
      <xdr:row>24</xdr:row>
      <xdr:rowOff>28014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361950</xdr:colOff>
      <xdr:row>17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810_FSE_for-serious-this-tim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lammps/1801_fe-gk/impurity-via-matthiess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lammps/1801_fe-gk/1801_fe-gk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0K-trimmed"/>
      <sheetName val="4000K-trimmed"/>
      <sheetName val="1000K-kaproc"/>
      <sheetName val="4000K-kaproc"/>
      <sheetName val="4000K-paper1 figure dump"/>
      <sheetName val="4000K-kaproc cut up 24"/>
      <sheetName val="1000K-kaproc cut up"/>
    </sheetNames>
    <sheetDataSet>
      <sheetData sheetId="0"/>
      <sheetData sheetId="1"/>
      <sheetData sheetId="2">
        <row r="2">
          <cell r="L2">
            <v>0.16666666666666666</v>
          </cell>
          <cell r="M2">
            <v>0.125</v>
          </cell>
          <cell r="N2">
            <v>0.1</v>
          </cell>
          <cell r="O2">
            <v>8.3333333333333329E-2</v>
          </cell>
          <cell r="P2">
            <v>6.25E-2</v>
          </cell>
          <cell r="Q2">
            <v>4.1666666666666664E-2</v>
          </cell>
          <cell r="R2">
            <v>2.0833333333333332E-2</v>
          </cell>
          <cell r="S2">
            <v>1.0416666666666666E-2</v>
          </cell>
        </row>
        <row r="4">
          <cell r="B4" t="str">
            <v>1x1</v>
          </cell>
          <cell r="L4">
            <v>0.12107122893534958</v>
          </cell>
          <cell r="M4">
            <v>0.10993344710463036</v>
          </cell>
          <cell r="N4">
            <v>9.0620753794667039E-2</v>
          </cell>
          <cell r="O4">
            <v>8.9803344774069913E-2</v>
          </cell>
          <cell r="P4">
            <v>7.7174105886469585E-2</v>
          </cell>
          <cell r="Q4">
            <v>6.3682322821385709E-2</v>
          </cell>
          <cell r="R4">
            <v>4.6531434065993256E-2</v>
          </cell>
          <cell r="S4">
            <v>3.5587369335146057E-2</v>
          </cell>
        </row>
        <row r="7">
          <cell r="L7">
            <v>1.2343647402571351E-3</v>
          </cell>
          <cell r="M7">
            <v>8.9157310799145573E-4</v>
          </cell>
          <cell r="N7">
            <v>1.0170602053083538E-3</v>
          </cell>
          <cell r="O7">
            <v>1.2581040086155487E-3</v>
          </cell>
          <cell r="P7">
            <v>8.7337201710231682E-4</v>
          </cell>
          <cell r="Q7">
            <v>5.2752270829993508E-4</v>
          </cell>
          <cell r="R7">
            <v>3.9821413150759738E-4</v>
          </cell>
          <cell r="S7">
            <v>2.7696123733261802E-4</v>
          </cell>
        </row>
        <row r="8">
          <cell r="L8">
            <v>1.2096981249930805E-3</v>
          </cell>
          <cell r="M8">
            <v>8.7734240898308669E-4</v>
          </cell>
          <cell r="N8">
            <v>9.9473193666421711E-4</v>
          </cell>
          <cell r="O8">
            <v>1.2238138577506941E-3</v>
          </cell>
          <cell r="P8">
            <v>8.5404179749559717E-4</v>
          </cell>
          <cell r="Q8">
            <v>5.1892550345992994E-4</v>
          </cell>
          <cell r="R8">
            <v>3.9151302620814288E-4</v>
          </cell>
          <cell r="S8">
            <v>2.7271636820129508E-4</v>
          </cell>
        </row>
        <row r="10">
          <cell r="B10" t="str">
            <v>2x1</v>
          </cell>
          <cell r="L10">
            <v>0.15963466190068232</v>
          </cell>
          <cell r="M10">
            <v>0.14287750371786553</v>
          </cell>
          <cell r="N10">
            <v>0.12367418154609501</v>
          </cell>
          <cell r="O10">
            <v>0.11897242960517933</v>
          </cell>
          <cell r="P10">
            <v>0.10155452878668685</v>
          </cell>
          <cell r="Q10">
            <v>8.593195503919808E-2</v>
          </cell>
          <cell r="R10">
            <v>6.7643295608148774E-2</v>
          </cell>
          <cell r="S10">
            <v>5.4110064698213944E-2</v>
          </cell>
        </row>
        <row r="13">
          <cell r="L13">
            <v>6.5853957573278055E-4</v>
          </cell>
          <cell r="M13">
            <v>5.3361484006073101E-4</v>
          </cell>
          <cell r="N13">
            <v>7.5815988545510637E-4</v>
          </cell>
          <cell r="O13">
            <v>1.10556832159453E-3</v>
          </cell>
          <cell r="P13">
            <v>5.9445250199853528E-4</v>
          </cell>
          <cell r="Q13">
            <v>5.5827872409147661E-4</v>
          </cell>
          <cell r="R13">
            <v>3.7601291324720898E-4</v>
          </cell>
          <cell r="S13">
            <v>4.8069625027817586E-4</v>
          </cell>
        </row>
        <row r="14">
          <cell r="L14">
            <v>6.5315070115495866E-4</v>
          </cell>
          <cell r="M14">
            <v>5.2965853279179909E-4</v>
          </cell>
          <cell r="N14">
            <v>7.4897697771264538E-4</v>
          </cell>
          <cell r="O14">
            <v>1.0853959277369735E-3</v>
          </cell>
          <cell r="P14">
            <v>5.8757374071725932E-4</v>
          </cell>
          <cell r="Q14">
            <v>5.5111777154059904E-4</v>
          </cell>
          <cell r="R14">
            <v>3.7187854534125042E-4</v>
          </cell>
          <cell r="S14">
            <v>4.7230464792063359E-4</v>
          </cell>
        </row>
        <row r="16">
          <cell r="B16" t="str">
            <v>2x2</v>
          </cell>
          <cell r="L16">
            <v>0.17378976246114611</v>
          </cell>
          <cell r="M16">
            <v>0.16182245327188949</v>
          </cell>
          <cell r="N16">
            <v>0.14625223214544267</v>
          </cell>
          <cell r="O16">
            <v>0.13568213104569354</v>
          </cell>
          <cell r="P16">
            <v>0.12025596776162623</v>
          </cell>
          <cell r="Q16">
            <v>0.10509395629322908</v>
          </cell>
          <cell r="R16">
            <v>8.3684019585809621E-2</v>
          </cell>
          <cell r="S16">
            <v>7.1593513679207993E-2</v>
          </cell>
        </row>
        <row r="19">
          <cell r="L19">
            <v>7.9872055997970426E-4</v>
          </cell>
          <cell r="M19">
            <v>4.2358722540139504E-4</v>
          </cell>
          <cell r="N19">
            <v>9.4296253671760644E-4</v>
          </cell>
          <cell r="O19">
            <v>7.0022787577717072E-4</v>
          </cell>
          <cell r="P19">
            <v>4.4463892436667762E-4</v>
          </cell>
          <cell r="Q19">
            <v>3.2649457361474954E-4</v>
          </cell>
          <cell r="R19">
            <v>1.8902454805007352E-4</v>
          </cell>
          <cell r="S19">
            <v>2.3935031703614662E-4</v>
          </cell>
        </row>
        <row r="20">
          <cell r="L20">
            <v>7.9144574722361805E-4</v>
          </cell>
          <cell r="M20">
            <v>4.21381206490129E-4</v>
          </cell>
          <cell r="N20">
            <v>9.3095781946789247E-4</v>
          </cell>
          <cell r="O20">
            <v>6.9307424540776541E-4</v>
          </cell>
          <cell r="P20">
            <v>4.4137501133294232E-4</v>
          </cell>
          <cell r="Q20">
            <v>3.2447846419134119E-4</v>
          </cell>
          <cell r="R20">
            <v>1.881744552477832E-4</v>
          </cell>
          <cell r="S20">
            <v>2.3776056223781539E-4</v>
          </cell>
        </row>
        <row r="22">
          <cell r="B22" t="str">
            <v>4x4</v>
          </cell>
          <cell r="L22">
            <v>0.17347249393941749</v>
          </cell>
          <cell r="M22">
            <v>0.15882959639403069</v>
          </cell>
          <cell r="N22">
            <v>0.14350272636237729</v>
          </cell>
          <cell r="O22">
            <v>0.13557912470591615</v>
          </cell>
          <cell r="P22">
            <v>0.12062876096275538</v>
          </cell>
          <cell r="Q22">
            <v>0.105519407221178</v>
          </cell>
          <cell r="R22">
            <v>8.7951043845644616E-2</v>
          </cell>
          <cell r="S22">
            <v>7.6620064606651439E-2</v>
          </cell>
        </row>
        <row r="25">
          <cell r="L25">
            <v>6.2671412480766464E-4</v>
          </cell>
          <cell r="M25">
            <v>3.5822061403076311E-4</v>
          </cell>
          <cell r="N25">
            <v>3.3770977786617973E-4</v>
          </cell>
          <cell r="O25">
            <v>2.49479624161969E-4</v>
          </cell>
          <cell r="P25">
            <v>2.8644267804125989E-4</v>
          </cell>
          <cell r="Q25">
            <v>2.0299697875141021E-4</v>
          </cell>
          <cell r="R25">
            <v>2.3567510784486267E-4</v>
          </cell>
          <cell r="S25">
            <v>1.4992754274782694E-4</v>
          </cell>
        </row>
        <row r="26">
          <cell r="L26">
            <v>6.222182768040041E-4</v>
          </cell>
          <cell r="M26">
            <v>3.5661202493345034E-4</v>
          </cell>
          <cell r="N26">
            <v>3.3612773651947592E-4</v>
          </cell>
          <cell r="O26">
            <v>2.4856485403784712E-4</v>
          </cell>
          <cell r="P26">
            <v>2.8508874580855659E-4</v>
          </cell>
          <cell r="Q26">
            <v>2.022189260289381E-4</v>
          </cell>
          <cell r="R26">
            <v>2.3441880265095971E-4</v>
          </cell>
          <cell r="S26">
            <v>1.4934308378936056E-4</v>
          </cell>
        </row>
        <row r="28">
          <cell r="B28" t="str">
            <v>8x8</v>
          </cell>
          <cell r="L28">
            <v>0.17259896590401841</v>
          </cell>
          <cell r="M28">
            <v>0.15915755968303841</v>
          </cell>
          <cell r="N28">
            <v>0.14249343670599496</v>
          </cell>
          <cell r="O28">
            <v>0.1334900980529356</v>
          </cell>
          <cell r="P28">
            <v>0.1195373346193654</v>
          </cell>
          <cell r="Q28">
            <v>0.10620551800263556</v>
          </cell>
          <cell r="R28">
            <v>8.8902326179149782E-2</v>
          </cell>
          <cell r="S28">
            <v>7.7015819372765609E-2</v>
          </cell>
        </row>
        <row r="31">
          <cell r="L31">
            <v>5.2221976558805561E-4</v>
          </cell>
          <cell r="M31">
            <v>3.8081897933431308E-4</v>
          </cell>
          <cell r="N31">
            <v>3.8611386941916903E-4</v>
          </cell>
          <cell r="O31">
            <v>2.3001696893526491E-4</v>
          </cell>
          <cell r="P31">
            <v>1.7944858523476215E-4</v>
          </cell>
          <cell r="Q31">
            <v>1.0433268520251837E-4</v>
          </cell>
          <cell r="R31">
            <v>1.5454376478508947E-4</v>
          </cell>
          <cell r="S31">
            <v>1.1834426720983005E-4</v>
          </cell>
        </row>
        <row r="32">
          <cell r="L32">
            <v>5.1907869054537703E-4</v>
          </cell>
          <cell r="M32">
            <v>3.790052746989736E-4</v>
          </cell>
          <cell r="N32">
            <v>3.8403264610953336E-4</v>
          </cell>
          <cell r="O32">
            <v>2.2922700620495173E-4</v>
          </cell>
          <cell r="P32">
            <v>1.7891142415368821E-4</v>
          </cell>
          <cell r="Q32">
            <v>1.0412810139882878E-4</v>
          </cell>
          <cell r="R32">
            <v>1.5400832264285402E-4</v>
          </cell>
          <cell r="S32">
            <v>1.1798168051949109E-4</v>
          </cell>
        </row>
        <row r="34">
          <cell r="B34" t="str">
            <v>GK</v>
          </cell>
          <cell r="L34">
            <v>5.711022272986864E-2</v>
          </cell>
        </row>
        <row r="35">
          <cell r="B35">
            <v>0</v>
          </cell>
        </row>
        <row r="37">
          <cell r="L37">
            <v>8.9441764136104912E-4</v>
          </cell>
        </row>
        <row r="38">
          <cell r="L38">
            <v>8.6725310107224618E-4</v>
          </cell>
        </row>
      </sheetData>
      <sheetData sheetId="3"/>
      <sheetData sheetId="4"/>
      <sheetData sheetId="5"/>
      <sheetData sheetId="6">
        <row r="2">
          <cell r="L2">
            <v>0.16666666666666666</v>
          </cell>
          <cell r="M2">
            <v>0.125</v>
          </cell>
          <cell r="N2">
            <v>0.1</v>
          </cell>
          <cell r="O2">
            <v>8.3333333333333329E-2</v>
          </cell>
          <cell r="P2">
            <v>6.25E-2</v>
          </cell>
          <cell r="Q2">
            <v>4.1666666666666664E-2</v>
          </cell>
          <cell r="R2">
            <v>2.0833333333333332E-2</v>
          </cell>
          <cell r="S2">
            <v>1.0416666666666666E-2</v>
          </cell>
        </row>
        <row r="4">
          <cell r="B4" t="str">
            <v>1x1</v>
          </cell>
          <cell r="M4">
            <v>0.10993344710463036</v>
          </cell>
          <cell r="N4">
            <v>9.0620753794667039E-2</v>
          </cell>
          <cell r="O4">
            <v>8.9803344774069913E-2</v>
          </cell>
          <cell r="P4">
            <v>7.7174105886469585E-2</v>
          </cell>
          <cell r="Q4">
            <v>6.3682322821385709E-2</v>
          </cell>
          <cell r="R4">
            <v>4.6531434065993256E-2</v>
          </cell>
          <cell r="S4">
            <v>3.5587369335146057E-2</v>
          </cell>
        </row>
        <row r="7">
          <cell r="M7">
            <v>8.9157310799145573E-4</v>
          </cell>
          <cell r="N7">
            <v>1.0170602053083538E-3</v>
          </cell>
          <cell r="O7">
            <v>1.2581040086155487E-3</v>
          </cell>
          <cell r="P7">
            <v>8.7337201710231682E-4</v>
          </cell>
          <cell r="Q7">
            <v>5.2752270829993508E-4</v>
          </cell>
          <cell r="R7">
            <v>3.9821413150759738E-4</v>
          </cell>
          <cell r="S7">
            <v>2.7696123733261802E-4</v>
          </cell>
        </row>
        <row r="8">
          <cell r="M8">
            <v>8.7734240898308669E-4</v>
          </cell>
          <cell r="N8">
            <v>9.9473193666421711E-4</v>
          </cell>
          <cell r="O8">
            <v>1.2238138577506941E-3</v>
          </cell>
          <cell r="P8">
            <v>8.5404179749559717E-4</v>
          </cell>
          <cell r="Q8">
            <v>5.1892550345992994E-4</v>
          </cell>
          <cell r="R8">
            <v>3.9151302620814288E-4</v>
          </cell>
          <cell r="S8">
            <v>2.7271636820129508E-4</v>
          </cell>
        </row>
        <row r="10">
          <cell r="B10" t="str">
            <v>2x1</v>
          </cell>
          <cell r="M10">
            <v>0.14287750371786553</v>
          </cell>
          <cell r="N10">
            <v>0.12367418154609501</v>
          </cell>
          <cell r="O10">
            <v>0.11897242960517933</v>
          </cell>
          <cell r="P10">
            <v>0.10155452878668685</v>
          </cell>
          <cell r="Q10">
            <v>8.593195503919808E-2</v>
          </cell>
          <cell r="R10">
            <v>6.7643295608148774E-2</v>
          </cell>
          <cell r="S10">
            <v>5.4110064698213944E-2</v>
          </cell>
        </row>
        <row r="13">
          <cell r="M13">
            <v>5.3361484006073101E-4</v>
          </cell>
          <cell r="N13">
            <v>7.5815988545510637E-4</v>
          </cell>
          <cell r="O13">
            <v>1.10556832159453E-3</v>
          </cell>
          <cell r="P13">
            <v>5.9445250199853528E-4</v>
          </cell>
          <cell r="Q13">
            <v>5.5827872409147661E-4</v>
          </cell>
          <cell r="R13">
            <v>3.7601291324720898E-4</v>
          </cell>
          <cell r="S13">
            <v>4.8069625027817586E-4</v>
          </cell>
        </row>
        <row r="14">
          <cell r="M14">
            <v>5.2965853279179909E-4</v>
          </cell>
          <cell r="N14">
            <v>7.4897697771264538E-4</v>
          </cell>
          <cell r="O14">
            <v>1.0853959277369735E-3</v>
          </cell>
          <cell r="P14">
            <v>5.8757374071725932E-4</v>
          </cell>
          <cell r="Q14">
            <v>5.5111777154059904E-4</v>
          </cell>
          <cell r="R14">
            <v>3.7187854534125042E-4</v>
          </cell>
          <cell r="S14">
            <v>4.7230464792063359E-4</v>
          </cell>
        </row>
        <row r="16">
          <cell r="B16" t="str">
            <v>2x2</v>
          </cell>
          <cell r="M16">
            <v>0.16182245327188949</v>
          </cell>
          <cell r="N16">
            <v>0.14625223214544267</v>
          </cell>
          <cell r="O16">
            <v>0.13568213104569354</v>
          </cell>
          <cell r="P16">
            <v>0.12025596776162623</v>
          </cell>
          <cell r="Q16">
            <v>0.10509395629322908</v>
          </cell>
          <cell r="R16">
            <v>8.3684019585809621E-2</v>
          </cell>
          <cell r="S16">
            <v>7.1593513679207993E-2</v>
          </cell>
        </row>
        <row r="19">
          <cell r="M19">
            <v>4.2358722540139504E-4</v>
          </cell>
          <cell r="N19">
            <v>9.4296253671760644E-4</v>
          </cell>
          <cell r="O19">
            <v>7.0022787577717072E-4</v>
          </cell>
          <cell r="P19">
            <v>4.4463892436667762E-4</v>
          </cell>
          <cell r="Q19">
            <v>3.2649457361474954E-4</v>
          </cell>
          <cell r="R19">
            <v>1.8902454805007352E-4</v>
          </cell>
          <cell r="S19">
            <v>2.3935031703614662E-4</v>
          </cell>
        </row>
        <row r="20">
          <cell r="M20">
            <v>4.21381206490129E-4</v>
          </cell>
          <cell r="N20">
            <v>9.3095781946789247E-4</v>
          </cell>
          <cell r="O20">
            <v>6.9307424540776541E-4</v>
          </cell>
          <cell r="P20">
            <v>4.4137501133294232E-4</v>
          </cell>
          <cell r="Q20">
            <v>3.2447846419134119E-4</v>
          </cell>
          <cell r="R20">
            <v>1.881744552477832E-4</v>
          </cell>
          <cell r="S20">
            <v>2.3776056223781539E-4</v>
          </cell>
        </row>
        <row r="22">
          <cell r="B22" t="str">
            <v>4x4</v>
          </cell>
          <cell r="M22">
            <v>0.15882959639403069</v>
          </cell>
          <cell r="N22">
            <v>0.14350272636237729</v>
          </cell>
          <cell r="O22">
            <v>0.13557912470591615</v>
          </cell>
          <cell r="P22">
            <v>0.12062876096275538</v>
          </cell>
          <cell r="Q22">
            <v>0.105519407221178</v>
          </cell>
          <cell r="R22">
            <v>8.7951043845644616E-2</v>
          </cell>
          <cell r="S22">
            <v>7.6620064606651439E-2</v>
          </cell>
        </row>
        <row r="25">
          <cell r="M25">
            <v>3.5822061403076311E-4</v>
          </cell>
          <cell r="N25">
            <v>3.3770977786617973E-4</v>
          </cell>
          <cell r="O25">
            <v>2.49479624161969E-4</v>
          </cell>
          <cell r="P25">
            <v>2.8644267804125989E-4</v>
          </cell>
          <cell r="Q25">
            <v>2.0299697875141021E-4</v>
          </cell>
          <cell r="R25">
            <v>2.3567510784486267E-4</v>
          </cell>
          <cell r="S25">
            <v>1.4992754274782694E-4</v>
          </cell>
        </row>
        <row r="26">
          <cell r="M26">
            <v>3.5661202493345034E-4</v>
          </cell>
          <cell r="N26">
            <v>3.3612773651947592E-4</v>
          </cell>
          <cell r="O26">
            <v>2.4856485403784712E-4</v>
          </cell>
          <cell r="P26">
            <v>2.8508874580855659E-4</v>
          </cell>
          <cell r="Q26">
            <v>2.022189260289381E-4</v>
          </cell>
          <cell r="R26">
            <v>2.3441880265095971E-4</v>
          </cell>
          <cell r="S26">
            <v>1.4934308378936056E-4</v>
          </cell>
        </row>
        <row r="28">
          <cell r="B28" t="str">
            <v>8x8</v>
          </cell>
          <cell r="M28">
            <v>0.15915755968303841</v>
          </cell>
          <cell r="N28">
            <v>0.14249343670599496</v>
          </cell>
          <cell r="O28">
            <v>0.1334900980529356</v>
          </cell>
          <cell r="P28">
            <v>0.1195373346193654</v>
          </cell>
          <cell r="Q28">
            <v>0.10620551800263556</v>
          </cell>
          <cell r="R28">
            <v>8.8902326179149782E-2</v>
          </cell>
          <cell r="S28">
            <v>7.7015819372765609E-2</v>
          </cell>
        </row>
        <row r="31">
          <cell r="M31">
            <v>3.8081897933431308E-4</v>
          </cell>
          <cell r="N31">
            <v>3.8611386941916903E-4</v>
          </cell>
          <cell r="O31">
            <v>2.3001696893526491E-4</v>
          </cell>
          <cell r="P31">
            <v>1.7944858523476215E-4</v>
          </cell>
          <cell r="Q31">
            <v>1.0433268520251837E-4</v>
          </cell>
          <cell r="R31">
            <v>1.5454376478508947E-4</v>
          </cell>
          <cell r="S31">
            <v>1.1834426720983005E-4</v>
          </cell>
        </row>
        <row r="32">
          <cell r="M32">
            <v>3.790052746989736E-4</v>
          </cell>
          <cell r="N32">
            <v>3.8403264610953336E-4</v>
          </cell>
          <cell r="O32">
            <v>2.2922700620495173E-4</v>
          </cell>
          <cell r="P32">
            <v>1.7891142415368821E-4</v>
          </cell>
          <cell r="Q32">
            <v>1.0412810139882878E-4</v>
          </cell>
          <cell r="R32">
            <v>1.5400832264285402E-4</v>
          </cell>
          <cell r="S32">
            <v>1.1798168051949109E-4</v>
          </cell>
        </row>
        <row r="34">
          <cell r="B34" t="str">
            <v>GK</v>
          </cell>
          <cell r="L34">
            <v>5.711022272986864E-2</v>
          </cell>
        </row>
        <row r="35">
          <cell r="B35">
            <v>0</v>
          </cell>
        </row>
        <row r="37">
          <cell r="L37">
            <v>8.9441764136104912E-4</v>
          </cell>
        </row>
        <row r="38">
          <cell r="L38">
            <v>8.6725310107224618E-4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 for stephen"/>
      <sheetName val="mgsio3_ph-ph@4000"/>
      <sheetName val="data applied"/>
      <sheetName val="model applied"/>
      <sheetName val="full applied table"/>
      <sheetName val="mass"/>
      <sheetName val="l_imp analysis"/>
      <sheetName val="1000 K mess around"/>
    </sheetNames>
    <sheetDataSet>
      <sheetData sheetId="0"/>
      <sheetData sheetId="1"/>
      <sheetData sheetId="2">
        <row r="4">
          <cell r="M4" t="str">
            <v>ph-ph scattering</v>
          </cell>
          <cell r="N4" t="str">
            <v>total scattering</v>
          </cell>
          <cell r="O4" t="str">
            <v>impurity scattering</v>
          </cell>
        </row>
        <row r="5">
          <cell r="B5">
            <v>0</v>
          </cell>
          <cell r="M5">
            <v>4.3748872530289047</v>
          </cell>
          <cell r="N5">
            <v>4.3748872530289047</v>
          </cell>
          <cell r="O5">
            <v>0</v>
          </cell>
        </row>
        <row r="6">
          <cell r="B6">
            <v>0.02</v>
          </cell>
          <cell r="M6">
            <v>4.3969028628371696</v>
          </cell>
          <cell r="N6">
            <v>4.6027459641241606</v>
          </cell>
          <cell r="O6">
            <v>0.20584310128699101</v>
          </cell>
        </row>
        <row r="7">
          <cell r="B7">
            <v>0.06</v>
          </cell>
          <cell r="M7">
            <v>4.4416055715147413</v>
          </cell>
          <cell r="N7">
            <v>4.8028653538686878</v>
          </cell>
          <cell r="O7">
            <v>0.36125978235394651</v>
          </cell>
        </row>
        <row r="8">
          <cell r="B8">
            <v>0.25</v>
          </cell>
          <cell r="M8">
            <v>4.6669864773918297</v>
          </cell>
          <cell r="N8">
            <v>5.4263952419147987</v>
          </cell>
          <cell r="O8">
            <v>0.75940876452296913</v>
          </cell>
        </row>
        <row r="9">
          <cell r="B9">
            <v>0.5</v>
          </cell>
          <cell r="M9">
            <v>5.0008816295738647</v>
          </cell>
          <cell r="N9">
            <v>5.664918109691274</v>
          </cell>
          <cell r="O9">
            <v>0.66403648011740923</v>
          </cell>
        </row>
        <row r="10">
          <cell r="B10">
            <v>0.75</v>
          </cell>
          <cell r="M10">
            <v>5.3862347198806022</v>
          </cell>
          <cell r="N10">
            <v>6.0175978363646614</v>
          </cell>
          <cell r="O10">
            <v>0.63136311648405918</v>
          </cell>
        </row>
        <row r="11">
          <cell r="B11">
            <v>0.94</v>
          </cell>
          <cell r="M11">
            <v>5.721292752564529</v>
          </cell>
          <cell r="N11">
            <v>5.9140445275170839</v>
          </cell>
          <cell r="O11">
            <v>0.19275177495255491</v>
          </cell>
        </row>
        <row r="12">
          <cell r="B12">
            <v>0.98</v>
          </cell>
          <cell r="M12">
            <v>5.7972134945672975</v>
          </cell>
          <cell r="N12">
            <v>5.8691561440065199</v>
          </cell>
          <cell r="O12">
            <v>7.194264943922235E-2</v>
          </cell>
        </row>
        <row r="13">
          <cell r="B13">
            <v>1</v>
          </cell>
          <cell r="M13">
            <v>5.8359345054555387</v>
          </cell>
          <cell r="N13">
            <v>5.8359345054555396</v>
          </cell>
          <cell r="O13">
            <v>0</v>
          </cell>
        </row>
      </sheetData>
      <sheetData sheetId="3">
        <row r="4">
          <cell r="I4" t="str">
            <v>l_ph-ph (nm)</v>
          </cell>
          <cell r="J4" t="str">
            <v>l_eff (nm)</v>
          </cell>
        </row>
        <row r="5">
          <cell r="B5">
            <v>0</v>
          </cell>
          <cell r="I5">
            <v>0.22857731917723387</v>
          </cell>
          <cell r="J5">
            <v>0.22857731917723387</v>
          </cell>
        </row>
        <row r="6">
          <cell r="B6">
            <v>0.02</v>
          </cell>
          <cell r="I6">
            <v>0.22743281605150911</v>
          </cell>
          <cell r="J6">
            <v>0.2243893262384366</v>
          </cell>
        </row>
        <row r="7">
          <cell r="B7">
            <v>0.06</v>
          </cell>
          <cell r="I7">
            <v>0.22514380980005957</v>
          </cell>
          <cell r="J7">
            <v>0.21684149699421285</v>
          </cell>
        </row>
        <row r="8">
          <cell r="B8">
            <v>0.25</v>
          </cell>
          <cell r="I8">
            <v>0.2142710301056743</v>
          </cell>
          <cell r="J8">
            <v>0.19134406376785601</v>
          </cell>
        </row>
        <row r="9">
          <cell r="B9">
            <v>0.5</v>
          </cell>
          <cell r="I9">
            <v>0.1999647410341148</v>
          </cell>
          <cell r="J9">
            <v>0.17298199800572858</v>
          </cell>
        </row>
        <row r="10">
          <cell r="B10">
            <v>0.75</v>
          </cell>
          <cell r="I10">
            <v>0.18565845196255523</v>
          </cell>
          <cell r="J10">
            <v>0.16566767973844118</v>
          </cell>
        </row>
        <row r="11">
          <cell r="B11">
            <v>0.94</v>
          </cell>
          <cell r="I11">
            <v>0.17478567226816996</v>
          </cell>
          <cell r="J11">
            <v>0.16811395512331706</v>
          </cell>
        </row>
        <row r="12">
          <cell r="B12">
            <v>0.98</v>
          </cell>
          <cell r="I12">
            <v>0.17249666601672042</v>
          </cell>
          <cell r="J12">
            <v>0.16993788969511217</v>
          </cell>
        </row>
        <row r="13">
          <cell r="B13">
            <v>1</v>
          </cell>
          <cell r="I13">
            <v>0.17135216289099567</v>
          </cell>
          <cell r="J13">
            <v>0.17108908147396545</v>
          </cell>
        </row>
      </sheetData>
      <sheetData sheetId="4"/>
      <sheetData sheetId="5">
        <row r="3">
          <cell r="D3" t="str">
            <v>total</v>
          </cell>
          <cell r="E3" t="str">
            <v>fe</v>
          </cell>
          <cell r="F3" t="str">
            <v>mg</v>
          </cell>
        </row>
        <row r="4">
          <cell r="C4">
            <v>0</v>
          </cell>
          <cell r="D4">
            <v>24</v>
          </cell>
          <cell r="E4">
            <v>0</v>
          </cell>
          <cell r="F4">
            <v>24</v>
          </cell>
        </row>
        <row r="5">
          <cell r="C5">
            <v>0.01</v>
          </cell>
          <cell r="D5">
            <v>24.319999999999997</v>
          </cell>
          <cell r="E5">
            <v>0.56000000000000005</v>
          </cell>
          <cell r="F5">
            <v>23.759999999999998</v>
          </cell>
        </row>
        <row r="6">
          <cell r="C6">
            <v>0.02</v>
          </cell>
          <cell r="D6">
            <v>24.64</v>
          </cell>
          <cell r="E6">
            <v>1.1200000000000001</v>
          </cell>
          <cell r="F6">
            <v>23.52</v>
          </cell>
        </row>
        <row r="7">
          <cell r="C7">
            <v>0.03</v>
          </cell>
          <cell r="D7">
            <v>24.96</v>
          </cell>
          <cell r="E7">
            <v>1.68</v>
          </cell>
          <cell r="F7">
            <v>23.28</v>
          </cell>
        </row>
        <row r="8">
          <cell r="C8">
            <v>0.04</v>
          </cell>
          <cell r="D8">
            <v>25.28</v>
          </cell>
          <cell r="E8">
            <v>2.2400000000000002</v>
          </cell>
          <cell r="F8">
            <v>23.04</v>
          </cell>
        </row>
        <row r="9">
          <cell r="C9">
            <v>0.05</v>
          </cell>
          <cell r="D9">
            <v>25.599999999999998</v>
          </cell>
          <cell r="E9">
            <v>2.8000000000000003</v>
          </cell>
          <cell r="F9">
            <v>22.799999999999997</v>
          </cell>
        </row>
        <row r="10">
          <cell r="C10">
            <v>0.06</v>
          </cell>
          <cell r="D10">
            <v>25.919999999999998</v>
          </cell>
          <cell r="E10">
            <v>3.36</v>
          </cell>
          <cell r="F10">
            <v>22.56</v>
          </cell>
        </row>
        <row r="11">
          <cell r="C11">
            <v>7.0000000000000007E-2</v>
          </cell>
          <cell r="D11">
            <v>26.240000000000002</v>
          </cell>
          <cell r="E11">
            <v>3.9200000000000004</v>
          </cell>
          <cell r="F11">
            <v>22.32</v>
          </cell>
        </row>
        <row r="12">
          <cell r="C12">
            <v>0.08</v>
          </cell>
          <cell r="D12">
            <v>26.560000000000002</v>
          </cell>
          <cell r="E12">
            <v>4.4800000000000004</v>
          </cell>
          <cell r="F12">
            <v>22.080000000000002</v>
          </cell>
        </row>
        <row r="13">
          <cell r="C13">
            <v>0.09</v>
          </cell>
          <cell r="D13">
            <v>26.88</v>
          </cell>
          <cell r="E13">
            <v>5.04</v>
          </cell>
          <cell r="F13">
            <v>21.84</v>
          </cell>
        </row>
        <row r="14">
          <cell r="C14">
            <v>0.1</v>
          </cell>
          <cell r="D14">
            <v>27.200000000000003</v>
          </cell>
          <cell r="E14">
            <v>5.6000000000000005</v>
          </cell>
          <cell r="F14">
            <v>21.6</v>
          </cell>
        </row>
        <row r="15">
          <cell r="C15">
            <v>0.11</v>
          </cell>
          <cell r="D15">
            <v>27.52</v>
          </cell>
          <cell r="E15">
            <v>6.16</v>
          </cell>
          <cell r="F15">
            <v>21.36</v>
          </cell>
        </row>
        <row r="16">
          <cell r="C16">
            <v>0.12</v>
          </cell>
          <cell r="D16">
            <v>27.84</v>
          </cell>
          <cell r="E16">
            <v>6.72</v>
          </cell>
          <cell r="F16">
            <v>21.12</v>
          </cell>
        </row>
        <row r="17">
          <cell r="C17">
            <v>0.13</v>
          </cell>
          <cell r="D17">
            <v>28.16</v>
          </cell>
          <cell r="E17">
            <v>7.28</v>
          </cell>
          <cell r="F17">
            <v>20.88</v>
          </cell>
        </row>
        <row r="18">
          <cell r="C18">
            <v>0.14000000000000001</v>
          </cell>
          <cell r="D18">
            <v>28.48</v>
          </cell>
          <cell r="E18">
            <v>7.8400000000000007</v>
          </cell>
          <cell r="F18">
            <v>20.64</v>
          </cell>
        </row>
        <row r="19">
          <cell r="C19">
            <v>0.15</v>
          </cell>
          <cell r="D19">
            <v>28.799999999999997</v>
          </cell>
          <cell r="E19">
            <v>8.4</v>
          </cell>
          <cell r="F19">
            <v>20.399999999999999</v>
          </cell>
        </row>
        <row r="20">
          <cell r="C20">
            <v>0.16</v>
          </cell>
          <cell r="D20">
            <v>29.12</v>
          </cell>
          <cell r="E20">
            <v>8.9600000000000009</v>
          </cell>
          <cell r="F20">
            <v>20.16</v>
          </cell>
        </row>
        <row r="21">
          <cell r="C21">
            <v>0.17</v>
          </cell>
          <cell r="D21">
            <v>29.439999999999998</v>
          </cell>
          <cell r="E21">
            <v>9.5200000000000014</v>
          </cell>
          <cell r="F21">
            <v>19.919999999999998</v>
          </cell>
        </row>
        <row r="22">
          <cell r="C22">
            <v>0.18</v>
          </cell>
          <cell r="D22">
            <v>29.759999999999998</v>
          </cell>
          <cell r="E22">
            <v>10.08</v>
          </cell>
          <cell r="F22">
            <v>19.68</v>
          </cell>
        </row>
        <row r="23">
          <cell r="C23">
            <v>0.19</v>
          </cell>
          <cell r="D23">
            <v>30.080000000000002</v>
          </cell>
          <cell r="E23">
            <v>10.64</v>
          </cell>
          <cell r="F23">
            <v>19.440000000000001</v>
          </cell>
        </row>
        <row r="24">
          <cell r="C24">
            <v>0.2</v>
          </cell>
          <cell r="D24">
            <v>30.400000000000006</v>
          </cell>
          <cell r="E24">
            <v>11.200000000000001</v>
          </cell>
          <cell r="F24">
            <v>19.200000000000003</v>
          </cell>
        </row>
        <row r="25">
          <cell r="C25">
            <v>0.21</v>
          </cell>
          <cell r="D25">
            <v>30.72</v>
          </cell>
          <cell r="E25">
            <v>11.76</v>
          </cell>
          <cell r="F25">
            <v>18.96</v>
          </cell>
        </row>
        <row r="26">
          <cell r="C26">
            <v>0.22</v>
          </cell>
          <cell r="D26">
            <v>31.04</v>
          </cell>
          <cell r="E26">
            <v>12.32</v>
          </cell>
          <cell r="F26">
            <v>18.72</v>
          </cell>
        </row>
        <row r="27">
          <cell r="C27">
            <v>0.23</v>
          </cell>
          <cell r="D27">
            <v>31.36</v>
          </cell>
          <cell r="E27">
            <v>12.88</v>
          </cell>
          <cell r="F27">
            <v>18.48</v>
          </cell>
        </row>
        <row r="28">
          <cell r="C28">
            <v>0.24</v>
          </cell>
          <cell r="D28">
            <v>31.68</v>
          </cell>
          <cell r="E28">
            <v>13.44</v>
          </cell>
          <cell r="F28">
            <v>18.240000000000002</v>
          </cell>
        </row>
        <row r="29">
          <cell r="C29">
            <v>0.25</v>
          </cell>
          <cell r="D29">
            <v>32</v>
          </cell>
          <cell r="E29">
            <v>14</v>
          </cell>
          <cell r="F29">
            <v>18</v>
          </cell>
        </row>
        <row r="30">
          <cell r="C30">
            <v>0.26</v>
          </cell>
          <cell r="D30">
            <v>32.32</v>
          </cell>
          <cell r="E30">
            <v>14.56</v>
          </cell>
          <cell r="F30">
            <v>17.759999999999998</v>
          </cell>
        </row>
        <row r="31">
          <cell r="C31">
            <v>0.27</v>
          </cell>
          <cell r="D31">
            <v>32.64</v>
          </cell>
          <cell r="E31">
            <v>15.120000000000001</v>
          </cell>
          <cell r="F31">
            <v>17.52</v>
          </cell>
        </row>
        <row r="32">
          <cell r="C32">
            <v>0.28000000000000003</v>
          </cell>
          <cell r="D32">
            <v>32.96</v>
          </cell>
          <cell r="E32">
            <v>15.680000000000001</v>
          </cell>
          <cell r="F32">
            <v>17.28</v>
          </cell>
        </row>
        <row r="33">
          <cell r="C33">
            <v>0.28999999999999998</v>
          </cell>
          <cell r="D33">
            <v>33.28</v>
          </cell>
          <cell r="E33">
            <v>16.239999999999998</v>
          </cell>
          <cell r="F33">
            <v>17.04</v>
          </cell>
        </row>
        <row r="34">
          <cell r="C34">
            <v>0.3</v>
          </cell>
          <cell r="D34">
            <v>33.599999999999994</v>
          </cell>
          <cell r="E34">
            <v>16.8</v>
          </cell>
          <cell r="F34">
            <v>16.799999999999997</v>
          </cell>
        </row>
        <row r="35">
          <cell r="C35">
            <v>0.31</v>
          </cell>
          <cell r="D35">
            <v>33.92</v>
          </cell>
          <cell r="E35">
            <v>17.36</v>
          </cell>
          <cell r="F35">
            <v>16.559999999999999</v>
          </cell>
        </row>
        <row r="36">
          <cell r="C36">
            <v>0.32</v>
          </cell>
          <cell r="D36">
            <v>34.24</v>
          </cell>
          <cell r="E36">
            <v>17.920000000000002</v>
          </cell>
          <cell r="F36">
            <v>16.32</v>
          </cell>
        </row>
        <row r="37">
          <cell r="C37">
            <v>0.33</v>
          </cell>
          <cell r="D37">
            <v>34.56</v>
          </cell>
          <cell r="E37">
            <v>18.48</v>
          </cell>
          <cell r="F37">
            <v>16.079999999999998</v>
          </cell>
        </row>
        <row r="38">
          <cell r="C38">
            <v>0.34</v>
          </cell>
          <cell r="D38">
            <v>34.880000000000003</v>
          </cell>
          <cell r="E38">
            <v>19.040000000000003</v>
          </cell>
          <cell r="F38">
            <v>15.839999999999998</v>
          </cell>
        </row>
        <row r="39">
          <cell r="C39">
            <v>0.35</v>
          </cell>
          <cell r="D39">
            <v>35.200000000000003</v>
          </cell>
          <cell r="E39">
            <v>19.599999999999998</v>
          </cell>
          <cell r="F39">
            <v>15.600000000000001</v>
          </cell>
        </row>
        <row r="40">
          <cell r="C40">
            <v>0.36</v>
          </cell>
          <cell r="D40">
            <v>35.519999999999996</v>
          </cell>
          <cell r="E40">
            <v>20.16</v>
          </cell>
          <cell r="F40">
            <v>15.36</v>
          </cell>
        </row>
        <row r="41">
          <cell r="C41">
            <v>0.37</v>
          </cell>
          <cell r="D41">
            <v>35.840000000000003</v>
          </cell>
          <cell r="E41">
            <v>20.72</v>
          </cell>
          <cell r="F41">
            <v>15.120000000000001</v>
          </cell>
        </row>
        <row r="42">
          <cell r="C42">
            <v>0.38</v>
          </cell>
          <cell r="D42">
            <v>36.159999999999997</v>
          </cell>
          <cell r="E42">
            <v>21.28</v>
          </cell>
          <cell r="F42">
            <v>14.879999999999999</v>
          </cell>
        </row>
        <row r="43">
          <cell r="C43">
            <v>0.39</v>
          </cell>
          <cell r="D43">
            <v>36.480000000000004</v>
          </cell>
          <cell r="E43">
            <v>21.84</v>
          </cell>
          <cell r="F43">
            <v>14.64</v>
          </cell>
        </row>
        <row r="44">
          <cell r="C44">
            <v>0.4</v>
          </cell>
          <cell r="D44">
            <v>36.799999999999997</v>
          </cell>
          <cell r="E44">
            <v>22.400000000000002</v>
          </cell>
          <cell r="F44">
            <v>14.399999999999999</v>
          </cell>
        </row>
        <row r="45">
          <cell r="C45">
            <v>0.41</v>
          </cell>
          <cell r="D45">
            <v>37.119999999999997</v>
          </cell>
          <cell r="E45">
            <v>22.959999999999997</v>
          </cell>
          <cell r="F45">
            <v>14.160000000000002</v>
          </cell>
        </row>
        <row r="46">
          <cell r="C46">
            <v>0.42</v>
          </cell>
          <cell r="D46">
            <v>37.44</v>
          </cell>
          <cell r="E46">
            <v>23.52</v>
          </cell>
          <cell r="F46">
            <v>13.920000000000002</v>
          </cell>
        </row>
        <row r="47">
          <cell r="C47">
            <v>0.43</v>
          </cell>
          <cell r="D47">
            <v>37.76</v>
          </cell>
          <cell r="E47">
            <v>24.08</v>
          </cell>
          <cell r="F47">
            <v>13.680000000000001</v>
          </cell>
        </row>
        <row r="48">
          <cell r="C48">
            <v>0.44</v>
          </cell>
          <cell r="D48">
            <v>38.08</v>
          </cell>
          <cell r="E48">
            <v>24.64</v>
          </cell>
          <cell r="F48">
            <v>13.440000000000001</v>
          </cell>
        </row>
        <row r="49">
          <cell r="C49">
            <v>0.45</v>
          </cell>
          <cell r="D49">
            <v>38.4</v>
          </cell>
          <cell r="E49">
            <v>25.2</v>
          </cell>
          <cell r="F49">
            <v>13.200000000000001</v>
          </cell>
        </row>
        <row r="50">
          <cell r="C50">
            <v>0.46</v>
          </cell>
          <cell r="D50">
            <v>38.72</v>
          </cell>
          <cell r="E50">
            <v>25.76</v>
          </cell>
          <cell r="F50">
            <v>12.96</v>
          </cell>
        </row>
        <row r="51">
          <cell r="C51">
            <v>0.47</v>
          </cell>
          <cell r="D51">
            <v>39.04</v>
          </cell>
          <cell r="E51">
            <v>26.32</v>
          </cell>
          <cell r="F51">
            <v>12.72</v>
          </cell>
        </row>
        <row r="52">
          <cell r="C52">
            <v>0.48</v>
          </cell>
          <cell r="D52">
            <v>39.36</v>
          </cell>
          <cell r="E52">
            <v>26.88</v>
          </cell>
          <cell r="F52">
            <v>12.48</v>
          </cell>
        </row>
        <row r="53">
          <cell r="C53">
            <v>0.49</v>
          </cell>
          <cell r="D53">
            <v>39.68</v>
          </cell>
          <cell r="E53">
            <v>27.439999999999998</v>
          </cell>
          <cell r="F53">
            <v>12.24</v>
          </cell>
        </row>
        <row r="54">
          <cell r="C54">
            <v>0.5</v>
          </cell>
          <cell r="D54">
            <v>40</v>
          </cell>
          <cell r="E54">
            <v>28</v>
          </cell>
          <cell r="F54">
            <v>12</v>
          </cell>
        </row>
        <row r="55">
          <cell r="C55">
            <v>0.51</v>
          </cell>
          <cell r="D55">
            <v>40.32</v>
          </cell>
          <cell r="E55">
            <v>28.560000000000002</v>
          </cell>
          <cell r="F55">
            <v>11.76</v>
          </cell>
        </row>
        <row r="56">
          <cell r="C56">
            <v>0.52</v>
          </cell>
          <cell r="D56">
            <v>40.64</v>
          </cell>
          <cell r="E56">
            <v>29.12</v>
          </cell>
          <cell r="F56">
            <v>11.52</v>
          </cell>
        </row>
        <row r="57">
          <cell r="C57">
            <v>0.53</v>
          </cell>
          <cell r="D57">
            <v>40.96</v>
          </cell>
          <cell r="E57">
            <v>29.68</v>
          </cell>
          <cell r="F57">
            <v>11.28</v>
          </cell>
        </row>
        <row r="58">
          <cell r="C58">
            <v>0.54</v>
          </cell>
          <cell r="D58">
            <v>41.28</v>
          </cell>
          <cell r="E58">
            <v>30.240000000000002</v>
          </cell>
          <cell r="F58">
            <v>11.04</v>
          </cell>
        </row>
        <row r="59">
          <cell r="C59">
            <v>0.55000000000000004</v>
          </cell>
          <cell r="D59">
            <v>41.6</v>
          </cell>
          <cell r="E59">
            <v>30.800000000000004</v>
          </cell>
          <cell r="F59">
            <v>10.799999999999999</v>
          </cell>
        </row>
        <row r="60">
          <cell r="C60">
            <v>0.56000000000000005</v>
          </cell>
          <cell r="D60">
            <v>41.92</v>
          </cell>
          <cell r="E60">
            <v>31.360000000000003</v>
          </cell>
          <cell r="F60">
            <v>10.559999999999999</v>
          </cell>
        </row>
        <row r="61">
          <cell r="C61">
            <v>0.56999999999999995</v>
          </cell>
          <cell r="D61">
            <v>42.239999999999995</v>
          </cell>
          <cell r="E61">
            <v>31.919999999999998</v>
          </cell>
          <cell r="F61">
            <v>10.32</v>
          </cell>
        </row>
        <row r="62">
          <cell r="C62">
            <v>0.57999999999999996</v>
          </cell>
          <cell r="D62">
            <v>42.56</v>
          </cell>
          <cell r="E62">
            <v>32.479999999999997</v>
          </cell>
          <cell r="F62">
            <v>10.080000000000002</v>
          </cell>
        </row>
        <row r="63">
          <cell r="C63">
            <v>0.59</v>
          </cell>
          <cell r="D63">
            <v>42.879999999999995</v>
          </cell>
          <cell r="E63">
            <v>33.04</v>
          </cell>
          <cell r="F63">
            <v>9.84</v>
          </cell>
        </row>
        <row r="64">
          <cell r="C64">
            <v>0.6</v>
          </cell>
          <cell r="D64">
            <v>43.2</v>
          </cell>
          <cell r="E64">
            <v>33.6</v>
          </cell>
          <cell r="F64">
            <v>9.6000000000000014</v>
          </cell>
        </row>
        <row r="65">
          <cell r="C65">
            <v>0.61</v>
          </cell>
          <cell r="D65">
            <v>43.519999999999996</v>
          </cell>
          <cell r="E65">
            <v>34.159999999999997</v>
          </cell>
          <cell r="F65">
            <v>9.36</v>
          </cell>
        </row>
        <row r="66">
          <cell r="C66">
            <v>0.62</v>
          </cell>
          <cell r="D66">
            <v>43.84</v>
          </cell>
          <cell r="E66">
            <v>34.72</v>
          </cell>
          <cell r="F66">
            <v>9.120000000000001</v>
          </cell>
        </row>
        <row r="67">
          <cell r="C67">
            <v>0.63</v>
          </cell>
          <cell r="D67">
            <v>44.16</v>
          </cell>
          <cell r="E67">
            <v>35.28</v>
          </cell>
          <cell r="F67">
            <v>8.879999999999999</v>
          </cell>
        </row>
        <row r="68">
          <cell r="C68">
            <v>0.64</v>
          </cell>
          <cell r="D68">
            <v>44.480000000000004</v>
          </cell>
          <cell r="E68">
            <v>35.840000000000003</v>
          </cell>
          <cell r="F68">
            <v>8.64</v>
          </cell>
        </row>
        <row r="69">
          <cell r="C69">
            <v>0.65</v>
          </cell>
          <cell r="D69">
            <v>44.8</v>
          </cell>
          <cell r="E69">
            <v>36.4</v>
          </cell>
          <cell r="F69">
            <v>8.3999999999999986</v>
          </cell>
        </row>
        <row r="70">
          <cell r="C70">
            <v>0.66</v>
          </cell>
          <cell r="D70">
            <v>45.120000000000005</v>
          </cell>
          <cell r="E70">
            <v>36.96</v>
          </cell>
          <cell r="F70">
            <v>8.16</v>
          </cell>
        </row>
        <row r="71">
          <cell r="C71">
            <v>0.67</v>
          </cell>
          <cell r="D71">
            <v>45.440000000000005</v>
          </cell>
          <cell r="E71">
            <v>37.520000000000003</v>
          </cell>
          <cell r="F71">
            <v>7.919999999999999</v>
          </cell>
        </row>
        <row r="72">
          <cell r="C72">
            <v>0.68</v>
          </cell>
          <cell r="D72">
            <v>45.760000000000005</v>
          </cell>
          <cell r="E72">
            <v>38.080000000000005</v>
          </cell>
          <cell r="F72">
            <v>7.6799999999999988</v>
          </cell>
        </row>
        <row r="73">
          <cell r="C73">
            <v>0.69</v>
          </cell>
          <cell r="D73">
            <v>46.08</v>
          </cell>
          <cell r="E73">
            <v>38.64</v>
          </cell>
          <cell r="F73">
            <v>7.4400000000000013</v>
          </cell>
        </row>
        <row r="74">
          <cell r="C74">
            <v>0.7</v>
          </cell>
          <cell r="D74">
            <v>46.4</v>
          </cell>
          <cell r="E74">
            <v>39.199999999999996</v>
          </cell>
          <cell r="F74">
            <v>7.2000000000000011</v>
          </cell>
        </row>
        <row r="75">
          <cell r="C75">
            <v>0.71</v>
          </cell>
          <cell r="D75">
            <v>46.72</v>
          </cell>
          <cell r="E75">
            <v>39.76</v>
          </cell>
          <cell r="F75">
            <v>6.9600000000000009</v>
          </cell>
        </row>
        <row r="76">
          <cell r="C76">
            <v>0.72</v>
          </cell>
          <cell r="D76">
            <v>47.04</v>
          </cell>
          <cell r="E76">
            <v>40.32</v>
          </cell>
          <cell r="F76">
            <v>6.7200000000000006</v>
          </cell>
        </row>
        <row r="77">
          <cell r="C77">
            <v>0.73</v>
          </cell>
          <cell r="D77">
            <v>47.36</v>
          </cell>
          <cell r="E77">
            <v>40.879999999999995</v>
          </cell>
          <cell r="F77">
            <v>6.48</v>
          </cell>
        </row>
        <row r="78">
          <cell r="C78">
            <v>0.74</v>
          </cell>
          <cell r="D78">
            <v>47.68</v>
          </cell>
          <cell r="E78">
            <v>41.44</v>
          </cell>
          <cell r="F78">
            <v>6.24</v>
          </cell>
        </row>
        <row r="79">
          <cell r="C79">
            <v>0.75</v>
          </cell>
          <cell r="D79">
            <v>48</v>
          </cell>
          <cell r="E79">
            <v>42</v>
          </cell>
          <cell r="F79">
            <v>6</v>
          </cell>
        </row>
        <row r="80">
          <cell r="C80">
            <v>0.76</v>
          </cell>
          <cell r="D80">
            <v>48.32</v>
          </cell>
          <cell r="E80">
            <v>42.56</v>
          </cell>
          <cell r="F80">
            <v>5.76</v>
          </cell>
        </row>
        <row r="81">
          <cell r="C81">
            <v>0.77</v>
          </cell>
          <cell r="D81">
            <v>48.64</v>
          </cell>
          <cell r="E81">
            <v>43.120000000000005</v>
          </cell>
          <cell r="F81">
            <v>5.52</v>
          </cell>
        </row>
        <row r="82">
          <cell r="C82">
            <v>0.78</v>
          </cell>
          <cell r="D82">
            <v>48.96</v>
          </cell>
          <cell r="E82">
            <v>43.68</v>
          </cell>
          <cell r="F82">
            <v>5.2799999999999994</v>
          </cell>
        </row>
        <row r="83">
          <cell r="C83">
            <v>0.79</v>
          </cell>
          <cell r="D83">
            <v>49.28</v>
          </cell>
          <cell r="E83">
            <v>44.24</v>
          </cell>
          <cell r="F83">
            <v>5.0399999999999991</v>
          </cell>
        </row>
        <row r="84">
          <cell r="C84">
            <v>0.8</v>
          </cell>
          <cell r="D84">
            <v>49.6</v>
          </cell>
          <cell r="E84">
            <v>44.800000000000004</v>
          </cell>
          <cell r="F84">
            <v>4.7999999999999989</v>
          </cell>
        </row>
        <row r="85">
          <cell r="C85">
            <v>0.81</v>
          </cell>
          <cell r="D85">
            <v>49.92</v>
          </cell>
          <cell r="E85">
            <v>45.36</v>
          </cell>
          <cell r="F85">
            <v>4.5599999999999987</v>
          </cell>
        </row>
        <row r="86">
          <cell r="C86">
            <v>0.82</v>
          </cell>
          <cell r="D86">
            <v>50.239999999999995</v>
          </cell>
          <cell r="E86">
            <v>45.919999999999995</v>
          </cell>
          <cell r="F86">
            <v>4.3200000000000012</v>
          </cell>
        </row>
        <row r="87">
          <cell r="C87">
            <v>0.83</v>
          </cell>
          <cell r="D87">
            <v>50.559999999999995</v>
          </cell>
          <cell r="E87">
            <v>46.48</v>
          </cell>
          <cell r="F87">
            <v>4.080000000000001</v>
          </cell>
        </row>
        <row r="88">
          <cell r="C88">
            <v>0.84</v>
          </cell>
          <cell r="D88">
            <v>50.88</v>
          </cell>
          <cell r="E88">
            <v>47.04</v>
          </cell>
          <cell r="F88">
            <v>3.8400000000000007</v>
          </cell>
        </row>
        <row r="89">
          <cell r="C89">
            <v>0.85</v>
          </cell>
          <cell r="D89">
            <v>51.2</v>
          </cell>
          <cell r="E89">
            <v>47.6</v>
          </cell>
          <cell r="F89">
            <v>3.6000000000000005</v>
          </cell>
        </row>
        <row r="90">
          <cell r="C90">
            <v>0.86</v>
          </cell>
          <cell r="D90">
            <v>51.519999999999996</v>
          </cell>
          <cell r="E90">
            <v>48.16</v>
          </cell>
          <cell r="F90">
            <v>3.3600000000000003</v>
          </cell>
        </row>
        <row r="91">
          <cell r="C91">
            <v>0.87</v>
          </cell>
          <cell r="D91">
            <v>51.839999999999996</v>
          </cell>
          <cell r="E91">
            <v>48.72</v>
          </cell>
          <cell r="F91">
            <v>3.12</v>
          </cell>
        </row>
        <row r="92">
          <cell r="C92">
            <v>0.88</v>
          </cell>
          <cell r="D92">
            <v>52.160000000000004</v>
          </cell>
          <cell r="E92">
            <v>49.28</v>
          </cell>
          <cell r="F92">
            <v>2.88</v>
          </cell>
        </row>
        <row r="93">
          <cell r="C93">
            <v>0.89</v>
          </cell>
          <cell r="D93">
            <v>52.480000000000004</v>
          </cell>
          <cell r="E93">
            <v>49.84</v>
          </cell>
          <cell r="F93">
            <v>2.6399999999999997</v>
          </cell>
        </row>
        <row r="94">
          <cell r="C94">
            <v>0.9</v>
          </cell>
          <cell r="D94">
            <v>52.8</v>
          </cell>
          <cell r="E94">
            <v>50.4</v>
          </cell>
          <cell r="F94">
            <v>2.3999999999999995</v>
          </cell>
        </row>
        <row r="95">
          <cell r="C95">
            <v>0.91</v>
          </cell>
          <cell r="D95">
            <v>53.12</v>
          </cell>
          <cell r="E95">
            <v>50.96</v>
          </cell>
          <cell r="F95">
            <v>2.1599999999999993</v>
          </cell>
        </row>
        <row r="96">
          <cell r="C96">
            <v>0.92</v>
          </cell>
          <cell r="D96">
            <v>53.440000000000005</v>
          </cell>
          <cell r="E96">
            <v>51.52</v>
          </cell>
          <cell r="F96">
            <v>1.919999999999999</v>
          </cell>
        </row>
        <row r="97">
          <cell r="C97">
            <v>0.93</v>
          </cell>
          <cell r="D97">
            <v>53.760000000000005</v>
          </cell>
          <cell r="E97">
            <v>52.080000000000005</v>
          </cell>
          <cell r="F97">
            <v>1.6799999999999988</v>
          </cell>
        </row>
        <row r="98">
          <cell r="C98">
            <v>0.94</v>
          </cell>
          <cell r="D98">
            <v>54.08</v>
          </cell>
          <cell r="E98">
            <v>52.64</v>
          </cell>
          <cell r="F98">
            <v>1.4400000000000013</v>
          </cell>
        </row>
        <row r="99">
          <cell r="C99">
            <v>0.95</v>
          </cell>
          <cell r="D99">
            <v>54.4</v>
          </cell>
          <cell r="E99">
            <v>53.199999999999996</v>
          </cell>
          <cell r="F99">
            <v>1.2000000000000011</v>
          </cell>
        </row>
        <row r="100">
          <cell r="C100">
            <v>0.96</v>
          </cell>
          <cell r="D100">
            <v>54.72</v>
          </cell>
          <cell r="E100">
            <v>53.76</v>
          </cell>
          <cell r="F100">
            <v>0.96000000000000085</v>
          </cell>
        </row>
        <row r="101">
          <cell r="C101">
            <v>0.97</v>
          </cell>
          <cell r="D101">
            <v>55.04</v>
          </cell>
          <cell r="E101">
            <v>54.32</v>
          </cell>
          <cell r="F101">
            <v>0.72000000000000064</v>
          </cell>
        </row>
        <row r="102">
          <cell r="C102">
            <v>0.98</v>
          </cell>
          <cell r="D102">
            <v>55.36</v>
          </cell>
          <cell r="E102">
            <v>54.879999999999995</v>
          </cell>
          <cell r="F102">
            <v>0.48000000000000043</v>
          </cell>
        </row>
        <row r="103">
          <cell r="C103">
            <v>0.99</v>
          </cell>
          <cell r="D103">
            <v>55.68</v>
          </cell>
          <cell r="E103">
            <v>55.44</v>
          </cell>
          <cell r="F103">
            <v>0.24000000000000021</v>
          </cell>
        </row>
        <row r="104">
          <cell r="C104">
            <v>1</v>
          </cell>
          <cell r="D104">
            <v>56</v>
          </cell>
          <cell r="E104">
            <v>56</v>
          </cell>
          <cell r="F104">
            <v>0</v>
          </cell>
        </row>
      </sheetData>
      <sheetData sheetId="6">
        <row r="23">
          <cell r="D23" t="str">
            <v>C(1-C)</v>
          </cell>
          <cell r="F23" t="str">
            <v>model</v>
          </cell>
          <cell r="H23" t="str">
            <v>data</v>
          </cell>
        </row>
        <row r="24">
          <cell r="B24">
            <v>0</v>
          </cell>
          <cell r="D24">
            <v>0</v>
          </cell>
          <cell r="F24">
            <v>0</v>
          </cell>
          <cell r="H24">
            <v>0</v>
          </cell>
        </row>
        <row r="25">
          <cell r="B25">
            <v>0.02</v>
          </cell>
          <cell r="D25">
            <v>-7.8399999999999997E-2</v>
          </cell>
          <cell r="F25">
            <v>-7.6451280847534206E-2</v>
          </cell>
          <cell r="H25">
            <v>-0.2710570524114147</v>
          </cell>
        </row>
        <row r="26">
          <cell r="B26">
            <v>0.06</v>
          </cell>
          <cell r="D26">
            <v>-0.22559999999999997</v>
          </cell>
          <cell r="F26">
            <v>-0.21800423047533984</v>
          </cell>
          <cell r="H26">
            <v>-0.4757118948724231</v>
          </cell>
        </row>
        <row r="27">
          <cell r="B27">
            <v>0.25</v>
          </cell>
          <cell r="D27">
            <v>-0.75</v>
          </cell>
          <cell r="F27">
            <v>-0.71686335311681204</v>
          </cell>
          <cell r="H27">
            <v>-1</v>
          </cell>
        </row>
        <row r="28">
          <cell r="B28">
            <v>0.5</v>
          </cell>
          <cell r="D28">
            <v>-1</v>
          </cell>
          <cell r="F28">
            <v>-1</v>
          </cell>
          <cell r="H28">
            <v>-0.87441245234314868</v>
          </cell>
        </row>
        <row r="29">
          <cell r="B29">
            <v>0.75</v>
          </cell>
          <cell r="D29">
            <v>-0.75</v>
          </cell>
          <cell r="F29">
            <v>-0.83319238655454231</v>
          </cell>
          <cell r="H29">
            <v>-0.83138771367836095</v>
          </cell>
        </row>
        <row r="30">
          <cell r="B30">
            <v>0.94</v>
          </cell>
          <cell r="D30">
            <v>-0.22560000000000019</v>
          </cell>
          <cell r="F30">
            <v>-0.29106921016457626</v>
          </cell>
          <cell r="H30">
            <v>-0.25381821221623091</v>
          </cell>
        </row>
        <row r="31">
          <cell r="B31">
            <v>0.98</v>
          </cell>
          <cell r="D31">
            <v>-7.8400000000000067E-2</v>
          </cell>
          <cell r="F31">
            <v>-0.11189988329139607</v>
          </cell>
          <cell r="H31">
            <v>-9.4735079182834969E-2</v>
          </cell>
        </row>
        <row r="32">
          <cell r="B32">
            <v>1</v>
          </cell>
          <cell r="D32">
            <v>0</v>
          </cell>
          <cell r="F32">
            <v>0</v>
          </cell>
          <cell r="H32">
            <v>0</v>
          </cell>
        </row>
      </sheetData>
      <sheetData sheetId="7">
        <row r="4">
          <cell r="R4" t="str">
            <v>ph-ph scattering</v>
          </cell>
          <cell r="S4" t="str">
            <v>total scattering</v>
          </cell>
          <cell r="T4" t="str">
            <v>impurity scattering</v>
          </cell>
        </row>
        <row r="5">
          <cell r="B5">
            <v>0</v>
          </cell>
          <cell r="R5">
            <v>0.1</v>
          </cell>
          <cell r="S5">
            <v>0.1</v>
          </cell>
          <cell r="T5">
            <v>0</v>
          </cell>
        </row>
        <row r="6">
          <cell r="B6">
            <v>0.02</v>
          </cell>
          <cell r="R6">
            <v>0.10071901064135748</v>
          </cell>
          <cell r="S6">
            <v>0.1104035308953342</v>
          </cell>
          <cell r="T6">
            <v>9.6845202539767167E-3</v>
          </cell>
        </row>
        <row r="7">
          <cell r="B7">
            <v>0.06</v>
          </cell>
          <cell r="R7">
            <v>0.1021885030639043</v>
          </cell>
          <cell r="S7">
            <v>0.13096484667165298</v>
          </cell>
          <cell r="T7">
            <v>2.8776343607748677E-2</v>
          </cell>
        </row>
        <row r="8">
          <cell r="B8">
            <v>0.25</v>
          </cell>
          <cell r="R8">
            <v>0.10979777394575951</v>
          </cell>
          <cell r="S8">
            <v>0.1870726495726496</v>
          </cell>
          <cell r="T8">
            <v>7.7274875626890088E-2</v>
          </cell>
        </row>
        <row r="9">
          <cell r="B9">
            <v>0.5</v>
          </cell>
          <cell r="R9">
            <v>0.12172401807438304</v>
          </cell>
          <cell r="S9">
            <v>0.21198547215496372</v>
          </cell>
          <cell r="T9">
            <v>9.0261454080580658E-2</v>
          </cell>
        </row>
        <row r="10">
          <cell r="B10">
            <v>0.75</v>
          </cell>
          <cell r="R10">
            <v>0.13655683369077792</v>
          </cell>
          <cell r="S10">
            <v>0.20995203836930457</v>
          </cell>
          <cell r="T10">
            <v>7.3395204678526643E-2</v>
          </cell>
        </row>
        <row r="11">
          <cell r="B11">
            <v>0.94</v>
          </cell>
          <cell r="R11">
            <v>0.15049419853889126</v>
          </cell>
          <cell r="S11">
            <v>0.19011943539630835</v>
          </cell>
          <cell r="T11">
            <v>3.962523685741709E-2</v>
          </cell>
        </row>
        <row r="12">
          <cell r="B12">
            <v>0.98</v>
          </cell>
          <cell r="R12">
            <v>0.15379885814668423</v>
          </cell>
          <cell r="S12">
            <v>0.16772030651340999</v>
          </cell>
          <cell r="T12">
            <v>1.3921448366725764E-2</v>
          </cell>
        </row>
        <row r="13">
          <cell r="B13">
            <v>1</v>
          </cell>
          <cell r="R13">
            <v>0.15550621669626999</v>
          </cell>
          <cell r="S13">
            <v>0.15550621669626999</v>
          </cell>
          <cell r="T1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_T"/>
      <sheetName val="table_C"/>
      <sheetName val="table_GKwin1"/>
      <sheetName val="table_GKwin2"/>
      <sheetName val="gnuplot kt fit lines"/>
      <sheetName val="K(T+V or tuning)"/>
      <sheetName val="V_ref V data"/>
      <sheetName val="ALL tuning"/>
      <sheetName val="X^T @ 1000K"/>
      <sheetName val="VRH @ 1000K"/>
      <sheetName val="X^T @ 2000K"/>
      <sheetName val="X^T @ 3000K"/>
      <sheetName val="X^T @ 4000K"/>
      <sheetName val="X^T @ 5000K"/>
      <sheetName val="X^T(T)"/>
      <sheetName val="V(T)"/>
      <sheetName val="ALL ISO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D2" t="str">
            <v>V_Mg-ref/V_Mg</v>
          </cell>
          <cell r="G2" t="str">
            <v>V_Fe-ref/V_Fe</v>
          </cell>
          <cell r="J2" t="str">
            <v>V_50-ref/V_50</v>
          </cell>
        </row>
        <row r="3">
          <cell r="B3">
            <v>1000</v>
          </cell>
          <cell r="D3">
            <v>1</v>
          </cell>
          <cell r="G3">
            <v>1</v>
          </cell>
          <cell r="J3">
            <v>1</v>
          </cell>
        </row>
        <row r="4">
          <cell r="B4">
            <v>2000</v>
          </cell>
          <cell r="D4">
            <v>0.9906010244823209</v>
          </cell>
          <cell r="G4">
            <v>0.99094962318829671</v>
          </cell>
          <cell r="J4">
            <v>0.99077571230857919</v>
          </cell>
        </row>
        <row r="5">
          <cell r="B5">
            <v>3000</v>
          </cell>
          <cell r="D5">
            <v>0.98111700442251704</v>
          </cell>
          <cell r="G5">
            <v>0.98171279131014522</v>
          </cell>
          <cell r="J5">
            <v>0.98139445950970283</v>
          </cell>
        </row>
        <row r="6">
          <cell r="B6">
            <v>4000</v>
          </cell>
          <cell r="D6">
            <v>0.97143670206310029</v>
          </cell>
          <cell r="G6">
            <v>0.97232217214156569</v>
          </cell>
          <cell r="J6">
            <v>0.97187048620612049</v>
          </cell>
        </row>
        <row r="7">
          <cell r="B7">
            <v>5000</v>
          </cell>
          <cell r="D7">
            <v>0.96156492889863032</v>
          </cell>
          <cell r="G7">
            <v>0.96189900954317098</v>
          </cell>
          <cell r="J7">
            <v>0.96208325074545131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C2" t="str">
            <v>GK 180119</v>
          </cell>
        </row>
        <row r="3">
          <cell r="C3">
            <v>0.99728099999999997</v>
          </cell>
          <cell r="D3">
            <v>0.99922599999999995</v>
          </cell>
          <cell r="E3">
            <v>0.99957300000000004</v>
          </cell>
          <cell r="F3">
            <v>0.99979399999999996</v>
          </cell>
          <cell r="G3">
            <v>0.99994899999999998</v>
          </cell>
          <cell r="P3" t="str">
            <v>MATLAB FIT</v>
          </cell>
        </row>
        <row r="4">
          <cell r="C4">
            <v>1000</v>
          </cell>
          <cell r="D4">
            <v>2000</v>
          </cell>
          <cell r="E4">
            <v>3000</v>
          </cell>
          <cell r="F4">
            <v>4000</v>
          </cell>
          <cell r="G4">
            <v>5000</v>
          </cell>
          <cell r="Q4">
            <v>1000</v>
          </cell>
          <cell r="R4">
            <v>2000</v>
          </cell>
          <cell r="S4">
            <v>3000</v>
          </cell>
          <cell r="T4">
            <v>4000</v>
          </cell>
          <cell r="U4">
            <v>5000</v>
          </cell>
        </row>
        <row r="5">
          <cell r="Q5">
            <v>6.4920000000000005E-2</v>
          </cell>
          <cell r="R5">
            <v>0.20349999999999999</v>
          </cell>
          <cell r="S5">
            <v>0.27479999999999999</v>
          </cell>
          <cell r="T5">
            <v>0.42770000000000002</v>
          </cell>
          <cell r="U5">
            <v>0.74939999999999996</v>
          </cell>
        </row>
        <row r="6">
          <cell r="C6">
            <v>6.569692260594695E-2</v>
          </cell>
          <cell r="D6">
            <v>0.21254545974126199</v>
          </cell>
          <cell r="E6">
            <v>0.27768342549531411</v>
          </cell>
          <cell r="F6">
            <v>0.438636212021637</v>
          </cell>
          <cell r="G6">
            <v>0.77491145891145341</v>
          </cell>
          <cell r="Q6">
            <v>0.99726913607506673</v>
          </cell>
          <cell r="R6">
            <v>0.99920427212242524</v>
          </cell>
          <cell r="S6">
            <v>0.99956952210932859</v>
          </cell>
          <cell r="T6">
            <v>0.99978768922518579</v>
          </cell>
          <cell r="U6">
            <v>0.99994230518588534</v>
          </cell>
        </row>
        <row r="11">
          <cell r="C11" t="str">
            <v>Direct 170509</v>
          </cell>
        </row>
        <row r="12">
          <cell r="C12">
            <v>0.99750779000000001</v>
          </cell>
          <cell r="D12">
            <v>0.99933099999999997</v>
          </cell>
          <cell r="E12">
            <v>0.99972000000000005</v>
          </cell>
          <cell r="F12">
            <v>0.9998471525</v>
          </cell>
          <cell r="G12">
            <v>1.000175</v>
          </cell>
        </row>
        <row r="13">
          <cell r="C13">
            <v>1000</v>
          </cell>
          <cell r="D13">
            <v>2000</v>
          </cell>
          <cell r="E13">
            <v>3000</v>
          </cell>
          <cell r="F13">
            <v>4000</v>
          </cell>
          <cell r="G13">
            <v>5000</v>
          </cell>
        </row>
        <row r="15">
          <cell r="C15">
            <v>8.2469996976132054E-2</v>
          </cell>
          <cell r="D15">
            <v>0.26225243132925313</v>
          </cell>
          <cell r="E15">
            <v>0.43165974777892613</v>
          </cell>
          <cell r="F15">
            <v>0.54257078138559023</v>
          </cell>
          <cell r="G15">
            <v>2.3986916585318911</v>
          </cell>
        </row>
        <row r="25">
          <cell r="B25">
            <v>100</v>
          </cell>
          <cell r="D25">
            <v>0.97075897214735452</v>
          </cell>
          <cell r="F25">
            <v>0.94174409614453669</v>
          </cell>
        </row>
        <row r="26">
          <cell r="B26">
            <v>200</v>
          </cell>
          <cell r="D26">
            <v>0.98554988118974596</v>
          </cell>
          <cell r="F26">
            <v>0.97524502546987946</v>
          </cell>
        </row>
        <row r="27">
          <cell r="B27">
            <v>300</v>
          </cell>
          <cell r="D27">
            <v>0.99053009587779584</v>
          </cell>
          <cell r="F27">
            <v>0.98532587005223571</v>
          </cell>
        </row>
        <row r="28">
          <cell r="B28">
            <v>400</v>
          </cell>
          <cell r="D28">
            <v>0.99302963261098298</v>
          </cell>
          <cell r="F28">
            <v>0.98998933759387697</v>
          </cell>
        </row>
        <row r="29">
          <cell r="B29">
            <v>500</v>
          </cell>
          <cell r="D29">
            <v>0.99453238119210363</v>
          </cell>
          <cell r="F29">
            <v>0.99261520390640445</v>
          </cell>
        </row>
        <row r="30">
          <cell r="B30">
            <v>600</v>
          </cell>
          <cell r="D30">
            <v>0.99553547675866105</v>
          </cell>
          <cell r="F30">
            <v>0.99427313781035198</v>
          </cell>
        </row>
        <row r="31">
          <cell r="B31">
            <v>700</v>
          </cell>
          <cell r="D31">
            <v>0.99625259296048541</v>
          </cell>
          <cell r="F31">
            <v>0.99540192040549647</v>
          </cell>
        </row>
        <row r="32">
          <cell r="B32">
            <v>800</v>
          </cell>
          <cell r="D32">
            <v>0.99679076908522291</v>
          </cell>
          <cell r="F32">
            <v>0.99621271674344547</v>
          </cell>
        </row>
        <row r="33">
          <cell r="B33">
            <v>900</v>
          </cell>
          <cell r="D33">
            <v>0.99720955150121093</v>
          </cell>
          <cell r="F33">
            <v>0.99681890837886189</v>
          </cell>
        </row>
        <row r="34">
          <cell r="B34">
            <v>1000</v>
          </cell>
          <cell r="D34">
            <v>0.99754470410966911</v>
          </cell>
          <cell r="F34">
            <v>0.99728645286590867</v>
          </cell>
        </row>
        <row r="35">
          <cell r="B35">
            <v>1100</v>
          </cell>
          <cell r="D35">
            <v>0.99781900366152143</v>
          </cell>
          <cell r="F35">
            <v>0.99765614820168746</v>
          </cell>
        </row>
        <row r="36">
          <cell r="B36">
            <v>1200</v>
          </cell>
          <cell r="D36">
            <v>0.99804764423717063</v>
          </cell>
          <cell r="F36">
            <v>0.99795448637302231</v>
          </cell>
        </row>
        <row r="37">
          <cell r="B37">
            <v>1300</v>
          </cell>
          <cell r="D37">
            <v>0.99824115025976901</v>
          </cell>
          <cell r="F37">
            <v>0.99819936232080009</v>
          </cell>
        </row>
        <row r="38">
          <cell r="B38">
            <v>1400</v>
          </cell>
          <cell r="D38">
            <v>0.99840704242570688</v>
          </cell>
          <cell r="F38">
            <v>0.99840326583397532</v>
          </cell>
        </row>
        <row r="39">
          <cell r="B39">
            <v>1500</v>
          </cell>
          <cell r="D39">
            <v>0.99855083793603661</v>
          </cell>
          <cell r="F39">
            <v>0.9985751579225709</v>
          </cell>
        </row>
        <row r="40">
          <cell r="B40">
            <v>1600</v>
          </cell>
          <cell r="D40">
            <v>0.99867667599625931</v>
          </cell>
          <cell r="F40">
            <v>0.99872162115494723</v>
          </cell>
        </row>
        <row r="41">
          <cell r="B41">
            <v>1700</v>
          </cell>
          <cell r="D41">
            <v>0.99878772274818184</v>
          </cell>
          <cell r="F41">
            <v>0.99884759051923955</v>
          </cell>
        </row>
        <row r="42">
          <cell r="B42">
            <v>1800</v>
          </cell>
          <cell r="D42">
            <v>0.99888644133805837</v>
          </cell>
          <cell r="F42">
            <v>0.99895683226981524</v>
          </cell>
        </row>
        <row r="43">
          <cell r="B43">
            <v>1900</v>
          </cell>
          <cell r="D43">
            <v>0.99897477676802915</v>
          </cell>
          <cell r="F43">
            <v>0.99905226616830389</v>
          </cell>
        </row>
        <row r="44">
          <cell r="B44">
            <v>2000</v>
          </cell>
          <cell r="D44">
            <v>0.99905428533411234</v>
          </cell>
          <cell r="F44">
            <v>0.99913618749706046</v>
          </cell>
        </row>
        <row r="45">
          <cell r="B45">
            <v>2100</v>
          </cell>
          <cell r="D45">
            <v>0.99912622710857735</v>
          </cell>
          <cell r="F45">
            <v>0.99921042323953801</v>
          </cell>
        </row>
        <row r="46">
          <cell r="B46">
            <v>2200</v>
          </cell>
          <cell r="D46">
            <v>0.99919163321720861</v>
          </cell>
          <cell r="F46">
            <v>0.9992764440105194</v>
          </cell>
        </row>
        <row r="47">
          <cell r="B47">
            <v>2300</v>
          </cell>
          <cell r="D47">
            <v>0.9992513555775312</v>
          </cell>
          <cell r="F47">
            <v>0.99933544562378518</v>
          </cell>
        </row>
        <row r="48">
          <cell r="B48">
            <v>2400</v>
          </cell>
          <cell r="D48">
            <v>0.99930610421032307</v>
          </cell>
          <cell r="F48">
            <v>0.99938840943627572</v>
          </cell>
        </row>
        <row r="49">
          <cell r="B49">
            <v>2500</v>
          </cell>
          <cell r="D49">
            <v>0.9993564756017862</v>
          </cell>
          <cell r="F49">
            <v>0.99943614760596877</v>
          </cell>
        </row>
        <row r="50">
          <cell r="B50">
            <v>2600</v>
          </cell>
          <cell r="D50">
            <v>0.99940297452441096</v>
          </cell>
          <cell r="F50">
            <v>0.99947933746117334</v>
          </cell>
        </row>
        <row r="51">
          <cell r="B51">
            <v>2700</v>
          </cell>
          <cell r="D51">
            <v>0.99944603101147877</v>
          </cell>
          <cell r="F51">
            <v>0.99951854790072792</v>
          </cell>
        </row>
        <row r="52">
          <cell r="B52">
            <v>2800</v>
          </cell>
          <cell r="D52">
            <v>0.99948601369613688</v>
          </cell>
          <cell r="F52">
            <v>0.9995542598868542</v>
          </cell>
        </row>
        <row r="53">
          <cell r="B53">
            <v>2900</v>
          </cell>
          <cell r="D53">
            <v>0.99952324039210483</v>
          </cell>
          <cell r="F53">
            <v>0.99958688250724725</v>
          </cell>
        </row>
        <row r="54">
          <cell r="B54">
            <v>3000</v>
          </cell>
          <cell r="D54">
            <v>0.99955798655930739</v>
          </cell>
          <cell r="F54">
            <v>0.99961676567764512</v>
          </cell>
        </row>
        <row r="55">
          <cell r="B55">
            <v>3100</v>
          </cell>
          <cell r="D55">
            <v>0.9995904921317974</v>
          </cell>
          <cell r="F55">
            <v>0.99964421027139494</v>
          </cell>
        </row>
        <row r="56">
          <cell r="B56">
            <v>3200</v>
          </cell>
          <cell r="D56">
            <v>0.99962096706604908</v>
          </cell>
          <cell r="F56">
            <v>0.99966947625991276</v>
          </cell>
        </row>
        <row r="57">
          <cell r="B57">
            <v>3300</v>
          </cell>
          <cell r="D57">
            <v>0.99964959588093261</v>
          </cell>
          <cell r="F57">
            <v>0.99969278930200056</v>
          </cell>
        </row>
        <row r="58">
          <cell r="B58">
            <v>3400</v>
          </cell>
          <cell r="D58">
            <v>0.9996765413968739</v>
          </cell>
          <cell r="F58">
            <v>0.99971434611369114</v>
          </cell>
        </row>
        <row r="59">
          <cell r="B59">
            <v>3500</v>
          </cell>
          <cell r="D59">
            <v>0.99970194783429223</v>
          </cell>
          <cell r="F59">
            <v>0.99973431887206232</v>
          </cell>
        </row>
        <row r="60">
          <cell r="B60">
            <v>3600</v>
          </cell>
          <cell r="D60">
            <v>0.9997259433958493</v>
          </cell>
          <cell r="F60">
            <v>0.99975285884831344</v>
          </cell>
        </row>
        <row r="61">
          <cell r="B61">
            <v>3700</v>
          </cell>
          <cell r="D61">
            <v>0.9997486424301254</v>
          </cell>
          <cell r="F61">
            <v>0.9997700994217863</v>
          </cell>
        </row>
        <row r="62">
          <cell r="B62">
            <v>3800</v>
          </cell>
          <cell r="D62">
            <v>0.99977014725379953</v>
          </cell>
          <cell r="F62">
            <v>0.99978615859361686</v>
          </cell>
        </row>
        <row r="63">
          <cell r="B63">
            <v>3900</v>
          </cell>
          <cell r="D63">
            <v>0.99979054969360237</v>
          </cell>
          <cell r="F63">
            <v>0.99980114109353313</v>
          </cell>
        </row>
        <row r="64">
          <cell r="B64">
            <v>4000</v>
          </cell>
          <cell r="D64">
            <v>0.99980993239706395</v>
          </cell>
          <cell r="F64">
            <v>0.99981514015397621</v>
          </cell>
        </row>
        <row r="65">
          <cell r="B65">
            <v>4100</v>
          </cell>
          <cell r="D65">
            <v>0.99982836995151536</v>
          </cell>
          <cell r="F65">
            <v>0.99982823901074525</v>
          </cell>
        </row>
        <row r="66">
          <cell r="B66">
            <v>4200</v>
          </cell>
          <cell r="D66">
            <v>0.99984592984329057</v>
          </cell>
          <cell r="F66">
            <v>0.99984051217769565</v>
          </cell>
        </row>
        <row r="67">
          <cell r="B67">
            <v>4300</v>
          </cell>
          <cell r="D67">
            <v>0.99986267328313327</v>
          </cell>
          <cell r="F67">
            <v>0.99985202653386596</v>
          </cell>
        </row>
        <row r="68">
          <cell r="B68">
            <v>4400</v>
          </cell>
          <cell r="D68">
            <v>0.99987865591908676</v>
          </cell>
          <cell r="F68">
            <v>0.9998628422541791</v>
          </cell>
        </row>
        <row r="69">
          <cell r="B69">
            <v>4500</v>
          </cell>
          <cell r="D69">
            <v>0.99989392845436464</v>
          </cell>
          <cell r="F69">
            <v>0.99987301360912784</v>
          </cell>
        </row>
        <row r="70">
          <cell r="B70">
            <v>4600</v>
          </cell>
          <cell r="D70">
            <v>0.99990853718465489</v>
          </cell>
          <cell r="F70">
            <v>0.99988258965427423</v>
          </cell>
        </row>
        <row r="71">
          <cell r="B71">
            <v>4700</v>
          </cell>
          <cell r="D71">
            <v>0.99992252446685481</v>
          </cell>
          <cell r="F71">
            <v>0.99989161482671274</v>
          </cell>
        </row>
        <row r="72">
          <cell r="B72">
            <v>4800</v>
          </cell>
          <cell r="D72">
            <v>0.99993592912923257</v>
          </cell>
          <cell r="F72">
            <v>0.99990012946268636</v>
          </cell>
        </row>
        <row r="73">
          <cell r="B73">
            <v>4900</v>
          </cell>
          <cell r="D73">
            <v>0.99994878683138033</v>
          </cell>
          <cell r="F73">
            <v>0.99990817024813738</v>
          </cell>
        </row>
        <row r="74">
          <cell r="B74">
            <v>5000</v>
          </cell>
          <cell r="D74">
            <v>0.99996113038098566</v>
          </cell>
          <cell r="F74">
            <v>0.99991577061201875</v>
          </cell>
        </row>
        <row r="75">
          <cell r="B75">
            <v>5100</v>
          </cell>
          <cell r="D75">
            <v>0.99997299001334727</v>
          </cell>
          <cell r="F75">
            <v>0.99992296107059186</v>
          </cell>
        </row>
        <row r="76">
          <cell r="B76">
            <v>5200</v>
          </cell>
          <cell r="D76">
            <v>0.99998439363864822</v>
          </cell>
          <cell r="F76">
            <v>0.99992976952962265</v>
          </cell>
        </row>
        <row r="77">
          <cell r="B77">
            <v>5300</v>
          </cell>
          <cell r="D77">
            <v>0.99999536706124381</v>
          </cell>
          <cell r="F77">
            <v>0.99993622155029993</v>
          </cell>
        </row>
        <row r="78">
          <cell r="B78">
            <v>5400</v>
          </cell>
          <cell r="D78">
            <v>1.0000059341745908</v>
          </cell>
          <cell r="F78">
            <v>0.99994234058380838</v>
          </cell>
        </row>
        <row r="79">
          <cell r="B79">
            <v>5500</v>
          </cell>
          <cell r="D79">
            <v>1.0000161171349182</v>
          </cell>
          <cell r="F79">
            <v>0.99994814817873889</v>
          </cell>
        </row>
        <row r="80">
          <cell r="B80">
            <v>5600</v>
          </cell>
          <cell r="D80">
            <v>1.0000259365162942</v>
          </cell>
          <cell r="F80">
            <v>0.99995366416489762</v>
          </cell>
        </row>
        <row r="81">
          <cell r="B81">
            <v>5700</v>
          </cell>
          <cell r="D81">
            <v>1.0000354114493761</v>
          </cell>
          <cell r="F81">
            <v>0.99995890681655708</v>
          </cell>
        </row>
        <row r="82">
          <cell r="B82">
            <v>5800</v>
          </cell>
          <cell r="D82">
            <v>1.0000445597458099</v>
          </cell>
          <cell r="F82">
            <v>0.99996389299775368</v>
          </cell>
        </row>
        <row r="83">
          <cell r="B83">
            <v>5900</v>
          </cell>
          <cell r="D83">
            <v>1.0000533980099811</v>
          </cell>
          <cell r="F83">
            <v>0.99996863829186899</v>
          </cell>
        </row>
        <row r="84">
          <cell r="B84">
            <v>6000</v>
          </cell>
          <cell r="D84">
            <v>1.0000619417395957</v>
          </cell>
          <cell r="F84">
            <v>0.99997315711742174</v>
          </cell>
        </row>
      </sheetData>
      <sheetData sheetId="15"/>
      <sheetData sheetId="16">
        <row r="5">
          <cell r="W5" t="str">
            <v>1000 kappa</v>
          </cell>
          <cell r="X5" t="str">
            <v>1000 iso</v>
          </cell>
          <cell r="Y5" t="str">
            <v>1000 pot</v>
          </cell>
          <cell r="AB5" t="str">
            <v>4000 kappa</v>
          </cell>
          <cell r="AC5" t="str">
            <v>4000 iso</v>
          </cell>
          <cell r="AD5" t="str">
            <v>4000 pot</v>
          </cell>
        </row>
        <row r="6">
          <cell r="V6">
            <v>0</v>
          </cell>
          <cell r="W6">
            <v>17.510000000000002</v>
          </cell>
          <cell r="X6">
            <v>17.510000000000002</v>
          </cell>
          <cell r="Y6">
            <v>17.510000000000002</v>
          </cell>
          <cell r="AB6">
            <v>7.07</v>
          </cell>
          <cell r="AC6">
            <v>7.07</v>
          </cell>
          <cell r="AD6">
            <v>7.07</v>
          </cell>
        </row>
        <row r="7">
          <cell r="V7">
            <v>2.083333333333333</v>
          </cell>
          <cell r="W7">
            <v>15.86</v>
          </cell>
          <cell r="AB7">
            <v>6.72</v>
          </cell>
        </row>
        <row r="8">
          <cell r="V8">
            <v>6.25</v>
          </cell>
          <cell r="W8">
            <v>13.37</v>
          </cell>
          <cell r="AB8">
            <v>6.44</v>
          </cell>
        </row>
        <row r="9">
          <cell r="V9">
            <v>25</v>
          </cell>
          <cell r="W9">
            <v>9.36</v>
          </cell>
          <cell r="AB9">
            <v>5.7</v>
          </cell>
        </row>
        <row r="10">
          <cell r="V10">
            <v>50</v>
          </cell>
          <cell r="W10">
            <v>8.26</v>
          </cell>
          <cell r="X10">
            <v>8.9600000000000009</v>
          </cell>
          <cell r="Y10">
            <v>12.59</v>
          </cell>
          <cell r="AB10">
            <v>5.46</v>
          </cell>
          <cell r="AC10">
            <v>5.57</v>
          </cell>
          <cell r="AD10">
            <v>6.49</v>
          </cell>
        </row>
        <row r="11">
          <cell r="V11">
            <v>75</v>
          </cell>
          <cell r="W11">
            <v>8.34</v>
          </cell>
          <cell r="AB11">
            <v>5.14</v>
          </cell>
        </row>
        <row r="12">
          <cell r="V12">
            <v>93.75</v>
          </cell>
          <cell r="W12">
            <v>9.2100000000000009</v>
          </cell>
          <cell r="AB12">
            <v>5.23</v>
          </cell>
        </row>
        <row r="13">
          <cell r="V13">
            <v>97.916666666666671</v>
          </cell>
          <cell r="W13">
            <v>10.44</v>
          </cell>
          <cell r="AB13">
            <v>5.27</v>
          </cell>
        </row>
        <row r="14">
          <cell r="V14">
            <v>100</v>
          </cell>
          <cell r="W14">
            <v>11.26</v>
          </cell>
          <cell r="X14">
            <v>12.17</v>
          </cell>
          <cell r="Y14">
            <v>15.81</v>
          </cell>
          <cell r="AB14">
            <v>5.3</v>
          </cell>
          <cell r="AC14">
            <v>5.13</v>
          </cell>
          <cell r="AD14">
            <v>6.7</v>
          </cell>
        </row>
        <row r="26">
          <cell r="D26">
            <v>0</v>
          </cell>
          <cell r="E26">
            <v>0.5</v>
          </cell>
          <cell r="F26">
            <v>1</v>
          </cell>
          <cell r="G26">
            <v>1.5</v>
          </cell>
          <cell r="H26">
            <v>2</v>
          </cell>
          <cell r="I26">
            <v>2.5</v>
          </cell>
          <cell r="J26">
            <v>3</v>
          </cell>
          <cell r="K26">
            <v>3.5</v>
          </cell>
          <cell r="L26">
            <v>4</v>
          </cell>
          <cell r="M26">
            <v>4.5</v>
          </cell>
          <cell r="N26">
            <v>5</v>
          </cell>
          <cell r="O26">
            <v>5.5</v>
          </cell>
          <cell r="P26">
            <v>6</v>
          </cell>
          <cell r="Q26">
            <v>6.5</v>
          </cell>
          <cell r="R26">
            <v>7</v>
          </cell>
          <cell r="S26">
            <v>7.5</v>
          </cell>
          <cell r="T26">
            <v>8</v>
          </cell>
          <cell r="U26">
            <v>8.5</v>
          </cell>
          <cell r="V26">
            <v>9</v>
          </cell>
          <cell r="W26">
            <v>9.5</v>
          </cell>
          <cell r="X26">
            <v>10</v>
          </cell>
          <cell r="Y26">
            <v>10.5</v>
          </cell>
          <cell r="Z26">
            <v>11</v>
          </cell>
          <cell r="AA26">
            <v>11.5</v>
          </cell>
          <cell r="AB26">
            <v>12</v>
          </cell>
          <cell r="AC26">
            <v>12.5</v>
          </cell>
          <cell r="AD26">
            <v>13</v>
          </cell>
          <cell r="AE26">
            <v>13.5</v>
          </cell>
          <cell r="AF26">
            <v>14</v>
          </cell>
          <cell r="AG26">
            <v>14.5</v>
          </cell>
          <cell r="AH26">
            <v>15</v>
          </cell>
          <cell r="AI26">
            <v>15.5</v>
          </cell>
          <cell r="AJ26">
            <v>16</v>
          </cell>
          <cell r="AK26">
            <v>16.5</v>
          </cell>
          <cell r="AL26">
            <v>17</v>
          </cell>
          <cell r="AM26">
            <v>17.5</v>
          </cell>
          <cell r="AN26">
            <v>18</v>
          </cell>
          <cell r="AO26">
            <v>18.5</v>
          </cell>
          <cell r="AP26">
            <v>19</v>
          </cell>
          <cell r="AQ26">
            <v>19.5</v>
          </cell>
          <cell r="AR26">
            <v>20</v>
          </cell>
          <cell r="AS26">
            <v>20.5</v>
          </cell>
          <cell r="AT26">
            <v>21</v>
          </cell>
          <cell r="AU26">
            <v>21.5</v>
          </cell>
          <cell r="AV26">
            <v>22</v>
          </cell>
          <cell r="AW26">
            <v>22.5</v>
          </cell>
          <cell r="AX26">
            <v>23</v>
          </cell>
          <cell r="AY26">
            <v>23.5</v>
          </cell>
          <cell r="AZ26">
            <v>24</v>
          </cell>
          <cell r="BA26">
            <v>24.5</v>
          </cell>
          <cell r="BB26">
            <v>25</v>
          </cell>
          <cell r="BC26">
            <v>25.5</v>
          </cell>
          <cell r="BD26">
            <v>26</v>
          </cell>
          <cell r="BE26">
            <v>26.5</v>
          </cell>
          <cell r="BF26">
            <v>27</v>
          </cell>
          <cell r="BG26">
            <v>27.5</v>
          </cell>
          <cell r="BH26">
            <v>28</v>
          </cell>
          <cell r="BI26">
            <v>28.5</v>
          </cell>
          <cell r="BJ26">
            <v>29</v>
          </cell>
          <cell r="BK26">
            <v>29.5</v>
          </cell>
          <cell r="BL26">
            <v>30</v>
          </cell>
          <cell r="BM26">
            <v>30.5</v>
          </cell>
          <cell r="BN26">
            <v>31</v>
          </cell>
          <cell r="BO26">
            <v>31.5</v>
          </cell>
          <cell r="BP26">
            <v>32</v>
          </cell>
          <cell r="BQ26">
            <v>32.5</v>
          </cell>
          <cell r="BR26">
            <v>33</v>
          </cell>
          <cell r="BS26">
            <v>33.5</v>
          </cell>
          <cell r="BT26">
            <v>34</v>
          </cell>
          <cell r="BU26">
            <v>34.5</v>
          </cell>
          <cell r="BV26">
            <v>35</v>
          </cell>
          <cell r="BW26">
            <v>35.5</v>
          </cell>
          <cell r="BX26">
            <v>36</v>
          </cell>
          <cell r="BY26">
            <v>36.5</v>
          </cell>
          <cell r="BZ26">
            <v>37</v>
          </cell>
          <cell r="CA26">
            <v>37.5</v>
          </cell>
          <cell r="CB26">
            <v>38</v>
          </cell>
          <cell r="CC26">
            <v>38.5</v>
          </cell>
          <cell r="CD26">
            <v>39</v>
          </cell>
          <cell r="CE26">
            <v>39.5</v>
          </cell>
          <cell r="CF26">
            <v>40</v>
          </cell>
          <cell r="CG26">
            <v>40.5</v>
          </cell>
          <cell r="CH26">
            <v>41</v>
          </cell>
          <cell r="CI26">
            <v>41.5</v>
          </cell>
          <cell r="CJ26">
            <v>42</v>
          </cell>
          <cell r="CK26">
            <v>42.5</v>
          </cell>
          <cell r="CL26">
            <v>43</v>
          </cell>
          <cell r="CM26">
            <v>43.5</v>
          </cell>
          <cell r="CN26">
            <v>44</v>
          </cell>
          <cell r="CO26">
            <v>44.5</v>
          </cell>
          <cell r="CP26">
            <v>45</v>
          </cell>
          <cell r="CQ26">
            <v>45.5</v>
          </cell>
          <cell r="CR26">
            <v>46</v>
          </cell>
          <cell r="CS26">
            <v>46.5</v>
          </cell>
          <cell r="CT26">
            <v>47</v>
          </cell>
          <cell r="CU26">
            <v>47.5</v>
          </cell>
          <cell r="CV26">
            <v>48</v>
          </cell>
          <cell r="CW26">
            <v>48.5</v>
          </cell>
          <cell r="CX26">
            <v>49</v>
          </cell>
          <cell r="CY26">
            <v>49.5</v>
          </cell>
          <cell r="CZ26">
            <v>50</v>
          </cell>
          <cell r="DA26">
            <v>50.5</v>
          </cell>
          <cell r="DB26">
            <v>51</v>
          </cell>
          <cell r="DC26">
            <v>51.5</v>
          </cell>
          <cell r="DD26">
            <v>52</v>
          </cell>
          <cell r="DE26">
            <v>52.5</v>
          </cell>
          <cell r="DF26">
            <v>53</v>
          </cell>
          <cell r="DG26">
            <v>53.5</v>
          </cell>
          <cell r="DH26">
            <v>54</v>
          </cell>
          <cell r="DI26">
            <v>54.5</v>
          </cell>
          <cell r="DJ26">
            <v>55</v>
          </cell>
          <cell r="DK26">
            <v>55.5</v>
          </cell>
          <cell r="DL26">
            <v>56</v>
          </cell>
          <cell r="DM26">
            <v>56.5</v>
          </cell>
          <cell r="DN26">
            <v>57</v>
          </cell>
          <cell r="DO26">
            <v>57.5</v>
          </cell>
          <cell r="DP26">
            <v>58</v>
          </cell>
          <cell r="DQ26">
            <v>58.5</v>
          </cell>
          <cell r="DR26">
            <v>59</v>
          </cell>
          <cell r="DS26">
            <v>59.5</v>
          </cell>
          <cell r="DT26">
            <v>60</v>
          </cell>
          <cell r="DU26">
            <v>60.5</v>
          </cell>
          <cell r="DV26">
            <v>61</v>
          </cell>
          <cell r="DW26">
            <v>61.5</v>
          </cell>
          <cell r="DX26">
            <v>62</v>
          </cell>
          <cell r="DY26">
            <v>62.5</v>
          </cell>
          <cell r="DZ26">
            <v>63</v>
          </cell>
          <cell r="EA26">
            <v>63.5</v>
          </cell>
          <cell r="EB26">
            <v>64</v>
          </cell>
          <cell r="EC26">
            <v>64.5</v>
          </cell>
          <cell r="ED26">
            <v>65</v>
          </cell>
          <cell r="EE26">
            <v>65.5</v>
          </cell>
          <cell r="EF26">
            <v>66</v>
          </cell>
          <cell r="EG26">
            <v>66.5</v>
          </cell>
          <cell r="EH26">
            <v>67</v>
          </cell>
          <cell r="EI26">
            <v>67.5</v>
          </cell>
          <cell r="EJ26">
            <v>68</v>
          </cell>
          <cell r="EK26">
            <v>68.5</v>
          </cell>
          <cell r="EL26">
            <v>69</v>
          </cell>
          <cell r="EM26">
            <v>69.5</v>
          </cell>
          <cell r="EN26">
            <v>70</v>
          </cell>
          <cell r="EO26">
            <v>70.5</v>
          </cell>
          <cell r="EP26">
            <v>71</v>
          </cell>
          <cell r="EQ26">
            <v>71.5</v>
          </cell>
          <cell r="ER26">
            <v>72</v>
          </cell>
          <cell r="ES26">
            <v>72.5</v>
          </cell>
          <cell r="ET26">
            <v>73</v>
          </cell>
          <cell r="EU26">
            <v>73.5</v>
          </cell>
          <cell r="EV26">
            <v>74</v>
          </cell>
          <cell r="EW26">
            <v>74.5</v>
          </cell>
          <cell r="EX26">
            <v>75</v>
          </cell>
          <cell r="EY26">
            <v>75.5</v>
          </cell>
          <cell r="EZ26">
            <v>76</v>
          </cell>
          <cell r="FA26">
            <v>76.5</v>
          </cell>
          <cell r="FB26">
            <v>77</v>
          </cell>
          <cell r="FC26">
            <v>77.5</v>
          </cell>
          <cell r="FD26">
            <v>78</v>
          </cell>
          <cell r="FE26">
            <v>78.5</v>
          </cell>
          <cell r="FF26">
            <v>79</v>
          </cell>
          <cell r="FG26">
            <v>79.5</v>
          </cell>
          <cell r="FH26">
            <v>80</v>
          </cell>
          <cell r="FI26">
            <v>80.5</v>
          </cell>
          <cell r="FJ26">
            <v>81</v>
          </cell>
          <cell r="FK26">
            <v>81.5</v>
          </cell>
          <cell r="FL26">
            <v>82</v>
          </cell>
          <cell r="FM26">
            <v>82.5</v>
          </cell>
          <cell r="FN26">
            <v>83</v>
          </cell>
          <cell r="FO26">
            <v>83.5</v>
          </cell>
          <cell r="FP26">
            <v>84</v>
          </cell>
          <cell r="FQ26">
            <v>84.5</v>
          </cell>
          <cell r="FR26">
            <v>85</v>
          </cell>
          <cell r="FS26">
            <v>85.5</v>
          </cell>
          <cell r="FT26">
            <v>86</v>
          </cell>
          <cell r="FU26">
            <v>86.5</v>
          </cell>
          <cell r="FV26">
            <v>87</v>
          </cell>
          <cell r="FW26">
            <v>87.5</v>
          </cell>
          <cell r="FX26">
            <v>88</v>
          </cell>
          <cell r="FY26">
            <v>88.5</v>
          </cell>
          <cell r="FZ26">
            <v>89</v>
          </cell>
          <cell r="GA26">
            <v>89.5</v>
          </cell>
          <cell r="GB26">
            <v>90</v>
          </cell>
          <cell r="GC26">
            <v>90.5</v>
          </cell>
          <cell r="GD26">
            <v>91</v>
          </cell>
          <cell r="GE26">
            <v>91.5</v>
          </cell>
          <cell r="GF26">
            <v>92</v>
          </cell>
          <cell r="GG26">
            <v>92.5</v>
          </cell>
          <cell r="GH26">
            <v>93</v>
          </cell>
          <cell r="GI26">
            <v>93.5</v>
          </cell>
          <cell r="GJ26">
            <v>94</v>
          </cell>
          <cell r="GK26">
            <v>94.5</v>
          </cell>
          <cell r="GL26">
            <v>95</v>
          </cell>
          <cell r="GM26">
            <v>95.5</v>
          </cell>
          <cell r="GN26">
            <v>96</v>
          </cell>
          <cell r="GO26">
            <v>96.5</v>
          </cell>
          <cell r="GP26">
            <v>97</v>
          </cell>
          <cell r="GQ26">
            <v>97.5</v>
          </cell>
          <cell r="GR26">
            <v>98</v>
          </cell>
          <cell r="GS26">
            <v>98.5</v>
          </cell>
          <cell r="GT26">
            <v>99</v>
          </cell>
          <cell r="GU26">
            <v>99.5</v>
          </cell>
          <cell r="GV26">
            <v>100</v>
          </cell>
        </row>
        <row r="27">
          <cell r="C27">
            <v>1000</v>
          </cell>
          <cell r="D27">
            <v>17.481160435112251</v>
          </cell>
          <cell r="E27">
            <v>17.030443741614281</v>
          </cell>
          <cell r="F27">
            <v>16.618862244556766</v>
          </cell>
          <cell r="G27">
            <v>16.240802214158094</v>
          </cell>
          <cell r="H27">
            <v>15.891747115208767</v>
          </cell>
          <cell r="I27">
            <v>15.568012222593241</v>
          </cell>
          <cell r="J27">
            <v>15.26655447532619</v>
          </cell>
          <cell r="K27">
            <v>14.984833421484288</v>
          </cell>
          <cell r="L27">
            <v>14.720707672979911</v>
          </cell>
          <cell r="M27">
            <v>14.472356553959051</v>
          </cell>
          <cell r="N27">
            <v>14.238219954455458</v>
          </cell>
          <cell r="O27">
            <v>14.016951557599548</v>
          </cell>
          <cell r="P27">
            <v>13.807382037907345</v>
          </cell>
          <cell r="Q27">
            <v>13.60848979456183</v>
          </cell>
          <cell r="R27">
            <v>13.419377449031462</v>
          </cell>
          <cell r="S27">
            <v>13.239252802222097</v>
          </cell>
          <cell r="T27">
            <v>13.067413277458414</v>
          </cell>
          <cell r="U27">
            <v>12.903233114206321</v>
          </cell>
          <cell r="V27">
            <v>12.746152751623121</v>
          </cell>
          <cell r="W27">
            <v>12.59566996966976</v>
          </cell>
          <cell r="X27">
            <v>12.451332451585488</v>
          </cell>
          <cell r="Y27">
            <v>12.312731503994128</v>
          </cell>
          <cell r="Z27">
            <v>12.179496726100211</v>
          </cell>
          <cell r="AA27">
            <v>12.051291461836028</v>
          </cell>
          <cell r="AB27">
            <v>11.927808901670987</v>
          </cell>
          <cell r="AC27">
            <v>11.808768726443279</v>
          </cell>
          <cell r="AD27">
            <v>11.693914205746196</v>
          </cell>
          <cell r="AE27">
            <v>11.583009679377037</v>
          </cell>
          <cell r="AF27">
            <v>11.475838363090404</v>
          </cell>
          <cell r="AG27">
            <v>11.372200430110642</v>
          </cell>
          <cell r="AH27">
            <v>11.271911328096829</v>
          </cell>
          <cell r="AI27">
            <v>11.174800297936647</v>
          </cell>
          <cell r="AJ27">
            <v>11.080709066194769</v>
          </cell>
          <cell r="AK27">
            <v>10.989490687507107</v>
          </cell>
          <cell r="AL27">
            <v>10.901008516889164</v>
          </cell>
          <cell r="AM27">
            <v>10.815135294968043</v>
          </cell>
          <cell r="AN27">
            <v>10.731752331673995</v>
          </cell>
          <cell r="AO27">
            <v>10.650748776034492</v>
          </cell>
          <cell r="AP27">
            <v>10.572020961478596</v>
          </cell>
          <cell r="AQ27">
            <v>10.495471817542544</v>
          </cell>
          <cell r="AR27">
            <v>10.42101034011875</v>
          </cell>
          <cell r="AS27">
            <v>10.348551113449743</v>
          </cell>
          <cell r="AT27">
            <v>10.278013877968226</v>
          </cell>
          <cell r="AU27">
            <v>10.209323138850975</v>
          </cell>
          <cell r="AV27">
            <v>10.142407810809564</v>
          </cell>
          <cell r="AW27">
            <v>10.077200895202512</v>
          </cell>
          <cell r="AX27">
            <v>10.013639186036251</v>
          </cell>
          <cell r="AY27">
            <v>9.9516630018385293</v>
          </cell>
          <cell r="AZ27">
            <v>9.891215940747605</v>
          </cell>
          <cell r="BA27">
            <v>9.832244656472243</v>
          </cell>
          <cell r="BB27">
            <v>9.7746986530483113</v>
          </cell>
          <cell r="BC27">
            <v>9.7185300965534775</v>
          </cell>
          <cell r="BD27">
            <v>9.6636936421473436</v>
          </cell>
          <cell r="BE27">
            <v>9.6101462749842046</v>
          </cell>
          <cell r="BF27">
            <v>9.5578471637033822</v>
          </cell>
          <cell r="BG27">
            <v>9.5067575253407135</v>
          </cell>
          <cell r="BH27">
            <v>9.456840500626619</v>
          </cell>
          <cell r="BI27">
            <v>9.4080610387438064</v>
          </cell>
          <cell r="BJ27">
            <v>9.3603857907125967</v>
          </cell>
          <cell r="BK27">
            <v>9.3137830106561186</v>
          </cell>
          <cell r="BL27">
            <v>9.2682224642720445</v>
          </cell>
          <cell r="BM27">
            <v>9.223675343903972</v>
          </cell>
          <cell r="BN27">
            <v>9.1801141896643639</v>
          </cell>
          <cell r="BO27">
            <v>9.1375128161136878</v>
          </cell>
          <cell r="BP27">
            <v>9.0958462440471592</v>
          </cell>
          <cell r="BQ27">
            <v>9.0550906369825963</v>
          </cell>
          <cell r="BR27">
            <v>9.0152232419803884</v>
          </cell>
          <cell r="BS27">
            <v>8.9762223344603296</v>
          </cell>
          <cell r="BT27">
            <v>8.9380671667102813</v>
          </cell>
          <cell r="BU27">
            <v>8.900737919809016</v>
          </cell>
          <cell r="BV27">
            <v>8.8642156587099379</v>
          </cell>
          <cell r="BW27">
            <v>8.8284822902546409</v>
          </cell>
          <cell r="BX27">
            <v>8.7935205239052632</v>
          </cell>
          <cell r="BY27">
            <v>8.7593138350025885</v>
          </cell>
          <cell r="BZ27">
            <v>8.7258464303733323</v>
          </cell>
          <cell r="CA27">
            <v>8.6931032161248787</v>
          </cell>
          <cell r="CB27">
            <v>8.6610697674791872</v>
          </cell>
          <cell r="CC27">
            <v>8.6297323005099376</v>
          </cell>
          <cell r="CD27">
            <v>8.5990776456581521</v>
          </cell>
          <cell r="CE27">
            <v>8.5690932229116292</v>
          </cell>
          <cell r="CF27">
            <v>8.5397670185430172</v>
          </cell>
          <cell r="CG27">
            <v>8.511087563309669</v>
          </cell>
          <cell r="CH27">
            <v>8.4830439120263978</v>
          </cell>
          <cell r="CI27">
            <v>8.455625624429258</v>
          </cell>
          <cell r="CJ27">
            <v>8.4288227472551505</v>
          </cell>
          <cell r="CK27">
            <v>8.402625797468021</v>
          </cell>
          <cell r="CL27">
            <v>8.3770257465680569</v>
          </cell>
          <cell r="CM27">
            <v>8.3520140059253531</v>
          </cell>
          <cell r="CN27">
            <v>8.3275824130843095</v>
          </cell>
          <cell r="CO27">
            <v>8.3037232189894787</v>
          </cell>
          <cell r="CP27">
            <v>8.2804290760875361</v>
          </cell>
          <cell r="CQ27">
            <v>8.2576930272640041</v>
          </cell>
          <cell r="CR27">
            <v>8.235508495576779</v>
          </cell>
          <cell r="CS27">
            <v>8.2138692747519659</v>
          </cell>
          <cell r="CT27">
            <v>8.1927695204104385</v>
          </cell>
          <cell r="CU27">
            <v>8.1722037419967481</v>
          </cell>
          <cell r="CV27">
            <v>8.1521667953844652</v>
          </cell>
          <cell r="CW27">
            <v>8.1326538761348868</v>
          </cell>
          <cell r="CX27">
            <v>8.113660513388421</v>
          </cell>
          <cell r="CY27">
            <v>8.0951825643703152</v>
          </cell>
          <cell r="CZ27">
            <v>8.0772162094947557</v>
          </cell>
          <cell r="DA27">
            <v>8.0597579480534716</v>
          </cell>
          <cell r="DB27">
            <v>8.0428045944771185</v>
          </cell>
          <cell r="DC27">
            <v>8.0263532751598134</v>
          </cell>
          <cell r="DD27">
            <v>8.0104014258391363</v>
          </cell>
          <cell r="DE27">
            <v>7.9949467895259554</v>
          </cell>
          <cell r="DF27">
            <v>7.9799874149803935</v>
          </cell>
          <cell r="DG27">
            <v>7.9655216557320854</v>
          </cell>
          <cell r="DH27">
            <v>7.9515481696450347</v>
          </cell>
          <cell r="DI27">
            <v>7.9380659190291176</v>
          </cell>
          <cell r="DJ27">
            <v>7.9250741713024295</v>
          </cell>
          <cell r="DK27">
            <v>7.9125725002106106</v>
          </cell>
          <cell r="DL27">
            <v>7.9005607876114103</v>
          </cell>
          <cell r="DM27">
            <v>7.8890392258348303</v>
          </cell>
          <cell r="DN27">
            <v>7.8780083206314613</v>
          </cell>
          <cell r="DO27">
            <v>7.8674688947239098</v>
          </cell>
          <cell r="DP27">
            <v>7.8574220919786191</v>
          </cell>
          <cell r="DQ27">
            <v>7.8478693822179011</v>
          </cell>
          <cell r="DR27">
            <v>7.8388125666947834</v>
          </cell>
          <cell r="DS27">
            <v>7.8302537842559543</v>
          </cell>
          <cell r="DT27">
            <v>7.8221955182212595</v>
          </cell>
          <cell r="DU27">
            <v>7.8146406040113359</v>
          </cell>
          <cell r="DV27">
            <v>7.8075922375585076</v>
          </cell>
          <cell r="DW27">
            <v>7.8010539845397213</v>
          </cell>
          <cell r="DX27">
            <v>7.7950297904743175</v>
          </cell>
          <cell r="DY27">
            <v>7.7895239917338657</v>
          </cell>
          <cell r="DZ27">
            <v>7.7845413275158428</v>
          </cell>
          <cell r="EA27">
            <v>7.7800869528381176</v>
          </cell>
          <cell r="EB27">
            <v>7.7761664526167831</v>
          </cell>
          <cell r="EC27">
            <v>7.7727858568958528</v>
          </cell>
          <cell r="ED27">
            <v>7.7699516573040466</v>
          </cell>
          <cell r="EE27">
            <v>7.7676708248210327</v>
          </cell>
          <cell r="EF27">
            <v>7.7659508289435415</v>
          </cell>
          <cell r="EG27">
            <v>7.7647996583504666</v>
          </cell>
          <cell r="EH27">
            <v>7.7642258431756019</v>
          </cell>
          <cell r="EI27">
            <v>7.7642384790074184</v>
          </cell>
          <cell r="EJ27">
            <v>7.7648472527467991</v>
          </cell>
          <cell r="EK27">
            <v>7.7660624704667507</v>
          </cell>
          <cell r="EL27">
            <v>7.7678950874323345</v>
          </cell>
          <cell r="EM27">
            <v>7.770356740455</v>
          </cell>
          <cell r="EN27">
            <v>7.773459782773176</v>
          </cell>
          <cell r="EO27">
            <v>7.7772173216706211</v>
          </cell>
          <cell r="EP27">
            <v>7.7816432590659756</v>
          </cell>
          <cell r="EQ27">
            <v>7.7867523353313981</v>
          </cell>
          <cell r="ER27">
            <v>7.7925601766255514</v>
          </cell>
          <cell r="ES27">
            <v>7.7990833460569045</v>
          </cell>
          <cell r="ET27">
            <v>7.8063393990275767</v>
          </cell>
          <cell r="EU27">
            <v>7.8143469431468349</v>
          </cell>
          <cell r="EV27">
            <v>7.8231257031466068</v>
          </cell>
          <cell r="EW27">
            <v>7.8326965912807403</v>
          </cell>
          <cell r="EX27">
            <v>7.8430817837449975</v>
          </cell>
          <cell r="EY27">
            <v>7.8543048037177572</v>
          </cell>
          <cell r="EZ27">
            <v>7.8663906116925215</v>
          </cell>
          <cell r="FA27">
            <v>7.8793657038543721</v>
          </cell>
          <cell r="FB27">
            <v>7.8932582193447152</v>
          </cell>
          <cell r="FC27">
            <v>7.9080980573639721</v>
          </cell>
          <cell r="FD27">
            <v>7.923917005182143</v>
          </cell>
          <cell r="FE27">
            <v>7.940748878265345</v>
          </cell>
          <cell r="FF27">
            <v>7.9586296738848317</v>
          </cell>
          <cell r="FG27">
            <v>7.9775977397578126</v>
          </cell>
          <cell r="FH27">
            <v>7.9976939594800402</v>
          </cell>
          <cell r="FI27">
            <v>8.0189619567544614</v>
          </cell>
          <cell r="FJ27">
            <v>8.0414483207033314</v>
          </cell>
          <cell r="FK27">
            <v>8.0652028548809387</v>
          </cell>
          <cell r="FL27">
            <v>8.090278852988968</v>
          </cell>
          <cell r="FM27">
            <v>8.1167334047467978</v>
          </cell>
          <cell r="FN27">
            <v>8.1446277358980623</v>
          </cell>
          <cell r="FO27">
            <v>8.1740275869577168</v>
          </cell>
          <cell r="FP27">
            <v>8.2050036360402228</v>
          </cell>
          <cell r="FQ27">
            <v>8.2376319719826068</v>
          </cell>
          <cell r="FR27">
            <v>8.2719946250156386</v>
          </cell>
          <cell r="FS27">
            <v>8.3081801634780756</v>
          </cell>
          <cell r="FT27">
            <v>8.3462843665585886</v>
          </cell>
          <cell r="FU27">
            <v>8.3864109848438435</v>
          </cell>
          <cell r="FV27">
            <v>8.4286726026215035</v>
          </cell>
          <cell r="FW27">
            <v>8.4731916185238241</v>
          </cell>
          <cell r="FX27">
            <v>8.5201013643169183</v>
          </cell>
          <cell r="FY27">
            <v>8.5695473855911395</v>
          </cell>
          <cell r="FZ27">
            <v>8.6216889129803143</v>
          </cell>
          <cell r="GA27">
            <v>8.6767005585806274</v>
          </cell>
          <cell r="GB27">
            <v>8.7347742797787138</v>
          </cell>
          <cell r="GC27">
            <v>8.7961216621610205</v>
          </cell>
          <cell r="GD27">
            <v>8.8609765851314002</v>
          </cell>
          <cell r="GE27">
            <v>8.9295983490719255</v>
          </cell>
          <cell r="GF27">
            <v>9.0022753623705487</v>
          </cell>
          <cell r="GG27">
            <v>9.0793295118081261</v>
          </cell>
          <cell r="GH27">
            <v>9.1611213725731471</v>
          </cell>
          <cell r="GI27">
            <v>9.2480564572335204</v>
          </cell>
          <cell r="GJ27">
            <v>9.3405927601077909</v>
          </cell>
          <cell r="GK27">
            <v>9.4392499300028536</v>
          </cell>
          <cell r="GL27">
            <v>9.5446205079476556</v>
          </cell>
          <cell r="GM27">
            <v>9.6573838086446884</v>
          </cell>
          <cell r="GN27">
            <v>9.7783232216346612</v>
          </cell>
          <cell r="GO27">
            <v>9.9083479858829904</v>
          </cell>
          <cell r="GP27">
            <v>10.048520888409092</v>
          </cell>
          <cell r="GQ27">
            <v>10.200093914324096</v>
          </cell>
          <cell r="GR27">
            <v>10.364554729092772</v>
          </cell>
          <cell r="GS27">
            <v>10.543688162398286</v>
          </cell>
          <cell r="GT27">
            <v>10.739658852443291</v>
          </cell>
          <cell r="GU27">
            <v>10.955124358754235</v>
          </cell>
          <cell r="GV27">
            <v>11.193393178735622</v>
          </cell>
        </row>
        <row r="87">
          <cell r="C87">
            <v>4000</v>
          </cell>
          <cell r="D87">
            <v>6.952980836651057</v>
          </cell>
          <cell r="E87">
            <v>6.9202624271490816</v>
          </cell>
          <cell r="F87">
            <v>6.8881353664144447</v>
          </cell>
          <cell r="G87">
            <v>6.8565827375295587</v>
          </cell>
          <cell r="H87">
            <v>6.8255883431512583</v>
          </cell>
          <cell r="I87">
            <v>6.7951366663300172</v>
          </cell>
          <cell r="J87">
            <v>6.765212833950196</v>
          </cell>
          <cell r="K87">
            <v>6.7358025825848262</v>
          </cell>
          <cell r="L87">
            <v>6.7068922265771125</v>
          </cell>
          <cell r="M87">
            <v>6.6784686281776313</v>
          </cell>
          <cell r="N87">
            <v>6.6505191695813251</v>
          </cell>
          <cell r="O87">
            <v>6.6230317267219236</v>
          </cell>
          <cell r="P87">
            <v>6.5959946446937554</v>
          </cell>
          <cell r="Q87">
            <v>6.5693967146819032</v>
          </cell>
          <cell r="R87">
            <v>6.5432271522917542</v>
          </cell>
          <cell r="S87">
            <v>6.5174755771779616</v>
          </cell>
          <cell r="T87">
            <v>6.4921319938811477</v>
          </cell>
          <cell r="U87">
            <v>6.4671867737879927</v>
          </cell>
          <cell r="V87">
            <v>6.4426306381372944</v>
          </cell>
          <cell r="W87">
            <v>6.418454642000583</v>
          </cell>
          <cell r="X87">
            <v>6.3946501591715563</v>
          </cell>
          <cell r="Y87">
            <v>6.3712088679037358</v>
          </cell>
          <cell r="Z87">
            <v>6.3481227374402964</v>
          </cell>
          <cell r="AA87">
            <v>6.3253840152844267</v>
          </cell>
          <cell r="AB87">
            <v>6.3029852151623285</v>
          </cell>
          <cell r="AC87">
            <v>6.2809191056346263</v>
          </cell>
          <cell r="AD87">
            <v>6.2591786993151723</v>
          </cell>
          <cell r="AE87">
            <v>6.2377572426592227</v>
          </cell>
          <cell r="AF87">
            <v>6.2166482062857424</v>
          </cell>
          <cell r="AG87">
            <v>6.1958452758010631</v>
          </cell>
          <cell r="AH87">
            <v>6.1753423430935106</v>
          </cell>
          <cell r="AI87">
            <v>6.1551334980706418</v>
          </cell>
          <cell r="AJ87">
            <v>6.135213020812845</v>
          </cell>
          <cell r="AK87">
            <v>6.1155753741187242</v>
          </cell>
          <cell r="AL87">
            <v>6.0962151964194451</v>
          </cell>
          <cell r="AM87">
            <v>6.0771272950407242</v>
          </cell>
          <cell r="AN87">
            <v>6.058306639792626</v>
          </cell>
          <cell r="AO87">
            <v>6.0397483568685377</v>
          </cell>
          <cell r="AP87">
            <v>6.0214477230360455</v>
          </cell>
          <cell r="AQ87">
            <v>6.0034001601034452</v>
          </cell>
          <cell r="AR87">
            <v>5.9856012296467771</v>
          </cell>
          <cell r="AS87">
            <v>5.9680466279831341</v>
          </cell>
          <cell r="AT87">
            <v>5.9507321813769831</v>
          </cell>
          <cell r="AU87">
            <v>5.9336538414670379</v>
          </cell>
          <cell r="AV87">
            <v>5.9168076809019778</v>
          </cell>
          <cell r="AW87">
            <v>5.9001898891740945</v>
          </cell>
          <cell r="AX87">
            <v>5.8837967686405301</v>
          </cell>
          <cell r="AY87">
            <v>5.8676247307225129</v>
          </cell>
          <cell r="AZ87">
            <v>5.8516702922734307</v>
          </cell>
          <cell r="BA87">
            <v>5.835930072107292</v>
          </cell>
          <cell r="BB87">
            <v>5.8204007876795005</v>
          </cell>
          <cell r="BC87">
            <v>5.8050792519124101</v>
          </cell>
          <cell r="BD87">
            <v>5.7899623701585456</v>
          </cell>
          <cell r="BE87">
            <v>5.7750471372948073</v>
          </cell>
          <cell r="BF87">
            <v>5.7603306349413339</v>
          </cell>
          <cell r="BG87">
            <v>5.7458100287991138</v>
          </cell>
          <cell r="BH87">
            <v>5.7314825661006843</v>
          </cell>
          <cell r="BI87">
            <v>5.7173455731686849</v>
          </cell>
          <cell r="BJ87">
            <v>5.7033964530772483</v>
          </cell>
          <cell r="BK87">
            <v>5.6896326834115252</v>
          </cell>
          <cell r="BL87">
            <v>5.6760518141208776</v>
          </cell>
          <cell r="BM87">
            <v>5.6626514654615754</v>
          </cell>
          <cell r="BN87">
            <v>5.6494293260249862</v>
          </cell>
          <cell r="BO87">
            <v>5.6363831508475295</v>
          </cell>
          <cell r="BP87">
            <v>5.6235107595988305</v>
          </cell>
          <cell r="BQ87">
            <v>5.6108100348447421</v>
          </cell>
          <cell r="BR87">
            <v>5.598278920382028</v>
          </cell>
          <cell r="BS87">
            <v>5.5859154196417293</v>
          </cell>
          <cell r="BT87">
            <v>5.5737175941583521</v>
          </cell>
          <cell r="BU87">
            <v>5.5616835621022114</v>
          </cell>
          <cell r="BV87">
            <v>5.5498114968723531</v>
          </cell>
          <cell r="BW87">
            <v>5.538099625747658</v>
          </cell>
          <cell r="BX87">
            <v>5.5265462285938662</v>
          </cell>
          <cell r="BY87">
            <v>5.5151496366243151</v>
          </cell>
          <cell r="BZ87">
            <v>5.5039082312123693</v>
          </cell>
          <cell r="CA87">
            <v>5.4928204427536249</v>
          </cell>
          <cell r="CB87">
            <v>5.4818847495760021</v>
          </cell>
          <cell r="CC87">
            <v>5.4710996768960429</v>
          </cell>
          <cell r="CD87">
            <v>5.4604637958197282</v>
          </cell>
          <cell r="CE87">
            <v>5.449975722386271</v>
          </cell>
          <cell r="CF87">
            <v>5.4396341166534308</v>
          </cell>
          <cell r="CG87">
            <v>5.4294376818229351</v>
          </cell>
          <cell r="CH87">
            <v>5.4193851634046855</v>
          </cell>
          <cell r="CI87">
            <v>5.4094753484185372</v>
          </cell>
          <cell r="CJ87">
            <v>5.399707064632433</v>
          </cell>
          <cell r="CK87">
            <v>5.3900791798358325</v>
          </cell>
          <cell r="CL87">
            <v>5.380590601147329</v>
          </cell>
          <cell r="CM87">
            <v>5.3712402743555367</v>
          </cell>
          <cell r="CN87">
            <v>5.3620271832922635</v>
          </cell>
          <cell r="CO87">
            <v>5.3529503492371235</v>
          </cell>
          <cell r="CP87">
            <v>5.3440088303527782</v>
          </cell>
          <cell r="CQ87">
            <v>5.3352017211500158</v>
          </cell>
          <cell r="CR87">
            <v>5.3265281519819725</v>
          </cell>
          <cell r="CS87">
            <v>5.3179872885668056</v>
          </cell>
          <cell r="CT87">
            <v>5.3095783315382139</v>
          </cell>
          <cell r="CU87">
            <v>5.3013005160232218</v>
          </cell>
          <cell r="CV87">
            <v>5.2931531112466637</v>
          </cell>
          <cell r="CW87">
            <v>5.2851354201619341</v>
          </cell>
          <cell r="CX87">
            <v>5.2772467791074806</v>
          </cell>
          <cell r="CY87">
            <v>5.269486557488686</v>
          </cell>
          <cell r="CZ87">
            <v>5.2618541574847297</v>
          </cell>
          <cell r="DA87">
            <v>5.2543490137800974</v>
          </cell>
          <cell r="DB87">
            <v>5.2469705933204738</v>
          </cell>
          <cell r="DC87">
            <v>5.2397183950927015</v>
          </cell>
          <cell r="DD87">
            <v>5.232591949928632</v>
          </cell>
          <cell r="DE87">
            <v>5.2255908203326573</v>
          </cell>
          <cell r="DF87">
            <v>5.2187146003327598</v>
          </cell>
          <cell r="DG87">
            <v>5.2119629153549925</v>
          </cell>
          <cell r="DH87">
            <v>5.2053354221212818</v>
          </cell>
          <cell r="DI87">
            <v>5.1988318085705103</v>
          </cell>
          <cell r="DJ87">
            <v>5.1924517938028831</v>
          </cell>
          <cell r="DK87">
            <v>5.1861951280475758</v>
          </cell>
          <cell r="DL87">
            <v>5.1800615926537503</v>
          </cell>
          <cell r="DM87">
            <v>5.1740510001050106</v>
          </cell>
          <cell r="DN87">
            <v>5.1681631940574508</v>
          </cell>
          <cell r="DO87">
            <v>5.1623980494014434</v>
          </cell>
          <cell r="DP87">
            <v>5.156755472347375</v>
          </cell>
          <cell r="DQ87">
            <v>5.1512354005355983</v>
          </cell>
          <cell r="DR87">
            <v>5.14583780317085</v>
          </cell>
          <cell r="DS87">
            <v>5.1405626811814722</v>
          </cell>
          <cell r="DT87">
            <v>5.1354100674038081</v>
          </cell>
          <cell r="DU87">
            <v>5.1303800267921433</v>
          </cell>
          <cell r="DV87">
            <v>5.1254726566546811</v>
          </cell>
          <cell r="DW87">
            <v>5.120688086916025</v>
          </cell>
          <cell r="DX87">
            <v>5.1160264804067008</v>
          </cell>
          <cell r="DY87">
            <v>5.1114880331803025</v>
          </cell>
          <cell r="DZ87">
            <v>5.1070729748589168</v>
          </cell>
          <cell r="EA87">
            <v>5.1027815690074956</v>
          </cell>
          <cell r="EB87">
            <v>5.0986141135379146</v>
          </cell>
          <cell r="EC87">
            <v>5.0945709411435223</v>
          </cell>
          <cell r="ED87">
            <v>5.0906524197650302</v>
          </cell>
          <cell r="EE87">
            <v>5.0868589530886528</v>
          </cell>
          <cell r="EF87">
            <v>5.0831909810774913</v>
          </cell>
          <cell r="EG87">
            <v>5.0796489805371889</v>
          </cell>
          <cell r="EH87">
            <v>5.0762334657169648</v>
          </cell>
          <cell r="EI87">
            <v>5.0729449889472686</v>
          </cell>
          <cell r="EJ87">
            <v>5.0697841413152416</v>
          </cell>
          <cell r="EK87">
            <v>5.0667515533794036</v>
          </cell>
          <cell r="EL87">
            <v>5.0638478959249618</v>
          </cell>
          <cell r="EM87">
            <v>5.0610738807612847</v>
          </cell>
          <cell r="EN87">
            <v>5.0584302615631334</v>
          </cell>
          <cell r="EO87">
            <v>5.0559178347574329</v>
          </cell>
          <cell r="EP87">
            <v>5.0535374404573377</v>
          </cell>
          <cell r="EQ87">
            <v>5.0512899634456101</v>
          </cell>
          <cell r="ER87">
            <v>5.0491763342093128</v>
          </cell>
          <cell r="ES87">
            <v>5.04719753002807</v>
          </cell>
          <cell r="ET87">
            <v>5.0453545761181635</v>
          </cell>
          <cell r="EU87">
            <v>5.0436485468349996</v>
          </cell>
          <cell r="EV87">
            <v>5.0420805669365318</v>
          </cell>
          <cell r="EW87">
            <v>5.0406518129104514</v>
          </cell>
          <cell r="EX87">
            <v>5.0393635143681079</v>
          </cell>
          <cell r="EY87">
            <v>5.0382169555083065</v>
          </cell>
          <cell r="EZ87">
            <v>5.037213476654343</v>
          </cell>
          <cell r="FA87">
            <v>5.0363544758678218</v>
          </cell>
          <cell r="FB87">
            <v>5.035641410643076</v>
          </cell>
          <cell r="FC87">
            <v>5.0350757996861724</v>
          </cell>
          <cell r="FD87">
            <v>5.034659224782831</v>
          </cell>
          <cell r="FE87">
            <v>5.0343933327597963</v>
          </cell>
          <cell r="FF87">
            <v>5.0342798375445303</v>
          </cell>
          <cell r="FG87">
            <v>5.0343205223284047</v>
          </cell>
          <cell r="FH87">
            <v>5.0345172418388868</v>
          </cell>
          <cell r="FI87">
            <v>5.0348719247266533</v>
          </cell>
          <cell r="FJ87">
            <v>5.0353865760738223</v>
          </cell>
          <cell r="FK87">
            <v>5.0360632800300733</v>
          </cell>
          <cell r="FL87">
            <v>5.0369042025837709</v>
          </cell>
          <cell r="FM87">
            <v>5.0379115944757054</v>
          </cell>
          <cell r="FN87">
            <v>5.0390877942636445</v>
          </cell>
          <cell r="FO87">
            <v>5.0404352315463914</v>
          </cell>
          <cell r="FP87">
            <v>5.0419564303566986</v>
          </cell>
          <cell r="FQ87">
            <v>5.0436540127330129</v>
          </cell>
          <cell r="FR87">
            <v>5.0455307024807698</v>
          </cell>
          <cell r="FS87">
            <v>5.0475893291346852</v>
          </cell>
          <cell r="FT87">
            <v>5.0498328321343617</v>
          </cell>
          <cell r="FU87">
            <v>5.0522642652264009</v>
          </cell>
          <cell r="FV87">
            <v>5.0548868011071875</v>
          </cell>
          <cell r="FW87">
            <v>5.0577037363215966</v>
          </cell>
          <cell r="FX87">
            <v>5.0607184964339709</v>
          </cell>
          <cell r="FY87">
            <v>5.063934641489011</v>
          </cell>
          <cell r="FZ87">
            <v>5.0673558717815563</v>
          </cell>
          <cell r="GA87">
            <v>5.0709860339556743</v>
          </cell>
          <cell r="GB87">
            <v>5.0748291274551525</v>
          </cell>
          <cell r="GC87">
            <v>5.0788893113491564</v>
          </cell>
          <cell r="GD87">
            <v>5.0831709115587884</v>
          </cell>
          <cell r="GE87">
            <v>5.0876784285123113</v>
          </cell>
          <cell r="GF87">
            <v>5.0924165452591224</v>
          </cell>
          <cell r="GG87">
            <v>5.0973901360750391</v>
          </cell>
          <cell r="GH87">
            <v>5.1026042755941479</v>
          </cell>
          <cell r="GI87">
            <v>5.1080642485055323</v>
          </cell>
          <cell r="GJ87">
            <v>5.113775559856423</v>
          </cell>
          <cell r="GK87">
            <v>5.1197439460069214</v>
          </cell>
          <cell r="GL87">
            <v>5.1259753862854502</v>
          </cell>
          <cell r="GM87">
            <v>5.1324761153984184</v>
          </cell>
          <cell r="GN87">
            <v>5.1392526366524356</v>
          </cell>
          <cell r="GO87">
            <v>5.1463117360526702</v>
          </cell>
          <cell r="GP87">
            <v>5.1536604973468991</v>
          </cell>
          <cell r="GQ87">
            <v>5.1613063180912429</v>
          </cell>
          <cell r="GR87">
            <v>5.1692569268207604</v>
          </cell>
          <cell r="GS87">
            <v>5.1775204014161531</v>
          </cell>
          <cell r="GT87">
            <v>5.1861051887665948</v>
          </cell>
          <cell r="GU87">
            <v>5.1950201258386421</v>
          </cell>
          <cell r="GV87">
            <v>5.2042744622721706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workbookViewId="0">
      <selection activeCell="L2" sqref="L2"/>
    </sheetView>
  </sheetViews>
  <sheetFormatPr defaultRowHeight="12.75" x14ac:dyDescent="0.2"/>
  <sheetData>
    <row r="2" spans="2:11" x14ac:dyDescent="0.2">
      <c r="C2" s="8">
        <v>0.16666666666666666</v>
      </c>
      <c r="D2" s="8">
        <v>0.125</v>
      </c>
      <c r="E2" s="8">
        <v>0.1</v>
      </c>
      <c r="F2" s="8">
        <v>8.3333333333333329E-2</v>
      </c>
      <c r="G2" s="8">
        <v>6.25E-2</v>
      </c>
      <c r="H2" s="8">
        <v>4.1666666666666664E-2</v>
      </c>
      <c r="I2" s="8">
        <v>2.0833333333333332E-2</v>
      </c>
      <c r="J2" s="8">
        <v>1.0416666666666666E-2</v>
      </c>
      <c r="K2" t="s">
        <v>6</v>
      </c>
    </row>
    <row r="4" spans="2:11" x14ac:dyDescent="0.2">
      <c r="B4" t="s">
        <v>0</v>
      </c>
      <c r="C4" s="2">
        <v>0.12107122893534958</v>
      </c>
      <c r="D4" s="2">
        <v>0.10993344710463036</v>
      </c>
      <c r="E4" s="2">
        <v>9.0620753794667039E-2</v>
      </c>
      <c r="F4" s="2">
        <v>8.9803344774069913E-2</v>
      </c>
      <c r="G4" s="2">
        <v>7.7174105886469585E-2</v>
      </c>
      <c r="H4" s="2">
        <v>6.3682322821385709E-2</v>
      </c>
      <c r="I4" s="2">
        <v>4.6531434065993256E-2</v>
      </c>
      <c r="J4" s="2">
        <v>3.5587369335146057E-2</v>
      </c>
      <c r="K4" t="s">
        <v>7</v>
      </c>
    </row>
    <row r="5" spans="2:11" x14ac:dyDescent="0.2">
      <c r="C5" s="2">
        <f>(C7-C8)/2</f>
        <v>1.2220314326251078E-3</v>
      </c>
      <c r="D5" s="2">
        <f t="shared" ref="D5:J5" si="0">(D7-D8)/2</f>
        <v>8.8445775848727121E-4</v>
      </c>
      <c r="E5" s="2">
        <f t="shared" si="0"/>
        <v>1.0058960709862855E-3</v>
      </c>
      <c r="F5" s="2">
        <f t="shared" si="0"/>
        <v>1.2409589331831214E-3</v>
      </c>
      <c r="G5" s="2">
        <f t="shared" si="0"/>
        <v>8.6370690729895699E-4</v>
      </c>
      <c r="H5" s="2">
        <f t="shared" si="0"/>
        <v>5.2322410587993251E-4</v>
      </c>
      <c r="I5" s="2">
        <f t="shared" si="0"/>
        <v>3.9486357885787013E-4</v>
      </c>
      <c r="J5" s="2">
        <f t="shared" si="0"/>
        <v>2.7483880276695655E-4</v>
      </c>
      <c r="K5" t="s">
        <v>8</v>
      </c>
    </row>
    <row r="6" spans="2:11" x14ac:dyDescent="0.2">
      <c r="C6" s="2"/>
      <c r="D6" s="2"/>
      <c r="E6" s="2"/>
      <c r="F6" s="2"/>
      <c r="G6" s="2"/>
      <c r="H6" s="2"/>
      <c r="I6" s="2"/>
      <c r="J6" s="2"/>
    </row>
    <row r="7" spans="2:11" x14ac:dyDescent="0.2">
      <c r="C7" s="3">
        <v>0.12230559367560671</v>
      </c>
      <c r="D7" s="3">
        <v>0.11082502021262182</v>
      </c>
      <c r="E7" s="3">
        <v>9.1637813999975393E-2</v>
      </c>
      <c r="F7" s="3">
        <v>9.1061448782685461E-2</v>
      </c>
      <c r="G7" s="3">
        <v>7.8047477903571902E-2</v>
      </c>
      <c r="H7" s="3">
        <v>6.4209845529685644E-2</v>
      </c>
      <c r="I7" s="3">
        <v>4.6929648197500853E-2</v>
      </c>
      <c r="J7" s="3">
        <v>3.5864330572478675E-2</v>
      </c>
      <c r="K7" t="s">
        <v>9</v>
      </c>
    </row>
    <row r="8" spans="2:11" x14ac:dyDescent="0.2">
      <c r="C8" s="5">
        <v>0.1198615308103565</v>
      </c>
      <c r="D8" s="5">
        <v>0.10905610469564728</v>
      </c>
      <c r="E8" s="5">
        <v>8.9626021858002822E-2</v>
      </c>
      <c r="F8" s="5">
        <v>8.8579530916319218E-2</v>
      </c>
      <c r="G8" s="5">
        <v>7.6320064088973988E-2</v>
      </c>
      <c r="H8" s="5">
        <v>6.3163397317925779E-2</v>
      </c>
      <c r="I8" s="5">
        <v>4.6139921039785113E-2</v>
      </c>
      <c r="J8" s="5">
        <v>3.5314652966944762E-2</v>
      </c>
      <c r="K8" t="s">
        <v>10</v>
      </c>
    </row>
    <row r="9" spans="2:11" x14ac:dyDescent="0.2">
      <c r="C9" s="6"/>
      <c r="D9" s="6"/>
      <c r="E9" s="6"/>
      <c r="F9" s="6"/>
      <c r="G9" s="6"/>
      <c r="H9" s="6"/>
      <c r="I9" s="6"/>
      <c r="J9" s="6"/>
    </row>
    <row r="11" spans="2:11" x14ac:dyDescent="0.2">
      <c r="B11" t="s">
        <v>1</v>
      </c>
      <c r="C11" s="2">
        <v>0.15963466190068232</v>
      </c>
      <c r="D11" s="2">
        <v>0.14287750371786553</v>
      </c>
      <c r="E11" s="2">
        <v>0.12367418154609501</v>
      </c>
      <c r="F11" s="2">
        <v>0.11897242960517933</v>
      </c>
      <c r="G11" s="2">
        <v>0.10155452878668685</v>
      </c>
      <c r="H11" s="2">
        <v>8.593195503919808E-2</v>
      </c>
      <c r="I11" s="2">
        <v>6.7643295608148774E-2</v>
      </c>
      <c r="J11" s="2">
        <v>5.4110064698213944E-2</v>
      </c>
      <c r="K11" t="s">
        <v>7</v>
      </c>
    </row>
    <row r="12" spans="2:11" x14ac:dyDescent="0.2">
      <c r="C12" s="2">
        <f>(C14-C15)/2</f>
        <v>6.558451384438696E-4</v>
      </c>
      <c r="D12" s="2">
        <f t="shared" ref="D12" si="1">(D14-D15)/2</f>
        <v>5.3163668642626505E-4</v>
      </c>
      <c r="E12" s="2">
        <f t="shared" ref="E12" si="2">(E14-E15)/2</f>
        <v>7.5356843158387588E-4</v>
      </c>
      <c r="F12" s="2">
        <f t="shared" ref="F12" si="3">(F14-F15)/2</f>
        <v>1.0954821246657517E-3</v>
      </c>
      <c r="G12" s="2">
        <f t="shared" ref="G12" si="4">(G14-G15)/2</f>
        <v>5.910131213578973E-4</v>
      </c>
      <c r="H12" s="2">
        <f t="shared" ref="H12" si="5">(H14-H15)/2</f>
        <v>5.5469824781603783E-4</v>
      </c>
      <c r="I12" s="2">
        <f t="shared" ref="I12" si="6">(I14-I15)/2</f>
        <v>3.739457292942297E-4</v>
      </c>
      <c r="J12" s="2">
        <f t="shared" ref="J12" si="7">(J14-J15)/2</f>
        <v>4.7650044909940473E-4</v>
      </c>
      <c r="K12" t="s">
        <v>8</v>
      </c>
    </row>
    <row r="13" spans="2:11" x14ac:dyDescent="0.2">
      <c r="C13" s="2"/>
      <c r="D13" s="2"/>
      <c r="E13" s="2"/>
      <c r="F13" s="2"/>
      <c r="G13" s="2"/>
      <c r="H13" s="2"/>
      <c r="I13" s="2"/>
      <c r="J13" s="2"/>
    </row>
    <row r="14" spans="2:11" x14ac:dyDescent="0.2">
      <c r="C14" s="3">
        <v>0.1602932014764151</v>
      </c>
      <c r="D14" s="3">
        <v>0.14341111855792626</v>
      </c>
      <c r="E14" s="3">
        <v>0.12443234143155012</v>
      </c>
      <c r="F14" s="3">
        <v>0.12007799792677386</v>
      </c>
      <c r="G14" s="3">
        <v>0.10214898128868538</v>
      </c>
      <c r="H14" s="3">
        <v>8.6490233763289556E-2</v>
      </c>
      <c r="I14" s="3">
        <v>6.8019308521395982E-2</v>
      </c>
      <c r="J14" s="3">
        <v>5.459076094849212E-2</v>
      </c>
      <c r="K14" t="s">
        <v>9</v>
      </c>
    </row>
    <row r="15" spans="2:11" x14ac:dyDescent="0.2">
      <c r="C15" s="5">
        <v>0.15898151119952736</v>
      </c>
      <c r="D15" s="5">
        <v>0.14234784518507373</v>
      </c>
      <c r="E15" s="5">
        <v>0.12292520456838237</v>
      </c>
      <c r="F15" s="5">
        <v>0.11788703367744235</v>
      </c>
      <c r="G15" s="5">
        <v>0.10096695504596959</v>
      </c>
      <c r="H15" s="5">
        <v>8.5380837267657481E-2</v>
      </c>
      <c r="I15" s="5">
        <v>6.7271417062807523E-2</v>
      </c>
      <c r="J15" s="5">
        <v>5.3637760050293311E-2</v>
      </c>
      <c r="K15" t="s">
        <v>10</v>
      </c>
    </row>
    <row r="18" spans="2:11" x14ac:dyDescent="0.2">
      <c r="B18" t="s">
        <v>2</v>
      </c>
      <c r="C18" s="2">
        <v>0.17378976246114611</v>
      </c>
      <c r="D18" s="2">
        <v>0.16182245327188949</v>
      </c>
      <c r="E18" s="2">
        <v>0.14625223214544267</v>
      </c>
      <c r="F18" s="2">
        <v>0.13568213104569354</v>
      </c>
      <c r="G18" s="2">
        <v>0.12025596776162623</v>
      </c>
      <c r="H18" s="2">
        <v>0.10509395629322908</v>
      </c>
      <c r="I18" s="2">
        <v>8.3684019585809621E-2</v>
      </c>
      <c r="J18" s="2">
        <v>7.1593513679207993E-2</v>
      </c>
      <c r="K18" t="s">
        <v>7</v>
      </c>
    </row>
    <row r="19" spans="2:11" x14ac:dyDescent="0.2">
      <c r="C19" s="2">
        <f>(C21-C22)/2</f>
        <v>7.9508315360166115E-4</v>
      </c>
      <c r="D19" s="2">
        <f t="shared" ref="D19" si="8">(D21-D22)/2</f>
        <v>4.2248421594576202E-4</v>
      </c>
      <c r="E19" s="2">
        <f t="shared" ref="E19" si="9">(E21-E22)/2</f>
        <v>9.3696017809274945E-4</v>
      </c>
      <c r="F19" s="2">
        <f t="shared" ref="F19" si="10">(F21-F22)/2</f>
        <v>6.9665106059246806E-4</v>
      </c>
      <c r="G19" s="2">
        <f t="shared" ref="G19" si="11">(G21-G22)/2</f>
        <v>4.4300696784980997E-4</v>
      </c>
      <c r="H19" s="2">
        <f t="shared" ref="H19" si="12">(H21-H22)/2</f>
        <v>3.2548651890304536E-4</v>
      </c>
      <c r="I19" s="2">
        <f t="shared" ref="I19" si="13">(I21-I22)/2</f>
        <v>1.8859950164892836E-4</v>
      </c>
      <c r="J19" s="2">
        <f t="shared" ref="J19" si="14">(J21-J22)/2</f>
        <v>2.38555439636981E-4</v>
      </c>
      <c r="K19" t="s">
        <v>8</v>
      </c>
    </row>
    <row r="20" spans="2:11" x14ac:dyDescent="0.2">
      <c r="C20" s="2"/>
      <c r="D20" s="2"/>
      <c r="E20" s="2"/>
      <c r="F20" s="2"/>
      <c r="G20" s="2"/>
      <c r="H20" s="2"/>
      <c r="I20" s="2"/>
      <c r="J20" s="2"/>
    </row>
    <row r="21" spans="2:11" x14ac:dyDescent="0.2">
      <c r="C21" s="3">
        <v>0.17458848302112581</v>
      </c>
      <c r="D21" s="3">
        <v>0.16224604049729088</v>
      </c>
      <c r="E21" s="3">
        <v>0.14719519468216027</v>
      </c>
      <c r="F21" s="3">
        <v>0.13638235892147071</v>
      </c>
      <c r="G21" s="3">
        <v>0.1207006066859929</v>
      </c>
      <c r="H21" s="3">
        <v>0.10542045086684383</v>
      </c>
      <c r="I21" s="3">
        <v>8.3873044133859695E-2</v>
      </c>
      <c r="J21" s="3">
        <v>7.183286399624414E-2</v>
      </c>
      <c r="K21" t="s">
        <v>9</v>
      </c>
    </row>
    <row r="22" spans="2:11" x14ac:dyDescent="0.2">
      <c r="C22" s="5">
        <v>0.17299831671392249</v>
      </c>
      <c r="D22" s="5">
        <v>0.16140107206539936</v>
      </c>
      <c r="E22" s="5">
        <v>0.14532127432597478</v>
      </c>
      <c r="F22" s="5">
        <v>0.13498905680028578</v>
      </c>
      <c r="G22" s="5">
        <v>0.11981459275029328</v>
      </c>
      <c r="H22" s="5">
        <v>0.10476947782903774</v>
      </c>
      <c r="I22" s="5">
        <v>8.3495845130561838E-2</v>
      </c>
      <c r="J22" s="5">
        <v>7.1355753116970178E-2</v>
      </c>
      <c r="K22" t="s">
        <v>10</v>
      </c>
    </row>
    <row r="25" spans="2:11" x14ac:dyDescent="0.2">
      <c r="B25" t="s">
        <v>3</v>
      </c>
      <c r="C25" s="2">
        <v>0.17347249393941749</v>
      </c>
      <c r="D25" s="2">
        <v>0.15882959639403069</v>
      </c>
      <c r="E25" s="2">
        <v>0.14350272636237729</v>
      </c>
      <c r="F25" s="2">
        <v>0.13557912470591615</v>
      </c>
      <c r="G25" s="2">
        <v>0.12062876096275538</v>
      </c>
      <c r="H25" s="2">
        <v>0.105519407221178</v>
      </c>
      <c r="I25" s="2">
        <v>8.7951043845644616E-2</v>
      </c>
      <c r="J25" s="2">
        <v>7.6620064606651439E-2</v>
      </c>
      <c r="K25" t="s">
        <v>7</v>
      </c>
    </row>
    <row r="26" spans="2:11" x14ac:dyDescent="0.2">
      <c r="C26" s="2">
        <f>(C28-C29)/2</f>
        <v>6.2446620080583437E-4</v>
      </c>
      <c r="D26" s="2">
        <f t="shared" ref="D26" si="15">(D28-D29)/2</f>
        <v>3.5741631948210673E-4</v>
      </c>
      <c r="E26" s="2">
        <f t="shared" ref="E26" si="16">(E28-E29)/2</f>
        <v>3.3691875719282782E-4</v>
      </c>
      <c r="F26" s="2">
        <f t="shared" ref="F26" si="17">(F28-F29)/2</f>
        <v>2.4902223909990806E-4</v>
      </c>
      <c r="G26" s="2">
        <f t="shared" ref="G26" si="18">(G28-G29)/2</f>
        <v>2.8576571192490824E-4</v>
      </c>
      <c r="H26" s="2">
        <f t="shared" ref="H26" si="19">(H28-H29)/2</f>
        <v>2.0260795239017415E-4</v>
      </c>
      <c r="I26" s="2">
        <f t="shared" ref="I26" si="20">(I28-I29)/2</f>
        <v>2.3504695524791119E-4</v>
      </c>
      <c r="J26" s="2">
        <f t="shared" ref="J26" si="21">(J28-J29)/2</f>
        <v>1.4963531326859375E-4</v>
      </c>
      <c r="K26" t="s">
        <v>8</v>
      </c>
    </row>
    <row r="27" spans="2:11" x14ac:dyDescent="0.2">
      <c r="C27" s="2"/>
      <c r="D27" s="2"/>
      <c r="E27" s="2"/>
      <c r="F27" s="2"/>
      <c r="G27" s="2"/>
      <c r="H27" s="2"/>
      <c r="I27" s="2"/>
      <c r="J27" s="2"/>
    </row>
    <row r="28" spans="2:11" x14ac:dyDescent="0.2">
      <c r="C28" s="3">
        <v>0.17409920806422516</v>
      </c>
      <c r="D28" s="3">
        <v>0.15918781700806145</v>
      </c>
      <c r="E28" s="3">
        <v>0.14384043614024347</v>
      </c>
      <c r="F28" s="3">
        <v>0.13582860433007812</v>
      </c>
      <c r="G28" s="3">
        <v>0.12091520364079664</v>
      </c>
      <c r="H28" s="3">
        <v>0.10572240419992941</v>
      </c>
      <c r="I28" s="3">
        <v>8.8186718953489479E-2</v>
      </c>
      <c r="J28" s="3">
        <v>7.6769992149399266E-2</v>
      </c>
      <c r="K28" t="s">
        <v>9</v>
      </c>
    </row>
    <row r="29" spans="2:11" x14ac:dyDescent="0.2">
      <c r="C29" s="5">
        <v>0.17285027566261349</v>
      </c>
      <c r="D29" s="5">
        <v>0.15847298436909724</v>
      </c>
      <c r="E29" s="5">
        <v>0.14316659862585782</v>
      </c>
      <c r="F29" s="5">
        <v>0.13533055985187831</v>
      </c>
      <c r="G29" s="5">
        <v>0.12034367221694682</v>
      </c>
      <c r="H29" s="5">
        <v>0.10531718829514906</v>
      </c>
      <c r="I29" s="5">
        <v>8.7716625042993657E-2</v>
      </c>
      <c r="J29" s="5">
        <v>7.6470721522862078E-2</v>
      </c>
      <c r="K29" t="s">
        <v>10</v>
      </c>
    </row>
    <row r="32" spans="2:11" x14ac:dyDescent="0.2">
      <c r="B32" t="s">
        <v>4</v>
      </c>
      <c r="C32" s="2">
        <v>0.17259896590401841</v>
      </c>
      <c r="D32" s="2">
        <v>0.15915755968303841</v>
      </c>
      <c r="E32" s="2">
        <v>0.14249343670599496</v>
      </c>
      <c r="F32" s="2">
        <v>0.1334900980529356</v>
      </c>
      <c r="G32" s="2">
        <v>0.1195373346193654</v>
      </c>
      <c r="H32" s="2">
        <v>0.10620551800263556</v>
      </c>
      <c r="I32" s="2">
        <v>8.8902326179149782E-2</v>
      </c>
      <c r="J32" s="2">
        <v>7.7015819372765609E-2</v>
      </c>
      <c r="K32" t="s">
        <v>7</v>
      </c>
    </row>
    <row r="33" spans="1:11" x14ac:dyDescent="0.2">
      <c r="C33" s="2">
        <f>(C35-C36)/2</f>
        <v>5.2064922806671632E-4</v>
      </c>
      <c r="D33" s="2">
        <f t="shared" ref="D33" si="22">(D35-D36)/2</f>
        <v>3.7991212701664334E-4</v>
      </c>
      <c r="E33" s="2">
        <f t="shared" ref="E33" si="23">(E35-E36)/2</f>
        <v>3.850732577643512E-4</v>
      </c>
      <c r="F33" s="2">
        <f t="shared" ref="F33" si="24">(F35-F36)/2</f>
        <v>2.2962198757010832E-4</v>
      </c>
      <c r="G33" s="2">
        <f t="shared" ref="G33" si="25">(G35-G36)/2</f>
        <v>1.7918000469422518E-4</v>
      </c>
      <c r="H33" s="2">
        <f t="shared" ref="H33" si="26">(H35-H36)/2</f>
        <v>1.0423039330067357E-4</v>
      </c>
      <c r="I33" s="2">
        <f t="shared" ref="I33" si="27">(I35-I36)/2</f>
        <v>1.5427604371397174E-4</v>
      </c>
      <c r="J33" s="2">
        <f t="shared" ref="J33" si="28">(J35-J36)/2</f>
        <v>1.1816297386466057E-4</v>
      </c>
      <c r="K33" t="s">
        <v>8</v>
      </c>
    </row>
    <row r="34" spans="1:11" x14ac:dyDescent="0.2">
      <c r="C34" s="2"/>
      <c r="D34" s="2"/>
      <c r="E34" s="2"/>
      <c r="F34" s="2"/>
      <c r="G34" s="2"/>
      <c r="H34" s="2"/>
      <c r="I34" s="2"/>
      <c r="J34" s="2"/>
    </row>
    <row r="35" spans="1:11" x14ac:dyDescent="0.2">
      <c r="C35" s="3">
        <v>0.17312118566960646</v>
      </c>
      <c r="D35" s="3">
        <v>0.15953837866237272</v>
      </c>
      <c r="E35" s="3">
        <v>0.14287955057541413</v>
      </c>
      <c r="F35" s="3">
        <v>0.13372011502187087</v>
      </c>
      <c r="G35" s="3">
        <v>0.11971678320460016</v>
      </c>
      <c r="H35" s="3">
        <v>0.10630985068783808</v>
      </c>
      <c r="I35" s="3">
        <v>8.9056869943934872E-2</v>
      </c>
      <c r="J35" s="3">
        <v>7.7134163639975439E-2</v>
      </c>
      <c r="K35" t="s">
        <v>9</v>
      </c>
    </row>
    <row r="36" spans="1:11" x14ac:dyDescent="0.2">
      <c r="C36" s="5">
        <v>0.17207988721347303</v>
      </c>
      <c r="D36" s="5">
        <v>0.15877855440833943</v>
      </c>
      <c r="E36" s="5">
        <v>0.14210940405988542</v>
      </c>
      <c r="F36" s="5">
        <v>0.13326087104673065</v>
      </c>
      <c r="G36" s="5">
        <v>0.11935842319521171</v>
      </c>
      <c r="H36" s="5">
        <v>0.10610138990123673</v>
      </c>
      <c r="I36" s="5">
        <v>8.8748317856506928E-2</v>
      </c>
      <c r="J36" s="5">
        <v>7.6897837692246118E-2</v>
      </c>
      <c r="K36" t="s">
        <v>10</v>
      </c>
    </row>
    <row r="39" spans="1:11" x14ac:dyDescent="0.2">
      <c r="B39" t="s">
        <v>5</v>
      </c>
      <c r="C39" s="2">
        <v>5.711022272986864E-2</v>
      </c>
      <c r="D39" t="s">
        <v>7</v>
      </c>
    </row>
    <row r="40" spans="1:11" x14ac:dyDescent="0.2">
      <c r="A40" s="7" t="s">
        <v>11</v>
      </c>
      <c r="B40">
        <v>0</v>
      </c>
      <c r="C40" s="2">
        <f>(C42-C43)/2</f>
        <v>8.8083537121664765E-4</v>
      </c>
      <c r="D40" t="s">
        <v>8</v>
      </c>
    </row>
    <row r="42" spans="1:11" x14ac:dyDescent="0.2">
      <c r="C42" s="3">
        <v>5.8004640371229689E-2</v>
      </c>
      <c r="D42" t="s">
        <v>9</v>
      </c>
    </row>
    <row r="43" spans="1:11" x14ac:dyDescent="0.2">
      <c r="C43" s="5">
        <v>5.6242969628796394E-2</v>
      </c>
      <c r="D43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G2" sqref="G2"/>
    </sheetView>
  </sheetViews>
  <sheetFormatPr defaultRowHeight="12.75" x14ac:dyDescent="0.2"/>
  <cols>
    <col min="3" max="3" width="14.42578125" bestFit="1" customWidth="1"/>
    <col min="4" max="4" width="13.42578125" bestFit="1" customWidth="1"/>
    <col min="5" max="5" width="16.42578125" bestFit="1" customWidth="1"/>
  </cols>
  <sheetData>
    <row r="2" spans="2:5" x14ac:dyDescent="0.2">
      <c r="B2" t="s">
        <v>48</v>
      </c>
      <c r="C2" t="s">
        <v>60</v>
      </c>
      <c r="D2" t="s">
        <v>61</v>
      </c>
      <c r="E2" t="s">
        <v>62</v>
      </c>
    </row>
    <row r="3" spans="2:5" x14ac:dyDescent="0.2">
      <c r="B3">
        <v>0</v>
      </c>
      <c r="C3">
        <v>0.1</v>
      </c>
      <c r="D3">
        <v>0.1</v>
      </c>
      <c r="E3">
        <v>0</v>
      </c>
    </row>
    <row r="4" spans="2:5" x14ac:dyDescent="0.2">
      <c r="B4">
        <v>0.02</v>
      </c>
      <c r="C4">
        <v>0.10071901064135748</v>
      </c>
      <c r="D4">
        <v>0.1104035308953342</v>
      </c>
      <c r="E4">
        <v>9.6845202539767167E-3</v>
      </c>
    </row>
    <row r="5" spans="2:5" x14ac:dyDescent="0.2">
      <c r="B5">
        <v>0.06</v>
      </c>
      <c r="C5">
        <v>0.1021885030639043</v>
      </c>
      <c r="D5">
        <v>0.13096484667165298</v>
      </c>
      <c r="E5">
        <v>2.8776343607748677E-2</v>
      </c>
    </row>
    <row r="6" spans="2:5" x14ac:dyDescent="0.2">
      <c r="B6">
        <v>0.25</v>
      </c>
      <c r="C6">
        <v>0.10979777394575951</v>
      </c>
      <c r="D6">
        <v>0.1870726495726496</v>
      </c>
      <c r="E6">
        <v>7.7274875626890088E-2</v>
      </c>
    </row>
    <row r="7" spans="2:5" x14ac:dyDescent="0.2">
      <c r="B7">
        <v>0.5</v>
      </c>
      <c r="C7">
        <v>0.12172401807438304</v>
      </c>
      <c r="D7">
        <v>0.21198547215496372</v>
      </c>
      <c r="E7">
        <v>9.0261454080580658E-2</v>
      </c>
    </row>
    <row r="8" spans="2:5" x14ac:dyDescent="0.2">
      <c r="B8">
        <v>0.75</v>
      </c>
      <c r="C8">
        <v>0.13655683369077792</v>
      </c>
      <c r="D8">
        <v>0.20995203836930457</v>
      </c>
      <c r="E8">
        <v>7.3395204678526643E-2</v>
      </c>
    </row>
    <row r="9" spans="2:5" x14ac:dyDescent="0.2">
      <c r="B9">
        <v>0.94</v>
      </c>
      <c r="C9">
        <v>0.15049419853889126</v>
      </c>
      <c r="D9">
        <v>0.19011943539630835</v>
      </c>
      <c r="E9">
        <v>3.962523685741709E-2</v>
      </c>
    </row>
    <row r="10" spans="2:5" x14ac:dyDescent="0.2">
      <c r="B10">
        <v>0.98</v>
      </c>
      <c r="C10">
        <v>0.15379885814668423</v>
      </c>
      <c r="D10">
        <v>0.16772030651340999</v>
      </c>
      <c r="E10">
        <v>1.3921448366725764E-2</v>
      </c>
    </row>
    <row r="11" spans="2:5" x14ac:dyDescent="0.2">
      <c r="B11">
        <v>1</v>
      </c>
      <c r="C11">
        <v>0.15550621669626999</v>
      </c>
      <c r="D11">
        <v>0.15550621669626999</v>
      </c>
      <c r="E1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>
      <selection activeCell="G2" sqref="G2"/>
    </sheetView>
  </sheetViews>
  <sheetFormatPr defaultRowHeight="12.75" x14ac:dyDescent="0.2"/>
  <sheetData>
    <row r="2" spans="2:7" x14ac:dyDescent="0.2">
      <c r="B2" t="s">
        <v>57</v>
      </c>
      <c r="C2" t="s">
        <v>63</v>
      </c>
      <c r="D2" t="s">
        <v>64</v>
      </c>
      <c r="E2" t="s">
        <v>65</v>
      </c>
      <c r="G2" t="s">
        <v>68</v>
      </c>
    </row>
    <row r="3" spans="2:7" x14ac:dyDescent="0.2">
      <c r="B3">
        <v>0</v>
      </c>
      <c r="C3">
        <v>0</v>
      </c>
      <c r="D3">
        <v>0</v>
      </c>
      <c r="E3">
        <v>0</v>
      </c>
    </row>
    <row r="4" spans="2:7" x14ac:dyDescent="0.2">
      <c r="B4">
        <v>0.02</v>
      </c>
      <c r="C4">
        <v>-7.8399999999999997E-2</v>
      </c>
      <c r="D4">
        <v>-7.6451280847534206E-2</v>
      </c>
      <c r="E4">
        <v>-0.2710570524114147</v>
      </c>
    </row>
    <row r="5" spans="2:7" x14ac:dyDescent="0.2">
      <c r="B5">
        <v>0.06</v>
      </c>
      <c r="C5">
        <v>-0.22559999999999997</v>
      </c>
      <c r="D5">
        <v>-0.21800423047533984</v>
      </c>
      <c r="E5">
        <v>-0.4757118948724231</v>
      </c>
    </row>
    <row r="6" spans="2:7" x14ac:dyDescent="0.2">
      <c r="B6">
        <v>0.25</v>
      </c>
      <c r="C6">
        <v>-0.75</v>
      </c>
      <c r="D6">
        <v>-0.71686335311681204</v>
      </c>
      <c r="E6">
        <v>-1</v>
      </c>
    </row>
    <row r="7" spans="2:7" x14ac:dyDescent="0.2">
      <c r="B7">
        <v>0.5</v>
      </c>
      <c r="C7">
        <v>-1</v>
      </c>
      <c r="D7">
        <v>-1</v>
      </c>
      <c r="E7">
        <v>-0.87441245234314868</v>
      </c>
    </row>
    <row r="8" spans="2:7" x14ac:dyDescent="0.2">
      <c r="B8">
        <v>0.75</v>
      </c>
      <c r="C8">
        <v>-0.75</v>
      </c>
      <c r="D8">
        <v>-0.83319238655454231</v>
      </c>
      <c r="E8">
        <v>-0.83138771367836095</v>
      </c>
    </row>
    <row r="9" spans="2:7" x14ac:dyDescent="0.2">
      <c r="B9">
        <v>0.94</v>
      </c>
      <c r="C9">
        <v>-0.22560000000000019</v>
      </c>
      <c r="D9">
        <v>-0.29106921016457626</v>
      </c>
      <c r="E9">
        <v>-0.25381821221623091</v>
      </c>
    </row>
    <row r="10" spans="2:7" x14ac:dyDescent="0.2">
      <c r="B10">
        <v>0.98</v>
      </c>
      <c r="C10">
        <v>-7.8400000000000067E-2</v>
      </c>
      <c r="D10">
        <v>-0.11189988329139607</v>
      </c>
      <c r="E10">
        <v>-9.4735079182834969E-2</v>
      </c>
    </row>
    <row r="11" spans="2:7" x14ac:dyDescent="0.2">
      <c r="B11">
        <v>1</v>
      </c>
      <c r="C11">
        <v>0</v>
      </c>
      <c r="D11">
        <v>0</v>
      </c>
      <c r="E11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3"/>
  <sheetViews>
    <sheetView tabSelected="1" workbookViewId="0">
      <selection activeCell="G2" sqref="G2"/>
    </sheetView>
  </sheetViews>
  <sheetFormatPr defaultRowHeight="12.75" x14ac:dyDescent="0.2"/>
  <sheetData>
    <row r="2" spans="2:7" x14ac:dyDescent="0.2">
      <c r="B2" t="s">
        <v>57</v>
      </c>
      <c r="C2" t="s">
        <v>66</v>
      </c>
      <c r="D2" t="s">
        <v>46</v>
      </c>
      <c r="E2" t="s">
        <v>45</v>
      </c>
      <c r="G2" t="s">
        <v>67</v>
      </c>
    </row>
    <row r="3" spans="2:7" x14ac:dyDescent="0.2">
      <c r="B3">
        <v>0</v>
      </c>
      <c r="C3">
        <v>24</v>
      </c>
      <c r="D3">
        <v>0</v>
      </c>
      <c r="E3">
        <v>24</v>
      </c>
    </row>
    <row r="4" spans="2:7" x14ac:dyDescent="0.2">
      <c r="B4">
        <v>0.01</v>
      </c>
      <c r="C4">
        <v>24.319999999999997</v>
      </c>
      <c r="D4">
        <v>0.56000000000000005</v>
      </c>
      <c r="E4">
        <v>23.759999999999998</v>
      </c>
    </row>
    <row r="5" spans="2:7" x14ac:dyDescent="0.2">
      <c r="B5">
        <v>0.02</v>
      </c>
      <c r="C5">
        <v>24.64</v>
      </c>
      <c r="D5">
        <v>1.1200000000000001</v>
      </c>
      <c r="E5">
        <v>23.52</v>
      </c>
    </row>
    <row r="6" spans="2:7" x14ac:dyDescent="0.2">
      <c r="B6">
        <v>0.03</v>
      </c>
      <c r="C6">
        <v>24.96</v>
      </c>
      <c r="D6">
        <v>1.68</v>
      </c>
      <c r="E6">
        <v>23.28</v>
      </c>
    </row>
    <row r="7" spans="2:7" x14ac:dyDescent="0.2">
      <c r="B7">
        <v>0.04</v>
      </c>
      <c r="C7">
        <v>25.28</v>
      </c>
      <c r="D7">
        <v>2.2400000000000002</v>
      </c>
      <c r="E7">
        <v>23.04</v>
      </c>
    </row>
    <row r="8" spans="2:7" x14ac:dyDescent="0.2">
      <c r="B8">
        <v>0.05</v>
      </c>
      <c r="C8">
        <v>25.599999999999998</v>
      </c>
      <c r="D8">
        <v>2.8000000000000003</v>
      </c>
      <c r="E8">
        <v>22.799999999999997</v>
      </c>
    </row>
    <row r="9" spans="2:7" x14ac:dyDescent="0.2">
      <c r="B9">
        <v>0.06</v>
      </c>
      <c r="C9">
        <v>25.919999999999998</v>
      </c>
      <c r="D9">
        <v>3.36</v>
      </c>
      <c r="E9">
        <v>22.56</v>
      </c>
    </row>
    <row r="10" spans="2:7" x14ac:dyDescent="0.2">
      <c r="B10">
        <v>7.0000000000000007E-2</v>
      </c>
      <c r="C10">
        <v>26.240000000000002</v>
      </c>
      <c r="D10">
        <v>3.9200000000000004</v>
      </c>
      <c r="E10">
        <v>22.32</v>
      </c>
    </row>
    <row r="11" spans="2:7" x14ac:dyDescent="0.2">
      <c r="B11">
        <v>0.08</v>
      </c>
      <c r="C11">
        <v>26.560000000000002</v>
      </c>
      <c r="D11">
        <v>4.4800000000000004</v>
      </c>
      <c r="E11">
        <v>22.080000000000002</v>
      </c>
    </row>
    <row r="12" spans="2:7" x14ac:dyDescent="0.2">
      <c r="B12">
        <v>0.09</v>
      </c>
      <c r="C12">
        <v>26.88</v>
      </c>
      <c r="D12">
        <v>5.04</v>
      </c>
      <c r="E12">
        <v>21.84</v>
      </c>
    </row>
    <row r="13" spans="2:7" x14ac:dyDescent="0.2">
      <c r="B13">
        <v>0.1</v>
      </c>
      <c r="C13">
        <v>27.200000000000003</v>
      </c>
      <c r="D13">
        <v>5.6000000000000005</v>
      </c>
      <c r="E13">
        <v>21.6</v>
      </c>
    </row>
    <row r="14" spans="2:7" x14ac:dyDescent="0.2">
      <c r="B14">
        <v>0.11</v>
      </c>
      <c r="C14">
        <v>27.52</v>
      </c>
      <c r="D14">
        <v>6.16</v>
      </c>
      <c r="E14">
        <v>21.36</v>
      </c>
    </row>
    <row r="15" spans="2:7" x14ac:dyDescent="0.2">
      <c r="B15">
        <v>0.12</v>
      </c>
      <c r="C15">
        <v>27.84</v>
      </c>
      <c r="D15">
        <v>6.72</v>
      </c>
      <c r="E15">
        <v>21.12</v>
      </c>
    </row>
    <row r="16" spans="2:7" x14ac:dyDescent="0.2">
      <c r="B16">
        <v>0.13</v>
      </c>
      <c r="C16">
        <v>28.16</v>
      </c>
      <c r="D16">
        <v>7.28</v>
      </c>
      <c r="E16">
        <v>20.88</v>
      </c>
    </row>
    <row r="17" spans="2:5" x14ac:dyDescent="0.2">
      <c r="B17">
        <v>0.14000000000000001</v>
      </c>
      <c r="C17">
        <v>28.48</v>
      </c>
      <c r="D17">
        <v>7.8400000000000007</v>
      </c>
      <c r="E17">
        <v>20.64</v>
      </c>
    </row>
    <row r="18" spans="2:5" x14ac:dyDescent="0.2">
      <c r="B18">
        <v>0.15</v>
      </c>
      <c r="C18">
        <v>28.799999999999997</v>
      </c>
      <c r="D18">
        <v>8.4</v>
      </c>
      <c r="E18">
        <v>20.399999999999999</v>
      </c>
    </row>
    <row r="19" spans="2:5" x14ac:dyDescent="0.2">
      <c r="B19">
        <v>0.16</v>
      </c>
      <c r="C19">
        <v>29.12</v>
      </c>
      <c r="D19">
        <v>8.9600000000000009</v>
      </c>
      <c r="E19">
        <v>20.16</v>
      </c>
    </row>
    <row r="20" spans="2:5" x14ac:dyDescent="0.2">
      <c r="B20">
        <v>0.17</v>
      </c>
      <c r="C20">
        <v>29.439999999999998</v>
      </c>
      <c r="D20">
        <v>9.5200000000000014</v>
      </c>
      <c r="E20">
        <v>19.919999999999998</v>
      </c>
    </row>
    <row r="21" spans="2:5" x14ac:dyDescent="0.2">
      <c r="B21">
        <v>0.18</v>
      </c>
      <c r="C21">
        <v>29.759999999999998</v>
      </c>
      <c r="D21">
        <v>10.08</v>
      </c>
      <c r="E21">
        <v>19.68</v>
      </c>
    </row>
    <row r="22" spans="2:5" x14ac:dyDescent="0.2">
      <c r="B22">
        <v>0.19</v>
      </c>
      <c r="C22">
        <v>30.080000000000002</v>
      </c>
      <c r="D22">
        <v>10.64</v>
      </c>
      <c r="E22">
        <v>19.440000000000001</v>
      </c>
    </row>
    <row r="23" spans="2:5" x14ac:dyDescent="0.2">
      <c r="B23">
        <v>0.2</v>
      </c>
      <c r="C23">
        <v>30.400000000000006</v>
      </c>
      <c r="D23">
        <v>11.200000000000001</v>
      </c>
      <c r="E23">
        <v>19.200000000000003</v>
      </c>
    </row>
    <row r="24" spans="2:5" x14ac:dyDescent="0.2">
      <c r="B24">
        <v>0.21</v>
      </c>
      <c r="C24">
        <v>30.72</v>
      </c>
      <c r="D24">
        <v>11.76</v>
      </c>
      <c r="E24">
        <v>18.96</v>
      </c>
    </row>
    <row r="25" spans="2:5" x14ac:dyDescent="0.2">
      <c r="B25">
        <v>0.22</v>
      </c>
      <c r="C25">
        <v>31.04</v>
      </c>
      <c r="D25">
        <v>12.32</v>
      </c>
      <c r="E25">
        <v>18.72</v>
      </c>
    </row>
    <row r="26" spans="2:5" x14ac:dyDescent="0.2">
      <c r="B26">
        <v>0.23</v>
      </c>
      <c r="C26">
        <v>31.36</v>
      </c>
      <c r="D26">
        <v>12.88</v>
      </c>
      <c r="E26">
        <v>18.48</v>
      </c>
    </row>
    <row r="27" spans="2:5" x14ac:dyDescent="0.2">
      <c r="B27">
        <v>0.24</v>
      </c>
      <c r="C27">
        <v>31.68</v>
      </c>
      <c r="D27">
        <v>13.44</v>
      </c>
      <c r="E27">
        <v>18.240000000000002</v>
      </c>
    </row>
    <row r="28" spans="2:5" x14ac:dyDescent="0.2">
      <c r="B28">
        <v>0.25</v>
      </c>
      <c r="C28">
        <v>32</v>
      </c>
      <c r="D28">
        <v>14</v>
      </c>
      <c r="E28">
        <v>18</v>
      </c>
    </row>
    <row r="29" spans="2:5" x14ac:dyDescent="0.2">
      <c r="B29">
        <v>0.26</v>
      </c>
      <c r="C29">
        <v>32.32</v>
      </c>
      <c r="D29">
        <v>14.56</v>
      </c>
      <c r="E29">
        <v>17.759999999999998</v>
      </c>
    </row>
    <row r="30" spans="2:5" x14ac:dyDescent="0.2">
      <c r="B30">
        <v>0.27</v>
      </c>
      <c r="C30">
        <v>32.64</v>
      </c>
      <c r="D30">
        <v>15.120000000000001</v>
      </c>
      <c r="E30">
        <v>17.52</v>
      </c>
    </row>
    <row r="31" spans="2:5" x14ac:dyDescent="0.2">
      <c r="B31">
        <v>0.28000000000000003</v>
      </c>
      <c r="C31">
        <v>32.96</v>
      </c>
      <c r="D31">
        <v>15.680000000000001</v>
      </c>
      <c r="E31">
        <v>17.28</v>
      </c>
    </row>
    <row r="32" spans="2:5" x14ac:dyDescent="0.2">
      <c r="B32">
        <v>0.28999999999999998</v>
      </c>
      <c r="C32">
        <v>33.28</v>
      </c>
      <c r="D32">
        <v>16.239999999999998</v>
      </c>
      <c r="E32">
        <v>17.04</v>
      </c>
    </row>
    <row r="33" spans="2:5" x14ac:dyDescent="0.2">
      <c r="B33">
        <v>0.3</v>
      </c>
      <c r="C33">
        <v>33.599999999999994</v>
      </c>
      <c r="D33">
        <v>16.8</v>
      </c>
      <c r="E33">
        <v>16.799999999999997</v>
      </c>
    </row>
    <row r="34" spans="2:5" x14ac:dyDescent="0.2">
      <c r="B34">
        <v>0.31</v>
      </c>
      <c r="C34">
        <v>33.92</v>
      </c>
      <c r="D34">
        <v>17.36</v>
      </c>
      <c r="E34">
        <v>16.559999999999999</v>
      </c>
    </row>
    <row r="35" spans="2:5" x14ac:dyDescent="0.2">
      <c r="B35">
        <v>0.32</v>
      </c>
      <c r="C35">
        <v>34.24</v>
      </c>
      <c r="D35">
        <v>17.920000000000002</v>
      </c>
      <c r="E35">
        <v>16.32</v>
      </c>
    </row>
    <row r="36" spans="2:5" x14ac:dyDescent="0.2">
      <c r="B36">
        <v>0.33</v>
      </c>
      <c r="C36">
        <v>34.56</v>
      </c>
      <c r="D36">
        <v>18.48</v>
      </c>
      <c r="E36">
        <v>16.079999999999998</v>
      </c>
    </row>
    <row r="37" spans="2:5" x14ac:dyDescent="0.2">
      <c r="B37">
        <v>0.34</v>
      </c>
      <c r="C37">
        <v>34.880000000000003</v>
      </c>
      <c r="D37">
        <v>19.040000000000003</v>
      </c>
      <c r="E37">
        <v>15.839999999999998</v>
      </c>
    </row>
    <row r="38" spans="2:5" x14ac:dyDescent="0.2">
      <c r="B38">
        <v>0.35</v>
      </c>
      <c r="C38">
        <v>35.200000000000003</v>
      </c>
      <c r="D38">
        <v>19.599999999999998</v>
      </c>
      <c r="E38">
        <v>15.600000000000001</v>
      </c>
    </row>
    <row r="39" spans="2:5" x14ac:dyDescent="0.2">
      <c r="B39">
        <v>0.36</v>
      </c>
      <c r="C39">
        <v>35.519999999999996</v>
      </c>
      <c r="D39">
        <v>20.16</v>
      </c>
      <c r="E39">
        <v>15.36</v>
      </c>
    </row>
    <row r="40" spans="2:5" x14ac:dyDescent="0.2">
      <c r="B40">
        <v>0.37</v>
      </c>
      <c r="C40">
        <v>35.840000000000003</v>
      </c>
      <c r="D40">
        <v>20.72</v>
      </c>
      <c r="E40">
        <v>15.120000000000001</v>
      </c>
    </row>
    <row r="41" spans="2:5" x14ac:dyDescent="0.2">
      <c r="B41">
        <v>0.38</v>
      </c>
      <c r="C41">
        <v>36.159999999999997</v>
      </c>
      <c r="D41">
        <v>21.28</v>
      </c>
      <c r="E41">
        <v>14.879999999999999</v>
      </c>
    </row>
    <row r="42" spans="2:5" x14ac:dyDescent="0.2">
      <c r="B42">
        <v>0.39</v>
      </c>
      <c r="C42">
        <v>36.480000000000004</v>
      </c>
      <c r="D42">
        <v>21.84</v>
      </c>
      <c r="E42">
        <v>14.64</v>
      </c>
    </row>
    <row r="43" spans="2:5" x14ac:dyDescent="0.2">
      <c r="B43">
        <v>0.4</v>
      </c>
      <c r="C43">
        <v>36.799999999999997</v>
      </c>
      <c r="D43">
        <v>22.400000000000002</v>
      </c>
      <c r="E43">
        <v>14.399999999999999</v>
      </c>
    </row>
    <row r="44" spans="2:5" x14ac:dyDescent="0.2">
      <c r="B44">
        <v>0.41</v>
      </c>
      <c r="C44">
        <v>37.119999999999997</v>
      </c>
      <c r="D44">
        <v>22.959999999999997</v>
      </c>
      <c r="E44">
        <v>14.160000000000002</v>
      </c>
    </row>
    <row r="45" spans="2:5" x14ac:dyDescent="0.2">
      <c r="B45">
        <v>0.42</v>
      </c>
      <c r="C45">
        <v>37.44</v>
      </c>
      <c r="D45">
        <v>23.52</v>
      </c>
      <c r="E45">
        <v>13.920000000000002</v>
      </c>
    </row>
    <row r="46" spans="2:5" x14ac:dyDescent="0.2">
      <c r="B46">
        <v>0.43</v>
      </c>
      <c r="C46">
        <v>37.76</v>
      </c>
      <c r="D46">
        <v>24.08</v>
      </c>
      <c r="E46">
        <v>13.680000000000001</v>
      </c>
    </row>
    <row r="47" spans="2:5" x14ac:dyDescent="0.2">
      <c r="B47">
        <v>0.44</v>
      </c>
      <c r="C47">
        <v>38.08</v>
      </c>
      <c r="D47">
        <v>24.64</v>
      </c>
      <c r="E47">
        <v>13.440000000000001</v>
      </c>
    </row>
    <row r="48" spans="2:5" x14ac:dyDescent="0.2">
      <c r="B48">
        <v>0.45</v>
      </c>
      <c r="C48">
        <v>38.4</v>
      </c>
      <c r="D48">
        <v>25.2</v>
      </c>
      <c r="E48">
        <v>13.200000000000001</v>
      </c>
    </row>
    <row r="49" spans="2:5" x14ac:dyDescent="0.2">
      <c r="B49">
        <v>0.46</v>
      </c>
      <c r="C49">
        <v>38.72</v>
      </c>
      <c r="D49">
        <v>25.76</v>
      </c>
      <c r="E49">
        <v>12.96</v>
      </c>
    </row>
    <row r="50" spans="2:5" x14ac:dyDescent="0.2">
      <c r="B50">
        <v>0.47</v>
      </c>
      <c r="C50">
        <v>39.04</v>
      </c>
      <c r="D50">
        <v>26.32</v>
      </c>
      <c r="E50">
        <v>12.72</v>
      </c>
    </row>
    <row r="51" spans="2:5" x14ac:dyDescent="0.2">
      <c r="B51">
        <v>0.48</v>
      </c>
      <c r="C51">
        <v>39.36</v>
      </c>
      <c r="D51">
        <v>26.88</v>
      </c>
      <c r="E51">
        <v>12.48</v>
      </c>
    </row>
    <row r="52" spans="2:5" x14ac:dyDescent="0.2">
      <c r="B52">
        <v>0.49</v>
      </c>
      <c r="C52">
        <v>39.68</v>
      </c>
      <c r="D52">
        <v>27.439999999999998</v>
      </c>
      <c r="E52">
        <v>12.24</v>
      </c>
    </row>
    <row r="53" spans="2:5" x14ac:dyDescent="0.2">
      <c r="B53">
        <v>0.5</v>
      </c>
      <c r="C53">
        <v>40</v>
      </c>
      <c r="D53">
        <v>28</v>
      </c>
      <c r="E53">
        <v>12</v>
      </c>
    </row>
    <row r="54" spans="2:5" x14ac:dyDescent="0.2">
      <c r="B54">
        <v>0.51</v>
      </c>
      <c r="C54">
        <v>40.32</v>
      </c>
      <c r="D54">
        <v>28.560000000000002</v>
      </c>
      <c r="E54">
        <v>11.76</v>
      </c>
    </row>
    <row r="55" spans="2:5" x14ac:dyDescent="0.2">
      <c r="B55">
        <v>0.52</v>
      </c>
      <c r="C55">
        <v>40.64</v>
      </c>
      <c r="D55">
        <v>29.12</v>
      </c>
      <c r="E55">
        <v>11.52</v>
      </c>
    </row>
    <row r="56" spans="2:5" x14ac:dyDescent="0.2">
      <c r="B56">
        <v>0.53</v>
      </c>
      <c r="C56">
        <v>40.96</v>
      </c>
      <c r="D56">
        <v>29.68</v>
      </c>
      <c r="E56">
        <v>11.28</v>
      </c>
    </row>
    <row r="57" spans="2:5" x14ac:dyDescent="0.2">
      <c r="B57">
        <v>0.54</v>
      </c>
      <c r="C57">
        <v>41.28</v>
      </c>
      <c r="D57">
        <v>30.240000000000002</v>
      </c>
      <c r="E57">
        <v>11.04</v>
      </c>
    </row>
    <row r="58" spans="2:5" x14ac:dyDescent="0.2">
      <c r="B58">
        <v>0.55000000000000004</v>
      </c>
      <c r="C58">
        <v>41.6</v>
      </c>
      <c r="D58">
        <v>30.800000000000004</v>
      </c>
      <c r="E58">
        <v>10.799999999999999</v>
      </c>
    </row>
    <row r="59" spans="2:5" x14ac:dyDescent="0.2">
      <c r="B59">
        <v>0.56000000000000005</v>
      </c>
      <c r="C59">
        <v>41.92</v>
      </c>
      <c r="D59">
        <v>31.360000000000003</v>
      </c>
      <c r="E59">
        <v>10.559999999999999</v>
      </c>
    </row>
    <row r="60" spans="2:5" x14ac:dyDescent="0.2">
      <c r="B60">
        <v>0.56999999999999995</v>
      </c>
      <c r="C60">
        <v>42.239999999999995</v>
      </c>
      <c r="D60">
        <v>31.919999999999998</v>
      </c>
      <c r="E60">
        <v>10.32</v>
      </c>
    </row>
    <row r="61" spans="2:5" x14ac:dyDescent="0.2">
      <c r="B61">
        <v>0.57999999999999996</v>
      </c>
      <c r="C61">
        <v>42.56</v>
      </c>
      <c r="D61">
        <v>32.479999999999997</v>
      </c>
      <c r="E61">
        <v>10.080000000000002</v>
      </c>
    </row>
    <row r="62" spans="2:5" x14ac:dyDescent="0.2">
      <c r="B62">
        <v>0.59</v>
      </c>
      <c r="C62">
        <v>42.879999999999995</v>
      </c>
      <c r="D62">
        <v>33.04</v>
      </c>
      <c r="E62">
        <v>9.84</v>
      </c>
    </row>
    <row r="63" spans="2:5" x14ac:dyDescent="0.2">
      <c r="B63">
        <v>0.6</v>
      </c>
      <c r="C63">
        <v>43.2</v>
      </c>
      <c r="D63">
        <v>33.6</v>
      </c>
      <c r="E63">
        <v>9.6000000000000014</v>
      </c>
    </row>
    <row r="64" spans="2:5" x14ac:dyDescent="0.2">
      <c r="B64">
        <v>0.61</v>
      </c>
      <c r="C64">
        <v>43.519999999999996</v>
      </c>
      <c r="D64">
        <v>34.159999999999997</v>
      </c>
      <c r="E64">
        <v>9.36</v>
      </c>
    </row>
    <row r="65" spans="2:5" x14ac:dyDescent="0.2">
      <c r="B65">
        <v>0.62</v>
      </c>
      <c r="C65">
        <v>43.84</v>
      </c>
      <c r="D65">
        <v>34.72</v>
      </c>
      <c r="E65">
        <v>9.120000000000001</v>
      </c>
    </row>
    <row r="66" spans="2:5" x14ac:dyDescent="0.2">
      <c r="B66">
        <v>0.63</v>
      </c>
      <c r="C66">
        <v>44.16</v>
      </c>
      <c r="D66">
        <v>35.28</v>
      </c>
      <c r="E66">
        <v>8.879999999999999</v>
      </c>
    </row>
    <row r="67" spans="2:5" x14ac:dyDescent="0.2">
      <c r="B67">
        <v>0.64</v>
      </c>
      <c r="C67">
        <v>44.480000000000004</v>
      </c>
      <c r="D67">
        <v>35.840000000000003</v>
      </c>
      <c r="E67">
        <v>8.64</v>
      </c>
    </row>
    <row r="68" spans="2:5" x14ac:dyDescent="0.2">
      <c r="B68">
        <v>0.65</v>
      </c>
      <c r="C68">
        <v>44.8</v>
      </c>
      <c r="D68">
        <v>36.4</v>
      </c>
      <c r="E68">
        <v>8.3999999999999986</v>
      </c>
    </row>
    <row r="69" spans="2:5" x14ac:dyDescent="0.2">
      <c r="B69">
        <v>0.66</v>
      </c>
      <c r="C69">
        <v>45.120000000000005</v>
      </c>
      <c r="D69">
        <v>36.96</v>
      </c>
      <c r="E69">
        <v>8.16</v>
      </c>
    </row>
    <row r="70" spans="2:5" x14ac:dyDescent="0.2">
      <c r="B70">
        <v>0.67</v>
      </c>
      <c r="C70">
        <v>45.440000000000005</v>
      </c>
      <c r="D70">
        <v>37.520000000000003</v>
      </c>
      <c r="E70">
        <v>7.919999999999999</v>
      </c>
    </row>
    <row r="71" spans="2:5" x14ac:dyDescent="0.2">
      <c r="B71">
        <v>0.68</v>
      </c>
      <c r="C71">
        <v>45.760000000000005</v>
      </c>
      <c r="D71">
        <v>38.080000000000005</v>
      </c>
      <c r="E71">
        <v>7.6799999999999988</v>
      </c>
    </row>
    <row r="72" spans="2:5" x14ac:dyDescent="0.2">
      <c r="B72">
        <v>0.69</v>
      </c>
      <c r="C72">
        <v>46.08</v>
      </c>
      <c r="D72">
        <v>38.64</v>
      </c>
      <c r="E72">
        <v>7.4400000000000013</v>
      </c>
    </row>
    <row r="73" spans="2:5" x14ac:dyDescent="0.2">
      <c r="B73">
        <v>0.7</v>
      </c>
      <c r="C73">
        <v>46.4</v>
      </c>
      <c r="D73">
        <v>39.199999999999996</v>
      </c>
      <c r="E73">
        <v>7.2000000000000011</v>
      </c>
    </row>
    <row r="74" spans="2:5" x14ac:dyDescent="0.2">
      <c r="B74">
        <v>0.71</v>
      </c>
      <c r="C74">
        <v>46.72</v>
      </c>
      <c r="D74">
        <v>39.76</v>
      </c>
      <c r="E74">
        <v>6.9600000000000009</v>
      </c>
    </row>
    <row r="75" spans="2:5" x14ac:dyDescent="0.2">
      <c r="B75">
        <v>0.72</v>
      </c>
      <c r="C75">
        <v>47.04</v>
      </c>
      <c r="D75">
        <v>40.32</v>
      </c>
      <c r="E75">
        <v>6.7200000000000006</v>
      </c>
    </row>
    <row r="76" spans="2:5" x14ac:dyDescent="0.2">
      <c r="B76">
        <v>0.73</v>
      </c>
      <c r="C76">
        <v>47.36</v>
      </c>
      <c r="D76">
        <v>40.879999999999995</v>
      </c>
      <c r="E76">
        <v>6.48</v>
      </c>
    </row>
    <row r="77" spans="2:5" x14ac:dyDescent="0.2">
      <c r="B77">
        <v>0.74</v>
      </c>
      <c r="C77">
        <v>47.68</v>
      </c>
      <c r="D77">
        <v>41.44</v>
      </c>
      <c r="E77">
        <v>6.24</v>
      </c>
    </row>
    <row r="78" spans="2:5" x14ac:dyDescent="0.2">
      <c r="B78">
        <v>0.75</v>
      </c>
      <c r="C78">
        <v>48</v>
      </c>
      <c r="D78">
        <v>42</v>
      </c>
      <c r="E78">
        <v>6</v>
      </c>
    </row>
    <row r="79" spans="2:5" x14ac:dyDescent="0.2">
      <c r="B79">
        <v>0.76</v>
      </c>
      <c r="C79">
        <v>48.32</v>
      </c>
      <c r="D79">
        <v>42.56</v>
      </c>
      <c r="E79">
        <v>5.76</v>
      </c>
    </row>
    <row r="80" spans="2:5" x14ac:dyDescent="0.2">
      <c r="B80">
        <v>0.77</v>
      </c>
      <c r="C80">
        <v>48.64</v>
      </c>
      <c r="D80">
        <v>43.120000000000005</v>
      </c>
      <c r="E80">
        <v>5.52</v>
      </c>
    </row>
    <row r="81" spans="2:5" x14ac:dyDescent="0.2">
      <c r="B81">
        <v>0.78</v>
      </c>
      <c r="C81">
        <v>48.96</v>
      </c>
      <c r="D81">
        <v>43.68</v>
      </c>
      <c r="E81">
        <v>5.2799999999999994</v>
      </c>
    </row>
    <row r="82" spans="2:5" x14ac:dyDescent="0.2">
      <c r="B82">
        <v>0.79</v>
      </c>
      <c r="C82">
        <v>49.28</v>
      </c>
      <c r="D82">
        <v>44.24</v>
      </c>
      <c r="E82">
        <v>5.0399999999999991</v>
      </c>
    </row>
    <row r="83" spans="2:5" x14ac:dyDescent="0.2">
      <c r="B83">
        <v>0.8</v>
      </c>
      <c r="C83">
        <v>49.6</v>
      </c>
      <c r="D83">
        <v>44.800000000000004</v>
      </c>
      <c r="E83">
        <v>4.7999999999999989</v>
      </c>
    </row>
    <row r="84" spans="2:5" x14ac:dyDescent="0.2">
      <c r="B84">
        <v>0.81</v>
      </c>
      <c r="C84">
        <v>49.92</v>
      </c>
      <c r="D84">
        <v>45.36</v>
      </c>
      <c r="E84">
        <v>4.5599999999999987</v>
      </c>
    </row>
    <row r="85" spans="2:5" x14ac:dyDescent="0.2">
      <c r="B85">
        <v>0.82</v>
      </c>
      <c r="C85">
        <v>50.239999999999995</v>
      </c>
      <c r="D85">
        <v>45.919999999999995</v>
      </c>
      <c r="E85">
        <v>4.3200000000000012</v>
      </c>
    </row>
    <row r="86" spans="2:5" x14ac:dyDescent="0.2">
      <c r="B86">
        <v>0.83</v>
      </c>
      <c r="C86">
        <v>50.559999999999995</v>
      </c>
      <c r="D86">
        <v>46.48</v>
      </c>
      <c r="E86">
        <v>4.080000000000001</v>
      </c>
    </row>
    <row r="87" spans="2:5" x14ac:dyDescent="0.2">
      <c r="B87">
        <v>0.84</v>
      </c>
      <c r="C87">
        <v>50.88</v>
      </c>
      <c r="D87">
        <v>47.04</v>
      </c>
      <c r="E87">
        <v>3.8400000000000007</v>
      </c>
    </row>
    <row r="88" spans="2:5" x14ac:dyDescent="0.2">
      <c r="B88">
        <v>0.85</v>
      </c>
      <c r="C88">
        <v>51.2</v>
      </c>
      <c r="D88">
        <v>47.6</v>
      </c>
      <c r="E88">
        <v>3.6000000000000005</v>
      </c>
    </row>
    <row r="89" spans="2:5" x14ac:dyDescent="0.2">
      <c r="B89">
        <v>0.86</v>
      </c>
      <c r="C89">
        <v>51.519999999999996</v>
      </c>
      <c r="D89">
        <v>48.16</v>
      </c>
      <c r="E89">
        <v>3.3600000000000003</v>
      </c>
    </row>
    <row r="90" spans="2:5" x14ac:dyDescent="0.2">
      <c r="B90">
        <v>0.87</v>
      </c>
      <c r="C90">
        <v>51.839999999999996</v>
      </c>
      <c r="D90">
        <v>48.72</v>
      </c>
      <c r="E90">
        <v>3.12</v>
      </c>
    </row>
    <row r="91" spans="2:5" x14ac:dyDescent="0.2">
      <c r="B91">
        <v>0.88</v>
      </c>
      <c r="C91">
        <v>52.160000000000004</v>
      </c>
      <c r="D91">
        <v>49.28</v>
      </c>
      <c r="E91">
        <v>2.88</v>
      </c>
    </row>
    <row r="92" spans="2:5" x14ac:dyDescent="0.2">
      <c r="B92">
        <v>0.89</v>
      </c>
      <c r="C92">
        <v>52.480000000000004</v>
      </c>
      <c r="D92">
        <v>49.84</v>
      </c>
      <c r="E92">
        <v>2.6399999999999997</v>
      </c>
    </row>
    <row r="93" spans="2:5" x14ac:dyDescent="0.2">
      <c r="B93">
        <v>0.9</v>
      </c>
      <c r="C93">
        <v>52.8</v>
      </c>
      <c r="D93">
        <v>50.4</v>
      </c>
      <c r="E93">
        <v>2.3999999999999995</v>
      </c>
    </row>
    <row r="94" spans="2:5" x14ac:dyDescent="0.2">
      <c r="B94">
        <v>0.91</v>
      </c>
      <c r="C94">
        <v>53.12</v>
      </c>
      <c r="D94">
        <v>50.96</v>
      </c>
      <c r="E94">
        <v>2.1599999999999993</v>
      </c>
    </row>
    <row r="95" spans="2:5" x14ac:dyDescent="0.2">
      <c r="B95">
        <v>0.92</v>
      </c>
      <c r="C95">
        <v>53.440000000000005</v>
      </c>
      <c r="D95">
        <v>51.52</v>
      </c>
      <c r="E95">
        <v>1.919999999999999</v>
      </c>
    </row>
    <row r="96" spans="2:5" x14ac:dyDescent="0.2">
      <c r="B96">
        <v>0.93</v>
      </c>
      <c r="C96">
        <v>53.760000000000005</v>
      </c>
      <c r="D96">
        <v>52.080000000000005</v>
      </c>
      <c r="E96">
        <v>1.6799999999999988</v>
      </c>
    </row>
    <row r="97" spans="2:5" x14ac:dyDescent="0.2">
      <c r="B97">
        <v>0.94</v>
      </c>
      <c r="C97">
        <v>54.08</v>
      </c>
      <c r="D97">
        <v>52.64</v>
      </c>
      <c r="E97">
        <v>1.4400000000000013</v>
      </c>
    </row>
    <row r="98" spans="2:5" x14ac:dyDescent="0.2">
      <c r="B98">
        <v>0.95</v>
      </c>
      <c r="C98">
        <v>54.4</v>
      </c>
      <c r="D98">
        <v>53.199999999999996</v>
      </c>
      <c r="E98">
        <v>1.2000000000000011</v>
      </c>
    </row>
    <row r="99" spans="2:5" x14ac:dyDescent="0.2">
      <c r="B99">
        <v>0.96</v>
      </c>
      <c r="C99">
        <v>54.72</v>
      </c>
      <c r="D99">
        <v>53.76</v>
      </c>
      <c r="E99">
        <v>0.96000000000000085</v>
      </c>
    </row>
    <row r="100" spans="2:5" x14ac:dyDescent="0.2">
      <c r="B100">
        <v>0.97</v>
      </c>
      <c r="C100">
        <v>55.04</v>
      </c>
      <c r="D100">
        <v>54.32</v>
      </c>
      <c r="E100">
        <v>0.72000000000000064</v>
      </c>
    </row>
    <row r="101" spans="2:5" x14ac:dyDescent="0.2">
      <c r="B101">
        <v>0.98</v>
      </c>
      <c r="C101">
        <v>55.36</v>
      </c>
      <c r="D101">
        <v>54.879999999999995</v>
      </c>
      <c r="E101">
        <v>0.48000000000000043</v>
      </c>
    </row>
    <row r="102" spans="2:5" x14ac:dyDescent="0.2">
      <c r="B102">
        <v>0.99</v>
      </c>
      <c r="C102">
        <v>55.68</v>
      </c>
      <c r="D102">
        <v>55.44</v>
      </c>
      <c r="E102">
        <v>0.24000000000000021</v>
      </c>
    </row>
    <row r="103" spans="2:5" x14ac:dyDescent="0.2">
      <c r="B103">
        <v>1</v>
      </c>
      <c r="C103">
        <v>56</v>
      </c>
      <c r="D103">
        <v>56</v>
      </c>
      <c r="E10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L6" sqref="L6"/>
    </sheetView>
  </sheetViews>
  <sheetFormatPr defaultRowHeight="12.75" x14ac:dyDescent="0.2"/>
  <sheetData>
    <row r="2" spans="2:12" x14ac:dyDescent="0.2">
      <c r="C2" s="11">
        <v>0.16666666666666666</v>
      </c>
      <c r="D2" s="8">
        <v>0.125</v>
      </c>
      <c r="E2" s="8">
        <v>0.1</v>
      </c>
      <c r="F2" s="8">
        <v>8.3333333333333329E-2</v>
      </c>
      <c r="G2" s="8">
        <v>6.25E-2</v>
      </c>
      <c r="H2" s="8">
        <v>4.1666666666666664E-2</v>
      </c>
      <c r="I2" s="11">
        <v>2.0833333333333332E-2</v>
      </c>
      <c r="J2" s="11">
        <v>1.0416666666666666E-2</v>
      </c>
      <c r="K2" t="s">
        <v>6</v>
      </c>
    </row>
    <row r="3" spans="2:12" x14ac:dyDescent="0.2">
      <c r="C3" s="12"/>
      <c r="I3" s="12"/>
      <c r="J3" s="12"/>
    </row>
    <row r="4" spans="2:12" x14ac:dyDescent="0.2">
      <c r="B4" t="s">
        <v>0</v>
      </c>
      <c r="C4" s="13">
        <v>0.12107122893534958</v>
      </c>
      <c r="D4" s="2">
        <v>0.10993344710463036</v>
      </c>
      <c r="E4" s="2">
        <v>9.0620753794667039E-2</v>
      </c>
      <c r="F4" s="2">
        <v>8.9803344774069913E-2</v>
      </c>
      <c r="G4" s="2">
        <v>7.7174105886469585E-2</v>
      </c>
      <c r="H4" s="2">
        <v>6.3682322821385709E-2</v>
      </c>
      <c r="I4" s="13">
        <v>4.6531434065993256E-2</v>
      </c>
      <c r="J4" s="13">
        <v>3.5587369335146057E-2</v>
      </c>
      <c r="K4" t="s">
        <v>7</v>
      </c>
      <c r="L4" t="s">
        <v>12</v>
      </c>
    </row>
    <row r="5" spans="2:12" x14ac:dyDescent="0.2">
      <c r="C5" s="13">
        <f>(C7-C8)/2</f>
        <v>1.2220314326251078E-3</v>
      </c>
      <c r="D5" s="2">
        <f t="shared" ref="D5:J5" si="0">(D7-D8)/2</f>
        <v>8.8445775848727121E-4</v>
      </c>
      <c r="E5" s="2">
        <f t="shared" si="0"/>
        <v>1.0058960709862855E-3</v>
      </c>
      <c r="F5" s="2">
        <f t="shared" si="0"/>
        <v>1.2409589331831214E-3</v>
      </c>
      <c r="G5" s="2">
        <f t="shared" si="0"/>
        <v>8.6370690729895699E-4</v>
      </c>
      <c r="H5" s="2">
        <f t="shared" si="0"/>
        <v>5.2322410587993251E-4</v>
      </c>
      <c r="I5" s="13">
        <f t="shared" si="0"/>
        <v>3.9486357885787013E-4</v>
      </c>
      <c r="J5" s="13">
        <f t="shared" si="0"/>
        <v>2.7483880276695655E-4</v>
      </c>
      <c r="K5" t="s">
        <v>8</v>
      </c>
    </row>
    <row r="6" spans="2:12" x14ac:dyDescent="0.2">
      <c r="C6" s="13"/>
      <c r="D6" s="2"/>
      <c r="E6" s="2"/>
      <c r="F6" s="2"/>
      <c r="G6" s="2"/>
      <c r="H6" s="2"/>
      <c r="I6" s="13"/>
      <c r="J6" s="13"/>
    </row>
    <row r="7" spans="2:12" x14ac:dyDescent="0.2">
      <c r="C7" s="14">
        <v>0.12230559367560671</v>
      </c>
      <c r="D7" s="3">
        <v>0.11082502021262182</v>
      </c>
      <c r="E7" s="3">
        <v>9.1637813999975393E-2</v>
      </c>
      <c r="F7" s="3">
        <v>9.1061448782685461E-2</v>
      </c>
      <c r="G7" s="3">
        <v>7.8047477903571902E-2</v>
      </c>
      <c r="H7" s="3">
        <v>6.4209845529685644E-2</v>
      </c>
      <c r="I7" s="14">
        <v>4.6929648197500853E-2</v>
      </c>
      <c r="J7" s="14">
        <v>3.5864330572478675E-2</v>
      </c>
      <c r="K7" t="s">
        <v>9</v>
      </c>
    </row>
    <row r="8" spans="2:12" x14ac:dyDescent="0.2">
      <c r="C8" s="15">
        <v>0.1198615308103565</v>
      </c>
      <c r="D8" s="5">
        <v>0.10905610469564728</v>
      </c>
      <c r="E8" s="5">
        <v>8.9626021858002822E-2</v>
      </c>
      <c r="F8" s="5">
        <v>8.8579530916319218E-2</v>
      </c>
      <c r="G8" s="5">
        <v>7.6320064088973988E-2</v>
      </c>
      <c r="H8" s="5">
        <v>6.3163397317925779E-2</v>
      </c>
      <c r="I8" s="15">
        <v>4.6139921039785113E-2</v>
      </c>
      <c r="J8" s="15">
        <v>3.5314652966944762E-2</v>
      </c>
      <c r="K8" t="s">
        <v>10</v>
      </c>
    </row>
    <row r="9" spans="2:12" x14ac:dyDescent="0.2">
      <c r="C9" s="16"/>
      <c r="D9" s="6"/>
      <c r="E9" s="6"/>
      <c r="F9" s="6"/>
      <c r="G9" s="6"/>
      <c r="H9" s="6"/>
      <c r="I9" s="16"/>
      <c r="J9" s="16"/>
    </row>
    <row r="10" spans="2:12" x14ac:dyDescent="0.2">
      <c r="C10" s="12"/>
      <c r="I10" s="12"/>
      <c r="J10" s="12"/>
    </row>
    <row r="11" spans="2:12" x14ac:dyDescent="0.2">
      <c r="B11" t="s">
        <v>1</v>
      </c>
      <c r="C11" s="13">
        <v>0.15963466190068232</v>
      </c>
      <c r="D11" s="2">
        <v>0.14287750371786553</v>
      </c>
      <c r="E11" s="2">
        <v>0.12367418154609501</v>
      </c>
      <c r="F11" s="2">
        <v>0.11897242960517933</v>
      </c>
      <c r="G11" s="2">
        <v>0.10155452878668685</v>
      </c>
      <c r="H11" s="2">
        <v>8.593195503919808E-2</v>
      </c>
      <c r="I11" s="13">
        <v>6.7643295608148774E-2</v>
      </c>
      <c r="J11" s="13">
        <v>5.4110064698213944E-2</v>
      </c>
      <c r="K11" t="s">
        <v>7</v>
      </c>
    </row>
    <row r="12" spans="2:12" x14ac:dyDescent="0.2">
      <c r="C12" s="13">
        <f>(C14-C15)/2</f>
        <v>6.558451384438696E-4</v>
      </c>
      <c r="D12" s="2">
        <f t="shared" ref="D12:J12" si="1">(D14-D15)/2</f>
        <v>5.3163668642626505E-4</v>
      </c>
      <c r="E12" s="2">
        <f t="shared" si="1"/>
        <v>7.5356843158387588E-4</v>
      </c>
      <c r="F12" s="2">
        <f t="shared" si="1"/>
        <v>1.0954821246657517E-3</v>
      </c>
      <c r="G12" s="2">
        <f t="shared" si="1"/>
        <v>5.910131213578973E-4</v>
      </c>
      <c r="H12" s="2">
        <f t="shared" si="1"/>
        <v>5.5469824781603783E-4</v>
      </c>
      <c r="I12" s="13">
        <f t="shared" si="1"/>
        <v>3.739457292942297E-4</v>
      </c>
      <c r="J12" s="13">
        <f t="shared" si="1"/>
        <v>4.7650044909940473E-4</v>
      </c>
      <c r="K12" t="s">
        <v>8</v>
      </c>
    </row>
    <row r="13" spans="2:12" x14ac:dyDescent="0.2">
      <c r="C13" s="13"/>
      <c r="D13" s="2"/>
      <c r="E13" s="2"/>
      <c r="F13" s="2"/>
      <c r="G13" s="2"/>
      <c r="H13" s="2"/>
      <c r="I13" s="13"/>
      <c r="J13" s="13"/>
    </row>
    <row r="14" spans="2:12" x14ac:dyDescent="0.2">
      <c r="C14" s="14">
        <v>0.1602932014764151</v>
      </c>
      <c r="D14" s="3">
        <v>0.14341111855792626</v>
      </c>
      <c r="E14" s="3">
        <v>0.12443234143155012</v>
      </c>
      <c r="F14" s="3">
        <v>0.12007799792677386</v>
      </c>
      <c r="G14" s="3">
        <v>0.10214898128868538</v>
      </c>
      <c r="H14" s="3">
        <v>8.6490233763289556E-2</v>
      </c>
      <c r="I14" s="14">
        <v>6.8019308521395982E-2</v>
      </c>
      <c r="J14" s="14">
        <v>5.459076094849212E-2</v>
      </c>
      <c r="K14" t="s">
        <v>9</v>
      </c>
    </row>
    <row r="15" spans="2:12" x14ac:dyDescent="0.2">
      <c r="C15" s="15">
        <v>0.15898151119952736</v>
      </c>
      <c r="D15" s="5">
        <v>0.14234784518507373</v>
      </c>
      <c r="E15" s="5">
        <v>0.12292520456838237</v>
      </c>
      <c r="F15" s="5">
        <v>0.11788703367744235</v>
      </c>
      <c r="G15" s="5">
        <v>0.10096695504596959</v>
      </c>
      <c r="H15" s="5">
        <v>8.5380837267657481E-2</v>
      </c>
      <c r="I15" s="15">
        <v>6.7271417062807523E-2</v>
      </c>
      <c r="J15" s="15">
        <v>5.3637760050293311E-2</v>
      </c>
      <c r="K15" t="s">
        <v>10</v>
      </c>
    </row>
    <row r="16" spans="2:12" x14ac:dyDescent="0.2">
      <c r="C16" s="12"/>
      <c r="I16" s="12"/>
      <c r="J16" s="12"/>
    </row>
    <row r="17" spans="2:11" x14ac:dyDescent="0.2">
      <c r="C17" s="12"/>
      <c r="I17" s="12"/>
      <c r="J17" s="12"/>
    </row>
    <row r="18" spans="2:11" x14ac:dyDescent="0.2">
      <c r="B18" t="s">
        <v>2</v>
      </c>
      <c r="C18" s="13">
        <v>0.17378976246114611</v>
      </c>
      <c r="D18" s="2">
        <v>0.16182245327188949</v>
      </c>
      <c r="E18" s="2">
        <v>0.14625223214544267</v>
      </c>
      <c r="F18" s="2">
        <v>0.13568213104569354</v>
      </c>
      <c r="G18" s="2">
        <v>0.12025596776162623</v>
      </c>
      <c r="H18" s="2">
        <v>0.10509395629322908</v>
      </c>
      <c r="I18" s="13">
        <v>8.3684019585809621E-2</v>
      </c>
      <c r="J18" s="13">
        <v>7.1593513679207993E-2</v>
      </c>
      <c r="K18" t="s">
        <v>7</v>
      </c>
    </row>
    <row r="19" spans="2:11" x14ac:dyDescent="0.2">
      <c r="C19" s="13">
        <f>(C21-C22)/2</f>
        <v>7.9508315360166115E-4</v>
      </c>
      <c r="D19" s="2">
        <f t="shared" ref="D19:J19" si="2">(D21-D22)/2</f>
        <v>4.2248421594576202E-4</v>
      </c>
      <c r="E19" s="2">
        <f t="shared" si="2"/>
        <v>9.3696017809274945E-4</v>
      </c>
      <c r="F19" s="2">
        <f t="shared" si="2"/>
        <v>6.9665106059246806E-4</v>
      </c>
      <c r="G19" s="2">
        <f t="shared" si="2"/>
        <v>4.4300696784980997E-4</v>
      </c>
      <c r="H19" s="2">
        <f t="shared" si="2"/>
        <v>3.2548651890304536E-4</v>
      </c>
      <c r="I19" s="13">
        <f t="shared" si="2"/>
        <v>1.8859950164892836E-4</v>
      </c>
      <c r="J19" s="13">
        <f t="shared" si="2"/>
        <v>2.38555439636981E-4</v>
      </c>
      <c r="K19" t="s">
        <v>8</v>
      </c>
    </row>
    <row r="20" spans="2:11" x14ac:dyDescent="0.2">
      <c r="C20" s="13"/>
      <c r="D20" s="2"/>
      <c r="E20" s="2"/>
      <c r="F20" s="2"/>
      <c r="G20" s="2"/>
      <c r="H20" s="2"/>
      <c r="I20" s="13"/>
      <c r="J20" s="13"/>
    </row>
    <row r="21" spans="2:11" x14ac:dyDescent="0.2">
      <c r="C21" s="14">
        <v>0.17458848302112581</v>
      </c>
      <c r="D21" s="3">
        <v>0.16224604049729088</v>
      </c>
      <c r="E21" s="3">
        <v>0.14719519468216027</v>
      </c>
      <c r="F21" s="3">
        <v>0.13638235892147071</v>
      </c>
      <c r="G21" s="3">
        <v>0.1207006066859929</v>
      </c>
      <c r="H21" s="3">
        <v>0.10542045086684383</v>
      </c>
      <c r="I21" s="14">
        <v>8.3873044133859695E-2</v>
      </c>
      <c r="J21" s="14">
        <v>7.183286399624414E-2</v>
      </c>
      <c r="K21" t="s">
        <v>9</v>
      </c>
    </row>
    <row r="22" spans="2:11" x14ac:dyDescent="0.2">
      <c r="C22" s="15">
        <v>0.17299831671392249</v>
      </c>
      <c r="D22" s="5">
        <v>0.16140107206539936</v>
      </c>
      <c r="E22" s="5">
        <v>0.14532127432597478</v>
      </c>
      <c r="F22" s="5">
        <v>0.13498905680028578</v>
      </c>
      <c r="G22" s="5">
        <v>0.11981459275029328</v>
      </c>
      <c r="H22" s="5">
        <v>0.10476947782903774</v>
      </c>
      <c r="I22" s="15">
        <v>8.3495845130561838E-2</v>
      </c>
      <c r="J22" s="15">
        <v>7.1355753116970178E-2</v>
      </c>
      <c r="K22" t="s">
        <v>10</v>
      </c>
    </row>
    <row r="23" spans="2:11" x14ac:dyDescent="0.2">
      <c r="C23" s="12"/>
      <c r="I23" s="12"/>
      <c r="J23" s="12"/>
    </row>
    <row r="24" spans="2:11" x14ac:dyDescent="0.2">
      <c r="C24" s="12"/>
      <c r="I24" s="12"/>
      <c r="J24" s="12"/>
    </row>
    <row r="25" spans="2:11" x14ac:dyDescent="0.2">
      <c r="B25" t="s">
        <v>3</v>
      </c>
      <c r="C25" s="13">
        <v>0.17347249393941749</v>
      </c>
      <c r="D25" s="2">
        <v>0.15882959639403069</v>
      </c>
      <c r="E25" s="2">
        <v>0.14350272636237729</v>
      </c>
      <c r="F25" s="2">
        <v>0.13557912470591615</v>
      </c>
      <c r="G25" s="2">
        <v>0.12062876096275538</v>
      </c>
      <c r="H25" s="2">
        <v>0.105519407221178</v>
      </c>
      <c r="I25" s="13">
        <v>8.7951043845644616E-2</v>
      </c>
      <c r="J25" s="13">
        <v>7.6620064606651439E-2</v>
      </c>
      <c r="K25" t="s">
        <v>7</v>
      </c>
    </row>
    <row r="26" spans="2:11" x14ac:dyDescent="0.2">
      <c r="C26" s="13">
        <f>(C28-C29)/2</f>
        <v>6.2446620080583437E-4</v>
      </c>
      <c r="D26" s="2">
        <f t="shared" ref="D26:J26" si="3">(D28-D29)/2</f>
        <v>3.5741631948210673E-4</v>
      </c>
      <c r="E26" s="2">
        <f t="shared" si="3"/>
        <v>3.3691875719282782E-4</v>
      </c>
      <c r="F26" s="2">
        <f t="shared" si="3"/>
        <v>2.4902223909990806E-4</v>
      </c>
      <c r="G26" s="2">
        <f t="shared" si="3"/>
        <v>2.8576571192490824E-4</v>
      </c>
      <c r="H26" s="2">
        <f t="shared" si="3"/>
        <v>2.0260795239017415E-4</v>
      </c>
      <c r="I26" s="13">
        <f t="shared" si="3"/>
        <v>2.3504695524791119E-4</v>
      </c>
      <c r="J26" s="13">
        <f t="shared" si="3"/>
        <v>1.4963531326859375E-4</v>
      </c>
      <c r="K26" t="s">
        <v>8</v>
      </c>
    </row>
    <row r="27" spans="2:11" x14ac:dyDescent="0.2">
      <c r="C27" s="13"/>
      <c r="D27" s="2"/>
      <c r="E27" s="2"/>
      <c r="F27" s="2"/>
      <c r="G27" s="2"/>
      <c r="H27" s="2"/>
      <c r="I27" s="13"/>
      <c r="J27" s="13"/>
    </row>
    <row r="28" spans="2:11" x14ac:dyDescent="0.2">
      <c r="C28" s="14">
        <v>0.17409920806422516</v>
      </c>
      <c r="D28" s="3">
        <v>0.15918781700806145</v>
      </c>
      <c r="E28" s="3">
        <v>0.14384043614024347</v>
      </c>
      <c r="F28" s="3">
        <v>0.13582860433007812</v>
      </c>
      <c r="G28" s="3">
        <v>0.12091520364079664</v>
      </c>
      <c r="H28" s="3">
        <v>0.10572240419992941</v>
      </c>
      <c r="I28" s="14">
        <v>8.8186718953489479E-2</v>
      </c>
      <c r="J28" s="14">
        <v>7.6769992149399266E-2</v>
      </c>
      <c r="K28" t="s">
        <v>9</v>
      </c>
    </row>
    <row r="29" spans="2:11" x14ac:dyDescent="0.2">
      <c r="C29" s="15">
        <v>0.17285027566261349</v>
      </c>
      <c r="D29" s="5">
        <v>0.15847298436909724</v>
      </c>
      <c r="E29" s="5">
        <v>0.14316659862585782</v>
      </c>
      <c r="F29" s="5">
        <v>0.13533055985187831</v>
      </c>
      <c r="G29" s="5">
        <v>0.12034367221694682</v>
      </c>
      <c r="H29" s="5">
        <v>0.10531718829514906</v>
      </c>
      <c r="I29" s="15">
        <v>8.7716625042993657E-2</v>
      </c>
      <c r="J29" s="15">
        <v>7.6470721522862078E-2</v>
      </c>
      <c r="K29" t="s">
        <v>10</v>
      </c>
    </row>
    <row r="30" spans="2:11" x14ac:dyDescent="0.2">
      <c r="C30" s="12"/>
      <c r="I30" s="12"/>
      <c r="J30" s="12"/>
    </row>
    <row r="31" spans="2:11" x14ac:dyDescent="0.2">
      <c r="C31" s="12"/>
      <c r="I31" s="12"/>
      <c r="J31" s="12"/>
    </row>
    <row r="32" spans="2:11" x14ac:dyDescent="0.2">
      <c r="B32" t="s">
        <v>4</v>
      </c>
      <c r="C32" s="13">
        <v>0.17259896590401841</v>
      </c>
      <c r="D32" s="2">
        <v>0.15915755968303841</v>
      </c>
      <c r="E32" s="2">
        <v>0.14249343670599496</v>
      </c>
      <c r="F32" s="2">
        <v>0.1334900980529356</v>
      </c>
      <c r="G32" s="2">
        <v>0.1195373346193654</v>
      </c>
      <c r="H32" s="2">
        <v>0.10620551800263556</v>
      </c>
      <c r="I32" s="13">
        <v>8.8902326179149782E-2</v>
      </c>
      <c r="J32" s="13">
        <v>7.7015819372765609E-2</v>
      </c>
      <c r="K32" t="s">
        <v>7</v>
      </c>
    </row>
    <row r="33" spans="1:11" x14ac:dyDescent="0.2">
      <c r="C33" s="13">
        <f>(C35-C36)/2</f>
        <v>5.2064922806671632E-4</v>
      </c>
      <c r="D33" s="2">
        <f t="shared" ref="D33:J33" si="4">(D35-D36)/2</f>
        <v>3.7991212701664334E-4</v>
      </c>
      <c r="E33" s="2">
        <f t="shared" si="4"/>
        <v>3.850732577643512E-4</v>
      </c>
      <c r="F33" s="2">
        <f t="shared" si="4"/>
        <v>2.2962198757010832E-4</v>
      </c>
      <c r="G33" s="2">
        <f t="shared" si="4"/>
        <v>1.7918000469422518E-4</v>
      </c>
      <c r="H33" s="2">
        <f t="shared" si="4"/>
        <v>1.0423039330067357E-4</v>
      </c>
      <c r="I33" s="13">
        <f t="shared" si="4"/>
        <v>1.5427604371397174E-4</v>
      </c>
      <c r="J33" s="13">
        <f t="shared" si="4"/>
        <v>1.1816297386466057E-4</v>
      </c>
      <c r="K33" t="s">
        <v>8</v>
      </c>
    </row>
    <row r="34" spans="1:11" x14ac:dyDescent="0.2">
      <c r="C34" s="13"/>
      <c r="D34" s="2"/>
      <c r="E34" s="2"/>
      <c r="F34" s="2"/>
      <c r="G34" s="2"/>
      <c r="H34" s="2"/>
      <c r="I34" s="13"/>
      <c r="J34" s="13"/>
    </row>
    <row r="35" spans="1:11" x14ac:dyDescent="0.2">
      <c r="C35" s="14">
        <v>0.17312118566960646</v>
      </c>
      <c r="D35" s="3">
        <v>0.15953837866237272</v>
      </c>
      <c r="E35" s="3">
        <v>0.14287955057541413</v>
      </c>
      <c r="F35" s="3">
        <v>0.13372011502187087</v>
      </c>
      <c r="G35" s="3">
        <v>0.11971678320460016</v>
      </c>
      <c r="H35" s="3">
        <v>0.10630985068783808</v>
      </c>
      <c r="I35" s="14">
        <v>8.9056869943934872E-2</v>
      </c>
      <c r="J35" s="14">
        <v>7.7134163639975439E-2</v>
      </c>
      <c r="K35" t="s">
        <v>9</v>
      </c>
    </row>
    <row r="36" spans="1:11" x14ac:dyDescent="0.2">
      <c r="C36" s="15">
        <v>0.17207988721347303</v>
      </c>
      <c r="D36" s="5">
        <v>0.15877855440833943</v>
      </c>
      <c r="E36" s="5">
        <v>0.14210940405988542</v>
      </c>
      <c r="F36" s="5">
        <v>0.13326087104673065</v>
      </c>
      <c r="G36" s="5">
        <v>0.11935842319521171</v>
      </c>
      <c r="H36" s="5">
        <v>0.10610138990123673</v>
      </c>
      <c r="I36" s="15">
        <v>8.8748317856506928E-2</v>
      </c>
      <c r="J36" s="15">
        <v>7.6897837692246118E-2</v>
      </c>
      <c r="K36" t="s">
        <v>10</v>
      </c>
    </row>
    <row r="39" spans="1:11" x14ac:dyDescent="0.2">
      <c r="B39" t="s">
        <v>5</v>
      </c>
      <c r="C39" s="2">
        <v>5.711022272986864E-2</v>
      </c>
      <c r="D39" t="s">
        <v>7</v>
      </c>
    </row>
    <row r="40" spans="1:11" x14ac:dyDescent="0.2">
      <c r="A40" s="7" t="s">
        <v>11</v>
      </c>
      <c r="B40">
        <v>0</v>
      </c>
      <c r="C40" s="2">
        <f>(C42-C43)/2</f>
        <v>8.8083537121664765E-4</v>
      </c>
      <c r="D40" t="s">
        <v>8</v>
      </c>
    </row>
    <row r="42" spans="1:11" x14ac:dyDescent="0.2">
      <c r="C42" s="3">
        <v>5.8004640371229689E-2</v>
      </c>
      <c r="D42" t="s">
        <v>9</v>
      </c>
    </row>
    <row r="43" spans="1:11" x14ac:dyDescent="0.2">
      <c r="C43" s="5">
        <v>5.6242969628796394E-2</v>
      </c>
      <c r="D43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L6" sqref="L6"/>
    </sheetView>
  </sheetViews>
  <sheetFormatPr defaultRowHeight="12.75" x14ac:dyDescent="0.2"/>
  <sheetData>
    <row r="2" spans="2:12" x14ac:dyDescent="0.2">
      <c r="C2" s="11">
        <v>0.16666666666666666</v>
      </c>
      <c r="D2" s="11">
        <v>0.125</v>
      </c>
      <c r="E2" s="11">
        <v>0.1</v>
      </c>
      <c r="F2" s="11">
        <v>8.3333333333333329E-2</v>
      </c>
      <c r="G2" s="11">
        <v>6.25E-2</v>
      </c>
      <c r="H2" s="11">
        <v>4.1666666666666664E-2</v>
      </c>
      <c r="I2" s="17">
        <v>2.0833333333333332E-2</v>
      </c>
      <c r="J2" s="17">
        <v>1.0416666666666666E-2</v>
      </c>
      <c r="K2" t="s">
        <v>6</v>
      </c>
    </row>
    <row r="3" spans="2:12" x14ac:dyDescent="0.2">
      <c r="C3" s="12"/>
      <c r="D3" s="12"/>
      <c r="E3" s="12"/>
      <c r="F3" s="12"/>
      <c r="G3" s="12"/>
      <c r="H3" s="12"/>
      <c r="I3" s="18"/>
      <c r="J3" s="18"/>
    </row>
    <row r="4" spans="2:12" x14ac:dyDescent="0.2">
      <c r="B4" t="s">
        <v>0</v>
      </c>
      <c r="C4" s="13">
        <v>0.12107122893534958</v>
      </c>
      <c r="D4" s="13">
        <v>0.10993344710463036</v>
      </c>
      <c r="E4" s="13">
        <v>9.0620753794667039E-2</v>
      </c>
      <c r="F4" s="13">
        <v>8.9803344774069913E-2</v>
      </c>
      <c r="G4" s="13">
        <v>7.7174105886469585E-2</v>
      </c>
      <c r="H4" s="13">
        <v>6.3682322821385709E-2</v>
      </c>
      <c r="I4" s="19">
        <v>4.6531434065993256E-2</v>
      </c>
      <c r="J4" s="19">
        <v>3.5587369335146057E-2</v>
      </c>
      <c r="K4" t="s">
        <v>7</v>
      </c>
      <c r="L4" t="s">
        <v>12</v>
      </c>
    </row>
    <row r="5" spans="2:12" x14ac:dyDescent="0.2">
      <c r="C5" s="13">
        <f>(C7-C8)/2</f>
        <v>1.2220314326251078E-3</v>
      </c>
      <c r="D5" s="13">
        <f t="shared" ref="D5:J5" si="0">(D7-D8)/2</f>
        <v>8.8445775848727121E-4</v>
      </c>
      <c r="E5" s="13">
        <f t="shared" si="0"/>
        <v>1.0058960709862855E-3</v>
      </c>
      <c r="F5" s="13">
        <f t="shared" si="0"/>
        <v>1.2409589331831214E-3</v>
      </c>
      <c r="G5" s="13">
        <f t="shared" si="0"/>
        <v>8.6370690729895699E-4</v>
      </c>
      <c r="H5" s="13">
        <f t="shared" si="0"/>
        <v>5.2322410587993251E-4</v>
      </c>
      <c r="I5" s="19">
        <f t="shared" si="0"/>
        <v>3.9486357885787013E-4</v>
      </c>
      <c r="J5" s="19">
        <f t="shared" si="0"/>
        <v>2.7483880276695655E-4</v>
      </c>
      <c r="K5" t="s">
        <v>8</v>
      </c>
    </row>
    <row r="6" spans="2:12" x14ac:dyDescent="0.2">
      <c r="C6" s="13"/>
      <c r="D6" s="13"/>
      <c r="E6" s="13"/>
      <c r="F6" s="13"/>
      <c r="G6" s="13"/>
      <c r="H6" s="13"/>
      <c r="I6" s="19"/>
      <c r="J6" s="19"/>
    </row>
    <row r="7" spans="2:12" x14ac:dyDescent="0.2">
      <c r="C7" s="14">
        <v>0.12230559367560671</v>
      </c>
      <c r="D7" s="14">
        <v>0.11082502021262182</v>
      </c>
      <c r="E7" s="14">
        <v>9.1637813999975393E-2</v>
      </c>
      <c r="F7" s="14">
        <v>9.1061448782685461E-2</v>
      </c>
      <c r="G7" s="14">
        <v>7.8047477903571902E-2</v>
      </c>
      <c r="H7" s="14">
        <v>6.4209845529685644E-2</v>
      </c>
      <c r="I7" s="20">
        <v>4.6929648197500853E-2</v>
      </c>
      <c r="J7" s="20">
        <v>3.5864330572478675E-2</v>
      </c>
      <c r="K7" t="s">
        <v>9</v>
      </c>
    </row>
    <row r="8" spans="2:12" x14ac:dyDescent="0.2">
      <c r="C8" s="15">
        <v>0.1198615308103565</v>
      </c>
      <c r="D8" s="15">
        <v>0.10905610469564728</v>
      </c>
      <c r="E8" s="15">
        <v>8.9626021858002822E-2</v>
      </c>
      <c r="F8" s="15">
        <v>8.8579530916319218E-2</v>
      </c>
      <c r="G8" s="15">
        <v>7.6320064088973988E-2</v>
      </c>
      <c r="H8" s="15">
        <v>6.3163397317925779E-2</v>
      </c>
      <c r="I8" s="21">
        <v>4.6139921039785113E-2</v>
      </c>
      <c r="J8" s="21">
        <v>3.5314652966944762E-2</v>
      </c>
      <c r="K8" t="s">
        <v>10</v>
      </c>
    </row>
    <row r="9" spans="2:12" x14ac:dyDescent="0.2">
      <c r="C9" s="16"/>
      <c r="D9" s="16"/>
      <c r="E9" s="16"/>
      <c r="F9" s="16"/>
      <c r="G9" s="16"/>
      <c r="H9" s="16"/>
      <c r="I9" s="22"/>
      <c r="J9" s="22"/>
    </row>
    <row r="10" spans="2:12" x14ac:dyDescent="0.2">
      <c r="C10" s="12"/>
      <c r="D10" s="12"/>
      <c r="E10" s="12"/>
      <c r="F10" s="12"/>
      <c r="G10" s="12"/>
      <c r="H10" s="12"/>
      <c r="I10" s="18"/>
      <c r="J10" s="18"/>
    </row>
    <row r="11" spans="2:12" x14ac:dyDescent="0.2">
      <c r="B11" t="s">
        <v>1</v>
      </c>
      <c r="C11" s="13">
        <v>0.15963466190068232</v>
      </c>
      <c r="D11" s="13">
        <v>0.14287750371786553</v>
      </c>
      <c r="E11" s="13">
        <v>0.12367418154609501</v>
      </c>
      <c r="F11" s="13">
        <v>0.11897242960517933</v>
      </c>
      <c r="G11" s="13">
        <v>0.10155452878668685</v>
      </c>
      <c r="H11" s="13">
        <v>8.593195503919808E-2</v>
      </c>
      <c r="I11" s="19">
        <v>6.7643295608148774E-2</v>
      </c>
      <c r="J11" s="19">
        <v>5.4110064698213944E-2</v>
      </c>
      <c r="K11" t="s">
        <v>7</v>
      </c>
    </row>
    <row r="12" spans="2:12" x14ac:dyDescent="0.2">
      <c r="C12" s="13">
        <f>(C14-C15)/2</f>
        <v>6.558451384438696E-4</v>
      </c>
      <c r="D12" s="13">
        <f t="shared" ref="D12:J12" si="1">(D14-D15)/2</f>
        <v>5.3163668642626505E-4</v>
      </c>
      <c r="E12" s="13">
        <f t="shared" si="1"/>
        <v>7.5356843158387588E-4</v>
      </c>
      <c r="F12" s="13">
        <f t="shared" si="1"/>
        <v>1.0954821246657517E-3</v>
      </c>
      <c r="G12" s="13">
        <f t="shared" si="1"/>
        <v>5.910131213578973E-4</v>
      </c>
      <c r="H12" s="13">
        <f t="shared" si="1"/>
        <v>5.5469824781603783E-4</v>
      </c>
      <c r="I12" s="19">
        <f t="shared" si="1"/>
        <v>3.739457292942297E-4</v>
      </c>
      <c r="J12" s="19">
        <f t="shared" si="1"/>
        <v>4.7650044909940473E-4</v>
      </c>
      <c r="K12" t="s">
        <v>8</v>
      </c>
    </row>
    <row r="13" spans="2:12" x14ac:dyDescent="0.2">
      <c r="C13" s="13"/>
      <c r="D13" s="13"/>
      <c r="E13" s="13"/>
      <c r="F13" s="13"/>
      <c r="G13" s="13"/>
      <c r="H13" s="13"/>
      <c r="I13" s="19"/>
      <c r="J13" s="19"/>
    </row>
    <row r="14" spans="2:12" x14ac:dyDescent="0.2">
      <c r="C14" s="14">
        <v>0.1602932014764151</v>
      </c>
      <c r="D14" s="14">
        <v>0.14341111855792626</v>
      </c>
      <c r="E14" s="14">
        <v>0.12443234143155012</v>
      </c>
      <c r="F14" s="14">
        <v>0.12007799792677386</v>
      </c>
      <c r="G14" s="14">
        <v>0.10214898128868538</v>
      </c>
      <c r="H14" s="14">
        <v>8.6490233763289556E-2</v>
      </c>
      <c r="I14" s="20">
        <v>6.8019308521395982E-2</v>
      </c>
      <c r="J14" s="20">
        <v>5.459076094849212E-2</v>
      </c>
      <c r="K14" t="s">
        <v>9</v>
      </c>
    </row>
    <row r="15" spans="2:12" x14ac:dyDescent="0.2">
      <c r="C15" s="15">
        <v>0.15898151119952736</v>
      </c>
      <c r="D15" s="15">
        <v>0.14234784518507373</v>
      </c>
      <c r="E15" s="15">
        <v>0.12292520456838237</v>
      </c>
      <c r="F15" s="15">
        <v>0.11788703367744235</v>
      </c>
      <c r="G15" s="15">
        <v>0.10096695504596959</v>
      </c>
      <c r="H15" s="15">
        <v>8.5380837267657481E-2</v>
      </c>
      <c r="I15" s="21">
        <v>6.7271417062807523E-2</v>
      </c>
      <c r="J15" s="21">
        <v>5.3637760050293311E-2</v>
      </c>
      <c r="K15" t="s">
        <v>10</v>
      </c>
    </row>
    <row r="16" spans="2:12" x14ac:dyDescent="0.2">
      <c r="C16" s="12"/>
      <c r="D16" s="12"/>
      <c r="E16" s="12"/>
      <c r="F16" s="12"/>
      <c r="G16" s="12"/>
      <c r="H16" s="12"/>
      <c r="I16" s="18"/>
      <c r="J16" s="18"/>
    </row>
    <row r="17" spans="2:11" x14ac:dyDescent="0.2">
      <c r="C17" s="12"/>
      <c r="D17" s="12"/>
      <c r="E17" s="12"/>
      <c r="F17" s="12"/>
      <c r="G17" s="12"/>
      <c r="H17" s="12"/>
      <c r="I17" s="18"/>
      <c r="J17" s="18"/>
    </row>
    <row r="18" spans="2:11" x14ac:dyDescent="0.2">
      <c r="B18" t="s">
        <v>2</v>
      </c>
      <c r="C18" s="13">
        <v>0.17378976246114611</v>
      </c>
      <c r="D18" s="13">
        <v>0.16182245327188949</v>
      </c>
      <c r="E18" s="13">
        <v>0.14625223214544267</v>
      </c>
      <c r="F18" s="13">
        <v>0.13568213104569354</v>
      </c>
      <c r="G18" s="13">
        <v>0.12025596776162623</v>
      </c>
      <c r="H18" s="13">
        <v>0.10509395629322908</v>
      </c>
      <c r="I18" s="19">
        <v>8.3684019585809621E-2</v>
      </c>
      <c r="J18" s="19">
        <v>7.1593513679207993E-2</v>
      </c>
      <c r="K18" t="s">
        <v>7</v>
      </c>
    </row>
    <row r="19" spans="2:11" x14ac:dyDescent="0.2">
      <c r="C19" s="13">
        <f>(C21-C22)/2</f>
        <v>7.9508315360166115E-4</v>
      </c>
      <c r="D19" s="13">
        <f t="shared" ref="D19:J19" si="2">(D21-D22)/2</f>
        <v>4.2248421594576202E-4</v>
      </c>
      <c r="E19" s="13">
        <f t="shared" si="2"/>
        <v>9.3696017809274945E-4</v>
      </c>
      <c r="F19" s="13">
        <f t="shared" si="2"/>
        <v>6.9665106059246806E-4</v>
      </c>
      <c r="G19" s="13">
        <f t="shared" si="2"/>
        <v>4.4300696784980997E-4</v>
      </c>
      <c r="H19" s="13">
        <f t="shared" si="2"/>
        <v>3.2548651890304536E-4</v>
      </c>
      <c r="I19" s="19">
        <f t="shared" si="2"/>
        <v>1.8859950164892836E-4</v>
      </c>
      <c r="J19" s="19">
        <f t="shared" si="2"/>
        <v>2.38555439636981E-4</v>
      </c>
      <c r="K19" t="s">
        <v>8</v>
      </c>
    </row>
    <row r="20" spans="2:11" x14ac:dyDescent="0.2">
      <c r="C20" s="13"/>
      <c r="D20" s="13"/>
      <c r="E20" s="13"/>
      <c r="F20" s="13"/>
      <c r="G20" s="13"/>
      <c r="H20" s="13"/>
      <c r="I20" s="19"/>
      <c r="J20" s="19"/>
    </row>
    <row r="21" spans="2:11" x14ac:dyDescent="0.2">
      <c r="C21" s="14">
        <v>0.17458848302112581</v>
      </c>
      <c r="D21" s="14">
        <v>0.16224604049729088</v>
      </c>
      <c r="E21" s="14">
        <v>0.14719519468216027</v>
      </c>
      <c r="F21" s="14">
        <v>0.13638235892147071</v>
      </c>
      <c r="G21" s="14">
        <v>0.1207006066859929</v>
      </c>
      <c r="H21" s="14">
        <v>0.10542045086684383</v>
      </c>
      <c r="I21" s="20">
        <v>8.3873044133859695E-2</v>
      </c>
      <c r="J21" s="20">
        <v>7.183286399624414E-2</v>
      </c>
      <c r="K21" t="s">
        <v>9</v>
      </c>
    </row>
    <row r="22" spans="2:11" x14ac:dyDescent="0.2">
      <c r="C22" s="15">
        <v>0.17299831671392249</v>
      </c>
      <c r="D22" s="15">
        <v>0.16140107206539936</v>
      </c>
      <c r="E22" s="15">
        <v>0.14532127432597478</v>
      </c>
      <c r="F22" s="15">
        <v>0.13498905680028578</v>
      </c>
      <c r="G22" s="15">
        <v>0.11981459275029328</v>
      </c>
      <c r="H22" s="15">
        <v>0.10476947782903774</v>
      </c>
      <c r="I22" s="21">
        <v>8.3495845130561838E-2</v>
      </c>
      <c r="J22" s="21">
        <v>7.1355753116970178E-2</v>
      </c>
      <c r="K22" t="s">
        <v>10</v>
      </c>
    </row>
    <row r="23" spans="2:11" x14ac:dyDescent="0.2">
      <c r="C23" s="12"/>
      <c r="D23" s="12"/>
      <c r="E23" s="12"/>
      <c r="F23" s="12"/>
      <c r="G23" s="12"/>
      <c r="H23" s="12"/>
      <c r="I23" s="18"/>
      <c r="J23" s="18"/>
    </row>
    <row r="24" spans="2:11" x14ac:dyDescent="0.2">
      <c r="C24" s="12"/>
      <c r="D24" s="12"/>
      <c r="E24" s="12"/>
      <c r="F24" s="12"/>
      <c r="G24" s="12"/>
      <c r="H24" s="12"/>
      <c r="I24" s="18"/>
      <c r="J24" s="18"/>
    </row>
    <row r="25" spans="2:11" x14ac:dyDescent="0.2">
      <c r="B25" t="s">
        <v>3</v>
      </c>
      <c r="C25" s="13">
        <v>0.17347249393941749</v>
      </c>
      <c r="D25" s="13">
        <v>0.15882959639403069</v>
      </c>
      <c r="E25" s="13">
        <v>0.14350272636237729</v>
      </c>
      <c r="F25" s="13">
        <v>0.13557912470591615</v>
      </c>
      <c r="G25" s="13">
        <v>0.12062876096275538</v>
      </c>
      <c r="H25" s="13">
        <v>0.105519407221178</v>
      </c>
      <c r="I25" s="19">
        <v>8.7951043845644616E-2</v>
      </c>
      <c r="J25" s="19">
        <v>7.6620064606651439E-2</v>
      </c>
      <c r="K25" t="s">
        <v>7</v>
      </c>
    </row>
    <row r="26" spans="2:11" x14ac:dyDescent="0.2">
      <c r="C26" s="13">
        <f>(C28-C29)/2</f>
        <v>6.2446620080583437E-4</v>
      </c>
      <c r="D26" s="13">
        <f t="shared" ref="D26:J26" si="3">(D28-D29)/2</f>
        <v>3.5741631948210673E-4</v>
      </c>
      <c r="E26" s="13">
        <f t="shared" si="3"/>
        <v>3.3691875719282782E-4</v>
      </c>
      <c r="F26" s="13">
        <f t="shared" si="3"/>
        <v>2.4902223909990806E-4</v>
      </c>
      <c r="G26" s="13">
        <f t="shared" si="3"/>
        <v>2.8576571192490824E-4</v>
      </c>
      <c r="H26" s="13">
        <f t="shared" si="3"/>
        <v>2.0260795239017415E-4</v>
      </c>
      <c r="I26" s="19">
        <f t="shared" si="3"/>
        <v>2.3504695524791119E-4</v>
      </c>
      <c r="J26" s="19">
        <f t="shared" si="3"/>
        <v>1.4963531326859375E-4</v>
      </c>
      <c r="K26" t="s">
        <v>8</v>
      </c>
    </row>
    <row r="27" spans="2:11" x14ac:dyDescent="0.2">
      <c r="C27" s="13"/>
      <c r="D27" s="13"/>
      <c r="E27" s="13"/>
      <c r="F27" s="13"/>
      <c r="G27" s="13"/>
      <c r="H27" s="13"/>
      <c r="I27" s="19"/>
      <c r="J27" s="19"/>
    </row>
    <row r="28" spans="2:11" x14ac:dyDescent="0.2">
      <c r="C28" s="14">
        <v>0.17409920806422516</v>
      </c>
      <c r="D28" s="14">
        <v>0.15918781700806145</v>
      </c>
      <c r="E28" s="14">
        <v>0.14384043614024347</v>
      </c>
      <c r="F28" s="14">
        <v>0.13582860433007812</v>
      </c>
      <c r="G28" s="14">
        <v>0.12091520364079664</v>
      </c>
      <c r="H28" s="14">
        <v>0.10572240419992941</v>
      </c>
      <c r="I28" s="20">
        <v>8.8186718953489479E-2</v>
      </c>
      <c r="J28" s="20">
        <v>7.6769992149399266E-2</v>
      </c>
      <c r="K28" t="s">
        <v>9</v>
      </c>
    </row>
    <row r="29" spans="2:11" x14ac:dyDescent="0.2">
      <c r="C29" s="15">
        <v>0.17285027566261349</v>
      </c>
      <c r="D29" s="15">
        <v>0.15847298436909724</v>
      </c>
      <c r="E29" s="15">
        <v>0.14316659862585782</v>
      </c>
      <c r="F29" s="15">
        <v>0.13533055985187831</v>
      </c>
      <c r="G29" s="15">
        <v>0.12034367221694682</v>
      </c>
      <c r="H29" s="15">
        <v>0.10531718829514906</v>
      </c>
      <c r="I29" s="21">
        <v>8.7716625042993657E-2</v>
      </c>
      <c r="J29" s="21">
        <v>7.6470721522862078E-2</v>
      </c>
      <c r="K29" t="s">
        <v>10</v>
      </c>
    </row>
    <row r="30" spans="2:11" x14ac:dyDescent="0.2">
      <c r="C30" s="12"/>
      <c r="D30" s="12"/>
      <c r="E30" s="12"/>
      <c r="F30" s="12"/>
      <c r="G30" s="12"/>
      <c r="H30" s="12"/>
      <c r="I30" s="18"/>
      <c r="J30" s="18"/>
    </row>
    <row r="31" spans="2:11" x14ac:dyDescent="0.2">
      <c r="C31" s="12"/>
      <c r="D31" s="12"/>
      <c r="E31" s="12"/>
      <c r="F31" s="12"/>
      <c r="G31" s="12"/>
      <c r="H31" s="12"/>
      <c r="I31" s="18"/>
      <c r="J31" s="18"/>
    </row>
    <row r="32" spans="2:11" x14ac:dyDescent="0.2">
      <c r="B32" t="s">
        <v>4</v>
      </c>
      <c r="C32" s="13">
        <v>0.17259896590401841</v>
      </c>
      <c r="D32" s="13">
        <v>0.15915755968303841</v>
      </c>
      <c r="E32" s="13">
        <v>0.14249343670599496</v>
      </c>
      <c r="F32" s="13">
        <v>0.1334900980529356</v>
      </c>
      <c r="G32" s="13">
        <v>0.1195373346193654</v>
      </c>
      <c r="H32" s="13">
        <v>0.10620551800263556</v>
      </c>
      <c r="I32" s="19">
        <v>8.8902326179149782E-2</v>
      </c>
      <c r="J32" s="19">
        <v>7.7015819372765609E-2</v>
      </c>
      <c r="K32" t="s">
        <v>7</v>
      </c>
    </row>
    <row r="33" spans="1:11" x14ac:dyDescent="0.2">
      <c r="C33" s="13">
        <f>(C35-C36)/2</f>
        <v>5.2064922806671632E-4</v>
      </c>
      <c r="D33" s="13">
        <f t="shared" ref="D33:J33" si="4">(D35-D36)/2</f>
        <v>3.7991212701664334E-4</v>
      </c>
      <c r="E33" s="13">
        <f t="shared" si="4"/>
        <v>3.850732577643512E-4</v>
      </c>
      <c r="F33" s="13">
        <f t="shared" si="4"/>
        <v>2.2962198757010832E-4</v>
      </c>
      <c r="G33" s="13">
        <f t="shared" si="4"/>
        <v>1.7918000469422518E-4</v>
      </c>
      <c r="H33" s="13">
        <f t="shared" si="4"/>
        <v>1.0423039330067357E-4</v>
      </c>
      <c r="I33" s="19">
        <f t="shared" si="4"/>
        <v>1.5427604371397174E-4</v>
      </c>
      <c r="J33" s="19">
        <f t="shared" si="4"/>
        <v>1.1816297386466057E-4</v>
      </c>
      <c r="K33" t="s">
        <v>8</v>
      </c>
    </row>
    <row r="34" spans="1:11" x14ac:dyDescent="0.2">
      <c r="C34" s="13"/>
      <c r="D34" s="13"/>
      <c r="E34" s="13"/>
      <c r="F34" s="13"/>
      <c r="G34" s="13"/>
      <c r="H34" s="13"/>
      <c r="I34" s="19"/>
      <c r="J34" s="19"/>
    </row>
    <row r="35" spans="1:11" x14ac:dyDescent="0.2">
      <c r="C35" s="14">
        <v>0.17312118566960646</v>
      </c>
      <c r="D35" s="14">
        <v>0.15953837866237272</v>
      </c>
      <c r="E35" s="14">
        <v>0.14287955057541413</v>
      </c>
      <c r="F35" s="14">
        <v>0.13372011502187087</v>
      </c>
      <c r="G35" s="14">
        <v>0.11971678320460016</v>
      </c>
      <c r="H35" s="14">
        <v>0.10630985068783808</v>
      </c>
      <c r="I35" s="20">
        <v>8.9056869943934872E-2</v>
      </c>
      <c r="J35" s="20">
        <v>7.7134163639975439E-2</v>
      </c>
      <c r="K35" t="s">
        <v>9</v>
      </c>
    </row>
    <row r="36" spans="1:11" x14ac:dyDescent="0.2">
      <c r="C36" s="15">
        <v>0.17207988721347303</v>
      </c>
      <c r="D36" s="15">
        <v>0.15877855440833943</v>
      </c>
      <c r="E36" s="15">
        <v>0.14210940405988542</v>
      </c>
      <c r="F36" s="15">
        <v>0.13326087104673065</v>
      </c>
      <c r="G36" s="15">
        <v>0.11935842319521171</v>
      </c>
      <c r="H36" s="15">
        <v>0.10610138990123673</v>
      </c>
      <c r="I36" s="21">
        <v>8.8748317856506928E-2</v>
      </c>
      <c r="J36" s="21">
        <v>7.6897837692246118E-2</v>
      </c>
      <c r="K36" t="s">
        <v>10</v>
      </c>
    </row>
    <row r="39" spans="1:11" x14ac:dyDescent="0.2">
      <c r="B39" t="s">
        <v>5</v>
      </c>
      <c r="C39" s="2">
        <v>5.711022272986864E-2</v>
      </c>
      <c r="D39" t="s">
        <v>7</v>
      </c>
    </row>
    <row r="40" spans="1:11" x14ac:dyDescent="0.2">
      <c r="A40" s="7" t="s">
        <v>11</v>
      </c>
      <c r="B40">
        <v>0</v>
      </c>
      <c r="C40" s="2">
        <f>(C42-C43)/2</f>
        <v>8.8083537121664765E-4</v>
      </c>
      <c r="D40" t="s">
        <v>8</v>
      </c>
    </row>
    <row r="42" spans="1:11" x14ac:dyDescent="0.2">
      <c r="C42" s="3">
        <v>5.8004640371229689E-2</v>
      </c>
      <c r="D42" t="s">
        <v>9</v>
      </c>
    </row>
    <row r="43" spans="1:11" x14ac:dyDescent="0.2">
      <c r="C43" s="5">
        <v>5.6242969628796394E-2</v>
      </c>
      <c r="D43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4"/>
  <sheetViews>
    <sheetView topLeftCell="M1" workbookViewId="0">
      <selection activeCell="Y17" sqref="Y17"/>
    </sheetView>
  </sheetViews>
  <sheetFormatPr defaultRowHeight="12.75" x14ac:dyDescent="0.2"/>
  <cols>
    <col min="5" max="5" width="10.85546875" bestFit="1" customWidth="1"/>
    <col min="6" max="6" width="17" bestFit="1" customWidth="1"/>
    <col min="7" max="7" width="16.28515625" style="24" bestFit="1" customWidth="1"/>
    <col min="8" max="8" width="16.28515625" style="24" customWidth="1"/>
    <col min="15" max="15" width="11.42578125" bestFit="1" customWidth="1"/>
    <col min="17" max="17" width="13.140625" bestFit="1" customWidth="1"/>
  </cols>
  <sheetData>
    <row r="2" spans="2:18" x14ac:dyDescent="0.2">
      <c r="B2" t="s">
        <v>27</v>
      </c>
      <c r="F2" t="s">
        <v>15</v>
      </c>
      <c r="G2" s="24" t="s">
        <v>16</v>
      </c>
      <c r="J2" t="s">
        <v>21</v>
      </c>
      <c r="O2" t="s">
        <v>22</v>
      </c>
    </row>
    <row r="3" spans="2:18" x14ac:dyDescent="0.2">
      <c r="B3" t="s">
        <v>6</v>
      </c>
      <c r="C3" t="s">
        <v>7</v>
      </c>
      <c r="E3" s="23" t="s">
        <v>17</v>
      </c>
      <c r="F3" s="25" t="s">
        <v>19</v>
      </c>
      <c r="G3" s="25" t="s">
        <v>18</v>
      </c>
      <c r="H3" s="25"/>
      <c r="J3" t="s">
        <v>20</v>
      </c>
      <c r="L3" t="s">
        <v>24</v>
      </c>
      <c r="O3" t="s">
        <v>23</v>
      </c>
      <c r="Q3" t="s">
        <v>24</v>
      </c>
    </row>
    <row r="4" spans="2:18" x14ac:dyDescent="0.2">
      <c r="B4" t="s">
        <v>28</v>
      </c>
      <c r="C4" t="s">
        <v>11</v>
      </c>
      <c r="E4" t="s">
        <v>6</v>
      </c>
      <c r="F4" t="s">
        <v>7</v>
      </c>
      <c r="G4" s="24" t="s">
        <v>7</v>
      </c>
      <c r="J4" t="s">
        <v>7</v>
      </c>
      <c r="L4">
        <v>0.98645300000000002</v>
      </c>
      <c r="M4">
        <v>1.6280000000000001E-3</v>
      </c>
      <c r="O4" t="s">
        <v>7</v>
      </c>
      <c r="Q4">
        <v>-5.8829999999999999E-17</v>
      </c>
      <c r="R4">
        <v>4</v>
      </c>
    </row>
    <row r="5" spans="2:18" ht="14.25" customHeight="1" x14ac:dyDescent="0.2">
      <c r="B5">
        <v>1000</v>
      </c>
      <c r="C5">
        <v>0.99728099999999997</v>
      </c>
      <c r="E5">
        <v>100</v>
      </c>
      <c r="F5">
        <v>0.97075897214735452</v>
      </c>
      <c r="G5" s="24">
        <v>0.94174409614453669</v>
      </c>
      <c r="J5">
        <f>$L$4*E5^$M$4</f>
        <v>0.99387644508125561</v>
      </c>
      <c r="O5">
        <f>($Q$4*(E5^4))+($Q$5*(E5^3))+($Q$6*(E5^2))+($Q$7*E5)+$Q$8</f>
        <v>0.99180975944686567</v>
      </c>
      <c r="Q5">
        <v>8.3366666999999998E-13</v>
      </c>
      <c r="R5">
        <v>3</v>
      </c>
    </row>
    <row r="6" spans="2:18" x14ac:dyDescent="0.2">
      <c r="B6">
        <v>2000</v>
      </c>
      <c r="C6">
        <v>0.99922599999999995</v>
      </c>
      <c r="E6">
        <v>200</v>
      </c>
      <c r="F6">
        <v>0.98554988118974596</v>
      </c>
      <c r="G6" s="24">
        <v>0.97524502546987946</v>
      </c>
      <c r="J6">
        <f>$L$4*E6^$M$4</f>
        <v>0.99499861163654901</v>
      </c>
      <c r="O6">
        <f t="shared" ref="O6:O64" si="0">($Q$4*(E6^4))+($Q$5*(E6^3))+($Q$6*(E6^2))+($Q$7*E6)+$Q$8</f>
        <v>0.99268383520195802</v>
      </c>
      <c r="Q6">
        <v>-4.3301666661199997E-9</v>
      </c>
      <c r="R6">
        <v>2</v>
      </c>
    </row>
    <row r="7" spans="2:18" x14ac:dyDescent="0.2">
      <c r="B7">
        <v>3000</v>
      </c>
      <c r="C7">
        <v>0.99957300000000004</v>
      </c>
      <c r="E7">
        <v>300</v>
      </c>
      <c r="F7">
        <v>0.99053009587779584</v>
      </c>
      <c r="G7" s="24">
        <v>0.98532587005223571</v>
      </c>
      <c r="J7">
        <f>$L$4*E7^$M$4</f>
        <v>0.99565562425235055</v>
      </c>
      <c r="O7">
        <f t="shared" si="0"/>
        <v>0.99348101747376794</v>
      </c>
      <c r="Q7">
        <v>9.9823333338594198E-6</v>
      </c>
      <c r="R7">
        <v>1</v>
      </c>
    </row>
    <row r="8" spans="2:18" x14ac:dyDescent="0.2">
      <c r="B8">
        <v>4000</v>
      </c>
      <c r="C8">
        <v>0.99979399999999996</v>
      </c>
      <c r="E8">
        <v>400</v>
      </c>
      <c r="F8">
        <v>0.99302963261098298</v>
      </c>
      <c r="G8" s="24">
        <v>0.98998933759387697</v>
      </c>
      <c r="J8">
        <f>$L$4*E8^$M$4</f>
        <v>0.99612204520826508</v>
      </c>
      <c r="O8">
        <f t="shared" si="0"/>
        <v>0.99420595528231548</v>
      </c>
      <c r="Q8">
        <v>0.99085399999647095</v>
      </c>
      <c r="R8">
        <v>0</v>
      </c>
    </row>
    <row r="9" spans="2:18" x14ac:dyDescent="0.2">
      <c r="B9">
        <v>5000</v>
      </c>
      <c r="C9">
        <v>0.99994899999999998</v>
      </c>
      <c r="E9">
        <v>500</v>
      </c>
      <c r="F9">
        <v>0.99453238119210363</v>
      </c>
      <c r="G9" s="24">
        <v>0.99261520390640445</v>
      </c>
      <c r="J9">
        <f>$L$4*E9^$M$4</f>
        <v>0.99648397987271731</v>
      </c>
      <c r="O9">
        <f t="shared" si="0"/>
        <v>0.99486315645562062</v>
      </c>
    </row>
    <row r="10" spans="2:18" x14ac:dyDescent="0.2">
      <c r="E10">
        <v>600</v>
      </c>
      <c r="F10">
        <v>0.99553547675866105</v>
      </c>
      <c r="G10" s="24">
        <v>0.99427313781035198</v>
      </c>
      <c r="J10">
        <f>$L$4*E10^$M$4</f>
        <v>0.9967797996442268</v>
      </c>
      <c r="O10">
        <f t="shared" si="0"/>
        <v>0.99545698762970336</v>
      </c>
    </row>
    <row r="11" spans="2:18" x14ac:dyDescent="0.2">
      <c r="E11">
        <v>700</v>
      </c>
      <c r="F11">
        <v>0.99625259296048541</v>
      </c>
      <c r="G11" s="24">
        <v>0.99540192040549647</v>
      </c>
      <c r="J11">
        <f>$L$4*E11^$M$4</f>
        <v>0.99702998020918443</v>
      </c>
      <c r="O11">
        <f t="shared" si="0"/>
        <v>0.9959916742485837</v>
      </c>
    </row>
    <row r="12" spans="2:18" x14ac:dyDescent="0.2">
      <c r="E12">
        <v>800</v>
      </c>
      <c r="F12">
        <v>0.99679076908522291</v>
      </c>
      <c r="G12" s="24">
        <v>0.99621271674344547</v>
      </c>
      <c r="J12">
        <f>$L$4*E12^$M$4</f>
        <v>0.99724674722696716</v>
      </c>
      <c r="O12">
        <f t="shared" si="0"/>
        <v>0.99647130056428168</v>
      </c>
    </row>
    <row r="13" spans="2:18" x14ac:dyDescent="0.2">
      <c r="B13" t="s">
        <v>29</v>
      </c>
      <c r="E13">
        <v>900</v>
      </c>
      <c r="F13">
        <v>0.99720955150121093</v>
      </c>
      <c r="G13" s="24">
        <v>0.99681890837886189</v>
      </c>
      <c r="J13">
        <f>$L$4*E13^$M$4</f>
        <v>0.99743798840538</v>
      </c>
      <c r="O13">
        <f t="shared" si="0"/>
        <v>0.99689980963681724</v>
      </c>
      <c r="Q13" t="s">
        <v>25</v>
      </c>
    </row>
    <row r="14" spans="2:18" x14ac:dyDescent="0.2">
      <c r="E14">
        <v>1000</v>
      </c>
      <c r="F14">
        <v>0.99754470410966911</v>
      </c>
      <c r="G14" s="24">
        <v>0.99728645286590867</v>
      </c>
      <c r="J14">
        <f>$L$4*E14^$M$4</f>
        <v>0.99760909054480651</v>
      </c>
      <c r="O14">
        <f t="shared" si="0"/>
        <v>0.99728100333421033</v>
      </c>
      <c r="Q14" t="s">
        <v>26</v>
      </c>
    </row>
    <row r="15" spans="2:18" x14ac:dyDescent="0.2">
      <c r="E15">
        <v>1100</v>
      </c>
      <c r="F15">
        <v>0.99781900366152143</v>
      </c>
      <c r="G15" s="24">
        <v>0.99765614820168746</v>
      </c>
      <c r="J15">
        <f>$L$4*E15^$M$4</f>
        <v>0.99776389654205111</v>
      </c>
      <c r="O15">
        <f t="shared" si="0"/>
        <v>0.99761854233248115</v>
      </c>
    </row>
    <row r="16" spans="2:18" x14ac:dyDescent="0.2">
      <c r="E16">
        <v>1200</v>
      </c>
      <c r="F16">
        <v>0.99804764423717063</v>
      </c>
      <c r="G16" s="24">
        <v>0.99795448637302231</v>
      </c>
      <c r="J16">
        <f>$L$4*E16^$M$4</f>
        <v>0.99790524432066396</v>
      </c>
      <c r="O16">
        <f t="shared" si="0"/>
        <v>0.99791594611564949</v>
      </c>
    </row>
    <row r="17" spans="5:15" x14ac:dyDescent="0.2">
      <c r="E17">
        <v>1300</v>
      </c>
      <c r="F17">
        <v>0.99824115025976901</v>
      </c>
      <c r="G17" s="24">
        <v>0.99819936232080009</v>
      </c>
      <c r="J17">
        <f>$L$4*E17^$M$4</f>
        <v>0.99803528935500185</v>
      </c>
      <c r="O17">
        <f t="shared" si="0"/>
        <v>0.99817659297573536</v>
      </c>
    </row>
    <row r="18" spans="5:15" x14ac:dyDescent="0.2">
      <c r="E18">
        <v>1400</v>
      </c>
      <c r="F18">
        <v>0.99840704242570688</v>
      </c>
      <c r="G18" s="24">
        <v>0.99840326583397532</v>
      </c>
      <c r="J18">
        <f>$L$4*E18^$M$4</f>
        <v>0.99815570735962944</v>
      </c>
      <c r="O18">
        <f t="shared" si="0"/>
        <v>0.9984037200127589</v>
      </c>
    </row>
    <row r="19" spans="5:15" x14ac:dyDescent="0.2">
      <c r="E19">
        <v>1500</v>
      </c>
      <c r="F19">
        <v>0.99855083793603661</v>
      </c>
      <c r="G19" s="24">
        <v>0.9985751579225709</v>
      </c>
      <c r="J19">
        <f>$L$4*E19^$M$4</f>
        <v>0.99826782689927029</v>
      </c>
      <c r="O19">
        <f t="shared" si="0"/>
        <v>0.99860042313474007</v>
      </c>
    </row>
    <row r="20" spans="5:15" x14ac:dyDescent="0.2">
      <c r="E20">
        <v>1600</v>
      </c>
      <c r="F20">
        <v>0.99867667599625931</v>
      </c>
      <c r="G20" s="24">
        <v>0.99872162115494723</v>
      </c>
      <c r="J20">
        <f>$L$4*E20^$M$4</f>
        <v>0.99837271912483405</v>
      </c>
      <c r="O20">
        <f t="shared" si="0"/>
        <v>0.99876965705769882</v>
      </c>
    </row>
    <row r="21" spans="5:15" x14ac:dyDescent="0.2">
      <c r="E21">
        <v>1700</v>
      </c>
      <c r="F21">
        <v>0.99878772274818184</v>
      </c>
      <c r="G21" s="24">
        <v>0.99884759051923955</v>
      </c>
      <c r="J21">
        <f>$L$4*E21^$M$4</f>
        <v>0.99847126026437072</v>
      </c>
      <c r="O21">
        <f t="shared" si="0"/>
        <v>0.99891423530565515</v>
      </c>
    </row>
    <row r="22" spans="5:15" x14ac:dyDescent="0.2">
      <c r="E22">
        <v>1800</v>
      </c>
      <c r="F22">
        <v>0.99888644133805837</v>
      </c>
      <c r="G22" s="24">
        <v>0.99895683226981524</v>
      </c>
      <c r="J22">
        <f>$L$4*E22^$M$4</f>
        <v>0.99856417622994043</v>
      </c>
      <c r="O22">
        <f t="shared" si="0"/>
        <v>0.99903683021062906</v>
      </c>
    </row>
    <row r="23" spans="5:15" x14ac:dyDescent="0.2">
      <c r="E23">
        <v>1900</v>
      </c>
      <c r="F23">
        <v>0.99897477676802915</v>
      </c>
      <c r="G23" s="24">
        <v>0.99905226616830389</v>
      </c>
      <c r="J23">
        <f>$L$4*E23^$M$4</f>
        <v>0.99865207515133581</v>
      </c>
      <c r="O23">
        <f t="shared" si="0"/>
        <v>0.99913997291264067</v>
      </c>
    </row>
    <row r="24" spans="5:15" x14ac:dyDescent="0.2">
      <c r="E24">
        <v>2000</v>
      </c>
      <c r="F24">
        <v>0.99905428533411234</v>
      </c>
      <c r="G24" s="24">
        <v>0.99913618749706046</v>
      </c>
      <c r="J24">
        <f>$L$4*E24^$M$4</f>
        <v>0.99873547155746301</v>
      </c>
      <c r="O24">
        <f t="shared" si="0"/>
        <v>0.99922605335970982</v>
      </c>
    </row>
    <row r="25" spans="5:15" x14ac:dyDescent="0.2">
      <c r="E25">
        <v>2100</v>
      </c>
      <c r="F25">
        <v>0.99912622710857735</v>
      </c>
      <c r="G25" s="24">
        <v>0.99921042323953801</v>
      </c>
      <c r="J25">
        <f>$L$4*E25^$M$4</f>
        <v>0.99881480465343453</v>
      </c>
      <c r="O25">
        <f t="shared" si="0"/>
        <v>0.99929732030785656</v>
      </c>
    </row>
    <row r="26" spans="5:15" x14ac:dyDescent="0.2">
      <c r="E26">
        <v>2200</v>
      </c>
      <c r="F26">
        <v>0.99919163321720861</v>
      </c>
      <c r="G26" s="24">
        <v>0.9992764440105194</v>
      </c>
      <c r="J26">
        <f>$L$4*E26^$M$4</f>
        <v>0.998890452343147</v>
      </c>
      <c r="O26">
        <f t="shared" si="0"/>
        <v>0.99935588132110087</v>
      </c>
    </row>
    <row r="27" spans="5:15" x14ac:dyDescent="0.2">
      <c r="E27">
        <v>2300</v>
      </c>
      <c r="F27">
        <v>0.9992513555775312</v>
      </c>
      <c r="G27" s="24">
        <v>0.99933544562378518</v>
      </c>
      <c r="J27">
        <f>$L$4*E27^$M$4</f>
        <v>0.99896274213313907</v>
      </c>
      <c r="O27">
        <f t="shared" si="0"/>
        <v>0.99940370277146284</v>
      </c>
    </row>
    <row r="28" spans="5:15" x14ac:dyDescent="0.2">
      <c r="E28">
        <v>2400</v>
      </c>
      <c r="F28">
        <v>0.99930610421032307</v>
      </c>
      <c r="G28" s="24">
        <v>0.99938840943627572</v>
      </c>
      <c r="J28">
        <f>$L$4*E28^$M$4</f>
        <v>0.99903195971478631</v>
      </c>
      <c r="O28">
        <f t="shared" si="0"/>
        <v>0.99944260983896238</v>
      </c>
    </row>
    <row r="29" spans="5:15" x14ac:dyDescent="0.2">
      <c r="E29">
        <v>2500</v>
      </c>
      <c r="F29">
        <v>0.9993564756017862</v>
      </c>
      <c r="G29" s="24">
        <v>0.99943614760596877</v>
      </c>
      <c r="J29">
        <f>$L$4*E29^$M$4</f>
        <v>0.99909835579390116</v>
      </c>
      <c r="O29">
        <f t="shared" si="0"/>
        <v>0.99947428651161951</v>
      </c>
    </row>
    <row r="30" spans="5:15" x14ac:dyDescent="0.2">
      <c r="E30">
        <v>2600</v>
      </c>
      <c r="F30">
        <v>0.99940297452441096</v>
      </c>
      <c r="G30" s="24">
        <v>0.99947933746117334</v>
      </c>
      <c r="J30">
        <f>$L$4*E30^$M$4</f>
        <v>0.99916215158044208</v>
      </c>
      <c r="O30">
        <f t="shared" si="0"/>
        <v>0.99950027558545429</v>
      </c>
    </row>
    <row r="31" spans="5:15" x14ac:dyDescent="0.2">
      <c r="E31">
        <v>2700</v>
      </c>
      <c r="F31">
        <v>0.99944603101147877</v>
      </c>
      <c r="G31" s="24">
        <v>0.99951854790072792</v>
      </c>
      <c r="J31">
        <f>$L$4*E31^$M$4</f>
        <v>0.99922354324191165</v>
      </c>
      <c r="O31">
        <f t="shared" si="0"/>
        <v>0.99952197866448655</v>
      </c>
    </row>
    <row r="32" spans="5:15" x14ac:dyDescent="0.2">
      <c r="E32">
        <v>2800</v>
      </c>
      <c r="F32">
        <v>0.99948601369613688</v>
      </c>
      <c r="G32" s="24">
        <v>0.9995542598868542</v>
      </c>
      <c r="J32">
        <f>$L$4*E32^$M$4</f>
        <v>0.99928270554669563</v>
      </c>
      <c r="O32">
        <f t="shared" si="0"/>
        <v>0.99954065616073651</v>
      </c>
    </row>
    <row r="33" spans="5:15" x14ac:dyDescent="0.2">
      <c r="E33">
        <v>2900</v>
      </c>
      <c r="F33">
        <v>0.99952324039210483</v>
      </c>
      <c r="G33" s="24">
        <v>0.99958688250724725</v>
      </c>
      <c r="J33">
        <f>$L$4*E33^$M$4</f>
        <v>0.99933979486797397</v>
      </c>
      <c r="O33">
        <f t="shared" si="0"/>
        <v>0.99955742729422403</v>
      </c>
    </row>
    <row r="34" spans="5:15" x14ac:dyDescent="0.2">
      <c r="E34">
        <v>3000</v>
      </c>
      <c r="F34">
        <v>0.99955798655930739</v>
      </c>
      <c r="G34" s="24">
        <v>0.99961676567764512</v>
      </c>
      <c r="J34">
        <f>$L$4*E34^$M$4</f>
        <v>0.99939495167832704</v>
      </c>
      <c r="O34">
        <f t="shared" si="0"/>
        <v>0.99957327009296926</v>
      </c>
    </row>
    <row r="35" spans="5:15" x14ac:dyDescent="0.2">
      <c r="E35">
        <v>3100</v>
      </c>
      <c r="F35">
        <v>0.9995904921317974</v>
      </c>
      <c r="G35" s="24">
        <v>0.99964421027139494</v>
      </c>
      <c r="J35">
        <f>$L$4*E35^$M$4</f>
        <v>0.99944830263526863</v>
      </c>
      <c r="O35">
        <f t="shared" si="0"/>
        <v>0.99958902139299199</v>
      </c>
    </row>
    <row r="36" spans="5:15" x14ac:dyDescent="0.2">
      <c r="E36">
        <v>3200</v>
      </c>
      <c r="F36">
        <v>0.99962096706604908</v>
      </c>
      <c r="G36" s="24">
        <v>0.99966947625991276</v>
      </c>
      <c r="J36">
        <f>$L$4*E36^$M$4</f>
        <v>0.99949996233566152</v>
      </c>
      <c r="O36">
        <f t="shared" si="0"/>
        <v>0.9996053768383123</v>
      </c>
    </row>
    <row r="37" spans="5:15" x14ac:dyDescent="0.2">
      <c r="E37">
        <v>3300</v>
      </c>
      <c r="F37">
        <v>0.99964959588093261</v>
      </c>
      <c r="G37" s="24">
        <v>0.99969278930200056</v>
      </c>
      <c r="J37">
        <f>$L$4*E37^$M$4</f>
        <v>0.99955003480016524</v>
      </c>
      <c r="O37">
        <f t="shared" si="0"/>
        <v>0.99962289088095024</v>
      </c>
    </row>
    <row r="38" spans="5:15" x14ac:dyDescent="0.2">
      <c r="E38">
        <v>3400</v>
      </c>
      <c r="F38">
        <v>0.9996765413968739</v>
      </c>
      <c r="G38" s="24">
        <v>0.99971434611369114</v>
      </c>
      <c r="J38">
        <f>$L$4*E38^$M$4</f>
        <v>0.99959861473608147</v>
      </c>
      <c r="O38">
        <f t="shared" si="0"/>
        <v>0.99964197678092581</v>
      </c>
    </row>
    <row r="39" spans="5:15" x14ac:dyDescent="0.2">
      <c r="E39">
        <v>3500</v>
      </c>
      <c r="F39">
        <v>0.99970194783429223</v>
      </c>
      <c r="G39" s="24">
        <v>0.99973431887206232</v>
      </c>
      <c r="J39">
        <f>$L$4*E39^$M$4</f>
        <v>0.99964578861715336</v>
      </c>
      <c r="O39">
        <f t="shared" si="0"/>
        <v>0.99966290660625889</v>
      </c>
    </row>
    <row r="40" spans="5:15" x14ac:dyDescent="0.2">
      <c r="E40">
        <v>3600</v>
      </c>
      <c r="F40">
        <v>0.9997259433958493</v>
      </c>
      <c r="G40" s="24">
        <v>0.99975285884831344</v>
      </c>
      <c r="J40">
        <f>$L$4*E40^$M$4</f>
        <v>0.99969163561125995</v>
      </c>
      <c r="O40">
        <f t="shared" si="0"/>
        <v>0.99968581123296962</v>
      </c>
    </row>
    <row r="41" spans="5:15" x14ac:dyDescent="0.2">
      <c r="E41">
        <v>3700</v>
      </c>
      <c r="F41">
        <v>0.9997486424301254</v>
      </c>
      <c r="G41" s="24">
        <v>0.9997700994217863</v>
      </c>
      <c r="J41">
        <f>$L$4*E41^$M$4</f>
        <v>0.99973622838101595</v>
      </c>
      <c r="O41">
        <f t="shared" si="0"/>
        <v>0.99971068034507804</v>
      </c>
    </row>
    <row r="42" spans="5:15" x14ac:dyDescent="0.2">
      <c r="E42">
        <v>3800</v>
      </c>
      <c r="F42">
        <v>0.99977014725379953</v>
      </c>
      <c r="G42" s="24">
        <v>0.99978615859361686</v>
      </c>
      <c r="J42">
        <f>$L$4*E42^$M$4</f>
        <v>0.99977963377761725</v>
      </c>
      <c r="O42">
        <f t="shared" si="0"/>
        <v>0.99973736243460398</v>
      </c>
    </row>
    <row r="43" spans="5:15" x14ac:dyDescent="0.2">
      <c r="E43">
        <v>3900</v>
      </c>
      <c r="F43">
        <v>0.99979054969360237</v>
      </c>
      <c r="G43" s="24">
        <v>0.99980114109353313</v>
      </c>
      <c r="J43">
        <f>$L$4*E43^$M$4</f>
        <v>0.99982191344457172</v>
      </c>
      <c r="O43">
        <f t="shared" si="0"/>
        <v>0.99976556480156753</v>
      </c>
    </row>
    <row r="44" spans="5:15" x14ac:dyDescent="0.2">
      <c r="E44">
        <v>4000</v>
      </c>
      <c r="F44">
        <v>0.99980993239706395</v>
      </c>
      <c r="G44" s="24">
        <v>0.99981514015397621</v>
      </c>
      <c r="J44">
        <f>$L$4*E44^$M$4</f>
        <v>0.99986312434500391</v>
      </c>
      <c r="O44">
        <f t="shared" si="0"/>
        <v>0.99979485355398867</v>
      </c>
    </row>
    <row r="45" spans="5:15" x14ac:dyDescent="0.2">
      <c r="E45">
        <v>4100</v>
      </c>
      <c r="F45">
        <v>0.99982836995151536</v>
      </c>
      <c r="G45" s="24">
        <v>0.99982823901074525</v>
      </c>
      <c r="J45">
        <f>$L$4*E45^$M$4</f>
        <v>0.99990331922386111</v>
      </c>
      <c r="O45">
        <f t="shared" si="0"/>
        <v>0.99982465360788741</v>
      </c>
    </row>
    <row r="46" spans="5:15" x14ac:dyDescent="0.2">
      <c r="E46">
        <v>4200</v>
      </c>
      <c r="F46">
        <v>0.99984592984329057</v>
      </c>
      <c r="G46" s="24">
        <v>0.99984051217769565</v>
      </c>
      <c r="J46">
        <f>$L$4*E46^$M$4</f>
        <v>0.99994254701443031</v>
      </c>
      <c r="O46">
        <f t="shared" si="0"/>
        <v>0.99985424868728368</v>
      </c>
    </row>
    <row r="47" spans="5:15" x14ac:dyDescent="0.2">
      <c r="E47">
        <v>4300</v>
      </c>
      <c r="F47">
        <v>0.99986267328313327</v>
      </c>
      <c r="G47" s="24">
        <v>0.99985202653386596</v>
      </c>
      <c r="J47">
        <f>$L$4*E47^$M$4</f>
        <v>0.99998085319703056</v>
      </c>
      <c r="O47">
        <f t="shared" si="0"/>
        <v>0.99988278132419761</v>
      </c>
    </row>
    <row r="48" spans="5:15" x14ac:dyDescent="0.2">
      <c r="E48">
        <v>4400</v>
      </c>
      <c r="F48">
        <v>0.99987865591908676</v>
      </c>
      <c r="G48" s="24">
        <v>0.9998628422541791</v>
      </c>
      <c r="J48">
        <f>$L$4*E48^$M$4</f>
        <v>1.0000182801164772</v>
      </c>
      <c r="O48">
        <f t="shared" si="0"/>
        <v>0.99990925285864918</v>
      </c>
    </row>
    <row r="49" spans="5:15" x14ac:dyDescent="0.2">
      <c r="E49">
        <v>4500</v>
      </c>
      <c r="F49">
        <v>0.99989392845436464</v>
      </c>
      <c r="G49" s="24">
        <v>0.99987301360912784</v>
      </c>
      <c r="J49">
        <f>$L$4*E49^$M$4</f>
        <v>1.0000548672638785</v>
      </c>
      <c r="O49">
        <f t="shared" si="0"/>
        <v>0.99993252343865835</v>
      </c>
    </row>
    <row r="50" spans="5:15" x14ac:dyDescent="0.2">
      <c r="E50">
        <v>4600</v>
      </c>
      <c r="F50">
        <v>0.99990853718465489</v>
      </c>
      <c r="G50" s="24">
        <v>0.99988258965427423</v>
      </c>
      <c r="J50">
        <f>$L$4*E50^$M$4</f>
        <v>1.0000906515274646</v>
      </c>
      <c r="O50">
        <f t="shared" si="0"/>
        <v>0.99995131202024512</v>
      </c>
    </row>
    <row r="51" spans="5:15" x14ac:dyDescent="0.2">
      <c r="E51">
        <v>4700</v>
      </c>
      <c r="F51">
        <v>0.99992252446685481</v>
      </c>
      <c r="G51" s="24">
        <v>0.99989161482671274</v>
      </c>
      <c r="J51">
        <f>$L$4*E51^$M$4</f>
        <v>1.0001256674164514</v>
      </c>
      <c r="O51">
        <f t="shared" si="0"/>
        <v>0.99996419636742939</v>
      </c>
    </row>
    <row r="52" spans="5:15" x14ac:dyDescent="0.2">
      <c r="E52">
        <v>4800</v>
      </c>
      <c r="F52">
        <v>0.99993592912923257</v>
      </c>
      <c r="G52" s="24">
        <v>0.99990012946268636</v>
      </c>
      <c r="J52">
        <f>$L$4*E52^$M$4</f>
        <v>1.0001599472613365</v>
      </c>
      <c r="O52">
        <f t="shared" si="0"/>
        <v>0.99996961305223131</v>
      </c>
    </row>
    <row r="53" spans="5:15" x14ac:dyDescent="0.2">
      <c r="E53">
        <v>4900</v>
      </c>
      <c r="F53">
        <v>0.99994878683138033</v>
      </c>
      <c r="G53" s="24">
        <v>0.99990817024813738</v>
      </c>
      <c r="J53">
        <f>$L$4*E53^$M$4</f>
        <v>1.0001935213935524</v>
      </c>
      <c r="O53">
        <f t="shared" si="0"/>
        <v>0.99996585745467093</v>
      </c>
    </row>
    <row r="54" spans="5:15" x14ac:dyDescent="0.2">
      <c r="E54">
        <v>5000</v>
      </c>
      <c r="F54">
        <v>0.99996113038098566</v>
      </c>
      <c r="G54" s="24">
        <v>0.99991577061201875</v>
      </c>
      <c r="J54">
        <f>$L$4*E54^$M$4</f>
        <v>1.0002264183069725</v>
      </c>
      <c r="O54">
        <f t="shared" si="0"/>
        <v>0.99995108376276809</v>
      </c>
    </row>
    <row r="55" spans="5:15" x14ac:dyDescent="0.2">
      <c r="E55">
        <v>5100</v>
      </c>
      <c r="F55">
        <v>0.99997299001334727</v>
      </c>
      <c r="G55" s="24">
        <v>0.99992296107059186</v>
      </c>
      <c r="J55">
        <f>$L$4*E55^$M$4</f>
        <v>1.0002586648034266</v>
      </c>
      <c r="O55">
        <f t="shared" si="0"/>
        <v>0.99992330497254278</v>
      </c>
    </row>
    <row r="56" spans="5:15" x14ac:dyDescent="0.2">
      <c r="E56">
        <v>5200</v>
      </c>
      <c r="F56">
        <v>0.99998439363864822</v>
      </c>
      <c r="G56" s="24">
        <v>0.99992976952962265</v>
      </c>
      <c r="J56">
        <f>$L$4*E56^$M$4</f>
        <v>1.0002902861240945</v>
      </c>
      <c r="O56">
        <f t="shared" si="0"/>
        <v>0.99988039288801511</v>
      </c>
    </row>
    <row r="57" spans="5:15" x14ac:dyDescent="0.2">
      <c r="E57">
        <v>5300</v>
      </c>
      <c r="F57">
        <v>0.99999536706124381</v>
      </c>
      <c r="G57" s="24">
        <v>0.99993622155029993</v>
      </c>
      <c r="J57">
        <f>$L$4*E57^$M$4</f>
        <v>1.0003213060683824</v>
      </c>
      <c r="O57">
        <f t="shared" si="0"/>
        <v>0.9998200781212051</v>
      </c>
    </row>
    <row r="58" spans="5:15" x14ac:dyDescent="0.2">
      <c r="E58">
        <v>5400</v>
      </c>
      <c r="F58">
        <v>1.0000059341745908</v>
      </c>
      <c r="G58" s="24">
        <v>0.99994234058380838</v>
      </c>
      <c r="J58">
        <f>$L$4*E58^$M$4</f>
        <v>1.0003517471016945</v>
      </c>
      <c r="O58">
        <f t="shared" si="0"/>
        <v>0.99973995009213257</v>
      </c>
    </row>
    <row r="59" spans="5:15" x14ac:dyDescent="0.2">
      <c r="E59">
        <v>5500</v>
      </c>
      <c r="F59">
        <v>1.0000161171349182</v>
      </c>
      <c r="G59" s="24">
        <v>0.99994814817873889</v>
      </c>
      <c r="J59">
        <f>$L$4*E59^$M$4</f>
        <v>1.0003816304533171</v>
      </c>
      <c r="O59">
        <f t="shared" si="0"/>
        <v>0.99963745702881779</v>
      </c>
    </row>
    <row r="60" spans="5:15" x14ac:dyDescent="0.2">
      <c r="E60">
        <v>5600</v>
      </c>
      <c r="F60">
        <v>1.0000259365162942</v>
      </c>
      <c r="G60" s="24">
        <v>0.99995366416489762</v>
      </c>
      <c r="J60">
        <f>$L$4*E60^$M$4</f>
        <v>1.0004109762054856</v>
      </c>
      <c r="O60">
        <f t="shared" si="0"/>
        <v>0.99950990596728051</v>
      </c>
    </row>
    <row r="61" spans="5:15" x14ac:dyDescent="0.2">
      <c r="E61">
        <v>5700</v>
      </c>
      <c r="F61">
        <v>1.0000354114493761</v>
      </c>
      <c r="G61" s="24">
        <v>0.99995890681655708</v>
      </c>
      <c r="J61">
        <f>$L$4*E61^$M$4</f>
        <v>1.0004398033745705</v>
      </c>
      <c r="O61">
        <f t="shared" si="0"/>
        <v>0.99935446275154083</v>
      </c>
    </row>
    <row r="62" spans="5:15" x14ac:dyDescent="0.2">
      <c r="E62">
        <v>5800</v>
      </c>
      <c r="F62">
        <v>1.0000445597458099</v>
      </c>
      <c r="G62" s="24">
        <v>0.99996389299775368</v>
      </c>
      <c r="J62">
        <f>$L$4*E62^$M$4</f>
        <v>1.0004681299852058</v>
      </c>
      <c r="O62">
        <f t="shared" si="0"/>
        <v>0.99916815203361875</v>
      </c>
    </row>
    <row r="63" spans="5:15" x14ac:dyDescent="0.2">
      <c r="E63">
        <v>5900</v>
      </c>
      <c r="F63">
        <v>1.0000533980099811</v>
      </c>
      <c r="G63" s="24">
        <v>0.99996863829186899</v>
      </c>
      <c r="J63">
        <f>$L$4*E63^$M$4</f>
        <v>1.0004959731380816</v>
      </c>
      <c r="O63">
        <f t="shared" si="0"/>
        <v>0.9989478572735343</v>
      </c>
    </row>
    <row r="64" spans="5:15" x14ac:dyDescent="0.2">
      <c r="E64">
        <v>6000</v>
      </c>
      <c r="F64">
        <v>1.0000619417395957</v>
      </c>
      <c r="G64" s="24">
        <v>0.99997315711742174</v>
      </c>
      <c r="J64">
        <f>$L$4*E64^$M$4</f>
        <v>1.0005233490720402</v>
      </c>
      <c r="O64">
        <f t="shared" si="0"/>
        <v>0.99869032073930741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3"/>
  <sheetViews>
    <sheetView workbookViewId="0">
      <selection activeCell="I8" sqref="I8"/>
    </sheetView>
  </sheetViews>
  <sheetFormatPr defaultRowHeight="12.75" x14ac:dyDescent="0.2"/>
  <cols>
    <col min="9" max="9" width="9.42578125" bestFit="1" customWidth="1"/>
  </cols>
  <sheetData>
    <row r="1" spans="2:13" x14ac:dyDescent="0.2">
      <c r="F1" t="s">
        <v>15</v>
      </c>
      <c r="G1" t="s">
        <v>16</v>
      </c>
    </row>
    <row r="2" spans="2:13" x14ac:dyDescent="0.2">
      <c r="B2" t="s">
        <v>27</v>
      </c>
      <c r="F2" t="s">
        <v>31</v>
      </c>
      <c r="G2" t="s">
        <v>30</v>
      </c>
      <c r="H2" t="s">
        <v>37</v>
      </c>
    </row>
    <row r="3" spans="2:13" x14ac:dyDescent="0.2">
      <c r="B3" t="s">
        <v>6</v>
      </c>
      <c r="C3" t="s">
        <v>7</v>
      </c>
      <c r="F3" t="s">
        <v>14</v>
      </c>
      <c r="G3" t="s">
        <v>14</v>
      </c>
      <c r="L3" t="s">
        <v>34</v>
      </c>
      <c r="M3" t="s">
        <v>35</v>
      </c>
    </row>
    <row r="4" spans="2:13" ht="14.25" x14ac:dyDescent="0.2">
      <c r="B4" t="s">
        <v>28</v>
      </c>
      <c r="C4" t="s">
        <v>11</v>
      </c>
      <c r="E4">
        <v>100</v>
      </c>
      <c r="F4">
        <v>5.1421094478967352E-2</v>
      </c>
      <c r="G4">
        <v>2.473378756227882E-3</v>
      </c>
      <c r="I4" t="s">
        <v>13</v>
      </c>
      <c r="J4" t="s">
        <v>32</v>
      </c>
      <c r="L4">
        <v>4.7800000000000002E-2</v>
      </c>
      <c r="M4">
        <v>5.9999999999999995E-4</v>
      </c>
    </row>
    <row r="5" spans="2:13" ht="14.25" x14ac:dyDescent="0.2">
      <c r="B5">
        <v>1000</v>
      </c>
      <c r="C5">
        <v>0.99728099999999997</v>
      </c>
      <c r="E5">
        <v>200</v>
      </c>
      <c r="F5">
        <v>5.4415419843065284E-2</v>
      </c>
      <c r="G5">
        <v>6.6488838764217602E-3</v>
      </c>
      <c r="I5" t="s">
        <v>36</v>
      </c>
      <c r="J5" t="s">
        <v>33</v>
      </c>
      <c r="L5" s="26">
        <v>3.0000000000000001E-6</v>
      </c>
      <c r="M5">
        <v>1.4266000000000001</v>
      </c>
    </row>
    <row r="6" spans="2:13" x14ac:dyDescent="0.2">
      <c r="B6">
        <v>2000</v>
      </c>
      <c r="C6">
        <v>0.99922599999999995</v>
      </c>
      <c r="E6">
        <v>300</v>
      </c>
      <c r="F6">
        <v>5.7584109142371699E-2</v>
      </c>
      <c r="G6">
        <v>1.1856749507971852E-2</v>
      </c>
    </row>
    <row r="7" spans="2:13" x14ac:dyDescent="0.2">
      <c r="B7">
        <v>3000</v>
      </c>
      <c r="C7">
        <v>0.99957300000000004</v>
      </c>
      <c r="E7">
        <v>400</v>
      </c>
      <c r="F7">
        <v>6.0937315843262008E-2</v>
      </c>
      <c r="G7">
        <v>1.7873387442512777E-2</v>
      </c>
    </row>
    <row r="8" spans="2:13" x14ac:dyDescent="0.2">
      <c r="B8">
        <v>4000</v>
      </c>
      <c r="C8">
        <v>0.99979399999999996</v>
      </c>
      <c r="E8">
        <v>500</v>
      </c>
      <c r="F8">
        <v>6.448578466327437E-2</v>
      </c>
      <c r="G8">
        <v>2.4573188076825188E-2</v>
      </c>
    </row>
    <row r="9" spans="2:13" x14ac:dyDescent="0.2">
      <c r="B9">
        <v>5000</v>
      </c>
      <c r="C9">
        <v>0.99994899999999998</v>
      </c>
      <c r="E9">
        <v>600</v>
      </c>
      <c r="F9">
        <v>6.8240886000527703E-2</v>
      </c>
      <c r="G9">
        <v>3.1873060457006074E-2</v>
      </c>
    </row>
    <row r="10" spans="2:13" x14ac:dyDescent="0.2">
      <c r="E10">
        <v>700</v>
      </c>
      <c r="F10">
        <v>7.2214652368014762E-2</v>
      </c>
      <c r="G10">
        <v>3.9712936197952721E-2</v>
      </c>
    </row>
    <row r="11" spans="2:13" x14ac:dyDescent="0.2">
      <c r="E11">
        <v>800</v>
      </c>
      <c r="F11">
        <v>7.6419816949517536E-2</v>
      </c>
      <c r="G11">
        <v>4.8046857879866685E-2</v>
      </c>
    </row>
    <row r="12" spans="2:13" x14ac:dyDescent="0.2">
      <c r="E12">
        <v>900</v>
      </c>
      <c r="F12">
        <v>8.0869854400689598E-2</v>
      </c>
      <c r="G12">
        <v>5.6838245473245466E-2</v>
      </c>
    </row>
    <row r="13" spans="2:13" x14ac:dyDescent="0.2">
      <c r="B13" t="s">
        <v>29</v>
      </c>
      <c r="E13">
        <v>1000</v>
      </c>
      <c r="F13">
        <v>8.5579024026045156E-2</v>
      </c>
      <c r="G13">
        <v>6.6057118662027375E-2</v>
      </c>
    </row>
    <row r="14" spans="2:13" x14ac:dyDescent="0.2">
      <c r="E14">
        <v>1100</v>
      </c>
      <c r="F14">
        <v>9.0562415470207186E-2</v>
      </c>
      <c r="G14">
        <v>7.5678345939928282E-2</v>
      </c>
    </row>
    <row r="15" spans="2:13" x14ac:dyDescent="0.2">
      <c r="E15">
        <v>1200</v>
      </c>
      <c r="F15">
        <v>9.5835997069823514E-2</v>
      </c>
      <c r="G15">
        <v>8.568047947820201E-2</v>
      </c>
    </row>
    <row r="16" spans="2:13" x14ac:dyDescent="0.2">
      <c r="E16">
        <v>1300</v>
      </c>
      <c r="F16">
        <v>0.1014166670210857</v>
      </c>
      <c r="G16">
        <v>9.604494608432515E-2</v>
      </c>
    </row>
    <row r="17" spans="5:7" x14ac:dyDescent="0.2">
      <c r="E17">
        <v>1400</v>
      </c>
      <c r="F17">
        <v>0.10732230752680701</v>
      </c>
      <c r="G17">
        <v>0.10675546578018986</v>
      </c>
    </row>
    <row r="18" spans="5:7" x14ac:dyDescent="0.2">
      <c r="E18">
        <v>1500</v>
      </c>
      <c r="F18">
        <v>0.11357184209656379</v>
      </c>
      <c r="G18">
        <v>0.11779762193944919</v>
      </c>
    </row>
    <row r="19" spans="5:7" x14ac:dyDescent="0.2">
      <c r="E19">
        <v>1600</v>
      </c>
      <c r="F19">
        <v>0.1201852961835079</v>
      </c>
      <c r="G19">
        <v>0.12915853581494147</v>
      </c>
    </row>
    <row r="20" spans="5:7" x14ac:dyDescent="0.2">
      <c r="E20">
        <v>1700</v>
      </c>
      <c r="F20">
        <v>0.1271838613521489</v>
      </c>
      <c r="G20">
        <v>0.14082661505106275</v>
      </c>
    </row>
    <row r="21" spans="5:7" x14ac:dyDescent="0.2">
      <c r="E21">
        <v>1800</v>
      </c>
      <c r="F21">
        <v>0.1345899631827201</v>
      </c>
      <c r="G21">
        <v>0.15279135592945386</v>
      </c>
    </row>
    <row r="22" spans="5:7" x14ac:dyDescent="0.2">
      <c r="E22">
        <v>1900</v>
      </c>
      <c r="F22">
        <v>0.14242733312971464</v>
      </c>
      <c r="G22">
        <v>0.16504318547446417</v>
      </c>
    </row>
    <row r="23" spans="5:7" x14ac:dyDescent="0.2">
      <c r="E23">
        <v>2000</v>
      </c>
      <c r="F23">
        <v>0.15072108456484928</v>
      </c>
      <c r="G23">
        <v>0.17757333367925451</v>
      </c>
    </row>
    <row r="24" spans="5:7" x14ac:dyDescent="0.2">
      <c r="E24">
        <v>2100</v>
      </c>
      <c r="F24">
        <v>0.1594977932481208</v>
      </c>
      <c r="G24">
        <v>0.19037372886767498</v>
      </c>
    </row>
    <row r="25" spans="5:7" x14ac:dyDescent="0.2">
      <c r="E25">
        <v>2200</v>
      </c>
      <c r="F25">
        <v>0.16878558248480929</v>
      </c>
      <c r="G25">
        <v>0.20343691108661655</v>
      </c>
    </row>
    <row r="26" spans="5:7" x14ac:dyDescent="0.2">
      <c r="E26">
        <v>2300</v>
      </c>
      <c r="F26">
        <v>0.17861421324129831</v>
      </c>
      <c r="G26">
        <v>0.21675595973380823</v>
      </c>
    </row>
    <row r="27" spans="5:7" x14ac:dyDescent="0.2">
      <c r="E27">
        <v>2400</v>
      </c>
      <c r="F27">
        <v>0.18901517950847055</v>
      </c>
      <c r="G27">
        <v>0.23032443255699114</v>
      </c>
    </row>
    <row r="28" spans="5:7" x14ac:dyDescent="0.2">
      <c r="E28">
        <v>2500</v>
      </c>
      <c r="F28">
        <v>0.2000218092182531</v>
      </c>
      <c r="G28">
        <v>0.24413631383328294</v>
      </c>
    </row>
    <row r="29" spans="5:7" x14ac:dyDescent="0.2">
      <c r="E29">
        <v>2600</v>
      </c>
      <c r="F29">
        <v>0.2116693710366806</v>
      </c>
      <c r="G29">
        <v>0.25818597003144611</v>
      </c>
    </row>
    <row r="30" spans="5:7" x14ac:dyDescent="0.2">
      <c r="E30">
        <v>2700</v>
      </c>
      <c r="F30">
        <v>0.22399518737567417</v>
      </c>
      <c r="G30">
        <v>0.27246811162745971</v>
      </c>
    </row>
    <row r="31" spans="5:7" x14ac:dyDescent="0.2">
      <c r="E31">
        <v>2800</v>
      </c>
      <c r="F31">
        <v>0.23703875398566124</v>
      </c>
      <c r="G31">
        <v>0.28697776002099817</v>
      </c>
    </row>
    <row r="32" spans="5:7" x14ac:dyDescent="0.2">
      <c r="E32">
        <v>2900</v>
      </c>
      <c r="F32">
        <v>0.25084186651224799</v>
      </c>
      <c r="G32">
        <v>0.3017102187119276</v>
      </c>
    </row>
    <row r="33" spans="5:7" x14ac:dyDescent="0.2">
      <c r="E33">
        <v>3000</v>
      </c>
      <c r="F33">
        <v>0.26544875442247151</v>
      </c>
      <c r="G33">
        <v>0.31666104805901774</v>
      </c>
    </row>
    <row r="34" spans="5:7" x14ac:dyDescent="0.2">
      <c r="E34">
        <v>3100</v>
      </c>
      <c r="F34">
        <v>0.28090622272977334</v>
      </c>
      <c r="G34">
        <v>0.33182604307010694</v>
      </c>
    </row>
    <row r="35" spans="5:7" x14ac:dyDescent="0.2">
      <c r="E35">
        <v>3200</v>
      </c>
      <c r="F35">
        <v>0.29726380197182434</v>
      </c>
      <c r="G35">
        <v>0.3472012137728116</v>
      </c>
    </row>
    <row r="36" spans="5:7" x14ac:dyDescent="0.2">
      <c r="E36">
        <v>3300</v>
      </c>
      <c r="F36">
        <v>0.31457390692177817</v>
      </c>
      <c r="G36">
        <v>0.36278276779405538</v>
      </c>
    </row>
    <row r="37" spans="5:7" x14ac:dyDescent="0.2">
      <c r="E37">
        <v>3400</v>
      </c>
      <c r="F37">
        <v>0.33289200454151163</v>
      </c>
      <c r="G37">
        <v>0.37856709483996198</v>
      </c>
    </row>
    <row r="38" spans="5:7" x14ac:dyDescent="0.2">
      <c r="E38">
        <v>3500</v>
      </c>
      <c r="F38">
        <v>0.3522767917150279</v>
      </c>
      <c r="G38">
        <v>0.3945507528186043</v>
      </c>
    </row>
    <row r="39" spans="5:7" x14ac:dyDescent="0.2">
      <c r="E39">
        <v>3600</v>
      </c>
      <c r="F39">
        <v>0.37279038333153475</v>
      </c>
      <c r="G39">
        <v>0.41073045538940783</v>
      </c>
    </row>
    <row r="40" spans="5:7" x14ac:dyDescent="0.2">
      <c r="E40">
        <v>3700</v>
      </c>
      <c r="F40">
        <v>0.39449851132087532</v>
      </c>
      <c r="G40">
        <v>0.42710306075672205</v>
      </c>
    </row>
    <row r="41" spans="5:7" x14ac:dyDescent="0.2">
      <c r="E41">
        <v>3800</v>
      </c>
      <c r="F41">
        <v>0.41747073527908274</v>
      </c>
      <c r="G41">
        <v>0.4436655615527364</v>
      </c>
    </row>
    <row r="42" spans="5:7" x14ac:dyDescent="0.2">
      <c r="E42">
        <v>3900</v>
      </c>
      <c r="F42">
        <v>0.44178066535896593</v>
      </c>
      <c r="G42">
        <v>0.46041507567779333</v>
      </c>
    </row>
    <row r="43" spans="5:7" x14ac:dyDescent="0.2">
      <c r="E43">
        <v>4000</v>
      </c>
      <c r="F43">
        <v>0.46750619813994343</v>
      </c>
      <c r="G43">
        <v>0.47734883798511873</v>
      </c>
    </row>
    <row r="44" spans="5:7" x14ac:dyDescent="0.2">
      <c r="E44">
        <v>4100</v>
      </c>
      <c r="F44">
        <v>0.49472976623291748</v>
      </c>
      <c r="G44">
        <v>0.49446419271282505</v>
      </c>
    </row>
    <row r="45" spans="5:7" x14ac:dyDescent="0.2">
      <c r="E45">
        <v>4200</v>
      </c>
      <c r="F45">
        <v>0.52353860242000794</v>
      </c>
      <c r="G45">
        <v>0.51175858657935069</v>
      </c>
    </row>
    <row r="46" spans="5:7" x14ac:dyDescent="0.2">
      <c r="E46">
        <v>4300</v>
      </c>
      <c r="F46">
        <v>0.55402501917552482</v>
      </c>
      <c r="G46">
        <v>0.52922956246965891</v>
      </c>
    </row>
    <row r="47" spans="5:7" x14ac:dyDescent="0.2">
      <c r="E47">
        <v>4400</v>
      </c>
      <c r="F47">
        <v>0.58628670446385855</v>
      </c>
      <c r="G47">
        <v>0.54687475364902538</v>
      </c>
    </row>
    <row r="48" spans="5:7" x14ac:dyDescent="0.2">
      <c r="E48">
        <v>4500</v>
      </c>
      <c r="F48">
        <v>0.62042703476210947</v>
      </c>
      <c r="G48">
        <v>0.56469187844926116</v>
      </c>
    </row>
    <row r="49" spans="5:7" x14ac:dyDescent="0.2">
      <c r="E49">
        <v>4600</v>
      </c>
      <c r="F49">
        <v>0.65655540631048481</v>
      </c>
      <c r="G49">
        <v>0.58267873537912007</v>
      </c>
    </row>
    <row r="50" spans="5:7" x14ac:dyDescent="0.2">
      <c r="E50">
        <v>4700</v>
      </c>
      <c r="F50">
        <v>0.69478758565188803</v>
      </c>
      <c r="G50">
        <v>0.600833198616464</v>
      </c>
    </row>
    <row r="51" spans="5:7" x14ac:dyDescent="0.2">
      <c r="E51">
        <v>4800</v>
      </c>
      <c r="F51">
        <v>0.7352460805839387</v>
      </c>
      <c r="G51">
        <v>0.61915321384489164</v>
      </c>
    </row>
    <row r="52" spans="5:7" x14ac:dyDescent="0.2">
      <c r="E52">
        <v>4900</v>
      </c>
      <c r="F52">
        <v>0.77806053271207443</v>
      </c>
      <c r="G52">
        <v>0.6376367944018041</v>
      </c>
    </row>
    <row r="53" spans="5:7" x14ac:dyDescent="0.2">
      <c r="E53">
        <v>5000</v>
      </c>
      <c r="F53">
        <v>0.82336813286158583</v>
      </c>
      <c r="G53">
        <v>0.65628201770873762</v>
      </c>
    </row>
    <row r="54" spans="5:7" x14ac:dyDescent="0.2">
      <c r="E54">
        <v>5100</v>
      </c>
      <c r="F54">
        <v>0.87131406067970796</v>
      </c>
      <c r="G54">
        <v>0.67508702195798853</v>
      </c>
    </row>
    <row r="55" spans="5:7" x14ac:dyDescent="0.2">
      <c r="E55">
        <v>5200</v>
      </c>
      <c r="F55">
        <v>0.92205194983637606</v>
      </c>
      <c r="G55">
        <v>0.694050003032466</v>
      </c>
    </row>
    <row r="56" spans="5:7" x14ac:dyDescent="0.2">
      <c r="E56">
        <v>5300</v>
      </c>
      <c r="F56">
        <v>0.9757443803143061</v>
      </c>
      <c r="G56">
        <v>0.71316921163814617</v>
      </c>
    </row>
    <row r="57" spans="5:7" x14ac:dyDescent="0.2">
      <c r="E57">
        <v>5400</v>
      </c>
      <c r="F57">
        <v>1.0325633993658392</v>
      </c>
      <c r="G57">
        <v>0.73244295063072651</v>
      </c>
    </row>
    <row r="58" spans="5:7" x14ac:dyDescent="0.2">
      <c r="E58">
        <v>5500</v>
      </c>
      <c r="F58">
        <v>1.0926910728058699</v>
      </c>
      <c r="G58">
        <v>0.75186957251991604</v>
      </c>
    </row>
    <row r="59" spans="5:7" x14ac:dyDescent="0.2">
      <c r="E59">
        <v>5600</v>
      </c>
      <c r="F59">
        <v>1.1563200684073596</v>
      </c>
      <c r="G59">
        <v>0.77144747713659678</v>
      </c>
    </row>
    <row r="60" spans="5:7" x14ac:dyDescent="0.2">
      <c r="E60">
        <v>5700</v>
      </c>
      <c r="F60">
        <v>1.2236542732688256</v>
      </c>
      <c r="G60">
        <v>0.79117510944941749</v>
      </c>
    </row>
    <row r="61" spans="5:7" x14ac:dyDescent="0.2">
      <c r="E61">
        <v>5800</v>
      </c>
      <c r="F61">
        <v>1.2949094471320417</v>
      </c>
      <c r="G61">
        <v>0.81105095751885581</v>
      </c>
    </row>
    <row r="62" spans="5:7" x14ac:dyDescent="0.2">
      <c r="E62">
        <v>5900</v>
      </c>
      <c r="F62">
        <v>1.3703139137433746</v>
      </c>
      <c r="G62">
        <v>0.83107355057780907</v>
      </c>
    </row>
    <row r="63" spans="5:7" x14ac:dyDescent="0.2">
      <c r="E63">
        <v>6000</v>
      </c>
      <c r="F63">
        <v>1.4501092924741097</v>
      </c>
      <c r="G63">
        <v>0.85124145722889777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2"/>
  <sheetViews>
    <sheetView workbookViewId="0">
      <selection activeCell="G35" sqref="G35"/>
    </sheetView>
  </sheetViews>
  <sheetFormatPr defaultRowHeight="12.75" x14ac:dyDescent="0.2"/>
  <cols>
    <col min="3" max="3" width="14" bestFit="1" customWidth="1"/>
    <col min="4" max="4" width="13.140625" bestFit="1" customWidth="1"/>
    <col min="7" max="7" width="13.140625" bestFit="1" customWidth="1"/>
  </cols>
  <sheetData>
    <row r="2" spans="2:10" x14ac:dyDescent="0.2">
      <c r="B2" t="s">
        <v>6</v>
      </c>
      <c r="C2" t="s">
        <v>7</v>
      </c>
      <c r="D2" t="s">
        <v>7</v>
      </c>
    </row>
    <row r="3" spans="2:10" x14ac:dyDescent="0.2">
      <c r="B3" t="s">
        <v>28</v>
      </c>
      <c r="C3" t="s">
        <v>38</v>
      </c>
      <c r="D3" t="s">
        <v>39</v>
      </c>
    </row>
    <row r="4" spans="2:10" x14ac:dyDescent="0.2">
      <c r="B4">
        <v>1000</v>
      </c>
      <c r="C4">
        <v>1</v>
      </c>
      <c r="D4">
        <v>1</v>
      </c>
    </row>
    <row r="5" spans="2:10" x14ac:dyDescent="0.2">
      <c r="B5">
        <v>2000</v>
      </c>
      <c r="C5">
        <v>0.9906010244823209</v>
      </c>
      <c r="D5">
        <v>0.99094962318829671</v>
      </c>
    </row>
    <row r="6" spans="2:10" x14ac:dyDescent="0.2">
      <c r="B6">
        <v>3000</v>
      </c>
      <c r="C6">
        <v>0.98111700442251704</v>
      </c>
      <c r="D6">
        <v>0.98171279131014522</v>
      </c>
    </row>
    <row r="7" spans="2:10" x14ac:dyDescent="0.2">
      <c r="B7">
        <v>4000</v>
      </c>
      <c r="C7">
        <v>0.97143670206310029</v>
      </c>
      <c r="D7">
        <v>0.97232217214156569</v>
      </c>
    </row>
    <row r="8" spans="2:10" x14ac:dyDescent="0.2">
      <c r="B8">
        <v>5000</v>
      </c>
      <c r="C8">
        <v>0.96156492889863032</v>
      </c>
      <c r="D8">
        <v>0.96189900954317098</v>
      </c>
    </row>
    <row r="10" spans="2:10" x14ac:dyDescent="0.2">
      <c r="C10" s="27" t="s">
        <v>47</v>
      </c>
      <c r="F10" t="s">
        <v>40</v>
      </c>
      <c r="I10" t="s">
        <v>41</v>
      </c>
    </row>
    <row r="11" spans="2:10" x14ac:dyDescent="0.2">
      <c r="B11" t="s">
        <v>28</v>
      </c>
      <c r="C11" t="s">
        <v>45</v>
      </c>
      <c r="D11" t="s">
        <v>46</v>
      </c>
      <c r="F11" t="s">
        <v>42</v>
      </c>
      <c r="G11" t="s">
        <v>43</v>
      </c>
      <c r="I11" t="s">
        <v>44</v>
      </c>
      <c r="J11" t="s">
        <v>43</v>
      </c>
    </row>
    <row r="12" spans="2:10" x14ac:dyDescent="0.2">
      <c r="B12">
        <v>0</v>
      </c>
      <c r="C12">
        <f>B12*$F$12+$G$12</f>
        <v>1.0097542713599017</v>
      </c>
      <c r="D12">
        <f>B12*$I$12+$J$12</f>
        <v>1.0098255488247523</v>
      </c>
      <c r="F12">
        <v>-9.6034464621959954E-6</v>
      </c>
      <c r="G12">
        <v>1.0097542713599017</v>
      </c>
      <c r="I12">
        <v>-9.4829431960389024E-6</v>
      </c>
      <c r="J12">
        <v>1.0098255488247523</v>
      </c>
    </row>
    <row r="13" spans="2:10" x14ac:dyDescent="0.2">
      <c r="B13">
        <v>100</v>
      </c>
      <c r="C13">
        <f>B13*$F$12+$G$12</f>
        <v>1.0087939267136821</v>
      </c>
      <c r="D13">
        <f>B13*$I$12+$J$12</f>
        <v>1.0088772545051483</v>
      </c>
    </row>
    <row r="14" spans="2:10" x14ac:dyDescent="0.2">
      <c r="B14">
        <v>200</v>
      </c>
      <c r="C14">
        <f>B14*$F$12+$G$12</f>
        <v>1.0078335820674624</v>
      </c>
      <c r="D14">
        <f>B14*$I$12+$J$12</f>
        <v>1.0079289601855446</v>
      </c>
    </row>
    <row r="15" spans="2:10" x14ac:dyDescent="0.2">
      <c r="B15">
        <v>300</v>
      </c>
      <c r="C15">
        <f>B15*$F$12+$G$12</f>
        <v>1.0068732374212428</v>
      </c>
      <c r="D15">
        <f>B15*$I$12+$J$12</f>
        <v>1.0069806658659406</v>
      </c>
    </row>
    <row r="16" spans="2:10" x14ac:dyDescent="0.2">
      <c r="B16">
        <v>400</v>
      </c>
      <c r="C16">
        <f>B16*$F$12+$G$12</f>
        <v>1.0059128927750234</v>
      </c>
      <c r="D16">
        <f>B16*$I$12+$J$12</f>
        <v>1.0060323715463366</v>
      </c>
    </row>
    <row r="17" spans="2:4" x14ac:dyDescent="0.2">
      <c r="B17">
        <v>500</v>
      </c>
      <c r="C17">
        <f>B17*$F$12+$G$12</f>
        <v>1.0049525481288037</v>
      </c>
      <c r="D17">
        <f>B17*$I$12+$J$12</f>
        <v>1.0050840772267329</v>
      </c>
    </row>
    <row r="18" spans="2:4" x14ac:dyDescent="0.2">
      <c r="B18">
        <v>600</v>
      </c>
      <c r="C18">
        <f>B18*$F$12+$G$12</f>
        <v>1.0039922034825841</v>
      </c>
      <c r="D18">
        <f>B18*$I$12+$J$12</f>
        <v>1.0041357829071289</v>
      </c>
    </row>
    <row r="19" spans="2:4" x14ac:dyDescent="0.2">
      <c r="B19">
        <v>700</v>
      </c>
      <c r="C19">
        <f>B19*$F$12+$G$12</f>
        <v>1.0030318588363645</v>
      </c>
      <c r="D19">
        <f>B19*$I$12+$J$12</f>
        <v>1.0031874885875252</v>
      </c>
    </row>
    <row r="20" spans="2:4" x14ac:dyDescent="0.2">
      <c r="B20">
        <v>800</v>
      </c>
      <c r="C20">
        <f>B20*$F$12+$G$12</f>
        <v>1.0020715141901448</v>
      </c>
      <c r="D20">
        <f>B20*$I$12+$J$12</f>
        <v>1.0022391942679212</v>
      </c>
    </row>
    <row r="21" spans="2:4" x14ac:dyDescent="0.2">
      <c r="B21">
        <v>900</v>
      </c>
      <c r="C21">
        <f>B21*$F$12+$G$12</f>
        <v>1.0011111695439252</v>
      </c>
      <c r="D21">
        <f>B21*$I$12+$J$12</f>
        <v>1.0012908999483172</v>
      </c>
    </row>
    <row r="22" spans="2:4" x14ac:dyDescent="0.2">
      <c r="B22">
        <v>1000</v>
      </c>
      <c r="C22">
        <f>B22*$F$12+$G$12</f>
        <v>1.0001508248977058</v>
      </c>
      <c r="D22">
        <f>B22*$I$12+$J$12</f>
        <v>1.0003426056287135</v>
      </c>
    </row>
    <row r="23" spans="2:4" x14ac:dyDescent="0.2">
      <c r="B23">
        <v>1100</v>
      </c>
      <c r="C23">
        <f>B23*$F$12+$G$12</f>
        <v>0.99919048025148616</v>
      </c>
      <c r="D23">
        <f>B23*$I$12+$J$12</f>
        <v>0.9993943113091095</v>
      </c>
    </row>
    <row r="24" spans="2:4" x14ac:dyDescent="0.2">
      <c r="B24">
        <v>1200</v>
      </c>
      <c r="C24">
        <f>B24*$F$12+$G$12</f>
        <v>0.99823013560526652</v>
      </c>
      <c r="D24">
        <f>B24*$I$12+$J$12</f>
        <v>0.99844601698950564</v>
      </c>
    </row>
    <row r="25" spans="2:4" x14ac:dyDescent="0.2">
      <c r="B25">
        <v>1300</v>
      </c>
      <c r="C25">
        <f>B25*$F$12+$G$12</f>
        <v>0.99726979095904689</v>
      </c>
      <c r="D25">
        <f>B25*$I$12+$J$12</f>
        <v>0.99749772266990167</v>
      </c>
    </row>
    <row r="26" spans="2:4" x14ac:dyDescent="0.2">
      <c r="B26">
        <v>1400</v>
      </c>
      <c r="C26">
        <f>B26*$F$12+$G$12</f>
        <v>0.99630944631282725</v>
      </c>
      <c r="D26">
        <f>B26*$I$12+$J$12</f>
        <v>0.99654942835029781</v>
      </c>
    </row>
    <row r="27" spans="2:4" x14ac:dyDescent="0.2">
      <c r="B27">
        <v>1500</v>
      </c>
      <c r="C27">
        <f>B27*$F$12+$G$12</f>
        <v>0.99534910166660773</v>
      </c>
      <c r="D27">
        <f>B27*$I$12+$J$12</f>
        <v>0.99560113403069395</v>
      </c>
    </row>
    <row r="28" spans="2:4" x14ac:dyDescent="0.2">
      <c r="B28">
        <v>1600</v>
      </c>
      <c r="C28">
        <f>B28*$F$12+$G$12</f>
        <v>0.99438875702038809</v>
      </c>
      <c r="D28">
        <f>B28*$I$12+$J$12</f>
        <v>0.99465283971109009</v>
      </c>
    </row>
    <row r="29" spans="2:4" x14ac:dyDescent="0.2">
      <c r="B29">
        <v>1700</v>
      </c>
      <c r="C29">
        <f>B29*$F$12+$G$12</f>
        <v>0.99342841237416846</v>
      </c>
      <c r="D29">
        <f>B29*$I$12+$J$12</f>
        <v>0.99370454539148612</v>
      </c>
    </row>
    <row r="30" spans="2:4" x14ac:dyDescent="0.2">
      <c r="B30">
        <v>1800</v>
      </c>
      <c r="C30">
        <f>B30*$F$12+$G$12</f>
        <v>0.99246806772794893</v>
      </c>
      <c r="D30">
        <f>B30*$I$12+$J$12</f>
        <v>0.99275625107188226</v>
      </c>
    </row>
    <row r="31" spans="2:4" x14ac:dyDescent="0.2">
      <c r="B31">
        <v>1900</v>
      </c>
      <c r="C31">
        <f>B31*$F$12+$G$12</f>
        <v>0.9915077230817293</v>
      </c>
      <c r="D31">
        <f>B31*$I$12+$J$12</f>
        <v>0.9918079567522784</v>
      </c>
    </row>
    <row r="32" spans="2:4" x14ac:dyDescent="0.2">
      <c r="B32">
        <v>2000</v>
      </c>
      <c r="C32">
        <f>B32*$F$12+$G$12</f>
        <v>0.99054737843550966</v>
      </c>
      <c r="D32">
        <f>B32*$I$12+$J$12</f>
        <v>0.99085966243267443</v>
      </c>
    </row>
    <row r="33" spans="2:4" x14ac:dyDescent="0.2">
      <c r="B33">
        <v>2100</v>
      </c>
      <c r="C33">
        <f>B33*$F$12+$G$12</f>
        <v>0.98958703378929014</v>
      </c>
      <c r="D33">
        <f>B33*$I$12+$J$12</f>
        <v>0.98991136811307057</v>
      </c>
    </row>
    <row r="34" spans="2:4" x14ac:dyDescent="0.2">
      <c r="B34">
        <v>2200</v>
      </c>
      <c r="C34">
        <f>B34*$F$12+$G$12</f>
        <v>0.9886266891430705</v>
      </c>
      <c r="D34">
        <f>B34*$I$12+$J$12</f>
        <v>0.98896307379346671</v>
      </c>
    </row>
    <row r="35" spans="2:4" x14ac:dyDescent="0.2">
      <c r="B35">
        <v>2300</v>
      </c>
      <c r="C35">
        <f>B35*$F$12+$G$12</f>
        <v>0.98766634449685087</v>
      </c>
      <c r="D35">
        <f>B35*$I$12+$J$12</f>
        <v>0.98801477947386285</v>
      </c>
    </row>
    <row r="36" spans="2:4" x14ac:dyDescent="0.2">
      <c r="B36">
        <v>2400</v>
      </c>
      <c r="C36">
        <f>B36*$F$12+$G$12</f>
        <v>0.98670599985063134</v>
      </c>
      <c r="D36">
        <f>B36*$I$12+$J$12</f>
        <v>0.98706648515425888</v>
      </c>
    </row>
    <row r="37" spans="2:4" x14ac:dyDescent="0.2">
      <c r="B37">
        <v>2500</v>
      </c>
      <c r="C37">
        <f>B37*$F$12+$G$12</f>
        <v>0.98574565520441171</v>
      </c>
      <c r="D37">
        <f>B37*$I$12+$J$12</f>
        <v>0.98611819083465502</v>
      </c>
    </row>
    <row r="38" spans="2:4" x14ac:dyDescent="0.2">
      <c r="B38">
        <v>2600</v>
      </c>
      <c r="C38">
        <f>B38*$F$12+$G$12</f>
        <v>0.98478531055819207</v>
      </c>
      <c r="D38">
        <f>B38*$I$12+$J$12</f>
        <v>0.98516989651505116</v>
      </c>
    </row>
    <row r="39" spans="2:4" x14ac:dyDescent="0.2">
      <c r="B39">
        <v>2700</v>
      </c>
      <c r="C39">
        <f>B39*$F$12+$G$12</f>
        <v>0.98382496591197255</v>
      </c>
      <c r="D39">
        <f>B39*$I$12+$J$12</f>
        <v>0.9842216021954473</v>
      </c>
    </row>
    <row r="40" spans="2:4" x14ac:dyDescent="0.2">
      <c r="B40">
        <v>2800</v>
      </c>
      <c r="C40">
        <f>B40*$F$12+$G$12</f>
        <v>0.98286462126575291</v>
      </c>
      <c r="D40">
        <f>B40*$I$12+$J$12</f>
        <v>0.98327330787584333</v>
      </c>
    </row>
    <row r="41" spans="2:4" x14ac:dyDescent="0.2">
      <c r="B41">
        <v>2900</v>
      </c>
      <c r="C41">
        <f>B41*$F$12+$G$12</f>
        <v>0.98190427661953328</v>
      </c>
      <c r="D41">
        <f>B41*$I$12+$J$12</f>
        <v>0.98232501355623947</v>
      </c>
    </row>
    <row r="42" spans="2:4" x14ac:dyDescent="0.2">
      <c r="B42">
        <v>3000</v>
      </c>
      <c r="C42">
        <f>B42*$F$12+$G$12</f>
        <v>0.98094393197331375</v>
      </c>
      <c r="D42">
        <f>B42*$I$12+$J$12</f>
        <v>0.98137671923663561</v>
      </c>
    </row>
    <row r="43" spans="2:4" x14ac:dyDescent="0.2">
      <c r="B43">
        <v>3100</v>
      </c>
      <c r="C43">
        <f>B43*$F$12+$G$12</f>
        <v>0.97998358732709412</v>
      </c>
      <c r="D43">
        <f>B43*$I$12+$J$12</f>
        <v>0.98042842491703164</v>
      </c>
    </row>
    <row r="44" spans="2:4" x14ac:dyDescent="0.2">
      <c r="B44">
        <v>3200</v>
      </c>
      <c r="C44">
        <f>B44*$F$12+$G$12</f>
        <v>0.97902324268087448</v>
      </c>
      <c r="D44">
        <f>B44*$I$12+$J$12</f>
        <v>0.97948013059742778</v>
      </c>
    </row>
    <row r="45" spans="2:4" x14ac:dyDescent="0.2">
      <c r="B45">
        <v>3300</v>
      </c>
      <c r="C45">
        <f>B45*$F$12+$G$12</f>
        <v>0.97806289803465496</v>
      </c>
      <c r="D45">
        <f>B45*$I$12+$J$12</f>
        <v>0.97853183627782392</v>
      </c>
    </row>
    <row r="46" spans="2:4" x14ac:dyDescent="0.2">
      <c r="B46">
        <v>3400</v>
      </c>
      <c r="C46">
        <f>B46*$F$12+$G$12</f>
        <v>0.97710255338843532</v>
      </c>
      <c r="D46">
        <f>B46*$I$12+$J$12</f>
        <v>0.97758354195822006</v>
      </c>
    </row>
    <row r="47" spans="2:4" x14ac:dyDescent="0.2">
      <c r="B47">
        <v>3500</v>
      </c>
      <c r="C47">
        <f>B47*$F$12+$G$12</f>
        <v>0.97614220874221569</v>
      </c>
      <c r="D47">
        <f>B47*$I$12+$J$12</f>
        <v>0.97663524763861609</v>
      </c>
    </row>
    <row r="48" spans="2:4" x14ac:dyDescent="0.2">
      <c r="B48">
        <v>3600</v>
      </c>
      <c r="C48">
        <f>B48*$F$12+$G$12</f>
        <v>0.97518186409599616</v>
      </c>
      <c r="D48">
        <f>B48*$I$12+$J$12</f>
        <v>0.97568695331901223</v>
      </c>
    </row>
    <row r="49" spans="2:4" x14ac:dyDescent="0.2">
      <c r="B49">
        <v>3700</v>
      </c>
      <c r="C49">
        <f>B49*$F$12+$G$12</f>
        <v>0.97422151944977653</v>
      </c>
      <c r="D49">
        <f>B49*$I$12+$J$12</f>
        <v>0.97473865899940837</v>
      </c>
    </row>
    <row r="50" spans="2:4" x14ac:dyDescent="0.2">
      <c r="B50">
        <v>3800</v>
      </c>
      <c r="C50">
        <f>B50*$F$12+$G$12</f>
        <v>0.97326117480355689</v>
      </c>
      <c r="D50">
        <f>B50*$I$12+$J$12</f>
        <v>0.97379036467980451</v>
      </c>
    </row>
    <row r="51" spans="2:4" x14ac:dyDescent="0.2">
      <c r="B51">
        <v>3900</v>
      </c>
      <c r="C51">
        <f>B51*$F$12+$G$12</f>
        <v>0.97230083015733737</v>
      </c>
      <c r="D51">
        <f>B51*$I$12+$J$12</f>
        <v>0.97284207036020054</v>
      </c>
    </row>
    <row r="52" spans="2:4" x14ac:dyDescent="0.2">
      <c r="B52">
        <v>4000</v>
      </c>
      <c r="C52">
        <f>B52*$F$12+$G$12</f>
        <v>0.97134048551111773</v>
      </c>
      <c r="D52">
        <f>B52*$I$12+$J$12</f>
        <v>0.97189377604059668</v>
      </c>
    </row>
    <row r="53" spans="2:4" x14ac:dyDescent="0.2">
      <c r="B53">
        <v>4100</v>
      </c>
      <c r="C53">
        <f>B53*$F$12+$G$12</f>
        <v>0.9703801408648981</v>
      </c>
      <c r="D53">
        <f>B53*$I$12+$J$12</f>
        <v>0.97094548172099282</v>
      </c>
    </row>
    <row r="54" spans="2:4" x14ac:dyDescent="0.2">
      <c r="B54">
        <v>4200</v>
      </c>
      <c r="C54">
        <f>B54*$F$12+$G$12</f>
        <v>0.96941979621867858</v>
      </c>
      <c r="D54">
        <f>B54*$I$12+$J$12</f>
        <v>0.96999718740138885</v>
      </c>
    </row>
    <row r="55" spans="2:4" x14ac:dyDescent="0.2">
      <c r="B55">
        <v>4300</v>
      </c>
      <c r="C55">
        <f>B55*$F$12+$G$12</f>
        <v>0.96845945157245894</v>
      </c>
      <c r="D55">
        <f>B55*$I$12+$J$12</f>
        <v>0.96904889308178499</v>
      </c>
    </row>
    <row r="56" spans="2:4" x14ac:dyDescent="0.2">
      <c r="B56">
        <v>4400</v>
      </c>
      <c r="C56">
        <f>B56*$F$12+$G$12</f>
        <v>0.96749910692623931</v>
      </c>
      <c r="D56">
        <f>B56*$I$12+$J$12</f>
        <v>0.96810059876218113</v>
      </c>
    </row>
    <row r="57" spans="2:4" x14ac:dyDescent="0.2">
      <c r="B57">
        <v>4500</v>
      </c>
      <c r="C57">
        <f>B57*$F$12+$G$12</f>
        <v>0.96653876228001967</v>
      </c>
      <c r="D57">
        <f>B57*$I$12+$J$12</f>
        <v>0.96715230444257727</v>
      </c>
    </row>
    <row r="58" spans="2:4" x14ac:dyDescent="0.2">
      <c r="B58">
        <v>4600</v>
      </c>
      <c r="C58">
        <f>B58*$F$12+$G$12</f>
        <v>0.96557841763380015</v>
      </c>
      <c r="D58">
        <f>B58*$I$12+$J$12</f>
        <v>0.9662040101229733</v>
      </c>
    </row>
    <row r="59" spans="2:4" x14ac:dyDescent="0.2">
      <c r="B59">
        <v>4700</v>
      </c>
      <c r="C59">
        <f>B59*$F$12+$G$12</f>
        <v>0.96461807298758051</v>
      </c>
      <c r="D59">
        <f>B59*$I$12+$J$12</f>
        <v>0.96525571580336944</v>
      </c>
    </row>
    <row r="60" spans="2:4" x14ac:dyDescent="0.2">
      <c r="B60">
        <v>4800</v>
      </c>
      <c r="C60">
        <f>B60*$F$12+$G$12</f>
        <v>0.96365772834136088</v>
      </c>
      <c r="D60">
        <f>B60*$I$12+$J$12</f>
        <v>0.96430742148376558</v>
      </c>
    </row>
    <row r="61" spans="2:4" x14ac:dyDescent="0.2">
      <c r="B61">
        <v>4900</v>
      </c>
      <c r="C61">
        <f>B61*$F$12+$G$12</f>
        <v>0.96269738369514135</v>
      </c>
      <c r="D61">
        <f>B61*$I$12+$J$12</f>
        <v>0.96335912716416161</v>
      </c>
    </row>
    <row r="62" spans="2:4" x14ac:dyDescent="0.2">
      <c r="B62">
        <v>5000</v>
      </c>
      <c r="C62">
        <f>B62*$F$12+$G$12</f>
        <v>0.96173703904892172</v>
      </c>
      <c r="D62">
        <f>B62*$I$12+$J$12</f>
        <v>0.96241083284455775</v>
      </c>
    </row>
    <row r="63" spans="2:4" x14ac:dyDescent="0.2">
      <c r="B63">
        <v>5100</v>
      </c>
      <c r="C63">
        <f>B63*$F$12+$G$12</f>
        <v>0.96077669440270208</v>
      </c>
      <c r="D63">
        <f>B63*$I$12+$J$12</f>
        <v>0.96146253852495389</v>
      </c>
    </row>
    <row r="64" spans="2:4" x14ac:dyDescent="0.2">
      <c r="B64">
        <v>5200</v>
      </c>
      <c r="C64">
        <f>B64*$F$12+$G$12</f>
        <v>0.95981634975648256</v>
      </c>
      <c r="D64">
        <f>B64*$I$12+$J$12</f>
        <v>0.96051424420535003</v>
      </c>
    </row>
    <row r="65" spans="2:4" x14ac:dyDescent="0.2">
      <c r="B65">
        <v>5300</v>
      </c>
      <c r="C65">
        <f>B65*$F$12+$G$12</f>
        <v>0.95885600511026292</v>
      </c>
      <c r="D65">
        <f>B65*$I$12+$J$12</f>
        <v>0.95956594988574606</v>
      </c>
    </row>
    <row r="66" spans="2:4" x14ac:dyDescent="0.2">
      <c r="B66">
        <v>5400</v>
      </c>
      <c r="C66">
        <f>B66*$F$12+$G$12</f>
        <v>0.95789566046404329</v>
      </c>
      <c r="D66">
        <f>B66*$I$12+$J$12</f>
        <v>0.9586176555661422</v>
      </c>
    </row>
    <row r="67" spans="2:4" x14ac:dyDescent="0.2">
      <c r="B67">
        <v>5500</v>
      </c>
      <c r="C67">
        <f>B67*$F$12+$G$12</f>
        <v>0.95693531581782376</v>
      </c>
      <c r="D67">
        <f>B67*$I$12+$J$12</f>
        <v>0.95766936124653834</v>
      </c>
    </row>
    <row r="68" spans="2:4" x14ac:dyDescent="0.2">
      <c r="B68">
        <v>5600</v>
      </c>
      <c r="C68">
        <f>B68*$F$12+$G$12</f>
        <v>0.95597497117160413</v>
      </c>
      <c r="D68">
        <f>B68*$I$12+$J$12</f>
        <v>0.95672106692693437</v>
      </c>
    </row>
    <row r="69" spans="2:4" x14ac:dyDescent="0.2">
      <c r="B69">
        <v>5700</v>
      </c>
      <c r="C69">
        <f>B69*$F$12+$G$12</f>
        <v>0.95501462652538449</v>
      </c>
      <c r="D69">
        <f>B69*$I$12+$J$12</f>
        <v>0.95577277260733051</v>
      </c>
    </row>
    <row r="70" spans="2:4" x14ac:dyDescent="0.2">
      <c r="B70">
        <v>5800</v>
      </c>
      <c r="C70">
        <f>B70*$F$12+$G$12</f>
        <v>0.95405428187916497</v>
      </c>
      <c r="D70">
        <f>B70*$I$12+$J$12</f>
        <v>0.95482447828772665</v>
      </c>
    </row>
    <row r="71" spans="2:4" x14ac:dyDescent="0.2">
      <c r="B71">
        <v>5900</v>
      </c>
      <c r="C71">
        <f>B71*$F$12+$G$12</f>
        <v>0.95309393723294533</v>
      </c>
      <c r="D71">
        <f>B71*$I$12+$J$12</f>
        <v>0.95387618396812279</v>
      </c>
    </row>
    <row r="72" spans="2:4" x14ac:dyDescent="0.2">
      <c r="B72">
        <v>6000</v>
      </c>
      <c r="C72">
        <f>B72*$F$12+$G$12</f>
        <v>0.9521335925867257</v>
      </c>
      <c r="D72">
        <f>B72*$I$12+$J$12</f>
        <v>0.95292788964851882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6"/>
  <sheetViews>
    <sheetView topLeftCell="B1" workbookViewId="0">
      <selection activeCell="N3" sqref="N3"/>
    </sheetView>
  </sheetViews>
  <sheetFormatPr defaultRowHeight="12.75" x14ac:dyDescent="0.2"/>
  <cols>
    <col min="2" max="2" width="12" bestFit="1" customWidth="1"/>
    <col min="3" max="3" width="10.5703125" bestFit="1" customWidth="1"/>
    <col min="4" max="4" width="8" bestFit="1" customWidth="1"/>
    <col min="5" max="5" width="8.140625" bestFit="1" customWidth="1"/>
    <col min="6" max="6" width="10.5703125" bestFit="1" customWidth="1"/>
    <col min="7" max="7" width="8" bestFit="1" customWidth="1"/>
    <col min="8" max="8" width="8.140625" bestFit="1" customWidth="1"/>
  </cols>
  <sheetData>
    <row r="2" spans="2:12" x14ac:dyDescent="0.2">
      <c r="C2" s="28" t="s">
        <v>56</v>
      </c>
    </row>
    <row r="3" spans="2:12" x14ac:dyDescent="0.2"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J3" t="s">
        <v>6</v>
      </c>
      <c r="K3" s="27" t="s">
        <v>7</v>
      </c>
      <c r="L3" s="27" t="s">
        <v>7</v>
      </c>
    </row>
    <row r="4" spans="2:12" x14ac:dyDescent="0.2">
      <c r="B4" s="4">
        <v>0</v>
      </c>
      <c r="C4">
        <v>17.510000000000002</v>
      </c>
      <c r="D4">
        <v>17.510000000000002</v>
      </c>
      <c r="E4">
        <v>17.510000000000002</v>
      </c>
      <c r="F4">
        <v>7.07</v>
      </c>
      <c r="G4">
        <v>7.07</v>
      </c>
      <c r="H4">
        <v>7.07</v>
      </c>
      <c r="K4" s="28" t="s">
        <v>55</v>
      </c>
      <c r="L4" s="28"/>
    </row>
    <row r="5" spans="2:12" x14ac:dyDescent="0.2">
      <c r="B5" s="2">
        <v>2.083333333333333</v>
      </c>
      <c r="C5">
        <v>15.86</v>
      </c>
      <c r="F5">
        <v>6.72</v>
      </c>
      <c r="J5" t="s">
        <v>28</v>
      </c>
      <c r="K5">
        <v>1000</v>
      </c>
      <c r="L5">
        <v>4000</v>
      </c>
    </row>
    <row r="6" spans="2:12" x14ac:dyDescent="0.2">
      <c r="B6" s="1">
        <v>6.25</v>
      </c>
      <c r="C6">
        <v>13.37</v>
      </c>
      <c r="F6">
        <v>6.44</v>
      </c>
      <c r="J6">
        <v>0</v>
      </c>
      <c r="K6" s="1">
        <v>17.481160435112251</v>
      </c>
      <c r="L6" s="1">
        <v>6.952980836651057</v>
      </c>
    </row>
    <row r="7" spans="2:12" x14ac:dyDescent="0.2">
      <c r="B7" s="4">
        <v>25</v>
      </c>
      <c r="C7">
        <v>9.36</v>
      </c>
      <c r="F7">
        <v>5.7</v>
      </c>
      <c r="J7">
        <v>0.5</v>
      </c>
      <c r="K7" s="1">
        <v>17.030443741614281</v>
      </c>
      <c r="L7" s="1">
        <v>6.9202624271490816</v>
      </c>
    </row>
    <row r="8" spans="2:12" x14ac:dyDescent="0.2">
      <c r="B8" s="4">
        <v>50</v>
      </c>
      <c r="C8">
        <v>8.26</v>
      </c>
      <c r="D8">
        <v>8.9600000000000009</v>
      </c>
      <c r="E8">
        <v>12.59</v>
      </c>
      <c r="F8">
        <v>5.46</v>
      </c>
      <c r="G8">
        <v>5.57</v>
      </c>
      <c r="H8">
        <v>6.49</v>
      </c>
      <c r="J8">
        <v>1</v>
      </c>
      <c r="K8" s="1">
        <v>16.618862244556766</v>
      </c>
      <c r="L8" s="1">
        <v>6.8881353664144447</v>
      </c>
    </row>
    <row r="9" spans="2:12" x14ac:dyDescent="0.2">
      <c r="B9" s="4">
        <v>75</v>
      </c>
      <c r="C9">
        <v>8.34</v>
      </c>
      <c r="F9">
        <v>5.14</v>
      </c>
      <c r="J9">
        <v>1.5</v>
      </c>
      <c r="K9" s="1">
        <v>16.240802214158094</v>
      </c>
      <c r="L9" s="1">
        <v>6.8565827375295587</v>
      </c>
    </row>
    <row r="10" spans="2:12" x14ac:dyDescent="0.2">
      <c r="B10" s="1">
        <v>93.75</v>
      </c>
      <c r="C10">
        <v>9.2100000000000009</v>
      </c>
      <c r="F10">
        <v>5.23</v>
      </c>
      <c r="J10">
        <v>2</v>
      </c>
      <c r="K10" s="1">
        <v>15.891747115208767</v>
      </c>
      <c r="L10" s="1">
        <v>6.8255883431512583</v>
      </c>
    </row>
    <row r="11" spans="2:12" x14ac:dyDescent="0.2">
      <c r="B11" s="2">
        <v>97.916666666666671</v>
      </c>
      <c r="C11">
        <v>10.44</v>
      </c>
      <c r="F11">
        <v>5.27</v>
      </c>
      <c r="J11">
        <v>2.5</v>
      </c>
      <c r="K11" s="1">
        <v>15.568012222593241</v>
      </c>
      <c r="L11" s="1">
        <v>6.7951366663300172</v>
      </c>
    </row>
    <row r="12" spans="2:12" x14ac:dyDescent="0.2">
      <c r="B12" s="4">
        <v>100</v>
      </c>
      <c r="C12">
        <v>11.26</v>
      </c>
      <c r="D12">
        <v>12.17</v>
      </c>
      <c r="E12">
        <v>15.81</v>
      </c>
      <c r="F12">
        <v>5.3</v>
      </c>
      <c r="G12">
        <v>5.13</v>
      </c>
      <c r="H12">
        <v>6.7</v>
      </c>
      <c r="J12">
        <v>3</v>
      </c>
      <c r="K12" s="1">
        <v>15.26655447532619</v>
      </c>
      <c r="L12" s="1">
        <v>6.765212833950196</v>
      </c>
    </row>
    <row r="13" spans="2:12" x14ac:dyDescent="0.2">
      <c r="B13" t="s">
        <v>6</v>
      </c>
      <c r="D13" t="s">
        <v>7</v>
      </c>
      <c r="G13" t="s">
        <v>7</v>
      </c>
      <c r="J13">
        <v>3.5</v>
      </c>
      <c r="K13" s="1">
        <v>14.984833421484288</v>
      </c>
      <c r="L13" s="1">
        <v>6.7358025825848262</v>
      </c>
    </row>
    <row r="14" spans="2:12" x14ac:dyDescent="0.2">
      <c r="J14">
        <v>4</v>
      </c>
      <c r="K14" s="1">
        <v>14.720707672979911</v>
      </c>
      <c r="L14" s="1">
        <v>6.7068922265771125</v>
      </c>
    </row>
    <row r="15" spans="2:12" x14ac:dyDescent="0.2">
      <c r="J15">
        <v>4.5</v>
      </c>
      <c r="K15" s="1">
        <v>14.472356553959051</v>
      </c>
      <c r="L15" s="1">
        <v>6.6784686281776313</v>
      </c>
    </row>
    <row r="16" spans="2:12" x14ac:dyDescent="0.2">
      <c r="J16">
        <v>5</v>
      </c>
      <c r="K16" s="1">
        <v>14.238219954455458</v>
      </c>
      <c r="L16" s="1">
        <v>6.6505191695813251</v>
      </c>
    </row>
    <row r="17" spans="10:12" x14ac:dyDescent="0.2">
      <c r="J17">
        <v>5.5</v>
      </c>
      <c r="K17" s="1">
        <v>14.016951557599548</v>
      </c>
      <c r="L17" s="1">
        <v>6.6230317267219236</v>
      </c>
    </row>
    <row r="18" spans="10:12" x14ac:dyDescent="0.2">
      <c r="J18">
        <v>6</v>
      </c>
      <c r="K18" s="1">
        <v>13.807382037907345</v>
      </c>
      <c r="L18" s="1">
        <v>6.5959946446937554</v>
      </c>
    </row>
    <row r="19" spans="10:12" x14ac:dyDescent="0.2">
      <c r="J19">
        <v>6.5</v>
      </c>
      <c r="K19" s="1">
        <v>13.60848979456183</v>
      </c>
      <c r="L19" s="1">
        <v>6.5693967146819032</v>
      </c>
    </row>
    <row r="20" spans="10:12" x14ac:dyDescent="0.2">
      <c r="J20">
        <v>7</v>
      </c>
      <c r="K20" s="1">
        <v>13.419377449031462</v>
      </c>
      <c r="L20" s="1">
        <v>6.5432271522917542</v>
      </c>
    </row>
    <row r="21" spans="10:12" x14ac:dyDescent="0.2">
      <c r="J21">
        <v>7.5</v>
      </c>
      <c r="K21" s="1">
        <v>13.239252802222097</v>
      </c>
      <c r="L21" s="1">
        <v>6.5174755771779616</v>
      </c>
    </row>
    <row r="22" spans="10:12" x14ac:dyDescent="0.2">
      <c r="J22">
        <v>8</v>
      </c>
      <c r="K22" s="1">
        <v>13.067413277458414</v>
      </c>
      <c r="L22" s="1">
        <v>6.4921319938811477</v>
      </c>
    </row>
    <row r="23" spans="10:12" x14ac:dyDescent="0.2">
      <c r="J23">
        <v>8.5</v>
      </c>
      <c r="K23" s="1">
        <v>12.903233114206321</v>
      </c>
      <c r="L23" s="1">
        <v>6.4671867737879927</v>
      </c>
    </row>
    <row r="24" spans="10:12" x14ac:dyDescent="0.2">
      <c r="J24">
        <v>9</v>
      </c>
      <c r="K24" s="1">
        <v>12.746152751623121</v>
      </c>
      <c r="L24" s="1">
        <v>6.4426306381372944</v>
      </c>
    </row>
    <row r="25" spans="10:12" x14ac:dyDescent="0.2">
      <c r="J25">
        <v>9.5</v>
      </c>
      <c r="K25" s="1">
        <v>12.59566996966976</v>
      </c>
      <c r="L25" s="1">
        <v>6.418454642000583</v>
      </c>
    </row>
    <row r="26" spans="10:12" x14ac:dyDescent="0.2">
      <c r="J26">
        <v>10</v>
      </c>
      <c r="K26" s="1">
        <v>12.451332451585488</v>
      </c>
      <c r="L26" s="1">
        <v>6.3946501591715563</v>
      </c>
    </row>
    <row r="27" spans="10:12" x14ac:dyDescent="0.2">
      <c r="J27">
        <v>10.5</v>
      </c>
      <c r="K27" s="1">
        <v>12.312731503994128</v>
      </c>
      <c r="L27" s="1">
        <v>6.3712088679037358</v>
      </c>
    </row>
    <row r="28" spans="10:12" x14ac:dyDescent="0.2">
      <c r="J28">
        <v>11</v>
      </c>
      <c r="K28" s="1">
        <v>12.179496726100211</v>
      </c>
      <c r="L28" s="1">
        <v>6.3481227374402964</v>
      </c>
    </row>
    <row r="29" spans="10:12" x14ac:dyDescent="0.2">
      <c r="J29">
        <v>11.5</v>
      </c>
      <c r="K29" s="1">
        <v>12.051291461836028</v>
      </c>
      <c r="L29" s="1">
        <v>6.3253840152844267</v>
      </c>
    </row>
    <row r="30" spans="10:12" x14ac:dyDescent="0.2">
      <c r="J30">
        <v>12</v>
      </c>
      <c r="K30" s="1">
        <v>11.927808901670987</v>
      </c>
      <c r="L30" s="1">
        <v>6.3029852151623285</v>
      </c>
    </row>
    <row r="31" spans="10:12" x14ac:dyDescent="0.2">
      <c r="J31">
        <v>12.5</v>
      </c>
      <c r="K31" s="1">
        <v>11.808768726443279</v>
      </c>
      <c r="L31" s="1">
        <v>6.2809191056346263</v>
      </c>
    </row>
    <row r="32" spans="10:12" x14ac:dyDescent="0.2">
      <c r="J32">
        <v>13</v>
      </c>
      <c r="K32" s="1">
        <v>11.693914205746196</v>
      </c>
      <c r="L32" s="1">
        <v>6.2591786993151723</v>
      </c>
    </row>
    <row r="33" spans="10:12" x14ac:dyDescent="0.2">
      <c r="J33">
        <v>13.5</v>
      </c>
      <c r="K33" s="1">
        <v>11.583009679377037</v>
      </c>
      <c r="L33" s="1">
        <v>6.2377572426592227</v>
      </c>
    </row>
    <row r="34" spans="10:12" x14ac:dyDescent="0.2">
      <c r="J34">
        <v>14</v>
      </c>
      <c r="K34" s="1">
        <v>11.475838363090404</v>
      </c>
      <c r="L34" s="1">
        <v>6.2166482062857424</v>
      </c>
    </row>
    <row r="35" spans="10:12" x14ac:dyDescent="0.2">
      <c r="J35">
        <v>14.5</v>
      </c>
      <c r="K35" s="1">
        <v>11.372200430110642</v>
      </c>
      <c r="L35" s="1">
        <v>6.1958452758010631</v>
      </c>
    </row>
    <row r="36" spans="10:12" x14ac:dyDescent="0.2">
      <c r="J36">
        <v>15</v>
      </c>
      <c r="K36" s="1">
        <v>11.271911328096829</v>
      </c>
      <c r="L36" s="1">
        <v>6.1753423430935106</v>
      </c>
    </row>
    <row r="37" spans="10:12" x14ac:dyDescent="0.2">
      <c r="J37">
        <v>15.5</v>
      </c>
      <c r="K37" s="1">
        <v>11.174800297936647</v>
      </c>
      <c r="L37" s="1">
        <v>6.1551334980706418</v>
      </c>
    </row>
    <row r="38" spans="10:12" x14ac:dyDescent="0.2">
      <c r="J38">
        <v>16</v>
      </c>
      <c r="K38" s="1">
        <v>11.080709066194769</v>
      </c>
      <c r="L38" s="1">
        <v>6.135213020812845</v>
      </c>
    </row>
    <row r="39" spans="10:12" x14ac:dyDescent="0.2">
      <c r="J39">
        <v>16.5</v>
      </c>
      <c r="K39" s="1">
        <v>10.989490687507107</v>
      </c>
      <c r="L39" s="1">
        <v>6.1155753741187242</v>
      </c>
    </row>
    <row r="40" spans="10:12" x14ac:dyDescent="0.2">
      <c r="J40">
        <v>17</v>
      </c>
      <c r="K40" s="1">
        <v>10.901008516889164</v>
      </c>
      <c r="L40" s="1">
        <v>6.0962151964194451</v>
      </c>
    </row>
    <row r="41" spans="10:12" x14ac:dyDescent="0.2">
      <c r="J41">
        <v>17.5</v>
      </c>
      <c r="K41" s="1">
        <v>10.815135294968043</v>
      </c>
      <c r="L41" s="1">
        <v>6.0771272950407242</v>
      </c>
    </row>
    <row r="42" spans="10:12" x14ac:dyDescent="0.2">
      <c r="J42">
        <v>18</v>
      </c>
      <c r="K42" s="1">
        <v>10.731752331673995</v>
      </c>
      <c r="L42" s="1">
        <v>6.058306639792626</v>
      </c>
    </row>
    <row r="43" spans="10:12" x14ac:dyDescent="0.2">
      <c r="J43">
        <v>18.5</v>
      </c>
      <c r="K43" s="1">
        <v>10.650748776034492</v>
      </c>
      <c r="L43" s="1">
        <v>6.0397483568685377</v>
      </c>
    </row>
    <row r="44" spans="10:12" x14ac:dyDescent="0.2">
      <c r="J44">
        <v>19</v>
      </c>
      <c r="K44" s="1">
        <v>10.572020961478596</v>
      </c>
      <c r="L44" s="1">
        <v>6.0214477230360455</v>
      </c>
    </row>
    <row r="45" spans="10:12" x14ac:dyDescent="0.2">
      <c r="J45">
        <v>19.5</v>
      </c>
      <c r="K45" s="1">
        <v>10.495471817542544</v>
      </c>
      <c r="L45" s="1">
        <v>6.0034001601034452</v>
      </c>
    </row>
    <row r="46" spans="10:12" x14ac:dyDescent="0.2">
      <c r="J46">
        <v>20</v>
      </c>
      <c r="K46" s="1">
        <v>10.42101034011875</v>
      </c>
      <c r="L46" s="1">
        <v>5.9856012296467771</v>
      </c>
    </row>
    <row r="47" spans="10:12" x14ac:dyDescent="0.2">
      <c r="J47">
        <v>20.5</v>
      </c>
      <c r="K47" s="1">
        <v>10.348551113449743</v>
      </c>
      <c r="L47" s="1">
        <v>5.9680466279831341</v>
      </c>
    </row>
    <row r="48" spans="10:12" x14ac:dyDescent="0.2">
      <c r="J48">
        <v>21</v>
      </c>
      <c r="K48" s="1">
        <v>10.278013877968226</v>
      </c>
      <c r="L48" s="1">
        <v>5.9507321813769831</v>
      </c>
    </row>
    <row r="49" spans="10:12" x14ac:dyDescent="0.2">
      <c r="J49">
        <v>21.5</v>
      </c>
      <c r="K49" s="1">
        <v>10.209323138850975</v>
      </c>
      <c r="L49" s="1">
        <v>5.9336538414670379</v>
      </c>
    </row>
    <row r="50" spans="10:12" x14ac:dyDescent="0.2">
      <c r="J50">
        <v>22</v>
      </c>
      <c r="K50" s="1">
        <v>10.142407810809564</v>
      </c>
      <c r="L50" s="1">
        <v>5.9168076809019778</v>
      </c>
    </row>
    <row r="51" spans="10:12" x14ac:dyDescent="0.2">
      <c r="J51">
        <v>22.5</v>
      </c>
      <c r="K51" s="1">
        <v>10.077200895202512</v>
      </c>
      <c r="L51" s="1">
        <v>5.9001898891740945</v>
      </c>
    </row>
    <row r="52" spans="10:12" x14ac:dyDescent="0.2">
      <c r="J52">
        <v>23</v>
      </c>
      <c r="K52" s="1">
        <v>10.013639186036251</v>
      </c>
      <c r="L52" s="1">
        <v>5.8837967686405301</v>
      </c>
    </row>
    <row r="53" spans="10:12" x14ac:dyDescent="0.2">
      <c r="J53">
        <v>23.5</v>
      </c>
      <c r="K53" s="1">
        <v>9.9516630018385293</v>
      </c>
      <c r="L53" s="1">
        <v>5.8676247307225129</v>
      </c>
    </row>
    <row r="54" spans="10:12" x14ac:dyDescent="0.2">
      <c r="J54">
        <v>24</v>
      </c>
      <c r="K54" s="1">
        <v>9.891215940747605</v>
      </c>
      <c r="L54" s="1">
        <v>5.8516702922734307</v>
      </c>
    </row>
    <row r="55" spans="10:12" x14ac:dyDescent="0.2">
      <c r="J55">
        <v>24.5</v>
      </c>
      <c r="K55" s="1">
        <v>9.832244656472243</v>
      </c>
      <c r="L55" s="1">
        <v>5.835930072107292</v>
      </c>
    </row>
    <row r="56" spans="10:12" x14ac:dyDescent="0.2">
      <c r="J56">
        <v>25</v>
      </c>
      <c r="K56" s="1">
        <v>9.7746986530483113</v>
      </c>
      <c r="L56" s="1">
        <v>5.8204007876795005</v>
      </c>
    </row>
    <row r="57" spans="10:12" x14ac:dyDescent="0.2">
      <c r="J57">
        <v>25.5</v>
      </c>
      <c r="K57" s="1">
        <v>9.7185300965534775</v>
      </c>
      <c r="L57" s="1">
        <v>5.8050792519124101</v>
      </c>
    </row>
    <row r="58" spans="10:12" x14ac:dyDescent="0.2">
      <c r="J58">
        <v>26</v>
      </c>
      <c r="K58" s="1">
        <v>9.6636936421473436</v>
      </c>
      <c r="L58" s="1">
        <v>5.7899623701585456</v>
      </c>
    </row>
    <row r="59" spans="10:12" x14ac:dyDescent="0.2">
      <c r="J59">
        <v>26.5</v>
      </c>
      <c r="K59" s="1">
        <v>9.6101462749842046</v>
      </c>
      <c r="L59" s="1">
        <v>5.7750471372948073</v>
      </c>
    </row>
    <row r="60" spans="10:12" x14ac:dyDescent="0.2">
      <c r="J60">
        <v>27</v>
      </c>
      <c r="K60" s="1">
        <v>9.5578471637033822</v>
      </c>
      <c r="L60" s="1">
        <v>5.7603306349413339</v>
      </c>
    </row>
    <row r="61" spans="10:12" x14ac:dyDescent="0.2">
      <c r="J61">
        <v>27.5</v>
      </c>
      <c r="K61" s="1">
        <v>9.5067575253407135</v>
      </c>
      <c r="L61" s="1">
        <v>5.7458100287991138</v>
      </c>
    </row>
    <row r="62" spans="10:12" x14ac:dyDescent="0.2">
      <c r="J62">
        <v>28</v>
      </c>
      <c r="K62" s="1">
        <v>9.456840500626619</v>
      </c>
      <c r="L62" s="1">
        <v>5.7314825661006843</v>
      </c>
    </row>
    <row r="63" spans="10:12" x14ac:dyDescent="0.2">
      <c r="J63">
        <v>28.5</v>
      </c>
      <c r="K63" s="1">
        <v>9.4080610387438064</v>
      </c>
      <c r="L63" s="1">
        <v>5.7173455731686849</v>
      </c>
    </row>
    <row r="64" spans="10:12" x14ac:dyDescent="0.2">
      <c r="J64">
        <v>29</v>
      </c>
      <c r="K64" s="1">
        <v>9.3603857907125967</v>
      </c>
      <c r="L64" s="1">
        <v>5.7033964530772483</v>
      </c>
    </row>
    <row r="65" spans="10:12" x14ac:dyDescent="0.2">
      <c r="J65">
        <v>29.5</v>
      </c>
      <c r="K65" s="1">
        <v>9.3137830106561186</v>
      </c>
      <c r="L65" s="1">
        <v>5.6896326834115252</v>
      </c>
    </row>
    <row r="66" spans="10:12" x14ac:dyDescent="0.2">
      <c r="J66">
        <v>30</v>
      </c>
      <c r="K66" s="1">
        <v>9.2682224642720445</v>
      </c>
      <c r="L66" s="1">
        <v>5.6760518141208776</v>
      </c>
    </row>
    <row r="67" spans="10:12" x14ac:dyDescent="0.2">
      <c r="J67">
        <v>30.5</v>
      </c>
      <c r="K67" s="1">
        <v>9.223675343903972</v>
      </c>
      <c r="L67" s="1">
        <v>5.6626514654615754</v>
      </c>
    </row>
    <row r="68" spans="10:12" x14ac:dyDescent="0.2">
      <c r="J68">
        <v>31</v>
      </c>
      <c r="K68" s="1">
        <v>9.1801141896643639</v>
      </c>
      <c r="L68" s="1">
        <v>5.6494293260249862</v>
      </c>
    </row>
    <row r="69" spans="10:12" x14ac:dyDescent="0.2">
      <c r="J69">
        <v>31.5</v>
      </c>
      <c r="K69" s="1">
        <v>9.1375128161136878</v>
      </c>
      <c r="L69" s="1">
        <v>5.6363831508475295</v>
      </c>
    </row>
    <row r="70" spans="10:12" x14ac:dyDescent="0.2">
      <c r="J70">
        <v>32</v>
      </c>
      <c r="K70" s="1">
        <v>9.0958462440471592</v>
      </c>
      <c r="L70" s="1">
        <v>5.6235107595988305</v>
      </c>
    </row>
    <row r="71" spans="10:12" x14ac:dyDescent="0.2">
      <c r="J71">
        <v>32.5</v>
      </c>
      <c r="K71" s="1">
        <v>9.0550906369825963</v>
      </c>
      <c r="L71" s="1">
        <v>5.6108100348447421</v>
      </c>
    </row>
    <row r="72" spans="10:12" x14ac:dyDescent="0.2">
      <c r="J72">
        <v>33</v>
      </c>
      <c r="K72" s="1">
        <v>9.0152232419803884</v>
      </c>
      <c r="L72" s="1">
        <v>5.598278920382028</v>
      </c>
    </row>
    <row r="73" spans="10:12" x14ac:dyDescent="0.2">
      <c r="J73">
        <v>33.5</v>
      </c>
      <c r="K73" s="1">
        <v>8.9762223344603296</v>
      </c>
      <c r="L73" s="1">
        <v>5.5859154196417293</v>
      </c>
    </row>
    <row r="74" spans="10:12" x14ac:dyDescent="0.2">
      <c r="J74">
        <v>34</v>
      </c>
      <c r="K74" s="1">
        <v>8.9380671667102813</v>
      </c>
      <c r="L74" s="1">
        <v>5.5737175941583521</v>
      </c>
    </row>
    <row r="75" spans="10:12" x14ac:dyDescent="0.2">
      <c r="J75">
        <v>34.5</v>
      </c>
      <c r="K75" s="1">
        <v>8.900737919809016</v>
      </c>
      <c r="L75" s="1">
        <v>5.5616835621022114</v>
      </c>
    </row>
    <row r="76" spans="10:12" x14ac:dyDescent="0.2">
      <c r="J76">
        <v>35</v>
      </c>
      <c r="K76" s="1">
        <v>8.8642156587099379</v>
      </c>
      <c r="L76" s="1">
        <v>5.5498114968723531</v>
      </c>
    </row>
    <row r="77" spans="10:12" x14ac:dyDescent="0.2">
      <c r="J77">
        <v>35.5</v>
      </c>
      <c r="K77" s="1">
        <v>8.8284822902546409</v>
      </c>
      <c r="L77" s="1">
        <v>5.538099625747658</v>
      </c>
    </row>
    <row r="78" spans="10:12" x14ac:dyDescent="0.2">
      <c r="J78">
        <v>36</v>
      </c>
      <c r="K78" s="1">
        <v>8.7935205239052632</v>
      </c>
      <c r="L78" s="1">
        <v>5.5265462285938662</v>
      </c>
    </row>
    <row r="79" spans="10:12" x14ac:dyDescent="0.2">
      <c r="J79">
        <v>36.5</v>
      </c>
      <c r="K79" s="1">
        <v>8.7593138350025885</v>
      </c>
      <c r="L79" s="1">
        <v>5.5151496366243151</v>
      </c>
    </row>
    <row r="80" spans="10:12" x14ac:dyDescent="0.2">
      <c r="J80">
        <v>37</v>
      </c>
      <c r="K80" s="1">
        <v>8.7258464303733323</v>
      </c>
      <c r="L80" s="1">
        <v>5.5039082312123693</v>
      </c>
    </row>
    <row r="81" spans="10:12" x14ac:dyDescent="0.2">
      <c r="J81">
        <v>37.5</v>
      </c>
      <c r="K81" s="1">
        <v>8.6931032161248787</v>
      </c>
      <c r="L81" s="1">
        <v>5.4928204427536249</v>
      </c>
    </row>
    <row r="82" spans="10:12" x14ac:dyDescent="0.2">
      <c r="J82">
        <v>38</v>
      </c>
      <c r="K82" s="1">
        <v>8.6610697674791872</v>
      </c>
      <c r="L82" s="1">
        <v>5.4818847495760021</v>
      </c>
    </row>
    <row r="83" spans="10:12" x14ac:dyDescent="0.2">
      <c r="J83">
        <v>38.5</v>
      </c>
      <c r="K83" s="1">
        <v>8.6297323005099376</v>
      </c>
      <c r="L83" s="1">
        <v>5.4710996768960429</v>
      </c>
    </row>
    <row r="84" spans="10:12" x14ac:dyDescent="0.2">
      <c r="J84">
        <v>39</v>
      </c>
      <c r="K84" s="1">
        <v>8.5990776456581521</v>
      </c>
      <c r="L84" s="1">
        <v>5.4604637958197282</v>
      </c>
    </row>
    <row r="85" spans="10:12" x14ac:dyDescent="0.2">
      <c r="J85">
        <v>39.5</v>
      </c>
      <c r="K85" s="1">
        <v>8.5690932229116292</v>
      </c>
      <c r="L85" s="1">
        <v>5.449975722386271</v>
      </c>
    </row>
    <row r="86" spans="10:12" x14ac:dyDescent="0.2">
      <c r="J86">
        <v>40</v>
      </c>
      <c r="K86" s="1">
        <v>8.5397670185430172</v>
      </c>
      <c r="L86" s="1">
        <v>5.4396341166534308</v>
      </c>
    </row>
    <row r="87" spans="10:12" x14ac:dyDescent="0.2">
      <c r="J87">
        <v>40.5</v>
      </c>
      <c r="K87" s="1">
        <v>8.511087563309669</v>
      </c>
      <c r="L87" s="1">
        <v>5.4294376818229351</v>
      </c>
    </row>
    <row r="88" spans="10:12" x14ac:dyDescent="0.2">
      <c r="J88">
        <v>41</v>
      </c>
      <c r="K88" s="1">
        <v>8.4830439120263978</v>
      </c>
      <c r="L88" s="1">
        <v>5.4193851634046855</v>
      </c>
    </row>
    <row r="89" spans="10:12" x14ac:dyDescent="0.2">
      <c r="J89">
        <v>41.5</v>
      </c>
      <c r="K89" s="1">
        <v>8.455625624429258</v>
      </c>
      <c r="L89" s="1">
        <v>5.4094753484185372</v>
      </c>
    </row>
    <row r="90" spans="10:12" x14ac:dyDescent="0.2">
      <c r="J90">
        <v>42</v>
      </c>
      <c r="K90" s="1">
        <v>8.4288227472551505</v>
      </c>
      <c r="L90" s="1">
        <v>5.399707064632433</v>
      </c>
    </row>
    <row r="91" spans="10:12" x14ac:dyDescent="0.2">
      <c r="J91">
        <v>42.5</v>
      </c>
      <c r="K91" s="1">
        <v>8.402625797468021</v>
      </c>
      <c r="L91" s="1">
        <v>5.3900791798358325</v>
      </c>
    </row>
    <row r="92" spans="10:12" x14ac:dyDescent="0.2">
      <c r="J92">
        <v>43</v>
      </c>
      <c r="K92" s="1">
        <v>8.3770257465680569</v>
      </c>
      <c r="L92" s="1">
        <v>5.380590601147329</v>
      </c>
    </row>
    <row r="93" spans="10:12" x14ac:dyDescent="0.2">
      <c r="J93">
        <v>43.5</v>
      </c>
      <c r="K93" s="1">
        <v>8.3520140059253531</v>
      </c>
      <c r="L93" s="1">
        <v>5.3712402743555367</v>
      </c>
    </row>
    <row r="94" spans="10:12" x14ac:dyDescent="0.2">
      <c r="J94">
        <v>44</v>
      </c>
      <c r="K94" s="1">
        <v>8.3275824130843095</v>
      </c>
      <c r="L94" s="1">
        <v>5.3620271832922635</v>
      </c>
    </row>
    <row r="95" spans="10:12" x14ac:dyDescent="0.2">
      <c r="J95">
        <v>44.5</v>
      </c>
      <c r="K95" s="1">
        <v>8.3037232189894787</v>
      </c>
      <c r="L95" s="1">
        <v>5.3529503492371235</v>
      </c>
    </row>
    <row r="96" spans="10:12" x14ac:dyDescent="0.2">
      <c r="J96">
        <v>45</v>
      </c>
      <c r="K96" s="1">
        <v>8.2804290760875361</v>
      </c>
      <c r="L96" s="1">
        <v>5.3440088303527782</v>
      </c>
    </row>
    <row r="97" spans="10:12" x14ac:dyDescent="0.2">
      <c r="J97">
        <v>45.5</v>
      </c>
      <c r="K97" s="1">
        <v>8.2576930272640041</v>
      </c>
      <c r="L97" s="1">
        <v>5.3352017211500158</v>
      </c>
    </row>
    <row r="98" spans="10:12" x14ac:dyDescent="0.2">
      <c r="J98">
        <v>46</v>
      </c>
      <c r="K98" s="1">
        <v>8.235508495576779</v>
      </c>
      <c r="L98" s="1">
        <v>5.3265281519819725</v>
      </c>
    </row>
    <row r="99" spans="10:12" x14ac:dyDescent="0.2">
      <c r="J99">
        <v>46.5</v>
      </c>
      <c r="K99" s="1">
        <v>8.2138692747519659</v>
      </c>
      <c r="L99" s="1">
        <v>5.3179872885668056</v>
      </c>
    </row>
    <row r="100" spans="10:12" x14ac:dyDescent="0.2">
      <c r="J100">
        <v>47</v>
      </c>
      <c r="K100" s="1">
        <v>8.1927695204104385</v>
      </c>
      <c r="L100" s="1">
        <v>5.3095783315382139</v>
      </c>
    </row>
    <row r="101" spans="10:12" x14ac:dyDescent="0.2">
      <c r="J101">
        <v>47.5</v>
      </c>
      <c r="K101" s="1">
        <v>8.1722037419967481</v>
      </c>
      <c r="L101" s="1">
        <v>5.3013005160232218</v>
      </c>
    </row>
    <row r="102" spans="10:12" x14ac:dyDescent="0.2">
      <c r="J102">
        <v>48</v>
      </c>
      <c r="K102" s="1">
        <v>8.1521667953844652</v>
      </c>
      <c r="L102" s="1">
        <v>5.2931531112466637</v>
      </c>
    </row>
    <row r="103" spans="10:12" x14ac:dyDescent="0.2">
      <c r="J103">
        <v>48.5</v>
      </c>
      <c r="K103" s="1">
        <v>8.1326538761348868</v>
      </c>
      <c r="L103" s="1">
        <v>5.2851354201619341</v>
      </c>
    </row>
    <row r="104" spans="10:12" x14ac:dyDescent="0.2">
      <c r="J104">
        <v>49</v>
      </c>
      <c r="K104" s="1">
        <v>8.113660513388421</v>
      </c>
      <c r="L104" s="1">
        <v>5.2772467791074806</v>
      </c>
    </row>
    <row r="105" spans="10:12" x14ac:dyDescent="0.2">
      <c r="J105">
        <v>49.5</v>
      </c>
      <c r="K105" s="1">
        <v>8.0951825643703152</v>
      </c>
      <c r="L105" s="1">
        <v>5.269486557488686</v>
      </c>
    </row>
    <row r="106" spans="10:12" x14ac:dyDescent="0.2">
      <c r="J106">
        <v>50</v>
      </c>
      <c r="K106" s="1">
        <v>8.0772162094947557</v>
      </c>
      <c r="L106" s="1">
        <v>5.2618541574847297</v>
      </c>
    </row>
    <row r="107" spans="10:12" x14ac:dyDescent="0.2">
      <c r="J107">
        <v>50.5</v>
      </c>
      <c r="K107" s="1">
        <v>8.0597579480534716</v>
      </c>
      <c r="L107" s="1">
        <v>5.2543490137800974</v>
      </c>
    </row>
    <row r="108" spans="10:12" x14ac:dyDescent="0.2">
      <c r="J108">
        <v>51</v>
      </c>
      <c r="K108" s="1">
        <v>8.0428045944771185</v>
      </c>
      <c r="L108" s="1">
        <v>5.2469705933204738</v>
      </c>
    </row>
    <row r="109" spans="10:12" x14ac:dyDescent="0.2">
      <c r="J109">
        <v>51.5</v>
      </c>
      <c r="K109" s="1">
        <v>8.0263532751598134</v>
      </c>
      <c r="L109" s="1">
        <v>5.2397183950927015</v>
      </c>
    </row>
    <row r="110" spans="10:12" x14ac:dyDescent="0.2">
      <c r="J110">
        <v>52</v>
      </c>
      <c r="K110" s="1">
        <v>8.0104014258391363</v>
      </c>
      <c r="L110" s="1">
        <v>5.232591949928632</v>
      </c>
    </row>
    <row r="111" spans="10:12" x14ac:dyDescent="0.2">
      <c r="J111">
        <v>52.5</v>
      </c>
      <c r="K111" s="1">
        <v>7.9949467895259554</v>
      </c>
      <c r="L111" s="1">
        <v>5.2255908203326573</v>
      </c>
    </row>
    <row r="112" spans="10:12" x14ac:dyDescent="0.2">
      <c r="J112">
        <v>53</v>
      </c>
      <c r="K112" s="1">
        <v>7.9799874149803935</v>
      </c>
      <c r="L112" s="1">
        <v>5.2187146003327598</v>
      </c>
    </row>
    <row r="113" spans="10:12" x14ac:dyDescent="0.2">
      <c r="J113">
        <v>53.5</v>
      </c>
      <c r="K113" s="1">
        <v>7.9655216557320854</v>
      </c>
      <c r="L113" s="1">
        <v>5.2119629153549925</v>
      </c>
    </row>
    <row r="114" spans="10:12" x14ac:dyDescent="0.2">
      <c r="J114">
        <v>54</v>
      </c>
      <c r="K114" s="1">
        <v>7.9515481696450347</v>
      </c>
      <c r="L114" s="1">
        <v>5.2053354221212818</v>
      </c>
    </row>
    <row r="115" spans="10:12" x14ac:dyDescent="0.2">
      <c r="J115">
        <v>54.5</v>
      </c>
      <c r="K115" s="1">
        <v>7.9380659190291176</v>
      </c>
      <c r="L115" s="1">
        <v>5.1988318085705103</v>
      </c>
    </row>
    <row r="116" spans="10:12" x14ac:dyDescent="0.2">
      <c r="J116">
        <v>55</v>
      </c>
      <c r="K116" s="1">
        <v>7.9250741713024295</v>
      </c>
      <c r="L116" s="1">
        <v>5.1924517938028831</v>
      </c>
    </row>
    <row r="117" spans="10:12" x14ac:dyDescent="0.2">
      <c r="J117">
        <v>55.5</v>
      </c>
      <c r="K117" s="1">
        <v>7.9125725002106106</v>
      </c>
      <c r="L117" s="1">
        <v>5.1861951280475758</v>
      </c>
    </row>
    <row r="118" spans="10:12" x14ac:dyDescent="0.2">
      <c r="J118">
        <v>56</v>
      </c>
      <c r="K118" s="1">
        <v>7.9005607876114103</v>
      </c>
      <c r="L118" s="1">
        <v>5.1800615926537503</v>
      </c>
    </row>
    <row r="119" spans="10:12" x14ac:dyDescent="0.2">
      <c r="J119">
        <v>56.5</v>
      </c>
      <c r="K119" s="1">
        <v>7.8890392258348303</v>
      </c>
      <c r="L119" s="1">
        <v>5.1740510001050106</v>
      </c>
    </row>
    <row r="120" spans="10:12" x14ac:dyDescent="0.2">
      <c r="J120">
        <v>57</v>
      </c>
      <c r="K120" s="1">
        <v>7.8780083206314613</v>
      </c>
      <c r="L120" s="1">
        <v>5.1681631940574508</v>
      </c>
    </row>
    <row r="121" spans="10:12" x14ac:dyDescent="0.2">
      <c r="J121">
        <v>57.5</v>
      </c>
      <c r="K121" s="1">
        <v>7.8674688947239098</v>
      </c>
      <c r="L121" s="1">
        <v>5.1623980494014434</v>
      </c>
    </row>
    <row r="122" spans="10:12" x14ac:dyDescent="0.2">
      <c r="J122">
        <v>58</v>
      </c>
      <c r="K122" s="1">
        <v>7.8574220919786191</v>
      </c>
      <c r="L122" s="1">
        <v>5.156755472347375</v>
      </c>
    </row>
    <row r="123" spans="10:12" x14ac:dyDescent="0.2">
      <c r="J123">
        <v>58.5</v>
      </c>
      <c r="K123" s="1">
        <v>7.8478693822179011</v>
      </c>
      <c r="L123" s="1">
        <v>5.1512354005355983</v>
      </c>
    </row>
    <row r="124" spans="10:12" x14ac:dyDescent="0.2">
      <c r="J124">
        <v>59</v>
      </c>
      <c r="K124" s="1">
        <v>7.8388125666947834</v>
      </c>
      <c r="L124" s="1">
        <v>5.14583780317085</v>
      </c>
    </row>
    <row r="125" spans="10:12" x14ac:dyDescent="0.2">
      <c r="J125">
        <v>59.5</v>
      </c>
      <c r="K125" s="1">
        <v>7.8302537842559543</v>
      </c>
      <c r="L125" s="1">
        <v>5.1405626811814722</v>
      </c>
    </row>
    <row r="126" spans="10:12" x14ac:dyDescent="0.2">
      <c r="J126">
        <v>60</v>
      </c>
      <c r="K126" s="1">
        <v>7.8221955182212595</v>
      </c>
      <c r="L126" s="1">
        <v>5.1354100674038081</v>
      </c>
    </row>
    <row r="127" spans="10:12" x14ac:dyDescent="0.2">
      <c r="J127">
        <v>60.5</v>
      </c>
      <c r="K127" s="1">
        <v>7.8146406040113359</v>
      </c>
      <c r="L127" s="1">
        <v>5.1303800267921433</v>
      </c>
    </row>
    <row r="128" spans="10:12" x14ac:dyDescent="0.2">
      <c r="J128">
        <v>61</v>
      </c>
      <c r="K128" s="1">
        <v>7.8075922375585076</v>
      </c>
      <c r="L128" s="1">
        <v>5.1254726566546811</v>
      </c>
    </row>
    <row r="129" spans="10:12" x14ac:dyDescent="0.2">
      <c r="J129">
        <v>61.5</v>
      </c>
      <c r="K129" s="1">
        <v>7.8010539845397213</v>
      </c>
      <c r="L129" s="1">
        <v>5.120688086916025</v>
      </c>
    </row>
    <row r="130" spans="10:12" x14ac:dyDescent="0.2">
      <c r="J130">
        <v>62</v>
      </c>
      <c r="K130" s="1">
        <v>7.7950297904743175</v>
      </c>
      <c r="L130" s="1">
        <v>5.1160264804067008</v>
      </c>
    </row>
    <row r="131" spans="10:12" x14ac:dyDescent="0.2">
      <c r="J131">
        <v>62.5</v>
      </c>
      <c r="K131" s="1">
        <v>7.7895239917338657</v>
      </c>
      <c r="L131" s="1">
        <v>5.1114880331803025</v>
      </c>
    </row>
    <row r="132" spans="10:12" x14ac:dyDescent="0.2">
      <c r="J132">
        <v>63</v>
      </c>
      <c r="K132" s="1">
        <v>7.7845413275158428</v>
      </c>
      <c r="L132" s="1">
        <v>5.1070729748589168</v>
      </c>
    </row>
    <row r="133" spans="10:12" x14ac:dyDescent="0.2">
      <c r="J133">
        <v>63.5</v>
      </c>
      <c r="K133" s="1">
        <v>7.7800869528381176</v>
      </c>
      <c r="L133" s="1">
        <v>5.1027815690074956</v>
      </c>
    </row>
    <row r="134" spans="10:12" x14ac:dyDescent="0.2">
      <c r="J134">
        <v>64</v>
      </c>
      <c r="K134" s="1">
        <v>7.7761664526167831</v>
      </c>
      <c r="L134" s="1">
        <v>5.0986141135379146</v>
      </c>
    </row>
    <row r="135" spans="10:12" x14ac:dyDescent="0.2">
      <c r="J135">
        <v>64.5</v>
      </c>
      <c r="K135" s="1">
        <v>7.7727858568958528</v>
      </c>
      <c r="L135" s="1">
        <v>5.0945709411435223</v>
      </c>
    </row>
    <row r="136" spans="10:12" x14ac:dyDescent="0.2">
      <c r="J136">
        <v>65</v>
      </c>
      <c r="K136" s="1">
        <v>7.7699516573040466</v>
      </c>
      <c r="L136" s="1">
        <v>5.0906524197650302</v>
      </c>
    </row>
    <row r="137" spans="10:12" x14ac:dyDescent="0.2">
      <c r="J137">
        <v>65.5</v>
      </c>
      <c r="K137" s="1">
        <v>7.7676708248210327</v>
      </c>
      <c r="L137" s="1">
        <v>5.0868589530886528</v>
      </c>
    </row>
    <row r="138" spans="10:12" x14ac:dyDescent="0.2">
      <c r="J138">
        <v>66</v>
      </c>
      <c r="K138" s="1">
        <v>7.7659508289435415</v>
      </c>
      <c r="L138" s="1">
        <v>5.0831909810774913</v>
      </c>
    </row>
    <row r="139" spans="10:12" x14ac:dyDescent="0.2">
      <c r="J139">
        <v>66.5</v>
      </c>
      <c r="K139" s="1">
        <v>7.7647996583504666</v>
      </c>
      <c r="L139" s="1">
        <v>5.0796489805371889</v>
      </c>
    </row>
    <row r="140" spans="10:12" x14ac:dyDescent="0.2">
      <c r="J140">
        <v>67</v>
      </c>
      <c r="K140" s="1">
        <v>7.7642258431756019</v>
      </c>
      <c r="L140" s="1">
        <v>5.0762334657169648</v>
      </c>
    </row>
    <row r="141" spans="10:12" x14ac:dyDescent="0.2">
      <c r="J141">
        <v>67.5</v>
      </c>
      <c r="K141" s="1">
        <v>7.7642384790074184</v>
      </c>
      <c r="L141" s="1">
        <v>5.0729449889472686</v>
      </c>
    </row>
    <row r="142" spans="10:12" x14ac:dyDescent="0.2">
      <c r="J142">
        <v>68</v>
      </c>
      <c r="K142" s="1">
        <v>7.7648472527467991</v>
      </c>
      <c r="L142" s="1">
        <v>5.0697841413152416</v>
      </c>
    </row>
    <row r="143" spans="10:12" x14ac:dyDescent="0.2">
      <c r="J143">
        <v>68.5</v>
      </c>
      <c r="K143" s="1">
        <v>7.7660624704667507</v>
      </c>
      <c r="L143" s="1">
        <v>5.0667515533794036</v>
      </c>
    </row>
    <row r="144" spans="10:12" x14ac:dyDescent="0.2">
      <c r="J144">
        <v>69</v>
      </c>
      <c r="K144" s="1">
        <v>7.7678950874323345</v>
      </c>
      <c r="L144" s="1">
        <v>5.0638478959249618</v>
      </c>
    </row>
    <row r="145" spans="10:12" x14ac:dyDescent="0.2">
      <c r="J145">
        <v>69.5</v>
      </c>
      <c r="K145" s="1">
        <v>7.770356740455</v>
      </c>
      <c r="L145" s="1">
        <v>5.0610738807612847</v>
      </c>
    </row>
    <row r="146" spans="10:12" x14ac:dyDescent="0.2">
      <c r="J146">
        <v>70</v>
      </c>
      <c r="K146" s="1">
        <v>7.773459782773176</v>
      </c>
      <c r="L146" s="1">
        <v>5.0584302615631334</v>
      </c>
    </row>
    <row r="147" spans="10:12" x14ac:dyDescent="0.2">
      <c r="J147">
        <v>70.5</v>
      </c>
      <c r="K147" s="1">
        <v>7.7772173216706211</v>
      </c>
      <c r="L147" s="1">
        <v>5.0559178347574329</v>
      </c>
    </row>
    <row r="148" spans="10:12" x14ac:dyDescent="0.2">
      <c r="J148">
        <v>71</v>
      </c>
      <c r="K148" s="1">
        <v>7.7816432590659756</v>
      </c>
      <c r="L148" s="1">
        <v>5.0535374404573377</v>
      </c>
    </row>
    <row r="149" spans="10:12" x14ac:dyDescent="0.2">
      <c r="J149">
        <v>71.5</v>
      </c>
      <c r="K149" s="1">
        <v>7.7867523353313981</v>
      </c>
      <c r="L149" s="1">
        <v>5.0512899634456101</v>
      </c>
    </row>
    <row r="150" spans="10:12" x14ac:dyDescent="0.2">
      <c r="J150">
        <v>72</v>
      </c>
      <c r="K150" s="1">
        <v>7.7925601766255514</v>
      </c>
      <c r="L150" s="1">
        <v>5.0491763342093128</v>
      </c>
    </row>
    <row r="151" spans="10:12" x14ac:dyDescent="0.2">
      <c r="J151">
        <v>72.5</v>
      </c>
      <c r="K151" s="1">
        <v>7.7990833460569045</v>
      </c>
      <c r="L151" s="1">
        <v>5.04719753002807</v>
      </c>
    </row>
    <row r="152" spans="10:12" x14ac:dyDescent="0.2">
      <c r="J152">
        <v>73</v>
      </c>
      <c r="K152" s="1">
        <v>7.8063393990275767</v>
      </c>
      <c r="L152" s="1">
        <v>5.0453545761181635</v>
      </c>
    </row>
    <row r="153" spans="10:12" x14ac:dyDescent="0.2">
      <c r="J153">
        <v>73.5</v>
      </c>
      <c r="K153" s="1">
        <v>7.8143469431468349</v>
      </c>
      <c r="L153" s="1">
        <v>5.0436485468349996</v>
      </c>
    </row>
    <row r="154" spans="10:12" x14ac:dyDescent="0.2">
      <c r="J154">
        <v>74</v>
      </c>
      <c r="K154" s="1">
        <v>7.8231257031466068</v>
      </c>
      <c r="L154" s="1">
        <v>5.0420805669365318</v>
      </c>
    </row>
    <row r="155" spans="10:12" x14ac:dyDescent="0.2">
      <c r="J155">
        <v>74.5</v>
      </c>
      <c r="K155" s="1">
        <v>7.8326965912807403</v>
      </c>
      <c r="L155" s="1">
        <v>5.0406518129104514</v>
      </c>
    </row>
    <row r="156" spans="10:12" x14ac:dyDescent="0.2">
      <c r="J156">
        <v>75</v>
      </c>
      <c r="K156" s="1">
        <v>7.8430817837449975</v>
      </c>
      <c r="L156" s="1">
        <v>5.0393635143681079</v>
      </c>
    </row>
    <row r="157" spans="10:12" x14ac:dyDescent="0.2">
      <c r="J157">
        <v>75.5</v>
      </c>
      <c r="K157" s="1">
        <v>7.8543048037177572</v>
      </c>
      <c r="L157" s="1">
        <v>5.0382169555083065</v>
      </c>
    </row>
    <row r="158" spans="10:12" x14ac:dyDescent="0.2">
      <c r="J158">
        <v>76</v>
      </c>
      <c r="K158" s="1">
        <v>7.8663906116925215</v>
      </c>
      <c r="L158" s="1">
        <v>5.037213476654343</v>
      </c>
    </row>
    <row r="159" spans="10:12" x14ac:dyDescent="0.2">
      <c r="J159">
        <v>76.5</v>
      </c>
      <c r="K159" s="1">
        <v>7.8793657038543721</v>
      </c>
      <c r="L159" s="1">
        <v>5.0363544758678218</v>
      </c>
    </row>
    <row r="160" spans="10:12" x14ac:dyDescent="0.2">
      <c r="J160">
        <v>77</v>
      </c>
      <c r="K160" s="1">
        <v>7.8932582193447152</v>
      </c>
      <c r="L160" s="1">
        <v>5.035641410643076</v>
      </c>
    </row>
    <row r="161" spans="10:12" x14ac:dyDescent="0.2">
      <c r="J161">
        <v>77.5</v>
      </c>
      <c r="K161" s="1">
        <v>7.9080980573639721</v>
      </c>
      <c r="L161" s="1">
        <v>5.0350757996861724</v>
      </c>
    </row>
    <row r="162" spans="10:12" x14ac:dyDescent="0.2">
      <c r="J162">
        <v>78</v>
      </c>
      <c r="K162" s="1">
        <v>7.923917005182143</v>
      </c>
      <c r="L162" s="1">
        <v>5.034659224782831</v>
      </c>
    </row>
    <row r="163" spans="10:12" x14ac:dyDescent="0.2">
      <c r="J163">
        <v>78.5</v>
      </c>
      <c r="K163" s="1">
        <v>7.940748878265345</v>
      </c>
      <c r="L163" s="1">
        <v>5.0343933327597963</v>
      </c>
    </row>
    <row r="164" spans="10:12" x14ac:dyDescent="0.2">
      <c r="J164">
        <v>79</v>
      </c>
      <c r="K164" s="1">
        <v>7.9586296738848317</v>
      </c>
      <c r="L164" s="1">
        <v>5.0342798375445303</v>
      </c>
    </row>
    <row r="165" spans="10:12" x14ac:dyDescent="0.2">
      <c r="J165">
        <v>79.5</v>
      </c>
      <c r="K165" s="1">
        <v>7.9775977397578126</v>
      </c>
      <c r="L165" s="1">
        <v>5.0343205223284047</v>
      </c>
    </row>
    <row r="166" spans="10:12" x14ac:dyDescent="0.2">
      <c r="J166">
        <v>80</v>
      </c>
      <c r="K166" s="1">
        <v>7.9976939594800402</v>
      </c>
      <c r="L166" s="1">
        <v>5.0345172418388868</v>
      </c>
    </row>
    <row r="167" spans="10:12" x14ac:dyDescent="0.2">
      <c r="J167">
        <v>80.5</v>
      </c>
      <c r="K167" s="1">
        <v>8.0189619567544614</v>
      </c>
      <c r="L167" s="1">
        <v>5.0348719247266533</v>
      </c>
    </row>
    <row r="168" spans="10:12" x14ac:dyDescent="0.2">
      <c r="J168">
        <v>81</v>
      </c>
      <c r="K168" s="1">
        <v>8.0414483207033314</v>
      </c>
      <c r="L168" s="1">
        <v>5.0353865760738223</v>
      </c>
    </row>
    <row r="169" spans="10:12" x14ac:dyDescent="0.2">
      <c r="J169">
        <v>81.5</v>
      </c>
      <c r="K169" s="1">
        <v>8.0652028548809387</v>
      </c>
      <c r="L169" s="1">
        <v>5.0360632800300733</v>
      </c>
    </row>
    <row r="170" spans="10:12" x14ac:dyDescent="0.2">
      <c r="J170">
        <v>82</v>
      </c>
      <c r="K170" s="1">
        <v>8.090278852988968</v>
      </c>
      <c r="L170" s="1">
        <v>5.0369042025837709</v>
      </c>
    </row>
    <row r="171" spans="10:12" x14ac:dyDescent="0.2">
      <c r="J171">
        <v>82.5</v>
      </c>
      <c r="K171" s="1">
        <v>8.1167334047467978</v>
      </c>
      <c r="L171" s="1">
        <v>5.0379115944757054</v>
      </c>
    </row>
    <row r="172" spans="10:12" x14ac:dyDescent="0.2">
      <c r="J172">
        <v>83</v>
      </c>
      <c r="K172" s="1">
        <v>8.1446277358980623</v>
      </c>
      <c r="L172" s="1">
        <v>5.0390877942636445</v>
      </c>
    </row>
    <row r="173" spans="10:12" x14ac:dyDescent="0.2">
      <c r="J173">
        <v>83.5</v>
      </c>
      <c r="K173" s="1">
        <v>8.1740275869577168</v>
      </c>
      <c r="L173" s="1">
        <v>5.0404352315463914</v>
      </c>
    </row>
    <row r="174" spans="10:12" x14ac:dyDescent="0.2">
      <c r="J174">
        <v>84</v>
      </c>
      <c r="K174" s="1">
        <v>8.2050036360402228</v>
      </c>
      <c r="L174" s="1">
        <v>5.0419564303566986</v>
      </c>
    </row>
    <row r="175" spans="10:12" x14ac:dyDescent="0.2">
      <c r="J175">
        <v>84.5</v>
      </c>
      <c r="K175" s="1">
        <v>8.2376319719826068</v>
      </c>
      <c r="L175" s="1">
        <v>5.0436540127330129</v>
      </c>
    </row>
    <row r="176" spans="10:12" x14ac:dyDescent="0.2">
      <c r="J176">
        <v>85</v>
      </c>
      <c r="K176" s="1">
        <v>8.2719946250156386</v>
      </c>
      <c r="L176" s="1">
        <v>5.0455307024807698</v>
      </c>
    </row>
    <row r="177" spans="10:12" x14ac:dyDescent="0.2">
      <c r="J177">
        <v>85.5</v>
      </c>
      <c r="K177" s="1">
        <v>8.3081801634780756</v>
      </c>
      <c r="L177" s="1">
        <v>5.0475893291346852</v>
      </c>
    </row>
    <row r="178" spans="10:12" x14ac:dyDescent="0.2">
      <c r="J178">
        <v>86</v>
      </c>
      <c r="K178" s="1">
        <v>8.3462843665585886</v>
      </c>
      <c r="L178" s="1">
        <v>5.0498328321343617</v>
      </c>
    </row>
    <row r="179" spans="10:12" x14ac:dyDescent="0.2">
      <c r="J179">
        <v>86.5</v>
      </c>
      <c r="K179" s="1">
        <v>8.3864109848438435</v>
      </c>
      <c r="L179" s="1">
        <v>5.0522642652264009</v>
      </c>
    </row>
    <row r="180" spans="10:12" x14ac:dyDescent="0.2">
      <c r="J180">
        <v>87</v>
      </c>
      <c r="K180" s="1">
        <v>8.4286726026215035</v>
      </c>
      <c r="L180" s="1">
        <v>5.0548868011071875</v>
      </c>
    </row>
    <row r="181" spans="10:12" x14ac:dyDescent="0.2">
      <c r="J181">
        <v>87.5</v>
      </c>
      <c r="K181" s="1">
        <v>8.4731916185238241</v>
      </c>
      <c r="L181" s="1">
        <v>5.0577037363215966</v>
      </c>
    </row>
    <row r="182" spans="10:12" x14ac:dyDescent="0.2">
      <c r="J182">
        <v>88</v>
      </c>
      <c r="K182" s="1">
        <v>8.5201013643169183</v>
      </c>
      <c r="L182" s="1">
        <v>5.0607184964339709</v>
      </c>
    </row>
    <row r="183" spans="10:12" x14ac:dyDescent="0.2">
      <c r="J183">
        <v>88.5</v>
      </c>
      <c r="K183" s="1">
        <v>8.5695473855911395</v>
      </c>
      <c r="L183" s="1">
        <v>5.063934641489011</v>
      </c>
    </row>
    <row r="184" spans="10:12" x14ac:dyDescent="0.2">
      <c r="J184">
        <v>89</v>
      </c>
      <c r="K184" s="1">
        <v>8.6216889129803143</v>
      </c>
      <c r="L184" s="1">
        <v>5.0673558717815563</v>
      </c>
    </row>
    <row r="185" spans="10:12" x14ac:dyDescent="0.2">
      <c r="J185">
        <v>89.5</v>
      </c>
      <c r="K185" s="1">
        <v>8.6767005585806274</v>
      </c>
      <c r="L185" s="1">
        <v>5.0709860339556743</v>
      </c>
    </row>
    <row r="186" spans="10:12" x14ac:dyDescent="0.2">
      <c r="J186">
        <v>90</v>
      </c>
      <c r="K186" s="1">
        <v>8.7347742797787138</v>
      </c>
      <c r="L186" s="1">
        <v>5.0748291274551525</v>
      </c>
    </row>
    <row r="187" spans="10:12" x14ac:dyDescent="0.2">
      <c r="J187">
        <v>90.5</v>
      </c>
      <c r="K187" s="1">
        <v>8.7961216621610205</v>
      </c>
      <c r="L187" s="1">
        <v>5.0788893113491564</v>
      </c>
    </row>
    <row r="188" spans="10:12" x14ac:dyDescent="0.2">
      <c r="J188">
        <v>91</v>
      </c>
      <c r="K188" s="1">
        <v>8.8609765851314002</v>
      </c>
      <c r="L188" s="1">
        <v>5.0831709115587884</v>
      </c>
    </row>
    <row r="189" spans="10:12" x14ac:dyDescent="0.2">
      <c r="J189">
        <v>91.5</v>
      </c>
      <c r="K189" s="1">
        <v>8.9295983490719255</v>
      </c>
      <c r="L189" s="1">
        <v>5.0876784285123113</v>
      </c>
    </row>
    <row r="190" spans="10:12" x14ac:dyDescent="0.2">
      <c r="J190">
        <v>92</v>
      </c>
      <c r="K190" s="1">
        <v>9.0022753623705487</v>
      </c>
      <c r="L190" s="1">
        <v>5.0924165452591224</v>
      </c>
    </row>
    <row r="191" spans="10:12" x14ac:dyDescent="0.2">
      <c r="J191">
        <v>92.5</v>
      </c>
      <c r="K191" s="1">
        <v>9.0793295118081261</v>
      </c>
      <c r="L191" s="1">
        <v>5.0973901360750391</v>
      </c>
    </row>
    <row r="192" spans="10:12" x14ac:dyDescent="0.2">
      <c r="J192">
        <v>93</v>
      </c>
      <c r="K192" s="1">
        <v>9.1611213725731471</v>
      </c>
      <c r="L192" s="1">
        <v>5.1026042755941479</v>
      </c>
    </row>
    <row r="193" spans="10:12" x14ac:dyDescent="0.2">
      <c r="J193">
        <v>93.5</v>
      </c>
      <c r="K193" s="1">
        <v>9.2480564572335204</v>
      </c>
      <c r="L193" s="1">
        <v>5.1080642485055323</v>
      </c>
    </row>
    <row r="194" spans="10:12" x14ac:dyDescent="0.2">
      <c r="J194">
        <v>94</v>
      </c>
      <c r="K194" s="1">
        <v>9.3405927601077909</v>
      </c>
      <c r="L194" s="1">
        <v>5.113775559856423</v>
      </c>
    </row>
    <row r="195" spans="10:12" x14ac:dyDescent="0.2">
      <c r="J195">
        <v>94.5</v>
      </c>
      <c r="K195" s="1">
        <v>9.4392499300028536</v>
      </c>
      <c r="L195" s="1">
        <v>5.1197439460069214</v>
      </c>
    </row>
    <row r="196" spans="10:12" x14ac:dyDescent="0.2">
      <c r="J196">
        <v>95</v>
      </c>
      <c r="K196" s="1">
        <v>9.5446205079476556</v>
      </c>
      <c r="L196" s="1">
        <v>5.1259753862854502</v>
      </c>
    </row>
    <row r="197" spans="10:12" x14ac:dyDescent="0.2">
      <c r="J197">
        <v>95.5</v>
      </c>
      <c r="K197" s="1">
        <v>9.6573838086446884</v>
      </c>
      <c r="L197" s="1">
        <v>5.1324761153984184</v>
      </c>
    </row>
    <row r="198" spans="10:12" x14ac:dyDescent="0.2">
      <c r="J198">
        <v>96</v>
      </c>
      <c r="K198" s="1">
        <v>9.7783232216346612</v>
      </c>
      <c r="L198" s="1">
        <v>5.1392526366524356</v>
      </c>
    </row>
    <row r="199" spans="10:12" x14ac:dyDescent="0.2">
      <c r="J199">
        <v>96.5</v>
      </c>
      <c r="K199" s="1">
        <v>9.9083479858829904</v>
      </c>
      <c r="L199" s="1">
        <v>5.1463117360526702</v>
      </c>
    </row>
    <row r="200" spans="10:12" x14ac:dyDescent="0.2">
      <c r="J200">
        <v>97</v>
      </c>
      <c r="K200" s="1">
        <v>10.048520888409092</v>
      </c>
      <c r="L200" s="1">
        <v>5.1536604973468991</v>
      </c>
    </row>
    <row r="201" spans="10:12" x14ac:dyDescent="0.2">
      <c r="J201">
        <v>97.5</v>
      </c>
      <c r="K201" s="1">
        <v>10.200093914324096</v>
      </c>
      <c r="L201" s="1">
        <v>5.1613063180912429</v>
      </c>
    </row>
    <row r="202" spans="10:12" x14ac:dyDescent="0.2">
      <c r="J202">
        <v>98</v>
      </c>
      <c r="K202" s="1">
        <v>10.364554729092772</v>
      </c>
      <c r="L202" s="1">
        <v>5.1692569268207604</v>
      </c>
    </row>
    <row r="203" spans="10:12" x14ac:dyDescent="0.2">
      <c r="J203">
        <v>98.5</v>
      </c>
      <c r="K203" s="1">
        <v>10.543688162398286</v>
      </c>
      <c r="L203" s="1">
        <v>5.1775204014161531</v>
      </c>
    </row>
    <row r="204" spans="10:12" x14ac:dyDescent="0.2">
      <c r="J204">
        <v>99</v>
      </c>
      <c r="K204" s="1">
        <v>10.739658852443291</v>
      </c>
      <c r="L204" s="1">
        <v>5.1861051887665948</v>
      </c>
    </row>
    <row r="205" spans="10:12" x14ac:dyDescent="0.2">
      <c r="J205">
        <v>99.5</v>
      </c>
      <c r="K205" s="1">
        <v>10.955124358754235</v>
      </c>
      <c r="L205" s="1">
        <v>5.1950201258386421</v>
      </c>
    </row>
    <row r="206" spans="10:12" x14ac:dyDescent="0.2">
      <c r="J206">
        <v>100</v>
      </c>
      <c r="K206" s="1">
        <v>11.193393178735622</v>
      </c>
      <c r="L206" s="1">
        <v>5.2042744622721706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F2" sqref="F2"/>
    </sheetView>
  </sheetViews>
  <sheetFormatPr defaultRowHeight="12.75" x14ac:dyDescent="0.2"/>
  <cols>
    <col min="2" max="2" width="5" bestFit="1" customWidth="1"/>
    <col min="3" max="3" width="11.28515625" bestFit="1" customWidth="1"/>
    <col min="4" max="4" width="8.5703125" bestFit="1" customWidth="1"/>
  </cols>
  <sheetData>
    <row r="2" spans="2:4" x14ac:dyDescent="0.2">
      <c r="B2" t="s">
        <v>57</v>
      </c>
      <c r="C2" t="s">
        <v>58</v>
      </c>
      <c r="D2" t="s">
        <v>59</v>
      </c>
    </row>
    <row r="3" spans="2:4" x14ac:dyDescent="0.2">
      <c r="B3">
        <v>0</v>
      </c>
      <c r="C3" s="2">
        <v>0.22857731917723387</v>
      </c>
      <c r="D3" s="2">
        <v>0.22857731917723387</v>
      </c>
    </row>
    <row r="4" spans="2:4" x14ac:dyDescent="0.2">
      <c r="B4">
        <v>0.02</v>
      </c>
      <c r="C4" s="2">
        <v>0.22743281605150911</v>
      </c>
      <c r="D4" s="2">
        <v>0.2243893262384366</v>
      </c>
    </row>
    <row r="5" spans="2:4" x14ac:dyDescent="0.2">
      <c r="B5" s="9">
        <v>0.06</v>
      </c>
      <c r="C5" s="2">
        <v>0.22514380980005957</v>
      </c>
      <c r="D5" s="10">
        <v>0.21684149699421285</v>
      </c>
    </row>
    <row r="6" spans="2:4" x14ac:dyDescent="0.2">
      <c r="B6" s="9">
        <v>0.25</v>
      </c>
      <c r="C6" s="10">
        <v>0.2142710301056743</v>
      </c>
      <c r="D6" s="10">
        <v>0.19134406376785601</v>
      </c>
    </row>
    <row r="7" spans="2:4" x14ac:dyDescent="0.2">
      <c r="B7" s="29">
        <v>0.5</v>
      </c>
      <c r="C7" s="31">
        <v>0.1999647410341148</v>
      </c>
      <c r="D7" s="31">
        <v>0.17298199800572858</v>
      </c>
    </row>
    <row r="8" spans="2:4" x14ac:dyDescent="0.2">
      <c r="B8" s="30">
        <v>0.75</v>
      </c>
      <c r="C8" s="32">
        <v>0.18565845196255523</v>
      </c>
      <c r="D8" s="32">
        <v>0.16566767973844118</v>
      </c>
    </row>
    <row r="9" spans="2:4" x14ac:dyDescent="0.2">
      <c r="B9">
        <v>0.94</v>
      </c>
      <c r="C9" s="2">
        <v>0.17478567226816996</v>
      </c>
      <c r="D9" s="2">
        <v>0.16811395512331706</v>
      </c>
    </row>
    <row r="10" spans="2:4" x14ac:dyDescent="0.2">
      <c r="B10">
        <v>0.98</v>
      </c>
      <c r="C10" s="2">
        <v>0.17249666601672042</v>
      </c>
      <c r="D10" s="2">
        <v>0.16993788969511217</v>
      </c>
    </row>
    <row r="11" spans="2:4" x14ac:dyDescent="0.2">
      <c r="B11">
        <v>1</v>
      </c>
      <c r="C11" s="2">
        <v>0.17135216289099567</v>
      </c>
      <c r="D11" s="2">
        <v>0.17108908147396545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G2" sqref="G2"/>
    </sheetView>
  </sheetViews>
  <sheetFormatPr defaultRowHeight="12.75" x14ac:dyDescent="0.2"/>
  <cols>
    <col min="2" max="2" width="9.85546875" customWidth="1"/>
    <col min="3" max="3" width="14.42578125" bestFit="1" customWidth="1"/>
    <col min="4" max="4" width="13.42578125" bestFit="1" customWidth="1"/>
    <col min="5" max="5" width="16.42578125" bestFit="1" customWidth="1"/>
  </cols>
  <sheetData>
    <row r="2" spans="2:5" x14ac:dyDescent="0.2">
      <c r="B2" t="s">
        <v>57</v>
      </c>
      <c r="C2" t="s">
        <v>60</v>
      </c>
      <c r="D2" t="s">
        <v>61</v>
      </c>
      <c r="E2" t="s">
        <v>62</v>
      </c>
    </row>
    <row r="3" spans="2:5" x14ac:dyDescent="0.2">
      <c r="B3">
        <v>0</v>
      </c>
      <c r="C3" s="1">
        <v>4.3748872530289047</v>
      </c>
      <c r="D3" s="1">
        <v>4.3748872530289047</v>
      </c>
      <c r="E3" s="1">
        <v>0</v>
      </c>
    </row>
    <row r="4" spans="2:5" x14ac:dyDescent="0.2">
      <c r="B4">
        <v>0.02</v>
      </c>
      <c r="C4" s="1">
        <v>4.3969028628371696</v>
      </c>
      <c r="D4" s="1">
        <v>4.6027459641241606</v>
      </c>
      <c r="E4" s="1">
        <v>0.20584310128699101</v>
      </c>
    </row>
    <row r="5" spans="2:5" x14ac:dyDescent="0.2">
      <c r="B5" s="9">
        <v>0.06</v>
      </c>
      <c r="C5" s="1">
        <v>4.4416055715147413</v>
      </c>
      <c r="D5" s="1">
        <v>4.8028653538686878</v>
      </c>
      <c r="E5" s="33">
        <v>0.36125978235394651</v>
      </c>
    </row>
    <row r="6" spans="2:5" x14ac:dyDescent="0.2">
      <c r="B6" s="29">
        <v>0.25</v>
      </c>
      <c r="C6" s="1">
        <v>4.6669864773918297</v>
      </c>
      <c r="D6" s="1">
        <v>5.4263952419147987</v>
      </c>
      <c r="E6" s="34">
        <v>0.75940876452296913</v>
      </c>
    </row>
    <row r="7" spans="2:5" x14ac:dyDescent="0.2">
      <c r="B7" s="30">
        <v>0.5</v>
      </c>
      <c r="C7" s="1">
        <v>5.0008816295738647</v>
      </c>
      <c r="D7" s="1">
        <v>5.664918109691274</v>
      </c>
      <c r="E7" s="35">
        <v>0.66403648011740923</v>
      </c>
    </row>
    <row r="8" spans="2:5" x14ac:dyDescent="0.2">
      <c r="B8">
        <v>0.75</v>
      </c>
      <c r="C8" s="1">
        <v>5.3862347198806022</v>
      </c>
      <c r="D8" s="1">
        <v>6.0175978363646614</v>
      </c>
      <c r="E8" s="1">
        <v>0.63136311648405918</v>
      </c>
    </row>
    <row r="9" spans="2:5" x14ac:dyDescent="0.2">
      <c r="B9">
        <v>0.94</v>
      </c>
      <c r="C9" s="1">
        <v>5.721292752564529</v>
      </c>
      <c r="D9" s="1">
        <v>5.9140445275170839</v>
      </c>
      <c r="E9" s="1">
        <v>0.19275177495255491</v>
      </c>
    </row>
    <row r="10" spans="2:5" x14ac:dyDescent="0.2">
      <c r="B10">
        <v>0.98</v>
      </c>
      <c r="C10" s="1">
        <v>5.7972134945672975</v>
      </c>
      <c r="D10" s="1">
        <v>5.8691561440065199</v>
      </c>
      <c r="E10" s="1">
        <v>7.194264943922235E-2</v>
      </c>
    </row>
    <row r="11" spans="2:5" x14ac:dyDescent="0.2">
      <c r="B11">
        <v>1</v>
      </c>
      <c r="C11" s="1">
        <v>5.8359345054555387</v>
      </c>
      <c r="D11" s="1">
        <v>5.8359345054555396</v>
      </c>
      <c r="E1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3.14</vt:lpstr>
      <vt:lpstr>3.15</vt:lpstr>
      <vt:lpstr>3.16</vt:lpstr>
      <vt:lpstr>4.6</vt:lpstr>
      <vt:lpstr>4.7</vt:lpstr>
      <vt:lpstr>4.9</vt:lpstr>
      <vt:lpstr>4.10</vt:lpstr>
      <vt:lpstr>4.11</vt:lpstr>
      <vt:lpstr>4.12</vt:lpstr>
      <vt:lpstr>4.13</vt:lpstr>
      <vt:lpstr>4.14</vt:lpstr>
      <vt:lpstr>4.15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Todd</dc:creator>
  <cp:lastModifiedBy>Benjamin Todd</cp:lastModifiedBy>
  <dcterms:created xsi:type="dcterms:W3CDTF">2019-06-12T09:53:53Z</dcterms:created>
  <dcterms:modified xsi:type="dcterms:W3CDTF">2019-06-12T15:20:37Z</dcterms:modified>
</cp:coreProperties>
</file>