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hd\presentations\thesis\"/>
    </mc:Choice>
  </mc:AlternateContent>
  <bookViews>
    <workbookView xWindow="0" yWindow="0" windowWidth="19200" windowHeight="11685" firstSheet="1" activeTab="3"/>
  </bookViews>
  <sheets>
    <sheet name="1000K-trimmed" sheetId="1" r:id="rId1"/>
    <sheet name="4000K-trimmed" sheetId="3" r:id="rId2"/>
    <sheet name="1000K-kaproc" sheetId="4" r:id="rId3"/>
    <sheet name="4000K-kaproc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4" l="1"/>
  <c r="L35" i="4"/>
  <c r="L37" i="4" s="1"/>
  <c r="L34" i="4"/>
  <c r="L38" i="4" s="1"/>
  <c r="L42" i="5"/>
  <c r="L41" i="5"/>
  <c r="L40" i="5"/>
  <c r="L44" i="5" l="1"/>
  <c r="L43" i="5"/>
  <c r="S36" i="5" l="1"/>
  <c r="S35" i="5"/>
  <c r="S37" i="5" s="1"/>
  <c r="S34" i="5"/>
  <c r="S38" i="5" s="1"/>
  <c r="J38" i="5"/>
  <c r="I38" i="5"/>
  <c r="R36" i="5"/>
  <c r="R35" i="5"/>
  <c r="R34" i="5"/>
  <c r="R38" i="5" s="1"/>
  <c r="I32" i="5"/>
  <c r="H32" i="5"/>
  <c r="G32" i="5"/>
  <c r="F32" i="5"/>
  <c r="E32" i="5"/>
  <c r="D32" i="5"/>
  <c r="C32" i="5"/>
  <c r="R30" i="5"/>
  <c r="Q30" i="5"/>
  <c r="P30" i="5"/>
  <c r="O30" i="5"/>
  <c r="N30" i="5"/>
  <c r="M30" i="5"/>
  <c r="L30" i="5"/>
  <c r="R29" i="5"/>
  <c r="Q29" i="5"/>
  <c r="P29" i="5"/>
  <c r="O29" i="5"/>
  <c r="N29" i="5"/>
  <c r="M29" i="5"/>
  <c r="L29" i="5"/>
  <c r="R28" i="5"/>
  <c r="R32" i="5" s="1"/>
  <c r="Q28" i="5"/>
  <c r="Q32" i="5" s="1"/>
  <c r="P28" i="5"/>
  <c r="P32" i="5" s="1"/>
  <c r="O28" i="5"/>
  <c r="O32" i="5" s="1"/>
  <c r="N28" i="5"/>
  <c r="N32" i="5" s="1"/>
  <c r="M28" i="5"/>
  <c r="M32" i="5" s="1"/>
  <c r="L28" i="5"/>
  <c r="L32" i="5" s="1"/>
  <c r="I26" i="5"/>
  <c r="H26" i="5"/>
  <c r="G26" i="5"/>
  <c r="F26" i="5"/>
  <c r="E26" i="5"/>
  <c r="D26" i="5"/>
  <c r="C26" i="5"/>
  <c r="R24" i="5"/>
  <c r="Q24" i="5"/>
  <c r="P24" i="5"/>
  <c r="O24" i="5"/>
  <c r="N24" i="5"/>
  <c r="M24" i="5"/>
  <c r="L24" i="5"/>
  <c r="R23" i="5"/>
  <c r="Q23" i="5"/>
  <c r="P23" i="5"/>
  <c r="O23" i="5"/>
  <c r="N23" i="5"/>
  <c r="M23" i="5"/>
  <c r="L23" i="5"/>
  <c r="R22" i="5"/>
  <c r="R26" i="5" s="1"/>
  <c r="Q22" i="5"/>
  <c r="Q26" i="5" s="1"/>
  <c r="P22" i="5"/>
  <c r="P26" i="5" s="1"/>
  <c r="O22" i="5"/>
  <c r="O26" i="5" s="1"/>
  <c r="N22" i="5"/>
  <c r="N26" i="5" s="1"/>
  <c r="M22" i="5"/>
  <c r="L22" i="5"/>
  <c r="J20" i="5"/>
  <c r="I20" i="5"/>
  <c r="H20" i="5"/>
  <c r="G20" i="5"/>
  <c r="F20" i="5"/>
  <c r="E20" i="5"/>
  <c r="D20" i="5"/>
  <c r="C20" i="5"/>
  <c r="S18" i="5"/>
  <c r="R18" i="5"/>
  <c r="Q18" i="5"/>
  <c r="P18" i="5"/>
  <c r="O18" i="5"/>
  <c r="N18" i="5"/>
  <c r="M18" i="5"/>
  <c r="L18" i="5"/>
  <c r="S17" i="5"/>
  <c r="R17" i="5"/>
  <c r="Q17" i="5"/>
  <c r="P17" i="5"/>
  <c r="O17" i="5"/>
  <c r="N17" i="5"/>
  <c r="M17" i="5"/>
  <c r="L17" i="5"/>
  <c r="S16" i="5"/>
  <c r="S20" i="5" s="1"/>
  <c r="R16" i="5"/>
  <c r="R20" i="5" s="1"/>
  <c r="Q16" i="5"/>
  <c r="Q20" i="5" s="1"/>
  <c r="P16" i="5"/>
  <c r="O16" i="5"/>
  <c r="O20" i="5" s="1"/>
  <c r="N16" i="5"/>
  <c r="M16" i="5"/>
  <c r="L16" i="5"/>
  <c r="L20" i="5" s="1"/>
  <c r="J14" i="5"/>
  <c r="I14" i="5"/>
  <c r="H14" i="5"/>
  <c r="G14" i="5"/>
  <c r="F14" i="5"/>
  <c r="E14" i="5"/>
  <c r="D14" i="5"/>
  <c r="C14" i="5"/>
  <c r="S12" i="5"/>
  <c r="R12" i="5"/>
  <c r="Q12" i="5"/>
  <c r="P12" i="5"/>
  <c r="O12" i="5"/>
  <c r="N12" i="5"/>
  <c r="M12" i="5"/>
  <c r="L12" i="5"/>
  <c r="S11" i="5"/>
  <c r="R11" i="5"/>
  <c r="Q11" i="5"/>
  <c r="P11" i="5"/>
  <c r="O11" i="5"/>
  <c r="O13" i="5" s="1"/>
  <c r="N11" i="5"/>
  <c r="N13" i="5" s="1"/>
  <c r="M11" i="5"/>
  <c r="L11" i="5"/>
  <c r="L13" i="5" s="1"/>
  <c r="S10" i="5"/>
  <c r="R10" i="5"/>
  <c r="Q10" i="5"/>
  <c r="P10" i="5"/>
  <c r="O10" i="5"/>
  <c r="N10" i="5"/>
  <c r="M10" i="5"/>
  <c r="L10" i="5"/>
  <c r="J8" i="5"/>
  <c r="I8" i="5"/>
  <c r="H8" i="5"/>
  <c r="G8" i="5"/>
  <c r="F8" i="5"/>
  <c r="E8" i="5"/>
  <c r="D8" i="5"/>
  <c r="C8" i="5"/>
  <c r="S6" i="5"/>
  <c r="R6" i="5"/>
  <c r="Q6" i="5"/>
  <c r="P6" i="5"/>
  <c r="O6" i="5"/>
  <c r="N6" i="5"/>
  <c r="M6" i="5"/>
  <c r="L6" i="5"/>
  <c r="S5" i="5"/>
  <c r="R5" i="5"/>
  <c r="Q5" i="5"/>
  <c r="P5" i="5"/>
  <c r="O5" i="5"/>
  <c r="N5" i="5"/>
  <c r="M5" i="5"/>
  <c r="L5" i="5"/>
  <c r="S4" i="5"/>
  <c r="R4" i="5"/>
  <c r="Q4" i="5"/>
  <c r="P4" i="5"/>
  <c r="O4" i="5"/>
  <c r="N4" i="5"/>
  <c r="N8" i="5" s="1"/>
  <c r="M4" i="5"/>
  <c r="L4" i="5"/>
  <c r="L8" i="5" s="1"/>
  <c r="S2" i="5"/>
  <c r="R2" i="5"/>
  <c r="Q2" i="5"/>
  <c r="P2" i="5"/>
  <c r="O2" i="5"/>
  <c r="N2" i="5"/>
  <c r="M2" i="5"/>
  <c r="L2" i="5"/>
  <c r="J32" i="4"/>
  <c r="I32" i="4"/>
  <c r="H32" i="4"/>
  <c r="G32" i="4"/>
  <c r="F32" i="4"/>
  <c r="E32" i="4"/>
  <c r="D32" i="4"/>
  <c r="C32" i="4"/>
  <c r="S30" i="4"/>
  <c r="R30" i="4"/>
  <c r="Q30" i="4"/>
  <c r="P30" i="4"/>
  <c r="O30" i="4"/>
  <c r="N30" i="4"/>
  <c r="M30" i="4"/>
  <c r="L30" i="4"/>
  <c r="S29" i="4"/>
  <c r="R29" i="4"/>
  <c r="Q29" i="4"/>
  <c r="P29" i="4"/>
  <c r="O29" i="4"/>
  <c r="O31" i="4" s="1"/>
  <c r="N29" i="4"/>
  <c r="M29" i="4"/>
  <c r="L29" i="4"/>
  <c r="L31" i="4" s="1"/>
  <c r="S28" i="4"/>
  <c r="S32" i="4" s="1"/>
  <c r="R28" i="4"/>
  <c r="R32" i="4" s="1"/>
  <c r="Q28" i="4"/>
  <c r="P28" i="4"/>
  <c r="O28" i="4"/>
  <c r="N28" i="4"/>
  <c r="M28" i="4"/>
  <c r="L28" i="4"/>
  <c r="J26" i="4"/>
  <c r="I26" i="4"/>
  <c r="H26" i="4"/>
  <c r="G26" i="4"/>
  <c r="F26" i="4"/>
  <c r="E26" i="4"/>
  <c r="D26" i="4"/>
  <c r="C26" i="4"/>
  <c r="S24" i="4"/>
  <c r="R24" i="4"/>
  <c r="Q24" i="4"/>
  <c r="P24" i="4"/>
  <c r="O24" i="4"/>
  <c r="N24" i="4"/>
  <c r="M24" i="4"/>
  <c r="L24" i="4"/>
  <c r="S23" i="4"/>
  <c r="R23" i="4"/>
  <c r="Q23" i="4"/>
  <c r="P23" i="4"/>
  <c r="O23" i="4"/>
  <c r="N23" i="4"/>
  <c r="M23" i="4"/>
  <c r="L23" i="4"/>
  <c r="S22" i="4"/>
  <c r="S26" i="4" s="1"/>
  <c r="R22" i="4"/>
  <c r="R26" i="4" s="1"/>
  <c r="Q22" i="4"/>
  <c r="Q26" i="4" s="1"/>
  <c r="P22" i="4"/>
  <c r="P26" i="4" s="1"/>
  <c r="O22" i="4"/>
  <c r="N22" i="4"/>
  <c r="M22" i="4"/>
  <c r="L22" i="4"/>
  <c r="J20" i="4"/>
  <c r="I20" i="4"/>
  <c r="H20" i="4"/>
  <c r="G20" i="4"/>
  <c r="F20" i="4"/>
  <c r="E20" i="4"/>
  <c r="D20" i="4"/>
  <c r="C20" i="4"/>
  <c r="S18" i="4"/>
  <c r="R18" i="4"/>
  <c r="Q18" i="4"/>
  <c r="P18" i="4"/>
  <c r="O18" i="4"/>
  <c r="O20" i="4" s="1"/>
  <c r="N18" i="4"/>
  <c r="N20" i="4" s="1"/>
  <c r="M18" i="4"/>
  <c r="M20" i="4" s="1"/>
  <c r="L18" i="4"/>
  <c r="L20" i="4" s="1"/>
  <c r="S17" i="4"/>
  <c r="R17" i="4"/>
  <c r="Q17" i="4"/>
  <c r="Q19" i="4" s="1"/>
  <c r="P17" i="4"/>
  <c r="P19" i="4" s="1"/>
  <c r="O17" i="4"/>
  <c r="O19" i="4" s="1"/>
  <c r="N17" i="4"/>
  <c r="N19" i="4" s="1"/>
  <c r="M17" i="4"/>
  <c r="M19" i="4" s="1"/>
  <c r="L17" i="4"/>
  <c r="L19" i="4" s="1"/>
  <c r="S16" i="4"/>
  <c r="S20" i="4" s="1"/>
  <c r="R16" i="4"/>
  <c r="R20" i="4" s="1"/>
  <c r="Q16" i="4"/>
  <c r="P16" i="4"/>
  <c r="O16" i="4"/>
  <c r="N16" i="4"/>
  <c r="M16" i="4"/>
  <c r="L16" i="4"/>
  <c r="J14" i="4"/>
  <c r="I14" i="4"/>
  <c r="H14" i="4"/>
  <c r="G14" i="4"/>
  <c r="F14" i="4"/>
  <c r="E14" i="4"/>
  <c r="D14" i="4"/>
  <c r="C14" i="4"/>
  <c r="S12" i="4"/>
  <c r="R12" i="4"/>
  <c r="Q12" i="4"/>
  <c r="P12" i="4"/>
  <c r="O12" i="4"/>
  <c r="N12" i="4"/>
  <c r="M12" i="4"/>
  <c r="L12" i="4"/>
  <c r="S11" i="4"/>
  <c r="R11" i="4"/>
  <c r="Q11" i="4"/>
  <c r="Q13" i="4" s="1"/>
  <c r="P11" i="4"/>
  <c r="P13" i="4" s="1"/>
  <c r="O11" i="4"/>
  <c r="O13" i="4" s="1"/>
  <c r="N11" i="4"/>
  <c r="N13" i="4" s="1"/>
  <c r="M11" i="4"/>
  <c r="L11" i="4"/>
  <c r="L13" i="4" s="1"/>
  <c r="S10" i="4"/>
  <c r="S14" i="4" s="1"/>
  <c r="R10" i="4"/>
  <c r="R14" i="4" s="1"/>
  <c r="Q10" i="4"/>
  <c r="P10" i="4"/>
  <c r="O10" i="4"/>
  <c r="N10" i="4"/>
  <c r="M10" i="4"/>
  <c r="L10" i="4"/>
  <c r="J8" i="4"/>
  <c r="I8" i="4"/>
  <c r="H8" i="4"/>
  <c r="G8" i="4"/>
  <c r="F8" i="4"/>
  <c r="E8" i="4"/>
  <c r="D8" i="4"/>
  <c r="C8" i="4"/>
  <c r="S6" i="4"/>
  <c r="R6" i="4"/>
  <c r="R8" i="4" s="1"/>
  <c r="Q6" i="4"/>
  <c r="Q8" i="4" s="1"/>
  <c r="P6" i="4"/>
  <c r="P8" i="4" s="1"/>
  <c r="O6" i="4"/>
  <c r="O8" i="4" s="1"/>
  <c r="N6" i="4"/>
  <c r="N8" i="4" s="1"/>
  <c r="M6" i="4"/>
  <c r="M8" i="4" s="1"/>
  <c r="L6" i="4"/>
  <c r="L8" i="4" s="1"/>
  <c r="S5" i="4"/>
  <c r="R5" i="4"/>
  <c r="R7" i="4" s="1"/>
  <c r="Q5" i="4"/>
  <c r="Q7" i="4" s="1"/>
  <c r="P5" i="4"/>
  <c r="P7" i="4" s="1"/>
  <c r="O5" i="4"/>
  <c r="O7" i="4" s="1"/>
  <c r="N5" i="4"/>
  <c r="N7" i="4" s="1"/>
  <c r="M5" i="4"/>
  <c r="L5" i="4"/>
  <c r="L7" i="4" s="1"/>
  <c r="S4" i="4"/>
  <c r="R4" i="4"/>
  <c r="Q4" i="4"/>
  <c r="P4" i="4"/>
  <c r="O4" i="4"/>
  <c r="N4" i="4"/>
  <c r="M4" i="4"/>
  <c r="L4" i="4"/>
  <c r="S2" i="4"/>
  <c r="R2" i="4"/>
  <c r="Q2" i="4"/>
  <c r="P2" i="4"/>
  <c r="O2" i="4"/>
  <c r="N2" i="4"/>
  <c r="M2" i="4"/>
  <c r="L2" i="4"/>
  <c r="I32" i="3"/>
  <c r="H32" i="3"/>
  <c r="G32" i="3"/>
  <c r="F32" i="3"/>
  <c r="E32" i="3"/>
  <c r="D32" i="3"/>
  <c r="C32" i="3"/>
  <c r="I26" i="3"/>
  <c r="H26" i="3"/>
  <c r="G26" i="3"/>
  <c r="F26" i="3"/>
  <c r="E26" i="3"/>
  <c r="D26" i="3"/>
  <c r="C26" i="3"/>
  <c r="J20" i="3"/>
  <c r="I20" i="3"/>
  <c r="H20" i="3"/>
  <c r="G20" i="3"/>
  <c r="F20" i="3"/>
  <c r="E20" i="3"/>
  <c r="D20" i="3"/>
  <c r="C20" i="3"/>
  <c r="J14" i="3"/>
  <c r="I14" i="3"/>
  <c r="H14" i="3"/>
  <c r="G14" i="3"/>
  <c r="F14" i="3"/>
  <c r="E14" i="3"/>
  <c r="D14" i="3"/>
  <c r="C14" i="3"/>
  <c r="J8" i="3"/>
  <c r="I8" i="3"/>
  <c r="H8" i="3"/>
  <c r="G8" i="3"/>
  <c r="F8" i="3"/>
  <c r="E8" i="3"/>
  <c r="D8" i="3"/>
  <c r="C8" i="3"/>
  <c r="R30" i="3"/>
  <c r="Q30" i="3"/>
  <c r="P30" i="3"/>
  <c r="O30" i="3"/>
  <c r="N30" i="3"/>
  <c r="M30" i="3"/>
  <c r="L30" i="3"/>
  <c r="R29" i="3"/>
  <c r="Q29" i="3"/>
  <c r="P29" i="3"/>
  <c r="O29" i="3"/>
  <c r="N29" i="3"/>
  <c r="M29" i="3"/>
  <c r="L29" i="3"/>
  <c r="R28" i="3"/>
  <c r="R32" i="3" s="1"/>
  <c r="Q28" i="3"/>
  <c r="Q32" i="3" s="1"/>
  <c r="P28" i="3"/>
  <c r="P31" i="3" s="1"/>
  <c r="O28" i="3"/>
  <c r="O32" i="3" s="1"/>
  <c r="N28" i="3"/>
  <c r="N32" i="3" s="1"/>
  <c r="M28" i="3"/>
  <c r="M32" i="3" s="1"/>
  <c r="L28" i="3"/>
  <c r="L32" i="3" s="1"/>
  <c r="R24" i="3"/>
  <c r="Q24" i="3"/>
  <c r="P24" i="3"/>
  <c r="O24" i="3"/>
  <c r="N24" i="3"/>
  <c r="M24" i="3"/>
  <c r="L24" i="3"/>
  <c r="R23" i="3"/>
  <c r="Q23" i="3"/>
  <c r="P23" i="3"/>
  <c r="O23" i="3"/>
  <c r="N23" i="3"/>
  <c r="M23" i="3"/>
  <c r="L23" i="3"/>
  <c r="R22" i="3"/>
  <c r="R26" i="3" s="1"/>
  <c r="Q22" i="3"/>
  <c r="Q26" i="3" s="1"/>
  <c r="P22" i="3"/>
  <c r="P26" i="3" s="1"/>
  <c r="O22" i="3"/>
  <c r="O25" i="3" s="1"/>
  <c r="N22" i="3"/>
  <c r="N25" i="3" s="1"/>
  <c r="M22" i="3"/>
  <c r="L22" i="3"/>
  <c r="S18" i="3"/>
  <c r="S20" i="3" s="1"/>
  <c r="R18" i="3"/>
  <c r="Q18" i="3"/>
  <c r="P18" i="3"/>
  <c r="O18" i="3"/>
  <c r="N18" i="3"/>
  <c r="M18" i="3"/>
  <c r="L18" i="3"/>
  <c r="S17" i="3"/>
  <c r="S19" i="3" s="1"/>
  <c r="R17" i="3"/>
  <c r="Q17" i="3"/>
  <c r="P17" i="3"/>
  <c r="O17" i="3"/>
  <c r="N17" i="3"/>
  <c r="M17" i="3"/>
  <c r="L17" i="3"/>
  <c r="S16" i="3"/>
  <c r="R16" i="3"/>
  <c r="Q16" i="3"/>
  <c r="P16" i="3"/>
  <c r="O16" i="3"/>
  <c r="N16" i="3"/>
  <c r="M16" i="3"/>
  <c r="L16" i="3"/>
  <c r="S12" i="3"/>
  <c r="R12" i="3"/>
  <c r="Q12" i="3"/>
  <c r="P12" i="3"/>
  <c r="O12" i="3"/>
  <c r="N12" i="3"/>
  <c r="M12" i="3"/>
  <c r="M14" i="3" s="1"/>
  <c r="L12" i="3"/>
  <c r="L14" i="3" s="1"/>
  <c r="S11" i="3"/>
  <c r="R11" i="3"/>
  <c r="R13" i="3" s="1"/>
  <c r="Q11" i="3"/>
  <c r="Q13" i="3" s="1"/>
  <c r="P11" i="3"/>
  <c r="P13" i="3" s="1"/>
  <c r="O11" i="3"/>
  <c r="N11" i="3"/>
  <c r="M11" i="3"/>
  <c r="M13" i="3" s="1"/>
  <c r="L11" i="3"/>
  <c r="L13" i="3" s="1"/>
  <c r="S10" i="3"/>
  <c r="S14" i="3" s="1"/>
  <c r="R10" i="3"/>
  <c r="Q10" i="3"/>
  <c r="P10" i="3"/>
  <c r="O10" i="3"/>
  <c r="N10" i="3"/>
  <c r="M10" i="3"/>
  <c r="L10" i="3"/>
  <c r="S6" i="3"/>
  <c r="R6" i="3"/>
  <c r="Q6" i="3"/>
  <c r="P6" i="3"/>
  <c r="O6" i="3"/>
  <c r="N6" i="3"/>
  <c r="M6" i="3"/>
  <c r="L6" i="3"/>
  <c r="S5" i="3"/>
  <c r="R5" i="3"/>
  <c r="Q5" i="3"/>
  <c r="P5" i="3"/>
  <c r="O5" i="3"/>
  <c r="N5" i="3"/>
  <c r="M5" i="3"/>
  <c r="L5" i="3"/>
  <c r="S4" i="3"/>
  <c r="R4" i="3"/>
  <c r="R8" i="3" s="1"/>
  <c r="Q4" i="3"/>
  <c r="Q8" i="3" s="1"/>
  <c r="P4" i="3"/>
  <c r="P8" i="3" s="1"/>
  <c r="O4" i="3"/>
  <c r="O8" i="3" s="1"/>
  <c r="N4" i="3"/>
  <c r="N8" i="3" s="1"/>
  <c r="M4" i="3"/>
  <c r="M8" i="3" s="1"/>
  <c r="L4" i="3"/>
  <c r="L8" i="3" s="1"/>
  <c r="S2" i="3"/>
  <c r="R2" i="3"/>
  <c r="Q2" i="3"/>
  <c r="P2" i="3"/>
  <c r="O2" i="3"/>
  <c r="N2" i="3"/>
  <c r="M2" i="3"/>
  <c r="L2" i="3"/>
  <c r="R37" i="5" l="1"/>
  <c r="N31" i="5"/>
  <c r="M31" i="5"/>
  <c r="L31" i="5"/>
  <c r="R25" i="5"/>
  <c r="Q25" i="5"/>
  <c r="P25" i="5"/>
  <c r="O25" i="5"/>
  <c r="N25" i="5"/>
  <c r="M25" i="5"/>
  <c r="L25" i="5"/>
  <c r="P19" i="5"/>
  <c r="O19" i="5"/>
  <c r="N19" i="5"/>
  <c r="N20" i="5"/>
  <c r="M20" i="5"/>
  <c r="M19" i="5"/>
  <c r="L19" i="5"/>
  <c r="S13" i="5"/>
  <c r="R13" i="5"/>
  <c r="Q13" i="5"/>
  <c r="P13" i="5"/>
  <c r="S7" i="5"/>
  <c r="O8" i="5"/>
  <c r="M8" i="5"/>
  <c r="P31" i="4"/>
  <c r="L32" i="4"/>
  <c r="S25" i="4"/>
  <c r="R25" i="4"/>
  <c r="O26" i="4"/>
  <c r="N26" i="4"/>
  <c r="M26" i="4"/>
  <c r="L26" i="4"/>
  <c r="S13" i="4"/>
  <c r="R13" i="4"/>
  <c r="S8" i="4"/>
  <c r="S7" i="4"/>
  <c r="O31" i="5"/>
  <c r="P31" i="5"/>
  <c r="Q31" i="5"/>
  <c r="R31" i="5"/>
  <c r="L26" i="5"/>
  <c r="M26" i="5"/>
  <c r="R19" i="5"/>
  <c r="Q19" i="5"/>
  <c r="S19" i="5"/>
  <c r="P20" i="5"/>
  <c r="L14" i="5"/>
  <c r="M14" i="5"/>
  <c r="N14" i="5"/>
  <c r="O14" i="5"/>
  <c r="P14" i="5"/>
  <c r="S14" i="5"/>
  <c r="R14" i="5"/>
  <c r="Q14" i="5"/>
  <c r="Q8" i="5"/>
  <c r="R8" i="5"/>
  <c r="S8" i="5"/>
  <c r="L7" i="5"/>
  <c r="M7" i="5"/>
  <c r="N7" i="5"/>
  <c r="O7" i="5"/>
  <c r="P8" i="5"/>
  <c r="P7" i="5"/>
  <c r="Q7" i="5"/>
  <c r="R7" i="5"/>
  <c r="M31" i="4"/>
  <c r="Q31" i="4"/>
  <c r="R31" i="4"/>
  <c r="N32" i="4"/>
  <c r="Q32" i="4"/>
  <c r="S31" i="4"/>
  <c r="O32" i="4"/>
  <c r="N31" i="4"/>
  <c r="P32" i="4"/>
  <c r="M32" i="4"/>
  <c r="O25" i="4"/>
  <c r="Q25" i="4"/>
  <c r="M25" i="4"/>
  <c r="P25" i="4"/>
  <c r="L25" i="4"/>
  <c r="N25" i="4"/>
  <c r="Q20" i="4"/>
  <c r="S19" i="4"/>
  <c r="P20" i="4"/>
  <c r="R19" i="4"/>
  <c r="N14" i="4"/>
  <c r="L14" i="4"/>
  <c r="O14" i="4"/>
  <c r="P14" i="4"/>
  <c r="M13" i="4"/>
  <c r="Q14" i="4"/>
  <c r="M7" i="4"/>
  <c r="M13" i="5"/>
  <c r="M14" i="4"/>
  <c r="N7" i="3"/>
  <c r="O7" i="3"/>
  <c r="M25" i="3"/>
  <c r="O20" i="3"/>
  <c r="Q20" i="3"/>
  <c r="P32" i="3"/>
  <c r="N13" i="3"/>
  <c r="N19" i="3"/>
  <c r="O31" i="3"/>
  <c r="S7" i="3"/>
  <c r="L25" i="3"/>
  <c r="P25" i="3"/>
  <c r="R20" i="3"/>
  <c r="M26" i="3"/>
  <c r="O13" i="3"/>
  <c r="O19" i="3"/>
  <c r="N31" i="3"/>
  <c r="M20" i="3"/>
  <c r="S8" i="3"/>
  <c r="P20" i="3"/>
  <c r="P14" i="3"/>
  <c r="L20" i="3"/>
  <c r="N20" i="3"/>
  <c r="Q25" i="3"/>
  <c r="R25" i="3"/>
  <c r="L26" i="3"/>
  <c r="Q14" i="3"/>
  <c r="R14" i="3"/>
  <c r="S13" i="3"/>
  <c r="L7" i="3"/>
  <c r="M7" i="3"/>
  <c r="M19" i="3"/>
  <c r="M31" i="3"/>
  <c r="N14" i="3"/>
  <c r="N26" i="3"/>
  <c r="O14" i="3"/>
  <c r="O26" i="3"/>
  <c r="P7" i="3"/>
  <c r="Q31" i="3"/>
  <c r="L19" i="3"/>
  <c r="P19" i="3"/>
  <c r="Q7" i="3"/>
  <c r="R7" i="3"/>
  <c r="R19" i="3"/>
  <c r="R31" i="3"/>
  <c r="L31" i="3"/>
  <c r="Q19" i="3"/>
  <c r="S8" i="1"/>
  <c r="R8" i="1"/>
  <c r="Q8" i="1"/>
  <c r="S7" i="1"/>
  <c r="R7" i="1"/>
  <c r="Q7" i="1"/>
  <c r="S14" i="1"/>
  <c r="R14" i="1"/>
  <c r="Q14" i="1"/>
  <c r="P14" i="1"/>
  <c r="O14" i="1"/>
  <c r="L14" i="1"/>
  <c r="S13" i="1"/>
  <c r="R13" i="1"/>
  <c r="Q13" i="1"/>
  <c r="P13" i="1"/>
  <c r="O13" i="1"/>
  <c r="M13" i="1"/>
  <c r="L13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S26" i="1"/>
  <c r="R26" i="1"/>
  <c r="Q26" i="1"/>
  <c r="P26" i="1"/>
  <c r="O26" i="1"/>
  <c r="L26" i="1"/>
  <c r="S25" i="1"/>
  <c r="R25" i="1"/>
  <c r="Q25" i="1"/>
  <c r="P25" i="1"/>
  <c r="O25" i="1"/>
  <c r="L25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L32" i="1"/>
  <c r="L31" i="1"/>
  <c r="S30" i="1"/>
  <c r="R30" i="1"/>
  <c r="Q30" i="1"/>
  <c r="P30" i="1"/>
  <c r="O30" i="1"/>
  <c r="N30" i="1"/>
  <c r="M30" i="1"/>
  <c r="L30" i="1"/>
  <c r="S29" i="1"/>
  <c r="R29" i="1"/>
  <c r="Q29" i="1"/>
  <c r="P29" i="1"/>
  <c r="O29" i="1"/>
  <c r="N29" i="1"/>
  <c r="M29" i="1"/>
  <c r="L29" i="1"/>
  <c r="S24" i="1"/>
  <c r="R24" i="1"/>
  <c r="Q24" i="1"/>
  <c r="P24" i="1"/>
  <c r="O24" i="1"/>
  <c r="N24" i="1"/>
  <c r="M24" i="1"/>
  <c r="L24" i="1"/>
  <c r="S23" i="1"/>
  <c r="R23" i="1"/>
  <c r="Q23" i="1"/>
  <c r="P23" i="1"/>
  <c r="O23" i="1"/>
  <c r="N23" i="1"/>
  <c r="N25" i="1" s="1"/>
  <c r="M23" i="1"/>
  <c r="M25" i="1" s="1"/>
  <c r="L23" i="1"/>
  <c r="S18" i="1"/>
  <c r="R18" i="1"/>
  <c r="Q18" i="1"/>
  <c r="P18" i="1"/>
  <c r="O18" i="1"/>
  <c r="N18" i="1"/>
  <c r="M18" i="1"/>
  <c r="L18" i="1"/>
  <c r="S17" i="1"/>
  <c r="R17" i="1"/>
  <c r="Q17" i="1"/>
  <c r="P17" i="1"/>
  <c r="O17" i="1"/>
  <c r="N17" i="1"/>
  <c r="M17" i="1"/>
  <c r="M19" i="1" s="1"/>
  <c r="L17" i="1"/>
  <c r="L19" i="1" s="1"/>
  <c r="S12" i="1"/>
  <c r="R12" i="1"/>
  <c r="Q12" i="1"/>
  <c r="P12" i="1"/>
  <c r="O12" i="1"/>
  <c r="N12" i="1"/>
  <c r="M12" i="1"/>
  <c r="L12" i="1"/>
  <c r="S11" i="1"/>
  <c r="R11" i="1"/>
  <c r="Q11" i="1"/>
  <c r="P11" i="1"/>
  <c r="O11" i="1"/>
  <c r="N11" i="1"/>
  <c r="N13" i="1" s="1"/>
  <c r="M11" i="1"/>
  <c r="L11" i="1"/>
  <c r="M5" i="1"/>
  <c r="M7" i="1" s="1"/>
  <c r="N5" i="1"/>
  <c r="N7" i="1" s="1"/>
  <c r="O5" i="1"/>
  <c r="O7" i="1" s="1"/>
  <c r="P5" i="1"/>
  <c r="P7" i="1" s="1"/>
  <c r="Q5" i="1"/>
  <c r="R5" i="1"/>
  <c r="S5" i="1"/>
  <c r="M6" i="1"/>
  <c r="N6" i="1"/>
  <c r="O6" i="1"/>
  <c r="P6" i="1"/>
  <c r="Q6" i="1"/>
  <c r="R6" i="1"/>
  <c r="S6" i="1"/>
  <c r="L6" i="1"/>
  <c r="L5" i="1"/>
  <c r="L7" i="1" s="1"/>
  <c r="S28" i="1"/>
  <c r="R28" i="1"/>
  <c r="Q28" i="1"/>
  <c r="P28" i="1"/>
  <c r="O28" i="1"/>
  <c r="N28" i="1"/>
  <c r="M28" i="1"/>
  <c r="L28" i="1"/>
  <c r="S22" i="1"/>
  <c r="R22" i="1"/>
  <c r="Q22" i="1"/>
  <c r="P22" i="1"/>
  <c r="O22" i="1"/>
  <c r="N22" i="1"/>
  <c r="N26" i="1" s="1"/>
  <c r="M22" i="1"/>
  <c r="M26" i="1" s="1"/>
  <c r="L22" i="1"/>
  <c r="S16" i="1"/>
  <c r="R16" i="1"/>
  <c r="Q16" i="1"/>
  <c r="P16" i="1"/>
  <c r="O16" i="1"/>
  <c r="N16" i="1"/>
  <c r="M16" i="1"/>
  <c r="L16" i="1"/>
  <c r="S10" i="1"/>
  <c r="R10" i="1"/>
  <c r="Q10" i="1"/>
  <c r="P10" i="1"/>
  <c r="O10" i="1"/>
  <c r="N10" i="1"/>
  <c r="M10" i="1"/>
  <c r="L10" i="1"/>
  <c r="M4" i="1"/>
  <c r="M8" i="1" s="1"/>
  <c r="N4" i="1"/>
  <c r="N8" i="1" s="1"/>
  <c r="O4" i="1"/>
  <c r="O8" i="1" s="1"/>
  <c r="P4" i="1"/>
  <c r="P8" i="1" s="1"/>
  <c r="Q4" i="1"/>
  <c r="R4" i="1"/>
  <c r="S4" i="1"/>
  <c r="L4" i="1"/>
  <c r="M2" i="1"/>
  <c r="N2" i="1"/>
  <c r="O2" i="1"/>
  <c r="P2" i="1"/>
  <c r="Q2" i="1"/>
  <c r="R2" i="1"/>
  <c r="S2" i="1"/>
  <c r="L2" i="1"/>
  <c r="N14" i="1" l="1"/>
  <c r="M14" i="1"/>
  <c r="L20" i="1"/>
  <c r="L8" i="1"/>
  <c r="J32" i="1"/>
  <c r="I32" i="1"/>
  <c r="H32" i="1"/>
  <c r="G32" i="1"/>
  <c r="F32" i="1"/>
  <c r="E32" i="1"/>
  <c r="D32" i="1"/>
  <c r="C32" i="1"/>
  <c r="J26" i="1"/>
  <c r="I26" i="1"/>
  <c r="H26" i="1"/>
  <c r="G26" i="1"/>
  <c r="F26" i="1"/>
  <c r="E26" i="1"/>
  <c r="D26" i="1"/>
  <c r="C26" i="1"/>
  <c r="J20" i="1"/>
  <c r="I20" i="1"/>
  <c r="H20" i="1"/>
  <c r="G20" i="1"/>
  <c r="F20" i="1"/>
  <c r="E20" i="1"/>
  <c r="D20" i="1"/>
  <c r="C20" i="1"/>
  <c r="J14" i="1"/>
  <c r="I14" i="1"/>
  <c r="H14" i="1"/>
  <c r="G14" i="1"/>
  <c r="F14" i="1"/>
  <c r="E14" i="1"/>
  <c r="D14" i="1"/>
  <c r="C14" i="1"/>
  <c r="D8" i="1"/>
  <c r="E8" i="1"/>
  <c r="F8" i="1"/>
  <c r="G8" i="1"/>
  <c r="H8" i="1"/>
  <c r="I8" i="1"/>
  <c r="J8" i="1"/>
  <c r="C8" i="1"/>
</calcChain>
</file>

<file path=xl/sharedStrings.xml><?xml version="1.0" encoding="utf-8"?>
<sst xmlns="http://schemas.openxmlformats.org/spreadsheetml/2006/main" count="63" uniqueCount="26">
  <si>
    <t>1x1</t>
  </si>
  <si>
    <t>2x1</t>
  </si>
  <si>
    <t>2x2</t>
  </si>
  <si>
    <t>4x4</t>
  </si>
  <si>
    <t>8x8</t>
  </si>
  <si>
    <t>4x4 - 06 - 10th</t>
  </si>
  <si>
    <t>1x1 - 06 - 167th</t>
  </si>
  <si>
    <t>2x2 - 06 - 80th</t>
  </si>
  <si>
    <t>1x1 - 08 - 154th</t>
  </si>
  <si>
    <t>1x1 - 10 - 107th</t>
  </si>
  <si>
    <t>1x1 - 12 - 308th</t>
  </si>
  <si>
    <t>2x1 - 08 - 404th</t>
  </si>
  <si>
    <t>2x1 - 10 - 345th</t>
  </si>
  <si>
    <t>2x2 - 08 - 96th</t>
  </si>
  <si>
    <t>2x2 - 12 - 132th</t>
  </si>
  <si>
    <t>2x2 - 10 - 94th</t>
  </si>
  <si>
    <t>1x1 - 16 - 308th</t>
  </si>
  <si>
    <t>2x2 - 16 - 320th</t>
  </si>
  <si>
    <t>4x4 - 08 - 23rd</t>
  </si>
  <si>
    <t>4x4 - 10 - 154th</t>
  </si>
  <si>
    <t>8x8 - 06 - 20th</t>
  </si>
  <si>
    <t>1x1 - 06 - 90th</t>
  </si>
  <si>
    <t>1x1 - 08 - 160th</t>
  </si>
  <si>
    <t>10 - 359th</t>
  </si>
  <si>
    <t>12x12</t>
  </si>
  <si>
    <t>GK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</si>
</sst>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'1000K-trimmed'!$L$7:$S$7</c:f>
                <c:numCache>
                  <c:formatCode>General</c:formatCode>
                  <c:ptCount val="8"/>
                  <c:pt idx="0">
                    <c:v>1.2318652391161977E-3</c:v>
                  </c:pt>
                  <c:pt idx="1">
                    <c:v>8.9056489178841736E-4</c:v>
                  </c:pt>
                  <c:pt idx="2">
                    <c:v>1.0247681816269588E-3</c:v>
                  </c:pt>
                  <c:pt idx="3">
                    <c:v>1.2581040086155487E-3</c:v>
                  </c:pt>
                  <c:pt idx="4">
                    <c:v>8.7350374012716558E-4</c:v>
                  </c:pt>
                  <c:pt idx="5">
                    <c:v>8.7253242825086064E-4</c:v>
                  </c:pt>
                  <c:pt idx="6">
                    <c:v>4.0738366479142751E-4</c:v>
                  </c:pt>
                  <c:pt idx="7">
                    <c:v>2.7858332495019761E-4</c:v>
                  </c:pt>
                </c:numCache>
              </c:numRef>
            </c:plus>
            <c:minus>
              <c:numRef>
                <c:f>'1000K-trimmed'!$L$8:$S$8</c:f>
                <c:numCache>
                  <c:formatCode>General</c:formatCode>
                  <c:ptCount val="8"/>
                  <c:pt idx="0">
                    <c:v>1.2072640285975683E-3</c:v>
                  </c:pt>
                  <c:pt idx="1">
                    <c:v>8.7635070913918978E-4</c:v>
                  </c:pt>
                  <c:pt idx="2">
                    <c:v>1.0021743436364333E-3</c:v>
                  </c:pt>
                  <c:pt idx="3">
                    <c:v>1.2238138577506941E-3</c:v>
                  </c:pt>
                  <c:pt idx="4">
                    <c:v>8.5416859022922897E-4</c:v>
                  </c:pt>
                  <c:pt idx="5">
                    <c:v>8.49090205523019E-4</c:v>
                  </c:pt>
                  <c:pt idx="6">
                    <c:v>4.0025276275158089E-4</c:v>
                  </c:pt>
                  <c:pt idx="7">
                    <c:v>2.7428998666880616E-4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'1000K-trimmed'!$L$4:$S$4</c:f>
              <c:numCache>
                <c:formatCode>0.000</c:formatCode>
                <c:ptCount val="8"/>
                <c:pt idx="0">
                  <c:v>0.12090352953468234</c:v>
                </c:pt>
                <c:pt idx="1">
                  <c:v>0.10981245896624119</c:v>
                </c:pt>
                <c:pt idx="2">
                  <c:v>9.0909422315257712E-2</c:v>
                </c:pt>
                <c:pt idx="3">
                  <c:v>8.9803344774069913E-2</c:v>
                </c:pt>
                <c:pt idx="4">
                  <c:v>7.7177519926483154E-2</c:v>
                </c:pt>
                <c:pt idx="5">
                  <c:v>6.3207209267648348E-2</c:v>
                </c:pt>
                <c:pt idx="6">
                  <c:v>4.57323453390618E-2</c:v>
                </c:pt>
                <c:pt idx="7">
                  <c:v>3.5595898333045502E-2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73-4B31-B2A0-99F36281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'1000K-trimmed'!$L$13:$S$13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9.0360072331999164E-4</c:v>
                        </c:pt>
                        <c:pt idx="1">
                          <c:v>5.3361484006073101E-4</c:v>
                        </c:pt>
                        <c:pt idx="2">
                          <c:v>7.6071390913313996E-4</c:v>
                        </c:pt>
                        <c:pt idx="3">
                          <c:v>1.1193060831485441E-3</c:v>
                        </c:pt>
                        <c:pt idx="4">
                          <c:v>6.1149377494543189E-4</c:v>
                        </c:pt>
                        <c:pt idx="5">
                          <c:v>6.8080604334930239E-4</c:v>
                        </c:pt>
                        <c:pt idx="6">
                          <c:v>3.7868842426767857E-4</c:v>
                        </c:pt>
                        <c:pt idx="7">
                          <c:v>4.7340321380842654E-4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'1000K-trimmed'!$L$14:$S$14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8.9357425983971339E-4</c:v>
                        </c:pt>
                        <c:pt idx="1">
                          <c:v>5.2965853279179909E-4</c:v>
                        </c:pt>
                        <c:pt idx="2">
                          <c:v>7.5145044024520213E-4</c:v>
                        </c:pt>
                        <c:pt idx="3">
                          <c:v>1.0986348614368674E-3</c:v>
                        </c:pt>
                        <c:pt idx="4">
                          <c:v>6.0417982312395424E-4</c:v>
                        </c:pt>
                        <c:pt idx="5">
                          <c:v>6.7008147395931916E-4</c:v>
                        </c:pt>
                        <c:pt idx="6">
                          <c:v>3.7448256964418836E-4</c:v>
                        </c:pt>
                        <c:pt idx="7">
                          <c:v>4.6516183518990201E-4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'1000K-trimmed'!$L$10:$S$10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0.16106064698074776</c:v>
                      </c:pt>
                      <c:pt idx="1">
                        <c:v>0.14287750371786553</c:v>
                      </c:pt>
                      <c:pt idx="2">
                        <c:v>0.12341787052653787</c:v>
                      </c:pt>
                      <c:pt idx="3">
                        <c:v>0.11897784279203019</c:v>
                      </c:pt>
                      <c:pt idx="4">
                        <c:v>0.10102669796177426</c:v>
                      </c:pt>
                      <c:pt idx="5">
                        <c:v>8.5074840847942979E-2</c:v>
                      </c:pt>
                      <c:pt idx="6">
                        <c:v>6.7435623391356919E-2</c:v>
                      </c:pt>
                      <c:pt idx="7">
                        <c:v>5.3439871631443078E-2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D673-4B31-B2A0-99F362813914}"/>
                  </c:ext>
                </c:extLst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'1000K-trimmed'!$L$19:$S$19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7.9872055693158694E-4</c:v>
                        </c:pt>
                        <c:pt idx="1">
                          <c:v>4.235872148719011E-4</c:v>
                        </c:pt>
                        <c:pt idx="2">
                          <c:v>9.4596022043458294E-4</c:v>
                        </c:pt>
                        <c:pt idx="3">
                          <c:v>7.0717329597555501E-4</c:v>
                        </c:pt>
                        <c:pt idx="4">
                          <c:v>4.4463892436667762E-4</c:v>
                        </c:pt>
                        <c:pt idx="5">
                          <c:v>3.8121054388606801E-4</c:v>
                        </c:pt>
                        <c:pt idx="6">
                          <c:v>1.8921957844766912E-4</c:v>
                        </c:pt>
                        <c:pt idx="7">
                          <c:v>2.4612652794132883E-4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'1000K-trimmed'!$L$20:$S$20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7.9144574423076208E-4</c:v>
                        </c:pt>
                        <c:pt idx="1">
                          <c:v>4.2138119606999203E-4</c:v>
                        </c:pt>
                        <c:pt idx="2">
                          <c:v>9.3389727661008504E-4</c:v>
                        </c:pt>
                        <c:pt idx="3">
                          <c:v>6.9987679475619347E-4</c:v>
                        </c:pt>
                        <c:pt idx="4">
                          <c:v>4.4137501133294232E-4</c:v>
                        </c:pt>
                        <c:pt idx="5">
                          <c:v>3.7845874410998015E-4</c:v>
                        </c:pt>
                        <c:pt idx="6">
                          <c:v>1.8836731827297226E-4</c:v>
                        </c:pt>
                        <c:pt idx="7">
                          <c:v>2.4444702694328968E-4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'1000K-trimmed'!$L$16:$S$16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0.17378976246114611</c:v>
                      </c:pt>
                      <c:pt idx="1">
                        <c:v>0.16182245327188949</c:v>
                      </c:pt>
                      <c:pt idx="2">
                        <c:v>0.14646999712460354</c:v>
                      </c:pt>
                      <c:pt idx="3">
                        <c:v>0.1356634268521931</c:v>
                      </c:pt>
                      <c:pt idx="4">
                        <c:v>0.12025596776162623</c:v>
                      </c:pt>
                      <c:pt idx="5">
                        <c:v>0.10485680312469582</c:v>
                      </c:pt>
                      <c:pt idx="6">
                        <c:v>8.3642966351296158E-2</c:v>
                      </c:pt>
                      <c:pt idx="7">
                        <c:v>7.1646159279026983E-2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673-4B31-B2A0-99F362813914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6.2671411571452174E-4</c:v>
                        </c:pt>
                        <c:pt idx="1">
                          <c:v>3.5830105609532814E-4</c:v>
                        </c:pt>
                        <c:pt idx="2">
                          <c:v>3.3770976752112158E-4</c:v>
                        </c:pt>
                        <c:pt idx="3">
                          <c:v>9.3532538859930625E-4</c:v>
                        </c:pt>
                        <c:pt idx="4">
                          <c:v>1.0376536209910081E-3</c:v>
                        </c:pt>
                        <c:pt idx="5">
                          <c:v>2.5806062298470989E-4</c:v>
                        </c:pt>
                        <c:pt idx="6">
                          <c:v>2.424991619771194E-4</c:v>
                        </c:pt>
                        <c:pt idx="7">
                          <c:v>2.1459595084585836E-4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6.2221826784084056E-4</c:v>
                        </c:pt>
                        <c:pt idx="1">
                          <c:v>3.5669037294555617E-4</c:v>
                        </c:pt>
                        <c:pt idx="2">
                          <c:v>3.3612772627114595E-4</c:v>
                        </c:pt>
                        <c:pt idx="3">
                          <c:v>9.2254728654017626E-4</c:v>
                        </c:pt>
                        <c:pt idx="4">
                          <c:v>1.0200814590272528E-3</c:v>
                        </c:pt>
                        <c:pt idx="5">
                          <c:v>2.5680654052918916E-4</c:v>
                        </c:pt>
                        <c:pt idx="6">
                          <c:v>2.4116623693071215E-4</c:v>
                        </c:pt>
                        <c:pt idx="7">
                          <c:v>2.1340109193911105E-4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0.17347249393941749</c:v>
                      </c:pt>
                      <c:pt idx="1">
                        <c:v>0.15869357960816446</c:v>
                      </c:pt>
                      <c:pt idx="2">
                        <c:v>0.14350272636237729</c:v>
                      </c:pt>
                      <c:pt idx="3">
                        <c:v>0.13505634800693092</c:v>
                      </c:pt>
                      <c:pt idx="4">
                        <c:v>0.12047364710711589</c:v>
                      </c:pt>
                      <c:pt idx="5">
                        <c:v>0.10568947128494272</c:v>
                      </c:pt>
                      <c:pt idx="6">
                        <c:v>8.775078615271184E-2</c:v>
                      </c:pt>
                      <c:pt idx="7">
                        <c:v>7.6653419039521165E-2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673-4B31-B2A0-99F362813914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5.2221976558805561E-4</c:v>
                        </c:pt>
                        <c:pt idx="1">
                          <c:v>7.6523500673733591E-4</c:v>
                        </c:pt>
                        <c:pt idx="2">
                          <c:v>7.1949786072400546E-4</c:v>
                        </c:pt>
                        <c:pt idx="3">
                          <c:v>4.3714459572979925E-4</c:v>
                        </c:pt>
                        <c:pt idx="4">
                          <c:v>3.2480806252760397E-4</c:v>
                        </c:pt>
                        <c:pt idx="5">
                          <c:v>1.6469762099645402E-4</c:v>
                        </c:pt>
                        <c:pt idx="6">
                          <c:v>1.5454376478508947E-4</c:v>
                        </c:pt>
                        <c:pt idx="7">
                          <c:v>1.1834426423498745E-4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'1000K-trimmed'!$L$32:$S$32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5.1907869054537703E-4</c:v>
                        </c:pt>
                        <c:pt idx="1">
                          <c:v>7.5794903470707831E-4</c:v>
                        </c:pt>
                        <c:pt idx="2">
                          <c:v>7.1231887236797298E-4</c:v>
                        </c:pt>
                        <c:pt idx="3">
                          <c:v>4.3432524210576529E-4</c:v>
                        </c:pt>
                        <c:pt idx="4">
                          <c:v>3.2305201954900553E-4</c:v>
                        </c:pt>
                        <c:pt idx="5">
                          <c:v>1.6418654775549046E-4</c:v>
                        </c:pt>
                        <c:pt idx="6">
                          <c:v>1.5400832264285402E-4</c:v>
                        </c:pt>
                        <c:pt idx="7">
                          <c:v>1.1798167756285616E-4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'1000K-trimmed'!$L$28:$S$28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0.17259896590401841</c:v>
                      </c:pt>
                      <c:pt idx="1">
                        <c:v>0.15921256141893228</c:v>
                      </c:pt>
                      <c:pt idx="2">
                        <c:v>0.14278109377111353</c:v>
                      </c:pt>
                      <c:pt idx="3">
                        <c:v>0.13468543339554873</c:v>
                      </c:pt>
                      <c:pt idx="4">
                        <c:v>0.11950721234451757</c:v>
                      </c:pt>
                      <c:pt idx="5">
                        <c:v>0.10582097299218504</c:v>
                      </c:pt>
                      <c:pt idx="6">
                        <c:v>8.8902326179149782E-2</c:v>
                      </c:pt>
                      <c:pt idx="7">
                        <c:v>7.7015819372765609E-2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673-4B31-B2A0-99F362813914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'4000K-trimmed'!$L$19:$S$19</c:f>
                <c:numCache>
                  <c:formatCode>General</c:formatCode>
                  <c:ptCount val="8"/>
                  <c:pt idx="0">
                    <c:v>1.0569005660452907E-2</c:v>
                  </c:pt>
                  <c:pt idx="1">
                    <c:v>6.3791992103454653E-3</c:v>
                  </c:pt>
                  <c:pt idx="2">
                    <c:v>4.3397304872589137E-3</c:v>
                  </c:pt>
                  <c:pt idx="3">
                    <c:v>1.2919647028210579E-3</c:v>
                  </c:pt>
                  <c:pt idx="4">
                    <c:v>2.4905123774216775E-3</c:v>
                  </c:pt>
                  <c:pt idx="5">
                    <c:v>7.7583037717152137E-4</c:v>
                  </c:pt>
                  <c:pt idx="6">
                    <c:v>5.7242740853552521E-4</c:v>
                  </c:pt>
                  <c:pt idx="7">
                    <c:v>5.6876555211105018E-4</c:v>
                  </c:pt>
                </c:numCache>
              </c:numRef>
            </c:plus>
            <c:minus>
              <c:numRef>
                <c:f>'4000K-trimmed'!$L$20:$S$20</c:f>
                <c:numCache>
                  <c:formatCode>General</c:formatCode>
                  <c:ptCount val="8"/>
                  <c:pt idx="0">
                    <c:v>9.5494388110889672E-3</c:v>
                  </c:pt>
                  <c:pt idx="1">
                    <c:v>5.9751732915724332E-3</c:v>
                  </c:pt>
                  <c:pt idx="2">
                    <c:v>4.1414221808122043E-3</c:v>
                  </c:pt>
                  <c:pt idx="3">
                    <c:v>1.2738396304101951E-3</c:v>
                  </c:pt>
                  <c:pt idx="4">
                    <c:v>2.4204510640936372E-3</c:v>
                  </c:pt>
                  <c:pt idx="5">
                    <c:v>7.6868181342074071E-4</c:v>
                  </c:pt>
                  <c:pt idx="6">
                    <c:v>5.6806569684278441E-4</c:v>
                  </c:pt>
                  <c:pt idx="7">
                    <c:v>5.6386619483483891E-4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'4000K-trimmed'!$L$2:$S$2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'4000K-trimmed'!$L$16:$S$16</c:f>
              <c:numCache>
                <c:formatCode>0.000</c:formatCode>
                <c:ptCount val="8"/>
                <c:pt idx="0">
                  <c:v>0.1979822567034456</c:v>
                </c:pt>
                <c:pt idx="1">
                  <c:v>0.18868502723307035</c:v>
                </c:pt>
                <c:pt idx="2">
                  <c:v>0.18125974066055967</c:v>
                </c:pt>
                <c:pt idx="3">
                  <c:v>0.18159991885679788</c:v>
                </c:pt>
                <c:pt idx="4">
                  <c:v>0.17208251023902552</c:v>
                </c:pt>
                <c:pt idx="5">
                  <c:v>0.16684937618839094</c:v>
                </c:pt>
                <c:pt idx="6">
                  <c:v>0.14910493752322701</c:v>
                </c:pt>
                <c:pt idx="7">
                  <c:v>0.13091826112867863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E7-461C-9CA2-3A3E6F2EF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'4000K-trimmed'!$L$7:$S$7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1.1329806529185277E-2</c:v>
                        </c:pt>
                        <c:pt idx="1">
                          <c:v>5.3819197134637453E-3</c:v>
                        </c:pt>
                        <c:pt idx="2">
                          <c:v>1.5892256920079506E-3</c:v>
                        </c:pt>
                        <c:pt idx="3">
                          <c:v>1.4087626188567515E-3</c:v>
                        </c:pt>
                        <c:pt idx="4">
                          <c:v>1.1053191375329646E-3</c:v>
                        </c:pt>
                        <c:pt idx="5">
                          <c:v>7.2043566018915872E-4</c:v>
                        </c:pt>
                        <c:pt idx="6">
                          <c:v>6.2788075505608443E-4</c:v>
                        </c:pt>
                        <c:pt idx="7">
                          <c:v>3.566342991986951E-4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'4000K-trimmed'!$L$8:$S$8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9.8961751451099311E-3</c:v>
                        </c:pt>
                        <c:pt idx="1">
                          <c:v>5.0097917464270725E-3</c:v>
                        </c:pt>
                        <c:pt idx="2">
                          <c:v>1.5522463408019216E-3</c:v>
                        </c:pt>
                        <c:pt idx="3">
                          <c:v>1.3781385726633621E-3</c:v>
                        </c:pt>
                        <c:pt idx="4">
                          <c:v>1.0849831983095332E-3</c:v>
                        </c:pt>
                        <c:pt idx="5">
                          <c:v>7.1047307222667222E-4</c:v>
                        </c:pt>
                        <c:pt idx="6">
                          <c:v>6.1824960407003138E-4</c:v>
                        </c:pt>
                        <c:pt idx="7">
                          <c:v>3.5247836925544201E-4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'4000K-trimmed'!$L$4:$S$4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0.15641642756773341</c:v>
                      </c:pt>
                      <c:pt idx="1">
                        <c:v>0.14490873757837952</c:v>
                      </c:pt>
                      <c:pt idx="2">
                        <c:v>0.13341876937649128</c:v>
                      </c:pt>
                      <c:pt idx="3">
                        <c:v>0.12679383334996297</c:v>
                      </c:pt>
                      <c:pt idx="4">
                        <c:v>0.11794416572731019</c:v>
                      </c:pt>
                      <c:pt idx="5">
                        <c:v>0.10275445271110412</c:v>
                      </c:pt>
                      <c:pt idx="6">
                        <c:v>8.0610724258901881E-2</c:v>
                      </c:pt>
                      <c:pt idx="7">
                        <c:v>6.0494704154460503E-2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53E7-461C-9CA2-3A3E6F2EF419}"/>
                  </c:ext>
                </c:extLst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'4000K-trimmed'!$L$13:$S$13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2.858348604577593E-3</c:v>
                        </c:pt>
                        <c:pt idx="1">
                          <c:v>3.1299950293270373E-3</c:v>
                        </c:pt>
                        <c:pt idx="2">
                          <c:v>2.1703449888292314E-3</c:v>
                        </c:pt>
                        <c:pt idx="3">
                          <c:v>1.2372635764388851E-3</c:v>
                        </c:pt>
                        <c:pt idx="4">
                          <c:v>1.201816374387682E-3</c:v>
                        </c:pt>
                        <c:pt idx="5">
                          <c:v>8.2840043708429234E-4</c:v>
                        </c:pt>
                        <c:pt idx="6">
                          <c:v>7.1081825992466707E-4</c:v>
                        </c:pt>
                        <c:pt idx="7">
                          <c:v>3.9606575562148305E-4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'4000K-trimmed'!$L$14:$S$14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2.7689528450442757E-3</c:v>
                        </c:pt>
                        <c:pt idx="1">
                          <c:v>3.0193252753846767E-3</c:v>
                        </c:pt>
                        <c:pt idx="2">
                          <c:v>2.1114964690722993E-3</c:v>
                        </c:pt>
                        <c:pt idx="3">
                          <c:v>1.2174514719265617E-3</c:v>
                        </c:pt>
                        <c:pt idx="4">
                          <c:v>1.1823207807093172E-3</c:v>
                        </c:pt>
                        <c:pt idx="5">
                          <c:v>8.1833041509024596E-4</c:v>
                        </c:pt>
                        <c:pt idx="6">
                          <c:v>7.0214175379852695E-4</c:v>
                        </c:pt>
                        <c:pt idx="7">
                          <c:v>3.9270453692774598E-4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'4000K-trimmed'!$L$10:$S$10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0.17706952862398695</c:v>
                      </c:pt>
                      <c:pt idx="1">
                        <c:v>0.17078691814562161</c:v>
                      </c:pt>
                      <c:pt idx="2">
                        <c:v>0.15574481055799305</c:v>
                      </c:pt>
                      <c:pt idx="3">
                        <c:v>0.15205939998525542</c:v>
                      </c:pt>
                      <c:pt idx="4">
                        <c:v>0.14576960286296164</c:v>
                      </c:pt>
                      <c:pt idx="5">
                        <c:v>0.13463829055007998</c:v>
                      </c:pt>
                      <c:pt idx="6">
                        <c:v>0.11504519731772812</c:v>
                      </c:pt>
                      <c:pt idx="7">
                        <c:v>9.254787226102143E-2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3E7-461C-9CA2-3A3E6F2EF419}"/>
                  </c:ext>
                </c:extLst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'4000K-trimmed'!$L$25:$S$25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1.6431332009733929E-2</c:v>
                        </c:pt>
                        <c:pt idx="1">
                          <c:v>6.9938468582362856E-3</c:v>
                        </c:pt>
                        <c:pt idx="2">
                          <c:v>5.2043880147021326E-3</c:v>
                        </c:pt>
                        <c:pt idx="3">
                          <c:v>2.2005050937217718E-3</c:v>
                        </c:pt>
                        <c:pt idx="4">
                          <c:v>1.6523767041184134E-3</c:v>
                        </c:pt>
                        <c:pt idx="5">
                          <c:v>4.9748898035578693E-4</c:v>
                        </c:pt>
                        <c:pt idx="6">
                          <c:v>3.612234601358677E-4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'4000K-trimmed'!$L$26:$S$26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1.3927623750831813E-2</c:v>
                        </c:pt>
                        <c:pt idx="1">
                          <c:v>6.4795925438933533E-3</c:v>
                        </c:pt>
                        <c:pt idx="2">
                          <c:v>4.9053284615681036E-3</c:v>
                        </c:pt>
                        <c:pt idx="3">
                          <c:v>2.1439258057112942E-3</c:v>
                        </c:pt>
                        <c:pt idx="4">
                          <c:v>1.6192429125526098E-3</c:v>
                        </c:pt>
                        <c:pt idx="5">
                          <c:v>4.9427772788432356E-4</c:v>
                        </c:pt>
                        <c:pt idx="6">
                          <c:v>3.5942743028932744E-4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'4000K-trimmed'!$L$22:$S$22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0.1828083676625511</c:v>
                      </c:pt>
                      <c:pt idx="1">
                        <c:v>0.17624461941038955</c:v>
                      </c:pt>
                      <c:pt idx="2">
                        <c:v>0.17073009295994052</c:v>
                      </c:pt>
                      <c:pt idx="3">
                        <c:v>0.16676490008694589</c:v>
                      </c:pt>
                      <c:pt idx="4">
                        <c:v>0.16150275236059125</c:v>
                      </c:pt>
                      <c:pt idx="5">
                        <c:v>0.15314754915319978</c:v>
                      </c:pt>
                      <c:pt idx="6">
                        <c:v>0.14457846598361324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3E7-461C-9CA2-3A3E6F2EF419}"/>
                  </c:ext>
                </c:extLst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'4000K-trimmed'!$L$31:$S$31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7.4305557480772166E-4</c:v>
                        </c:pt>
                        <c:pt idx="1">
                          <c:v>4.8251756605149909E-4</c:v>
                        </c:pt>
                        <c:pt idx="2">
                          <c:v>7.2956542675267633E-4</c:v>
                        </c:pt>
                        <c:pt idx="3">
                          <c:v>5.0804279323052315E-4</c:v>
                        </c:pt>
                        <c:pt idx="4">
                          <c:v>5.399773776972594E-4</c:v>
                        </c:pt>
                        <c:pt idx="5">
                          <c:v>5.8339045337307827E-4</c:v>
                        </c:pt>
                        <c:pt idx="6">
                          <c:v>6.7112622397799693E-4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'4000K-trimmed'!$L$32:$S$32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7.3707382096785401E-4</c:v>
                        </c:pt>
                        <c:pt idx="1">
                          <c:v>4.7986943322686493E-4</c:v>
                        </c:pt>
                        <c:pt idx="2">
                          <c:v>7.2341947146800645E-4</c:v>
                        </c:pt>
                        <c:pt idx="3">
                          <c:v>5.0497852809522348E-4</c:v>
                        </c:pt>
                        <c:pt idx="4">
                          <c:v>5.364078847796272E-4</c:v>
                        </c:pt>
                        <c:pt idx="5">
                          <c:v>5.7898785397242358E-4</c:v>
                        </c:pt>
                        <c:pt idx="6">
                          <c:v>6.6489113636605812E-4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'4000K-trimmed'!$L$2:$S$2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0.16666666666666666</c:v>
                      </c:pt>
                      <c:pt idx="1">
                        <c:v>0.125</c:v>
                      </c:pt>
                      <c:pt idx="2">
                        <c:v>0.1</c:v>
                      </c:pt>
                      <c:pt idx="3">
                        <c:v>8.3333333333333329E-2</c:v>
                      </c:pt>
                      <c:pt idx="4">
                        <c:v>6.25E-2</c:v>
                      </c:pt>
                      <c:pt idx="5">
                        <c:v>4.1666666666666664E-2</c:v>
                      </c:pt>
                      <c:pt idx="6">
                        <c:v>2.0833333333333332E-2</c:v>
                      </c:pt>
                      <c:pt idx="7">
                        <c:v>1.0416666666666666E-2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'4000K-trimmed'!$L$28:$S$28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0.18311914076660976</c:v>
                      </c:pt>
                      <c:pt idx="1">
                        <c:v>0.17487448423240978</c:v>
                      </c:pt>
                      <c:pt idx="2">
                        <c:v>0.17174932487358446</c:v>
                      </c:pt>
                      <c:pt idx="3">
                        <c:v>0.16744680411783169</c:v>
                      </c:pt>
                      <c:pt idx="4">
                        <c:v>0.16229090780249633</c:v>
                      </c:pt>
                      <c:pt idx="5">
                        <c:v>0.15344388888805774</c:v>
                      </c:pt>
                      <c:pt idx="6">
                        <c:v>0.14313379553774153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3E7-461C-9CA2-3A3E6F2EF419}"/>
                  </c:ext>
                </c:extLst>
              </c15:ser>
            </c15:filteredScatterSeries>
          </c:ext>
        </c:extLst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'1000K-kaproc'!$B$4</c:f>
              <c:strCache>
                <c:ptCount val="1"/>
                <c:pt idx="0">
                  <c:v>1x1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'1000K-kaproc'!$L$7:$S$7</c:f>
                <c:numCache>
                  <c:formatCode>General</c:formatCode>
                  <c:ptCount val="8"/>
                  <c:pt idx="0">
                    <c:v>1.2343647402571351E-3</c:v>
                  </c:pt>
                  <c:pt idx="1">
                    <c:v>8.9157310799145573E-4</c:v>
                  </c:pt>
                  <c:pt idx="2">
                    <c:v>1.0170602053083538E-3</c:v>
                  </c:pt>
                  <c:pt idx="3">
                    <c:v>1.2581040086155487E-3</c:v>
                  </c:pt>
                  <c:pt idx="4">
                    <c:v>8.7337201710231682E-4</c:v>
                  </c:pt>
                  <c:pt idx="5">
                    <c:v>5.2752270829993508E-4</c:v>
                  </c:pt>
                  <c:pt idx="6">
                    <c:v>3.9821413150759738E-4</c:v>
                  </c:pt>
                  <c:pt idx="7">
                    <c:v>2.7696123733261802E-4</c:v>
                  </c:pt>
                </c:numCache>
              </c:numRef>
            </c:plus>
            <c:minus>
              <c:numRef>
                <c:f>'1000K-kaproc'!$L$8:$S$8</c:f>
                <c:numCache>
                  <c:formatCode>General</c:formatCode>
                  <c:ptCount val="8"/>
                  <c:pt idx="0">
                    <c:v>1.2096981249930805E-3</c:v>
                  </c:pt>
                  <c:pt idx="1">
                    <c:v>8.7734240898308669E-4</c:v>
                  </c:pt>
                  <c:pt idx="2">
                    <c:v>9.9473193666421711E-4</c:v>
                  </c:pt>
                  <c:pt idx="3">
                    <c:v>1.2238138577506941E-3</c:v>
                  </c:pt>
                  <c:pt idx="4">
                    <c:v>8.5404179749559717E-4</c:v>
                  </c:pt>
                  <c:pt idx="5">
                    <c:v>5.1892550345992994E-4</c:v>
                  </c:pt>
                  <c:pt idx="6">
                    <c:v>3.9151302620814288E-4</c:v>
                  </c:pt>
                  <c:pt idx="7">
                    <c:v>2.7271636820129508E-4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'1000K-kaproc'!$L$4:$S$4</c:f>
              <c:numCache>
                <c:formatCode>0.000</c:formatCode>
                <c:ptCount val="8"/>
                <c:pt idx="0">
                  <c:v>0.12107122893534958</c:v>
                </c:pt>
                <c:pt idx="1">
                  <c:v>0.10993344710463036</c:v>
                </c:pt>
                <c:pt idx="2">
                  <c:v>9.0620753794667039E-2</c:v>
                </c:pt>
                <c:pt idx="3">
                  <c:v>8.9803344774069913E-2</c:v>
                </c:pt>
                <c:pt idx="4">
                  <c:v>7.7174105886469585E-2</c:v>
                </c:pt>
                <c:pt idx="5">
                  <c:v>6.3682322821385709E-2</c:v>
                </c:pt>
                <c:pt idx="6">
                  <c:v>4.6531434065993256E-2</c:v>
                </c:pt>
                <c:pt idx="7">
                  <c:v>3.5587369335146057E-2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7-49C3-A247-86EB24C36902}"/>
            </c:ext>
          </c:extLst>
        </c:ser>
        <c:ser>
          <c:idx val="1"/>
          <c:order val="1"/>
          <c:tx>
            <c:strRef>
              <c:f>'1000K-kaproc'!$B$10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'1000K-kaproc'!$L$13:$S$13</c:f>
                <c:numCache>
                  <c:formatCode>General</c:formatCode>
                  <c:ptCount val="8"/>
                  <c:pt idx="0">
                    <c:v>6.5853957573278055E-4</c:v>
                  </c:pt>
                  <c:pt idx="1">
                    <c:v>5.3361484006073101E-4</c:v>
                  </c:pt>
                  <c:pt idx="2">
                    <c:v>7.5815988545510637E-4</c:v>
                  </c:pt>
                  <c:pt idx="3">
                    <c:v>1.10556832159453E-3</c:v>
                  </c:pt>
                  <c:pt idx="4">
                    <c:v>5.9445250199853528E-4</c:v>
                  </c:pt>
                  <c:pt idx="5">
                    <c:v>5.5827872409147661E-4</c:v>
                  </c:pt>
                  <c:pt idx="6">
                    <c:v>3.7601291324720898E-4</c:v>
                  </c:pt>
                  <c:pt idx="7">
                    <c:v>4.8069625027817586E-4</c:v>
                  </c:pt>
                </c:numCache>
              </c:numRef>
            </c:plus>
            <c:minus>
              <c:numRef>
                <c:f>'1000K-kaproc'!$L$14:$S$14</c:f>
                <c:numCache>
                  <c:formatCode>General</c:formatCode>
                  <c:ptCount val="8"/>
                  <c:pt idx="0">
                    <c:v>6.5315070115495866E-4</c:v>
                  </c:pt>
                  <c:pt idx="1">
                    <c:v>5.2965853279179909E-4</c:v>
                  </c:pt>
                  <c:pt idx="2">
                    <c:v>7.4897697771264538E-4</c:v>
                  </c:pt>
                  <c:pt idx="3">
                    <c:v>1.0853959277369735E-3</c:v>
                  </c:pt>
                  <c:pt idx="4">
                    <c:v>5.8757374071725932E-4</c:v>
                  </c:pt>
                  <c:pt idx="5">
                    <c:v>5.5111777154059904E-4</c:v>
                  </c:pt>
                  <c:pt idx="6">
                    <c:v>3.7187854534125042E-4</c:v>
                  </c:pt>
                  <c:pt idx="7">
                    <c:v>4.7230464792063359E-4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'1000K-kaproc'!$L$10:$S$10</c:f>
              <c:numCache>
                <c:formatCode>0.000</c:formatCode>
                <c:ptCount val="8"/>
                <c:pt idx="0">
                  <c:v>0.15963466190068232</c:v>
                </c:pt>
                <c:pt idx="1">
                  <c:v>0.14287750371786553</c:v>
                </c:pt>
                <c:pt idx="2">
                  <c:v>0.12367418154609501</c:v>
                </c:pt>
                <c:pt idx="3">
                  <c:v>0.11897242960517933</c:v>
                </c:pt>
                <c:pt idx="4">
                  <c:v>0.10155452878668685</c:v>
                </c:pt>
                <c:pt idx="5">
                  <c:v>8.593195503919808E-2</c:v>
                </c:pt>
                <c:pt idx="6">
                  <c:v>6.7643295608148774E-2</c:v>
                </c:pt>
                <c:pt idx="7">
                  <c:v>5.4110064698213944E-2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9C3-A247-86EB24C36902}"/>
            </c:ext>
          </c:extLst>
        </c:ser>
        <c:ser>
          <c:idx val="2"/>
          <c:order val="2"/>
          <c:tx>
            <c:strRef>
              <c:f>'1000K-kaproc'!$B$16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'1000K-kaproc'!$L$19:$S$19</c:f>
                <c:numCache>
                  <c:formatCode>General</c:formatCode>
                  <c:ptCount val="8"/>
                  <c:pt idx="0">
                    <c:v>7.9872055997970426E-4</c:v>
                  </c:pt>
                  <c:pt idx="1">
                    <c:v>4.2358722540139504E-4</c:v>
                  </c:pt>
                  <c:pt idx="2">
                    <c:v>9.4296253671760644E-4</c:v>
                  </c:pt>
                  <c:pt idx="3">
                    <c:v>7.0022787577717072E-4</c:v>
                  </c:pt>
                  <c:pt idx="4">
                    <c:v>4.4463892436667762E-4</c:v>
                  </c:pt>
                  <c:pt idx="5">
                    <c:v>3.2649457361474954E-4</c:v>
                  </c:pt>
                  <c:pt idx="6">
                    <c:v>1.8902454805007352E-4</c:v>
                  </c:pt>
                  <c:pt idx="7">
                    <c:v>2.3935031703614662E-4</c:v>
                  </c:pt>
                </c:numCache>
              </c:numRef>
            </c:plus>
            <c:minus>
              <c:numRef>
                <c:f>'1000K-kaproc'!$L$20:$S$20</c:f>
                <c:numCache>
                  <c:formatCode>General</c:formatCode>
                  <c:ptCount val="8"/>
                  <c:pt idx="0">
                    <c:v>7.9144574722361805E-4</c:v>
                  </c:pt>
                  <c:pt idx="1">
                    <c:v>4.21381206490129E-4</c:v>
                  </c:pt>
                  <c:pt idx="2">
                    <c:v>9.3095781946789247E-4</c:v>
                  </c:pt>
                  <c:pt idx="3">
                    <c:v>6.9307424540776541E-4</c:v>
                  </c:pt>
                  <c:pt idx="4">
                    <c:v>4.4137501133294232E-4</c:v>
                  </c:pt>
                  <c:pt idx="5">
                    <c:v>3.2447846419134119E-4</c:v>
                  </c:pt>
                  <c:pt idx="6">
                    <c:v>1.881744552477832E-4</c:v>
                  </c:pt>
                  <c:pt idx="7">
                    <c:v>2.3776056223781539E-4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'1000K-kaproc'!$L$16:$S$16</c:f>
              <c:numCache>
                <c:formatCode>0.000</c:formatCode>
                <c:ptCount val="8"/>
                <c:pt idx="0">
                  <c:v>0.17378976246114611</c:v>
                </c:pt>
                <c:pt idx="1">
                  <c:v>0.16182245327188949</c:v>
                </c:pt>
                <c:pt idx="2">
                  <c:v>0.14625223214544267</c:v>
                </c:pt>
                <c:pt idx="3">
                  <c:v>0.13568213104569354</c:v>
                </c:pt>
                <c:pt idx="4">
                  <c:v>0.12025596776162623</c:v>
                </c:pt>
                <c:pt idx="5">
                  <c:v>0.10509395629322908</c:v>
                </c:pt>
                <c:pt idx="6">
                  <c:v>8.3684019585809621E-2</c:v>
                </c:pt>
                <c:pt idx="7">
                  <c:v>7.1593513679207993E-2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07-49C3-A247-86EB24C36902}"/>
            </c:ext>
          </c:extLst>
        </c:ser>
        <c:ser>
          <c:idx val="3"/>
          <c:order val="3"/>
          <c:tx>
            <c:strRef>
              <c:f>'1000K-kaproc'!$B$22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'1000K-kaproc'!$L$25:$S$25</c:f>
                <c:numCache>
                  <c:formatCode>General</c:formatCode>
                  <c:ptCount val="8"/>
                  <c:pt idx="0">
                    <c:v>6.2671412480766464E-4</c:v>
                  </c:pt>
                  <c:pt idx="1">
                    <c:v>3.5822061403076311E-4</c:v>
                  </c:pt>
                  <c:pt idx="2">
                    <c:v>3.3770977786617973E-4</c:v>
                  </c:pt>
                  <c:pt idx="3">
                    <c:v>2.49479624161969E-4</c:v>
                  </c:pt>
                  <c:pt idx="4">
                    <c:v>2.8644267804125989E-4</c:v>
                  </c:pt>
                  <c:pt idx="5">
                    <c:v>2.0299697875141021E-4</c:v>
                  </c:pt>
                  <c:pt idx="6">
                    <c:v>2.3567510784486267E-4</c:v>
                  </c:pt>
                  <c:pt idx="7">
                    <c:v>1.4992754274782694E-4</c:v>
                  </c:pt>
                </c:numCache>
              </c:numRef>
            </c:plus>
            <c:minus>
              <c:numRef>
                <c:f>'1000K-kaproc'!$L$26:$S$26</c:f>
                <c:numCache>
                  <c:formatCode>General</c:formatCode>
                  <c:ptCount val="8"/>
                  <c:pt idx="0">
                    <c:v>6.222182768040041E-4</c:v>
                  </c:pt>
                  <c:pt idx="1">
                    <c:v>3.5661202493345034E-4</c:v>
                  </c:pt>
                  <c:pt idx="2">
                    <c:v>3.3612773651947592E-4</c:v>
                  </c:pt>
                  <c:pt idx="3">
                    <c:v>2.4856485403784712E-4</c:v>
                  </c:pt>
                  <c:pt idx="4">
                    <c:v>2.8508874580855659E-4</c:v>
                  </c:pt>
                  <c:pt idx="5">
                    <c:v>2.022189260289381E-4</c:v>
                  </c:pt>
                  <c:pt idx="6">
                    <c:v>2.3441880265095971E-4</c:v>
                  </c:pt>
                  <c:pt idx="7">
                    <c:v>1.4934308378936056E-4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'1000K-kaproc'!$L$22:$S$22</c:f>
              <c:numCache>
                <c:formatCode>0.000</c:formatCode>
                <c:ptCount val="8"/>
                <c:pt idx="0">
                  <c:v>0.17347249393941749</c:v>
                </c:pt>
                <c:pt idx="1">
                  <c:v>0.15882959639403069</c:v>
                </c:pt>
                <c:pt idx="2">
                  <c:v>0.14350272636237729</c:v>
                </c:pt>
                <c:pt idx="3">
                  <c:v>0.13557912470591615</c:v>
                </c:pt>
                <c:pt idx="4">
                  <c:v>0.12062876096275538</c:v>
                </c:pt>
                <c:pt idx="5">
                  <c:v>0.105519407221178</c:v>
                </c:pt>
                <c:pt idx="6">
                  <c:v>8.7951043845644616E-2</c:v>
                </c:pt>
                <c:pt idx="7">
                  <c:v>7.6620064606651439E-2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07-49C3-A247-86EB24C36902}"/>
            </c:ext>
          </c:extLst>
        </c:ser>
        <c:ser>
          <c:idx val="4"/>
          <c:order val="4"/>
          <c:tx>
            <c:strRef>
              <c:f>'1000K-kaproc'!$B$28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'1000K-kaproc'!$L$31:$S$31</c:f>
                <c:numCache>
                  <c:formatCode>General</c:formatCode>
                  <c:ptCount val="8"/>
                  <c:pt idx="0">
                    <c:v>5.2221976558805561E-4</c:v>
                  </c:pt>
                  <c:pt idx="1">
                    <c:v>3.8081897933431308E-4</c:v>
                  </c:pt>
                  <c:pt idx="2">
                    <c:v>3.8611386941916903E-4</c:v>
                  </c:pt>
                  <c:pt idx="3">
                    <c:v>2.3001696893526491E-4</c:v>
                  </c:pt>
                  <c:pt idx="4">
                    <c:v>1.7944858523476215E-4</c:v>
                  </c:pt>
                  <c:pt idx="5">
                    <c:v>1.0433268520251837E-4</c:v>
                  </c:pt>
                  <c:pt idx="6">
                    <c:v>1.5454376478508947E-4</c:v>
                  </c:pt>
                  <c:pt idx="7">
                    <c:v>1.1834426720983005E-4</c:v>
                  </c:pt>
                </c:numCache>
              </c:numRef>
            </c:plus>
            <c:minus>
              <c:numRef>
                <c:f>'1000K-kaproc'!$L$32:$S$32</c:f>
                <c:numCache>
                  <c:formatCode>General</c:formatCode>
                  <c:ptCount val="8"/>
                  <c:pt idx="0">
                    <c:v>5.1907869054537703E-4</c:v>
                  </c:pt>
                  <c:pt idx="1">
                    <c:v>3.790052746989736E-4</c:v>
                  </c:pt>
                  <c:pt idx="2">
                    <c:v>3.8403264610953336E-4</c:v>
                  </c:pt>
                  <c:pt idx="3">
                    <c:v>2.2922700620495173E-4</c:v>
                  </c:pt>
                  <c:pt idx="4">
                    <c:v>1.7891142415368821E-4</c:v>
                  </c:pt>
                  <c:pt idx="5">
                    <c:v>1.0412810139882878E-4</c:v>
                  </c:pt>
                  <c:pt idx="6">
                    <c:v>1.5400832264285402E-4</c:v>
                  </c:pt>
                  <c:pt idx="7">
                    <c:v>1.1798168051949109E-4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'1000K-kaproc'!$L$28:$S$28</c:f>
              <c:numCache>
                <c:formatCode>0.000</c:formatCode>
                <c:ptCount val="8"/>
                <c:pt idx="0">
                  <c:v>0.17259896590401841</c:v>
                </c:pt>
                <c:pt idx="1">
                  <c:v>0.15915755968303841</c:v>
                </c:pt>
                <c:pt idx="2">
                  <c:v>0.14249343670599496</c:v>
                </c:pt>
                <c:pt idx="3">
                  <c:v>0.1334900980529356</c:v>
                </c:pt>
                <c:pt idx="4">
                  <c:v>0.1195373346193654</c:v>
                </c:pt>
                <c:pt idx="5">
                  <c:v>0.10620551800263556</c:v>
                </c:pt>
                <c:pt idx="6">
                  <c:v>8.8902326179149782E-2</c:v>
                </c:pt>
                <c:pt idx="7">
                  <c:v>7.7015819372765609E-2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07-49C3-A247-86EB24C36902}"/>
            </c:ext>
          </c:extLst>
        </c:ser>
        <c:ser>
          <c:idx val="6"/>
          <c:order val="5"/>
          <c:tx>
            <c:strRef>
              <c:f>'1000K-kaproc'!$B$34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</c:dPt>
          <c:errBars>
            <c:errDir val="y"/>
            <c:errBarType val="both"/>
            <c:errValType val="cust"/>
            <c:noEndCap val="0"/>
            <c:plus>
              <c:numRef>
                <c:f>'1000K-kaproc'!$L$37</c:f>
                <c:numCache>
                  <c:formatCode>General</c:formatCode>
                  <c:ptCount val="1"/>
                  <c:pt idx="0">
                    <c:v>8.9441764136104912E-4</c:v>
                  </c:pt>
                </c:numCache>
              </c:numRef>
            </c:plus>
            <c:minus>
              <c:numRef>
                <c:f>'1000K-kaproc'!$L$38</c:f>
                <c:numCache>
                  <c:formatCode>General</c:formatCode>
                  <c:ptCount val="1"/>
                  <c:pt idx="0">
                    <c:v>8.6725310107224618E-4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'1000K-kaproc'!$B$35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'1000K-kaproc'!$L$34</c:f>
              <c:numCache>
                <c:formatCode>0.000</c:formatCode>
                <c:ptCount val="1"/>
                <c:pt idx="0">
                  <c:v>5.711022272986864E-2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34-4C91-96E7-9D91947A1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4000K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'4000K-kaproc'!$B$4</c:f>
              <c:strCache>
                <c:ptCount val="1"/>
                <c:pt idx="0">
                  <c:v>1x1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'4000K-kaproc'!$L$7:$S$7</c:f>
                <c:numCache>
                  <c:formatCode>General</c:formatCode>
                  <c:ptCount val="8"/>
                  <c:pt idx="0">
                    <c:v>1.4277218301459171E-3</c:v>
                  </c:pt>
                  <c:pt idx="1">
                    <c:v>1.3874024565317666E-3</c:v>
                  </c:pt>
                  <c:pt idx="2">
                    <c:v>1.3979583413855357E-3</c:v>
                  </c:pt>
                  <c:pt idx="3">
                    <c:v>1.2044692341186547E-3</c:v>
                  </c:pt>
                  <c:pt idx="4">
                    <c:v>1.0555627818852192E-3</c:v>
                  </c:pt>
                  <c:pt idx="5">
                    <c:v>7.1318477935009006E-4</c:v>
                  </c:pt>
                  <c:pt idx="6">
                    <c:v>6.1059745267598442E-4</c:v>
                  </c:pt>
                  <c:pt idx="7">
                    <c:v>3.5818044678598282E-4</c:v>
                  </c:pt>
                </c:numCache>
              </c:numRef>
            </c:plus>
            <c:minus>
              <c:numRef>
                <c:f>'4000K-kaproc'!$L$8:$S$8</c:f>
                <c:numCache>
                  <c:formatCode>General</c:formatCode>
                  <c:ptCount val="8"/>
                  <c:pt idx="0">
                    <c:v>1.402020032915674E-3</c:v>
                  </c:pt>
                  <c:pt idx="1">
                    <c:v>1.3609913134031981E-3</c:v>
                  </c:pt>
                  <c:pt idx="2">
                    <c:v>1.3691559548782983E-3</c:v>
                  </c:pt>
                  <c:pt idx="3">
                    <c:v>1.1821358864686771E-3</c:v>
                  </c:pt>
                  <c:pt idx="4">
                    <c:v>1.0372028992945842E-3</c:v>
                  </c:pt>
                  <c:pt idx="5">
                    <c:v>7.0356271748439614E-4</c:v>
                  </c:pt>
                  <c:pt idx="6">
                    <c:v>6.0150774197949286E-4</c:v>
                  </c:pt>
                  <c:pt idx="7">
                    <c:v>3.5402357678959023E-4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'4000K-kaproc'!$L$4:$S$4</c:f>
              <c:numCache>
                <c:formatCode>0.000</c:formatCode>
                <c:ptCount val="8"/>
                <c:pt idx="0">
                  <c:v>0.15576300671612234</c:v>
                </c:pt>
                <c:pt idx="1">
                  <c:v>0.14298833506310135</c:v>
                </c:pt>
                <c:pt idx="2">
                  <c:v>0.13290724970291376</c:v>
                </c:pt>
                <c:pt idx="3">
                  <c:v>0.12750854266114325</c:v>
                </c:pt>
                <c:pt idx="4">
                  <c:v>0.11926359249340208</c:v>
                </c:pt>
                <c:pt idx="5">
                  <c:v>0.10429577951827988</c:v>
                </c:pt>
                <c:pt idx="6">
                  <c:v>8.0812053822508736E-2</c:v>
                </c:pt>
                <c:pt idx="7">
                  <c:v>6.1009520633310055E-2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FC0-4833-BA24-1B5D64792C6E}"/>
            </c:ext>
          </c:extLst>
        </c:ser>
        <c:ser>
          <c:idx val="1"/>
          <c:order val="1"/>
          <c:tx>
            <c:strRef>
              <c:f>'4000K-kaproc'!$B$10</c:f>
              <c:strCache>
                <c:ptCount val="1"/>
                <c:pt idx="0">
                  <c:v>2x1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'4000K-kaproc'!$L$13:$S$13</c:f>
                <c:numCache>
                  <c:formatCode>General</c:formatCode>
                  <c:ptCount val="8"/>
                  <c:pt idx="0">
                    <c:v>1.8536569681177339E-3</c:v>
                  </c:pt>
                  <c:pt idx="1">
                    <c:v>1.2380941510745092E-3</c:v>
                  </c:pt>
                  <c:pt idx="2">
                    <c:v>1.9514432289179373E-3</c:v>
                  </c:pt>
                  <c:pt idx="3">
                    <c:v>1.0345634169701134E-3</c:v>
                  </c:pt>
                  <c:pt idx="4">
                    <c:v>1.0786609303617689E-3</c:v>
                  </c:pt>
                  <c:pt idx="5">
                    <c:v>8.1128322923007534E-4</c:v>
                  </c:pt>
                  <c:pt idx="6">
                    <c:v>7.1054119458495435E-4</c:v>
                  </c:pt>
                  <c:pt idx="7">
                    <c:v>3.9589488161884123E-4</c:v>
                  </c:pt>
                </c:numCache>
              </c:numRef>
            </c:plus>
            <c:minus>
              <c:numRef>
                <c:f>'4000K-kaproc'!$L$14:$S$14</c:f>
                <c:numCache>
                  <c:formatCode>General</c:formatCode>
                  <c:ptCount val="8"/>
                  <c:pt idx="0">
                    <c:v>1.8155227496747806E-3</c:v>
                  </c:pt>
                  <c:pt idx="1">
                    <c:v>1.2204021839975487E-3</c:v>
                  </c:pt>
                  <c:pt idx="2">
                    <c:v>1.9043781798825932E-3</c:v>
                  </c:pt>
                  <c:pt idx="3">
                    <c:v>1.0205880874502582E-3</c:v>
                  </c:pt>
                  <c:pt idx="4">
                    <c:v>1.0630486736307176E-3</c:v>
                  </c:pt>
                  <c:pt idx="5">
                    <c:v>8.0164436454041588E-4</c:v>
                  </c:pt>
                  <c:pt idx="6">
                    <c:v>7.019080685287532E-4</c:v>
                  </c:pt>
                  <c:pt idx="7">
                    <c:v>3.9253682270692924E-4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'4000K-kaproc'!$L$10:$S$10</c:f>
              <c:numCache>
                <c:formatCode>0.000</c:formatCode>
                <c:ptCount val="8"/>
                <c:pt idx="0">
                  <c:v>0.17650060932775857</c:v>
                </c:pt>
                <c:pt idx="1">
                  <c:v>0.17080890998647666</c:v>
                </c:pt>
                <c:pt idx="2">
                  <c:v>0.15792125921889238</c:v>
                </c:pt>
                <c:pt idx="3">
                  <c:v>0.15110385734693413</c:v>
                </c:pt>
                <c:pt idx="4">
                  <c:v>0.14689344289866499</c:v>
                </c:pt>
                <c:pt idx="5">
                  <c:v>0.13494548366418729</c:v>
                </c:pt>
                <c:pt idx="6">
                  <c:v>0.11553974638043582</c:v>
                </c:pt>
                <c:pt idx="7">
                  <c:v>9.255544529322518E-2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FC0-4833-BA24-1B5D64792C6E}"/>
            </c:ext>
          </c:extLst>
        </c:ser>
        <c:ser>
          <c:idx val="2"/>
          <c:order val="2"/>
          <c:tx>
            <c:strRef>
              <c:f>'4000K-kaproc'!$B$16</c:f>
              <c:strCache>
                <c:ptCount val="1"/>
                <c:pt idx="0">
                  <c:v>2x2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'4000K-kaproc'!$L$19:$S$19</c:f>
                <c:numCache>
                  <c:formatCode>General</c:formatCode>
                  <c:ptCount val="8"/>
                  <c:pt idx="0">
                    <c:v>1.9952257145248453E-3</c:v>
                  </c:pt>
                  <c:pt idx="1">
                    <c:v>1.4763819837911585E-3</c:v>
                  </c:pt>
                  <c:pt idx="2">
                    <c:v>1.2014037104342845E-3</c:v>
                  </c:pt>
                  <c:pt idx="3">
                    <c:v>9.1429534727727191E-4</c:v>
                  </c:pt>
                  <c:pt idx="4">
                    <c:v>7.2289815090811893E-4</c:v>
                  </c:pt>
                  <c:pt idx="5">
                    <c:v>6.5497136067871331E-4</c:v>
                  </c:pt>
                  <c:pt idx="6">
                    <c:v>5.6845911662598003E-4</c:v>
                  </c:pt>
                  <c:pt idx="7">
                    <c:v>5.651147947413615E-4</c:v>
                  </c:pt>
                </c:numCache>
              </c:numRef>
            </c:plus>
            <c:minus>
              <c:numRef>
                <c:f>'4000K-kaproc'!$L$20:$S$20</c:f>
                <c:numCache>
                  <c:formatCode>General</c:formatCode>
                  <c:ptCount val="8"/>
                  <c:pt idx="0">
                    <c:v>1.9551805524505306E-3</c:v>
                  </c:pt>
                  <c:pt idx="1">
                    <c:v>1.453755547813157E-3</c:v>
                  </c:pt>
                  <c:pt idx="2">
                    <c:v>1.1857075696916353E-3</c:v>
                  </c:pt>
                  <c:pt idx="3">
                    <c:v>9.0515552342720906E-4</c:v>
                  </c:pt>
                  <c:pt idx="4">
                    <c:v>7.1685201282625788E-4</c:v>
                  </c:pt>
                  <c:pt idx="5">
                    <c:v>6.4989794995151673E-4</c:v>
                  </c:pt>
                  <c:pt idx="6">
                    <c:v>5.6415511301780019E-4</c:v>
                  </c:pt>
                  <c:pt idx="7">
                    <c:v>5.6027155951182683E-4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'4000K-kaproc'!$L$16:$S$16</c:f>
              <c:numCache>
                <c:formatCode>0.000</c:formatCode>
                <c:ptCount val="8"/>
                <c:pt idx="0">
                  <c:v>0.19483135104058588</c:v>
                </c:pt>
                <c:pt idx="1">
                  <c:v>0.18971600314930082</c:v>
                </c:pt>
                <c:pt idx="2">
                  <c:v>0.18151130230946996</c:v>
                </c:pt>
                <c:pt idx="3">
                  <c:v>0.18109309264820228</c:v>
                </c:pt>
                <c:pt idx="4">
                  <c:v>0.17141884208690908</c:v>
                </c:pt>
                <c:pt idx="5">
                  <c:v>0.16780212266262004</c:v>
                </c:pt>
                <c:pt idx="6">
                  <c:v>0.14902362840712666</c:v>
                </c:pt>
                <c:pt idx="7">
                  <c:v>0.13074638432706689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0-4833-BA24-1B5D64792C6E}"/>
            </c:ext>
          </c:extLst>
        </c:ser>
        <c:ser>
          <c:idx val="3"/>
          <c:order val="3"/>
          <c:tx>
            <c:strRef>
              <c:f>'4000K-kaproc'!$B$22</c:f>
              <c:strCache>
                <c:ptCount val="1"/>
                <c:pt idx="0">
                  <c:v>4x4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'4000K-kaproc'!$L$25:$S$25</c:f>
                <c:numCache>
                  <c:formatCode>General</c:formatCode>
                  <c:ptCount val="8"/>
                  <c:pt idx="0">
                    <c:v>1.2886376693292956E-3</c:v>
                  </c:pt>
                  <c:pt idx="1">
                    <c:v>9.4855191512452364E-4</c:v>
                  </c:pt>
                  <c:pt idx="2">
                    <c:v>1.1419959625199039E-3</c:v>
                  </c:pt>
                  <c:pt idx="3">
                    <c:v>8.2349036829496014E-4</c:v>
                  </c:pt>
                  <c:pt idx="4">
                    <c:v>6.2266133695321191E-4</c:v>
                  </c:pt>
                  <c:pt idx="5">
                    <c:v>3.7449389432164804E-4</c:v>
                  </c:pt>
                  <c:pt idx="6">
                    <c:v>3.6074258793902803E-4</c:v>
                  </c:pt>
                </c:numCache>
              </c:numRef>
            </c:plus>
            <c:minus>
              <c:numRef>
                <c:f>'4000K-kaproc'!$L$26:$S$26</c:f>
                <c:numCache>
                  <c:formatCode>General</c:formatCode>
                  <c:ptCount val="8"/>
                  <c:pt idx="0">
                    <c:v>1.2705735890537195E-3</c:v>
                  </c:pt>
                  <c:pt idx="1">
                    <c:v>9.3848519959258137E-4</c:v>
                  </c:pt>
                  <c:pt idx="2">
                    <c:v>1.1269538692180447E-3</c:v>
                  </c:pt>
                  <c:pt idx="3">
                    <c:v>8.154965665288505E-4</c:v>
                  </c:pt>
                  <c:pt idx="4">
                    <c:v>6.1785488230539642E-4</c:v>
                  </c:pt>
                  <c:pt idx="5">
                    <c:v>3.7267842295415909E-4</c:v>
                  </c:pt>
                  <c:pt idx="6">
                    <c:v>3.5895106491173889E-4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'4000K-kaproc'!$L$22:$S$22</c:f>
              <c:numCache>
                <c:formatCode>0.000</c:formatCode>
                <c:ptCount val="8"/>
                <c:pt idx="0">
                  <c:v>0.18127786895712172</c:v>
                </c:pt>
                <c:pt idx="1">
                  <c:v>0.17686045275908038</c:v>
                </c:pt>
                <c:pt idx="2">
                  <c:v>0.17111671131997178</c:v>
                </c:pt>
                <c:pt idx="3">
                  <c:v>0.16801856927786174</c:v>
                </c:pt>
                <c:pt idx="4">
                  <c:v>0.16008237890444785</c:v>
                </c:pt>
                <c:pt idx="5">
                  <c:v>0.15375157817538659</c:v>
                </c:pt>
                <c:pt idx="6">
                  <c:v>0.14455737841863636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FC0-4833-BA24-1B5D64792C6E}"/>
            </c:ext>
          </c:extLst>
        </c:ser>
        <c:ser>
          <c:idx val="4"/>
          <c:order val="4"/>
          <c:tx>
            <c:strRef>
              <c:f>'4000K-kaproc'!$B$28</c:f>
              <c:strCache>
                <c:ptCount val="1"/>
                <c:pt idx="0">
                  <c:v>8x8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'4000K-kaproc'!$L$31:$S$31</c:f>
                <c:numCache>
                  <c:formatCode>General</c:formatCode>
                  <c:ptCount val="8"/>
                  <c:pt idx="0">
                    <c:v>7.4305557480772166E-4</c:v>
                  </c:pt>
                  <c:pt idx="1">
                    <c:v>4.5254896340654605E-4</c:v>
                  </c:pt>
                  <c:pt idx="2">
                    <c:v>7.0629547173786666E-4</c:v>
                  </c:pt>
                  <c:pt idx="3">
                    <c:v>5.0442651599288957E-4</c:v>
                  </c:pt>
                  <c:pt idx="4">
                    <c:v>5.3997737504588028E-4</c:v>
                  </c:pt>
                  <c:pt idx="5">
                    <c:v>5.8339044625574377E-4</c:v>
                  </c:pt>
                  <c:pt idx="6">
                    <c:v>6.7112621777404291E-4</c:v>
                  </c:pt>
                </c:numCache>
              </c:numRef>
            </c:plus>
            <c:minus>
              <c:numRef>
                <c:f>'4000K-kaproc'!$L$32:$S$32</c:f>
                <c:numCache>
                  <c:formatCode>General</c:formatCode>
                  <c:ptCount val="8"/>
                  <c:pt idx="0">
                    <c:v>7.3707382096785401E-4</c:v>
                  </c:pt>
                  <c:pt idx="1">
                    <c:v>4.5020942405035735E-4</c:v>
                  </c:pt>
                  <c:pt idx="2">
                    <c:v>7.0054509420547362E-4</c:v>
                  </c:pt>
                  <c:pt idx="3">
                    <c:v>5.0141387156613093E-4</c:v>
                  </c:pt>
                  <c:pt idx="4">
                    <c:v>5.364078821631646E-4</c:v>
                  </c:pt>
                  <c:pt idx="5">
                    <c:v>5.7898784696211458E-4</c:v>
                  </c:pt>
                  <c:pt idx="6">
                    <c:v>6.6489113027684565E-4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'4000K-kaproc'!$L$2:$S$2</c:f>
              <c:numCache>
                <c:formatCode>General</c:formatCode>
                <c:ptCount val="8"/>
                <c:pt idx="0">
                  <c:v>0.16666666666666666</c:v>
                </c:pt>
                <c:pt idx="1">
                  <c:v>0.125</c:v>
                </c:pt>
                <c:pt idx="2">
                  <c:v>0.1</c:v>
                </c:pt>
                <c:pt idx="3">
                  <c:v>8.3333333333333329E-2</c:v>
                </c:pt>
                <c:pt idx="4">
                  <c:v>6.25E-2</c:v>
                </c:pt>
                <c:pt idx="5">
                  <c:v>4.1666666666666664E-2</c:v>
                </c:pt>
                <c:pt idx="6">
                  <c:v>2.0833333333333332E-2</c:v>
                </c:pt>
                <c:pt idx="7">
                  <c:v>1.0416666666666666E-2</c:v>
                </c:pt>
              </c:numCache>
            </c:numRef>
          </c:xVal>
          <c:yVal>
            <c:numRef>
              <c:f>'4000K-kaproc'!$L$28:$S$28</c:f>
              <c:numCache>
                <c:formatCode>0.000</c:formatCode>
                <c:ptCount val="8"/>
                <c:pt idx="0">
                  <c:v>0.18311914076660976</c:v>
                </c:pt>
                <c:pt idx="1">
                  <c:v>0.17417258455905243</c:v>
                </c:pt>
                <c:pt idx="2">
                  <c:v>0.17209020625119636</c:v>
                </c:pt>
                <c:pt idx="3">
                  <c:v>0.16790992661389195</c:v>
                </c:pt>
                <c:pt idx="4">
                  <c:v>0.16229090780249633</c:v>
                </c:pt>
                <c:pt idx="5">
                  <c:v>0.15344388888805774</c:v>
                </c:pt>
                <c:pt idx="6">
                  <c:v>0.14313379553774153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AFC0-4833-BA24-1B5D64792C6E}"/>
            </c:ext>
          </c:extLst>
        </c:ser>
        <c:ser>
          <c:idx val="5"/>
          <c:order val="5"/>
          <c:tx>
            <c:strRef>
              <c:f>'4000K-kaproc'!$B$34</c:f>
              <c:strCache>
                <c:ptCount val="1"/>
                <c:pt idx="0">
                  <c:v>12x12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'4000K-kaproc'!$R$37:$S$37</c:f>
                <c:numCache>
                  <c:formatCode>General</c:formatCode>
                  <c:ptCount val="2"/>
                  <c:pt idx="0">
                    <c:v>2.4760150437122541E-4</c:v>
                  </c:pt>
                  <c:pt idx="1">
                    <c:v>3.0950978223009962E-4</c:v>
                  </c:pt>
                </c:numCache>
              </c:numRef>
            </c:plus>
            <c:minus>
              <c:numRef>
                <c:f>'4000K-kaproc'!$R$38:$S$38</c:f>
                <c:numCache>
                  <c:formatCode>General</c:formatCode>
                  <c:ptCount val="2"/>
                  <c:pt idx="0">
                    <c:v>2.4680780313360295E-4</c:v>
                  </c:pt>
                  <c:pt idx="1">
                    <c:v>3.0823438986360419E-4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'4000K-kaproc'!$R$2:$S$2</c:f>
              <c:numCache>
                <c:formatCode>General</c:formatCode>
                <c:ptCount val="2"/>
                <c:pt idx="0">
                  <c:v>2.0833333333333332E-2</c:v>
                </c:pt>
                <c:pt idx="1">
                  <c:v>1.0416666666666666E-2</c:v>
                </c:pt>
              </c:numCache>
            </c:numRef>
          </c:xVal>
          <c:yVal>
            <c:numRef>
              <c:f>'4000K-kaproc'!$R$34:$S$34</c:f>
              <c:numCache>
                <c:formatCode>0.000</c:formatCode>
                <c:ptCount val="2"/>
                <c:pt idx="0">
                  <c:v>0.15398737068883597</c:v>
                </c:pt>
                <c:pt idx="1">
                  <c:v>0.14960346539312946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FC0-4833-BA24-1B5D64792C6E}"/>
            </c:ext>
          </c:extLst>
        </c:ser>
        <c:ser>
          <c:idx val="6"/>
          <c:order val="6"/>
          <c:tx>
            <c:strRef>
              <c:f>'4000K-kaproc'!$B$40</c:f>
              <c:strCache>
                <c:ptCount val="1"/>
                <c:pt idx="0">
                  <c:v>GK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'4000K-kaproc'!$L$43</c:f>
                <c:numCache>
                  <c:formatCode>General</c:formatCode>
                  <c:ptCount val="1"/>
                  <c:pt idx="0">
                    <c:v>1.2106366536388524E-3</c:v>
                  </c:pt>
                </c:numCache>
              </c:numRef>
            </c:plus>
            <c:minus>
              <c:numRef>
                <c:f>'4000K-kaproc'!$L$44</c:f>
                <c:numCache>
                  <c:formatCode>General</c:formatCode>
                  <c:ptCount val="1"/>
                  <c:pt idx="0">
                    <c:v>1.1902612821891312E-3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'4000K-kaproc'!$B$41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'4000K-kaproc'!$L$40</c:f>
              <c:numCache>
                <c:formatCode>0.000</c:formatCode>
                <c:ptCount val="1"/>
                <c:pt idx="0">
                  <c:v>0.14144271570014144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8F-4C2D-8D06-AB9161F1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860496"/>
        <c:axId val="437861808"/>
        <c:extLst/>
      </c:scatterChart>
      <c:valAx>
        <c:axId val="43786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1808"/>
        <c:crosses val="autoZero"/>
        <c:crossBetween val="midCat"/>
      </c:valAx>
      <c:valAx>
        <c:axId val="43786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60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28</xdr:col>
      <xdr:colOff>504825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276225</xdr:colOff>
      <xdr:row>1</xdr:row>
      <xdr:rowOff>61912</xdr:rowOff>
    </xdr:from>
    <xdr:to>
      <xdr:col>29</xdr:col>
      <xdr:colOff>542925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276224</xdr:colOff>
      <xdr:row>1</xdr:row>
      <xdr:rowOff>61912</xdr:rowOff>
    </xdr:from>
    <xdr:to>
      <xdr:col>29</xdr:col>
      <xdr:colOff>552449</xdr:colOff>
      <xdr:row>31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9"/>
  <sheetViews>
    <sheetView topLeftCell="K1" workbookViewId="0">
      <selection activeCell="V41" sqref="V4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8.2710571300000009</v>
      </c>
      <c r="D4" s="2">
        <v>9.1064348200000005</v>
      </c>
      <c r="E4" s="2">
        <v>10.9999599</v>
      </c>
      <c r="F4" s="2">
        <v>11.1354427</v>
      </c>
      <c r="G4" s="2">
        <v>12.957140900000001</v>
      </c>
      <c r="H4" s="2">
        <v>15.8209801</v>
      </c>
      <c r="I4" s="2">
        <v>21.866361600000001</v>
      </c>
      <c r="J4" s="2">
        <v>28.093124400000001</v>
      </c>
      <c r="L4" s="3">
        <f>1/C4</f>
        <v>0.12090352953468234</v>
      </c>
      <c r="M4" s="3">
        <f t="shared" ref="M4:S4" si="1">1/D4</f>
        <v>0.10981245896624119</v>
      </c>
      <c r="N4" s="3">
        <f t="shared" si="1"/>
        <v>9.0909422315257712E-2</v>
      </c>
      <c r="O4" s="3">
        <f t="shared" si="1"/>
        <v>8.9803344774069913E-2</v>
      </c>
      <c r="P4" s="3">
        <f t="shared" si="1"/>
        <v>7.7177519926483154E-2</v>
      </c>
      <c r="Q4" s="3">
        <f t="shared" si="1"/>
        <v>6.3207209267648348E-2</v>
      </c>
      <c r="R4" s="3">
        <f t="shared" si="1"/>
        <v>4.57323453390618E-2</v>
      </c>
      <c r="S4" s="3">
        <f t="shared" si="1"/>
        <v>3.5595898333045502E-2</v>
      </c>
    </row>
    <row r="5" spans="2:19" x14ac:dyDescent="0.2">
      <c r="C5" s="2">
        <v>8.3422400100000002E-2</v>
      </c>
      <c r="D5" s="2">
        <v>7.3257900799999998E-2</v>
      </c>
      <c r="E5" s="2">
        <v>0.122613892</v>
      </c>
      <c r="F5" s="2">
        <v>0.15384715800000001</v>
      </c>
      <c r="G5" s="2">
        <v>0.14500913000000001</v>
      </c>
      <c r="H5" s="2">
        <v>0.215424061</v>
      </c>
      <c r="I5" s="2">
        <v>0.19306568800000001</v>
      </c>
      <c r="J5" s="2">
        <v>0.218157187</v>
      </c>
      <c r="L5" s="4">
        <f>1/(C4-C5)</f>
        <v>0.12213539477379853</v>
      </c>
      <c r="M5" s="4">
        <f t="shared" ref="M5:S5" si="2">1/(D4-D5)</f>
        <v>0.1107030238580296</v>
      </c>
      <c r="N5" s="4">
        <f t="shared" si="2"/>
        <v>9.1934190496884671E-2</v>
      </c>
      <c r="O5" s="4">
        <f t="shared" si="2"/>
        <v>9.1061448782685461E-2</v>
      </c>
      <c r="P5" s="4">
        <f t="shared" si="2"/>
        <v>7.805102366661032E-2</v>
      </c>
      <c r="Q5" s="4">
        <f t="shared" si="2"/>
        <v>6.4079741695899209E-2</v>
      </c>
      <c r="R5" s="4">
        <f t="shared" si="2"/>
        <v>4.6139729003853228E-2</v>
      </c>
      <c r="S5" s="4">
        <f t="shared" si="2"/>
        <v>3.5874481657995699E-2</v>
      </c>
    </row>
    <row r="6" spans="2:19" x14ac:dyDescent="0.2">
      <c r="C6" s="1">
        <v>881.06378199999995</v>
      </c>
      <c r="D6" s="1">
        <v>926.83068800000001</v>
      </c>
      <c r="E6" s="1">
        <v>879.60650599999997</v>
      </c>
      <c r="F6" s="1">
        <v>955.84161400000005</v>
      </c>
      <c r="G6" s="1">
        <v>940.72607400000004</v>
      </c>
      <c r="H6" s="1">
        <v>905.99377400000003</v>
      </c>
      <c r="I6" s="1">
        <v>957.53112799999997</v>
      </c>
      <c r="J6" s="1">
        <v>968.02465800000004</v>
      </c>
      <c r="L6" s="5">
        <f>1/(C4+C5)</f>
        <v>0.11969626550608477</v>
      </c>
      <c r="M6" s="5">
        <f t="shared" ref="M6:S6" si="3">1/(D4+D5)</f>
        <v>0.108936108257102</v>
      </c>
      <c r="N6" s="5">
        <f t="shared" si="3"/>
        <v>8.9907247971621279E-2</v>
      </c>
      <c r="O6" s="5">
        <f t="shared" si="3"/>
        <v>8.8579530916319218E-2</v>
      </c>
      <c r="P6" s="5">
        <f t="shared" si="3"/>
        <v>7.6323351336253925E-2</v>
      </c>
      <c r="Q6" s="5">
        <f t="shared" si="3"/>
        <v>6.2358119062125329E-2</v>
      </c>
      <c r="R6" s="5">
        <f t="shared" si="3"/>
        <v>4.5332092576310219E-2</v>
      </c>
      <c r="S6" s="5">
        <f t="shared" si="3"/>
        <v>3.5321608346376696E-2</v>
      </c>
    </row>
    <row r="7" spans="2:19" x14ac:dyDescent="0.2">
      <c r="C7" s="1">
        <v>1067.1029100000001</v>
      </c>
      <c r="D7" s="1">
        <v>1193.38672</v>
      </c>
      <c r="E7" s="1">
        <v>1079.16479</v>
      </c>
      <c r="F7" s="1">
        <v>1079.99585</v>
      </c>
      <c r="G7" s="1">
        <v>1070.36328</v>
      </c>
      <c r="H7" s="1">
        <v>1037.3397199999999</v>
      </c>
      <c r="I7" s="1">
        <v>1059.97363</v>
      </c>
      <c r="J7" s="1">
        <v>1049.0417500000001</v>
      </c>
      <c r="L7" s="3">
        <f>L5-L4</f>
        <v>1.2318652391161977E-3</v>
      </c>
      <c r="M7" s="3">
        <f t="shared" ref="M7:S7" si="4">M5-M4</f>
        <v>8.9056489178841736E-4</v>
      </c>
      <c r="N7" s="3">
        <f t="shared" si="4"/>
        <v>1.0247681816269588E-3</v>
      </c>
      <c r="O7" s="3">
        <f t="shared" si="4"/>
        <v>1.2581040086155487E-3</v>
      </c>
      <c r="P7" s="3">
        <f t="shared" si="4"/>
        <v>8.7350374012716558E-4</v>
      </c>
      <c r="Q7" s="3">
        <f t="shared" si="4"/>
        <v>8.7253242825086064E-4</v>
      </c>
      <c r="R7" s="3">
        <f t="shared" si="4"/>
        <v>4.0738366479142751E-4</v>
      </c>
      <c r="S7" s="3">
        <f t="shared" si="4"/>
        <v>2.7858332495019761E-4</v>
      </c>
    </row>
    <row r="8" spans="2:19" x14ac:dyDescent="0.2">
      <c r="C8" s="1">
        <f>AVERAGE(C6:C7)</f>
        <v>974.08334600000001</v>
      </c>
      <c r="D8" s="1">
        <f t="shared" ref="D8:J8" si="5">AVERAGE(D6:D7)</f>
        <v>1060.108704</v>
      </c>
      <c r="E8" s="1">
        <f t="shared" si="5"/>
        <v>979.38564799999995</v>
      </c>
      <c r="F8" s="1">
        <f t="shared" si="5"/>
        <v>1017.9187320000001</v>
      </c>
      <c r="G8" s="1">
        <f t="shared" si="5"/>
        <v>1005.5446770000001</v>
      </c>
      <c r="H8" s="1">
        <f t="shared" si="5"/>
        <v>971.66674699999999</v>
      </c>
      <c r="I8" s="1">
        <f t="shared" si="5"/>
        <v>1008.752379</v>
      </c>
      <c r="J8" s="1">
        <f t="shared" si="5"/>
        <v>1008.5332040000001</v>
      </c>
      <c r="L8" s="3">
        <f>L4-L6</f>
        <v>1.2072640285975683E-3</v>
      </c>
      <c r="M8" s="3">
        <f t="shared" ref="M8:S8" si="6">M4-M6</f>
        <v>8.7635070913918978E-4</v>
      </c>
      <c r="N8" s="3">
        <f t="shared" si="6"/>
        <v>1.0021743436364333E-3</v>
      </c>
      <c r="O8" s="3">
        <f t="shared" si="6"/>
        <v>1.2238138577506941E-3</v>
      </c>
      <c r="P8" s="3">
        <f t="shared" si="6"/>
        <v>8.5416859022922897E-4</v>
      </c>
      <c r="Q8" s="3">
        <f t="shared" si="6"/>
        <v>8.49090205523019E-4</v>
      </c>
      <c r="R8" s="3">
        <f t="shared" si="6"/>
        <v>4.0025276275158089E-4</v>
      </c>
      <c r="S8" s="3">
        <f t="shared" si="6"/>
        <v>2.7428998666880616E-4</v>
      </c>
    </row>
    <row r="10" spans="2:19" x14ac:dyDescent="0.2">
      <c r="B10" t="s">
        <v>1</v>
      </c>
      <c r="C10" s="2">
        <v>6.2088413200000003</v>
      </c>
      <c r="D10" s="2">
        <v>6.9990024599999998</v>
      </c>
      <c r="E10" s="2">
        <v>8.1025543199999994</v>
      </c>
      <c r="F10" s="2">
        <v>8.4049262999999996</v>
      </c>
      <c r="G10" s="2">
        <v>9.8983735999999993</v>
      </c>
      <c r="H10" s="2">
        <v>11.754356400000001</v>
      </c>
      <c r="I10" s="2">
        <v>14.828957600000001</v>
      </c>
      <c r="J10" s="2">
        <v>18.712619799999999</v>
      </c>
      <c r="L10" s="3">
        <f>1/C10</f>
        <v>0.16106064698074776</v>
      </c>
      <c r="M10" s="3">
        <f t="shared" ref="M10" si="7">1/D10</f>
        <v>0.14287750371786553</v>
      </c>
      <c r="N10" s="3">
        <f t="shared" ref="N10" si="8">1/E10</f>
        <v>0.12341787052653787</v>
      </c>
      <c r="O10" s="3">
        <f t="shared" ref="O10" si="9">1/F10</f>
        <v>0.11897784279203019</v>
      </c>
      <c r="P10" s="3">
        <f t="shared" ref="P10" si="10">1/G10</f>
        <v>0.10102669796177426</v>
      </c>
      <c r="Q10" s="3">
        <f t="shared" ref="Q10" si="11">1/H10</f>
        <v>8.5074840847942979E-2</v>
      </c>
      <c r="R10" s="3">
        <f t="shared" ref="R10" si="12">1/I10</f>
        <v>6.7435623391356919E-2</v>
      </c>
      <c r="S10" s="3">
        <f t="shared" ref="S10" si="13">1/J10</f>
        <v>5.3439871631443078E-2</v>
      </c>
    </row>
    <row r="11" spans="2:19" x14ac:dyDescent="0.2">
      <c r="C11" s="2">
        <v>3.4639209499999997E-2</v>
      </c>
      <c r="D11" s="2">
        <v>2.6042413E-2</v>
      </c>
      <c r="E11" s="2">
        <v>4.96359803E-2</v>
      </c>
      <c r="F11" s="2">
        <v>7.8333958999999995E-2</v>
      </c>
      <c r="G11" s="2">
        <v>5.9552356600000002E-2</v>
      </c>
      <c r="H11" s="2">
        <v>9.3316733799999996E-2</v>
      </c>
      <c r="I11" s="2">
        <v>8.2807809100000004E-2</v>
      </c>
      <c r="J11" s="2">
        <v>0.16431230299999999</v>
      </c>
      <c r="L11" s="4">
        <f>1/(C10-C11)</f>
        <v>0.16196424770406775</v>
      </c>
      <c r="M11" s="4">
        <f t="shared" ref="M11" si="14">1/(D10-D11)</f>
        <v>0.14341111855792626</v>
      </c>
      <c r="N11" s="4">
        <f t="shared" ref="N11" si="15">1/(E10-E11)</f>
        <v>0.12417858443567101</v>
      </c>
      <c r="O11" s="4">
        <f t="shared" ref="O11" si="16">1/(F10-F11)</f>
        <v>0.12009714887517874</v>
      </c>
      <c r="P11" s="4">
        <f t="shared" ref="P11" si="17">1/(G10-G11)</f>
        <v>0.10163819173671969</v>
      </c>
      <c r="Q11" s="4">
        <f t="shared" ref="Q11" si="18">1/(H10-H11)</f>
        <v>8.5755646891292281E-2</v>
      </c>
      <c r="R11" s="4">
        <f t="shared" ref="R11" si="19">1/(I10-I11)</f>
        <v>6.7814311815624598E-2</v>
      </c>
      <c r="S11" s="4">
        <f t="shared" ref="S11" si="20">1/(J10-J11)</f>
        <v>5.3913274845251505E-2</v>
      </c>
    </row>
    <row r="12" spans="2:19" x14ac:dyDescent="0.2">
      <c r="C12" s="1">
        <v>914.19049099999995</v>
      </c>
      <c r="D12" s="1">
        <v>867.15039100000001</v>
      </c>
      <c r="E12" s="1">
        <v>903.29174799999998</v>
      </c>
      <c r="F12" s="1">
        <v>963.78015100000005</v>
      </c>
      <c r="G12" s="1">
        <v>947.76434300000005</v>
      </c>
      <c r="H12" s="1">
        <v>946.09491000000003</v>
      </c>
      <c r="I12" s="1">
        <v>959.87377900000001</v>
      </c>
      <c r="J12" s="1">
        <v>956.48327600000005</v>
      </c>
      <c r="L12" s="5">
        <f>1/(C10+C11)</f>
        <v>0.16016707272090805</v>
      </c>
      <c r="M12" s="5">
        <f t="shared" ref="M12" si="21">1/(D10+D11)</f>
        <v>0.14234784518507373</v>
      </c>
      <c r="N12" s="5">
        <f t="shared" ref="N12" si="22">1/(E10+E11)</f>
        <v>0.12266642008629267</v>
      </c>
      <c r="O12" s="5">
        <f t="shared" ref="O12" si="23">1/(F10+F11)</f>
        <v>0.11787920793059332</v>
      </c>
      <c r="P12" s="5">
        <f t="shared" ref="P12" si="24">1/(G10+G11)</f>
        <v>0.1004225181386503</v>
      </c>
      <c r="Q12" s="5">
        <f t="shared" ref="Q12" si="25">1/(H10+H11)</f>
        <v>8.4404759373983659E-2</v>
      </c>
      <c r="R12" s="5">
        <f t="shared" ref="R12" si="26">1/(I10+I11)</f>
        <v>6.7061140821712731E-2</v>
      </c>
      <c r="S12" s="5">
        <f t="shared" ref="S12" si="27">1/(J10+J11)</f>
        <v>5.2974709796253176E-2</v>
      </c>
    </row>
    <row r="13" spans="2:19" x14ac:dyDescent="0.2">
      <c r="C13" s="1">
        <v>1076.4262699999999</v>
      </c>
      <c r="D13" s="1">
        <v>1074.48901</v>
      </c>
      <c r="E13" s="1">
        <v>1080.3930700000001</v>
      </c>
      <c r="F13" s="1">
        <v>1066.06494</v>
      </c>
      <c r="G13" s="1">
        <v>1055.4006300000001</v>
      </c>
      <c r="H13" s="1">
        <v>1062.9909700000001</v>
      </c>
      <c r="I13" s="1">
        <v>1053.1142600000001</v>
      </c>
      <c r="J13" s="1">
        <v>1030.7233900000001</v>
      </c>
      <c r="L13" s="3">
        <f>L11-L10</f>
        <v>9.0360072331999164E-4</v>
      </c>
      <c r="M13" s="3">
        <f t="shared" ref="M13:S13" si="28">M11-M10</f>
        <v>5.3361484006073101E-4</v>
      </c>
      <c r="N13" s="3">
        <f t="shared" si="28"/>
        <v>7.6071390913313996E-4</v>
      </c>
      <c r="O13" s="3">
        <f t="shared" si="28"/>
        <v>1.1193060831485441E-3</v>
      </c>
      <c r="P13" s="3">
        <f t="shared" si="28"/>
        <v>6.1149377494543189E-4</v>
      </c>
      <c r="Q13" s="3">
        <f t="shared" si="28"/>
        <v>6.8080604334930239E-4</v>
      </c>
      <c r="R13" s="3">
        <f t="shared" si="28"/>
        <v>3.7868842426767857E-4</v>
      </c>
      <c r="S13" s="3">
        <f t="shared" si="28"/>
        <v>4.7340321380842654E-4</v>
      </c>
    </row>
    <row r="14" spans="2:19" x14ac:dyDescent="0.2">
      <c r="C14" s="1">
        <f>AVERAGE(C12:C13)</f>
        <v>995.30838049999988</v>
      </c>
      <c r="D14" s="1">
        <f t="shared" ref="D14" si="29">AVERAGE(D12:D13)</f>
        <v>970.81970049999995</v>
      </c>
      <c r="E14" s="1">
        <f t="shared" ref="E14" si="30">AVERAGE(E12:E13)</f>
        <v>991.84240900000009</v>
      </c>
      <c r="F14" s="1">
        <f t="shared" ref="F14" si="31">AVERAGE(F12:F13)</f>
        <v>1014.9225455000001</v>
      </c>
      <c r="G14" s="1">
        <f t="shared" ref="G14" si="32">AVERAGE(G12:G13)</f>
        <v>1001.5824865000001</v>
      </c>
      <c r="H14" s="1">
        <f t="shared" ref="H14" si="33">AVERAGE(H12:H13)</f>
        <v>1004.54294</v>
      </c>
      <c r="I14" s="1">
        <f t="shared" ref="I14" si="34">AVERAGE(I12:I13)</f>
        <v>1006.4940195</v>
      </c>
      <c r="J14" s="1">
        <f t="shared" ref="J14" si="35">AVERAGE(J12:J13)</f>
        <v>993.60333300000002</v>
      </c>
      <c r="L14" s="3">
        <f>L10-L12</f>
        <v>8.9357425983971339E-4</v>
      </c>
      <c r="M14" s="3">
        <f t="shared" ref="M14:S14" si="36">M10-M12</f>
        <v>5.2965853279179909E-4</v>
      </c>
      <c r="N14" s="3">
        <f t="shared" si="36"/>
        <v>7.5145044024520213E-4</v>
      </c>
      <c r="O14" s="3">
        <f t="shared" si="36"/>
        <v>1.0986348614368674E-3</v>
      </c>
      <c r="P14" s="3">
        <f t="shared" si="36"/>
        <v>6.0417982312395424E-4</v>
      </c>
      <c r="Q14" s="3">
        <f t="shared" si="36"/>
        <v>6.7008147395931916E-4</v>
      </c>
      <c r="R14" s="3">
        <f t="shared" si="36"/>
        <v>3.7448256964418836E-4</v>
      </c>
      <c r="S14" s="3">
        <f t="shared" si="36"/>
        <v>4.6516183518990201E-4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6.8273367900000004</v>
      </c>
      <c r="F16" s="2">
        <v>7.3711833999999996</v>
      </c>
      <c r="G16" s="2">
        <v>8.3155956300000007</v>
      </c>
      <c r="H16" s="2">
        <v>9.5368156400000004</v>
      </c>
      <c r="I16" s="2">
        <v>11.9555779</v>
      </c>
      <c r="J16" s="2">
        <v>13.957482300000001</v>
      </c>
      <c r="L16" s="3">
        <f>1/C16</f>
        <v>0.17378976246114611</v>
      </c>
      <c r="M16" s="3">
        <f t="shared" ref="M16" si="37">1/D16</f>
        <v>0.16182245327188949</v>
      </c>
      <c r="N16" s="3">
        <f t="shared" ref="N16" si="38">1/E16</f>
        <v>0.14646999712460354</v>
      </c>
      <c r="O16" s="3">
        <f t="shared" ref="O16" si="39">1/F16</f>
        <v>0.1356634268521931</v>
      </c>
      <c r="P16" s="3">
        <f t="shared" ref="P16" si="40">1/G16</f>
        <v>0.12025596776162623</v>
      </c>
      <c r="Q16" s="3">
        <f t="shared" ref="Q16" si="41">1/H16</f>
        <v>0.10485680312469582</v>
      </c>
      <c r="R16" s="3">
        <f t="shared" ref="R16" si="42">1/I16</f>
        <v>8.3642966351296158E-2</v>
      </c>
      <c r="S16" s="3">
        <f t="shared" ref="S16" si="43">1/J16</f>
        <v>7.1646159279026983E-2</v>
      </c>
    </row>
    <row r="17" spans="2:19" x14ac:dyDescent="0.2">
      <c r="C17" s="2">
        <v>2.6324193900000001E-2</v>
      </c>
      <c r="D17" s="2">
        <v>1.6133550600000001E-2</v>
      </c>
      <c r="E17" s="2">
        <v>4.3810650700000002E-2</v>
      </c>
      <c r="F17" s="2">
        <v>3.8224544399999998E-2</v>
      </c>
      <c r="G17" s="2">
        <v>3.0633131000000001E-2</v>
      </c>
      <c r="H17" s="2">
        <v>3.4545831399999997E-2</v>
      </c>
      <c r="I17" s="2">
        <v>2.69852132E-2</v>
      </c>
      <c r="J17" s="2">
        <v>4.7784078899999999E-2</v>
      </c>
      <c r="L17" s="4">
        <f>1/(C16-C17)</f>
        <v>0.17458848301807769</v>
      </c>
      <c r="M17" s="4">
        <f t="shared" ref="M17" si="44">1/(D16-D17)</f>
        <v>0.16224604048676139</v>
      </c>
      <c r="N17" s="4">
        <f t="shared" ref="N17" si="45">1/(E16-E17)</f>
        <v>0.14741595734503812</v>
      </c>
      <c r="O17" s="4">
        <f t="shared" ref="O17" si="46">1/(F16-F17)</f>
        <v>0.13637060014816865</v>
      </c>
      <c r="P17" s="4">
        <f t="shared" ref="P17" si="47">1/(G16-G17)</f>
        <v>0.1207006066859929</v>
      </c>
      <c r="Q17" s="4">
        <f t="shared" ref="Q17" si="48">1/(H16-H17)</f>
        <v>0.10523801366858189</v>
      </c>
      <c r="R17" s="4">
        <f t="shared" ref="R17" si="49">1/(I16-I17)</f>
        <v>8.3832185929743827E-2</v>
      </c>
      <c r="S17" s="4">
        <f t="shared" ref="S17" si="50">1/(J16-J17)</f>
        <v>7.1892285806968312E-2</v>
      </c>
    </row>
    <row r="18" spans="2:19" x14ac:dyDescent="0.2">
      <c r="C18" s="1">
        <v>847.41467299999999</v>
      </c>
      <c r="D18" s="1">
        <v>802.23779300000001</v>
      </c>
      <c r="E18" s="1">
        <v>915.02502400000003</v>
      </c>
      <c r="F18" s="1">
        <v>876.77905299999998</v>
      </c>
      <c r="G18" s="1">
        <v>876.04388400000005</v>
      </c>
      <c r="H18" s="1">
        <v>906.69341999999995</v>
      </c>
      <c r="I18" s="1">
        <v>866.661743</v>
      </c>
      <c r="J18" s="1">
        <v>878.22985800000004</v>
      </c>
      <c r="L18" s="5">
        <f>1/(C16+C17)</f>
        <v>0.17299831671691535</v>
      </c>
      <c r="M18" s="5">
        <f t="shared" ref="M18" si="51">1/(D16+D17)</f>
        <v>0.1614010720758195</v>
      </c>
      <c r="N18" s="5">
        <f t="shared" ref="N18" si="52">1/(E16+E17)</f>
        <v>0.14553609984799346</v>
      </c>
      <c r="O18" s="5">
        <f t="shared" ref="O18" si="53">1/(F16+F17)</f>
        <v>0.1349635500574369</v>
      </c>
      <c r="P18" s="5">
        <f t="shared" ref="P18" si="54">1/(G16+G17)</f>
        <v>0.11981459275029328</v>
      </c>
      <c r="Q18" s="5">
        <f t="shared" ref="Q18" si="55">1/(H16+H17)</f>
        <v>0.10447834438058584</v>
      </c>
      <c r="R18" s="5">
        <f t="shared" ref="R18" si="56">1/(I16+I17)</f>
        <v>8.3454599033023186E-2</v>
      </c>
      <c r="S18" s="5">
        <f t="shared" ref="S18" si="57">1/(J16+J17)</f>
        <v>7.1401712252083693E-2</v>
      </c>
    </row>
    <row r="19" spans="2:19" x14ac:dyDescent="0.2">
      <c r="C19" s="1">
        <v>1208.4791299999999</v>
      </c>
      <c r="D19" s="1">
        <v>1277.0537099999999</v>
      </c>
      <c r="E19" s="1">
        <v>1155.68823</v>
      </c>
      <c r="F19" s="1">
        <v>1167.8561999999999</v>
      </c>
      <c r="G19" s="1">
        <v>1129.28198</v>
      </c>
      <c r="H19" s="1">
        <v>1143.2264399999999</v>
      </c>
      <c r="I19" s="1">
        <v>1145.6154799999999</v>
      </c>
      <c r="J19" s="1">
        <v>1126.38843</v>
      </c>
      <c r="L19" s="3">
        <f>L17-L16</f>
        <v>7.9872055693158694E-4</v>
      </c>
      <c r="M19" s="3">
        <f t="shared" ref="M19:S19" si="58">M17-M16</f>
        <v>4.235872148719011E-4</v>
      </c>
      <c r="N19" s="3">
        <f t="shared" si="58"/>
        <v>9.4596022043458294E-4</v>
      </c>
      <c r="O19" s="3">
        <f t="shared" si="58"/>
        <v>7.0717329597555501E-4</v>
      </c>
      <c r="P19" s="3">
        <f t="shared" si="58"/>
        <v>4.4463892436667762E-4</v>
      </c>
      <c r="Q19" s="3">
        <f t="shared" si="58"/>
        <v>3.8121054388606801E-4</v>
      </c>
      <c r="R19" s="3">
        <f t="shared" si="58"/>
        <v>1.8921957844766912E-4</v>
      </c>
      <c r="S19" s="3">
        <f t="shared" si="58"/>
        <v>2.4612652794132883E-4</v>
      </c>
    </row>
    <row r="20" spans="2:19" x14ac:dyDescent="0.2">
      <c r="C20" s="1">
        <f>AVERAGE(C18:C19)</f>
        <v>1027.9469015</v>
      </c>
      <c r="D20" s="1">
        <f t="shared" ref="D20" si="59">AVERAGE(D18:D19)</f>
        <v>1039.6457515</v>
      </c>
      <c r="E20" s="1">
        <f t="shared" ref="E20" si="60">AVERAGE(E18:E19)</f>
        <v>1035.3566270000001</v>
      </c>
      <c r="F20" s="1">
        <f t="shared" ref="F20" si="61">AVERAGE(F18:F19)</f>
        <v>1022.3176265</v>
      </c>
      <c r="G20" s="1">
        <f t="shared" ref="G20" si="62">AVERAGE(G18:G19)</f>
        <v>1002.662932</v>
      </c>
      <c r="H20" s="1">
        <f t="shared" ref="H20" si="63">AVERAGE(H18:H19)</f>
        <v>1024.95993</v>
      </c>
      <c r="I20" s="1">
        <f t="shared" ref="I20" si="64">AVERAGE(I18:I19)</f>
        <v>1006.1386115</v>
      </c>
      <c r="J20" s="1">
        <f t="shared" ref="J20" si="65">AVERAGE(J18:J19)</f>
        <v>1002.3091440000001</v>
      </c>
      <c r="L20" s="3">
        <f>L16-L18</f>
        <v>7.9144574423076208E-4</v>
      </c>
      <c r="M20" s="3">
        <f t="shared" ref="M20:S20" si="66">M16-M18</f>
        <v>4.2138119606999203E-4</v>
      </c>
      <c r="N20" s="3">
        <f t="shared" si="66"/>
        <v>9.3389727661008504E-4</v>
      </c>
      <c r="O20" s="3">
        <f t="shared" si="66"/>
        <v>6.9987679475619347E-4</v>
      </c>
      <c r="P20" s="3">
        <f t="shared" si="66"/>
        <v>4.4137501133294232E-4</v>
      </c>
      <c r="Q20" s="3">
        <f t="shared" si="66"/>
        <v>3.7845874410998015E-4</v>
      </c>
      <c r="R20" s="3">
        <f t="shared" si="66"/>
        <v>1.8836731827297226E-4</v>
      </c>
      <c r="S20" s="3">
        <f t="shared" si="66"/>
        <v>2.4444702694328968E-4</v>
      </c>
    </row>
    <row r="22" spans="2:19" x14ac:dyDescent="0.2">
      <c r="B22" t="s">
        <v>3</v>
      </c>
      <c r="C22" s="2">
        <v>5.7646026600000004</v>
      </c>
      <c r="D22" s="2">
        <v>6.3014521600000002</v>
      </c>
      <c r="E22" s="2">
        <v>6.96850872</v>
      </c>
      <c r="F22" s="2">
        <v>7.4043169000000004</v>
      </c>
      <c r="G22" s="2">
        <v>8.3005704900000001</v>
      </c>
      <c r="H22" s="2">
        <v>9.4616804099999996</v>
      </c>
      <c r="I22" s="2">
        <v>11.3959093</v>
      </c>
      <c r="J22" s="2">
        <v>13.0457325</v>
      </c>
      <c r="L22" s="3">
        <f>1/C22</f>
        <v>0.17347249393941749</v>
      </c>
      <c r="M22" s="3">
        <f t="shared" ref="M22" si="67">1/D22</f>
        <v>0.15869357960816446</v>
      </c>
      <c r="N22" s="3">
        <f t="shared" ref="N22" si="68">1/E22</f>
        <v>0.14350272636237729</v>
      </c>
      <c r="O22" s="3">
        <f t="shared" ref="O22" si="69">1/F22</f>
        <v>0.13505634800693092</v>
      </c>
      <c r="P22" s="3">
        <f t="shared" ref="P22" si="70">1/G22</f>
        <v>0.12047364710711589</v>
      </c>
      <c r="Q22" s="3">
        <f t="shared" ref="Q22" si="71">1/H22</f>
        <v>0.10568947128494272</v>
      </c>
      <c r="R22" s="3">
        <f t="shared" ref="R22" si="72">1/I22</f>
        <v>8.775078615271184E-2</v>
      </c>
      <c r="S22" s="3">
        <f t="shared" ref="S22" si="73">1/J22</f>
        <v>7.6653419039521165E-2</v>
      </c>
    </row>
    <row r="23" spans="2:19" x14ac:dyDescent="0.2">
      <c r="C23" s="2">
        <v>2.0751144700000002E-2</v>
      </c>
      <c r="D23" s="2">
        <v>1.41954748E-2</v>
      </c>
      <c r="E23" s="2">
        <v>1.6360722500000001E-2</v>
      </c>
      <c r="F23" s="2">
        <v>5.0925511899999998E-2</v>
      </c>
      <c r="G23" s="2">
        <v>7.0883259200000007E-2</v>
      </c>
      <c r="H23" s="2">
        <v>2.3046191800000001E-2</v>
      </c>
      <c r="I23" s="2">
        <v>3.1405787900000003E-2</v>
      </c>
      <c r="J23" s="2">
        <v>3.6420367699999998E-2</v>
      </c>
      <c r="L23" s="4">
        <f>1/(C22-C23)</f>
        <v>0.17409920805513202</v>
      </c>
      <c r="M23" s="4">
        <f t="shared" ref="M23" si="74">1/(D22-D23)</f>
        <v>0.15905188066425979</v>
      </c>
      <c r="N23" s="4">
        <f t="shared" ref="N23" si="75">1/(E22-E23)</f>
        <v>0.14384043612989841</v>
      </c>
      <c r="O23" s="4">
        <f t="shared" ref="O23" si="76">1/(F22-F23)</f>
        <v>0.13599167339553023</v>
      </c>
      <c r="P23" s="4">
        <f t="shared" ref="P23" si="77">1/(G22-G23)</f>
        <v>0.1215113007281069</v>
      </c>
      <c r="Q23" s="4">
        <f t="shared" ref="Q23" si="78">1/(H22-H23)</f>
        <v>0.10594753190792743</v>
      </c>
      <c r="R23" s="4">
        <f t="shared" ref="R23" si="79">1/(I22-I23)</f>
        <v>8.799328531468896E-2</v>
      </c>
      <c r="S23" s="4">
        <f t="shared" ref="S23" si="80">1/(J22-J23)</f>
        <v>7.6868014990367023E-2</v>
      </c>
    </row>
    <row r="24" spans="2:19" x14ac:dyDescent="0.2">
      <c r="C24" s="1">
        <v>1085.84546</v>
      </c>
      <c r="D24" s="1">
        <v>808.13855000000001</v>
      </c>
      <c r="E24" s="1">
        <v>846.99499500000002</v>
      </c>
      <c r="F24" s="1">
        <v>844.69775400000003</v>
      </c>
      <c r="G24" s="1">
        <v>866.08233600000005</v>
      </c>
      <c r="H24" s="1">
        <v>855.90795900000001</v>
      </c>
      <c r="I24" s="1">
        <v>878.67236300000002</v>
      </c>
      <c r="J24" s="1">
        <v>846.71197500000005</v>
      </c>
      <c r="L24" s="5">
        <f>1/(C22+C23)</f>
        <v>0.17285027567157665</v>
      </c>
      <c r="M24" s="5">
        <f t="shared" ref="M24" si="81">1/(D22+D23)</f>
        <v>0.15833688923521891</v>
      </c>
      <c r="N24" s="5">
        <f t="shared" ref="N24" si="82">1/(E22+E23)</f>
        <v>0.14316659863610615</v>
      </c>
      <c r="O24" s="5">
        <f t="shared" ref="O24" si="83">1/(F22+F23)</f>
        <v>0.13413380072039074</v>
      </c>
      <c r="P24" s="5">
        <f t="shared" ref="P24" si="84">1/(G22+G23)</f>
        <v>0.11945356564808864</v>
      </c>
      <c r="Q24" s="5">
        <f t="shared" ref="Q24" si="85">1/(H22+H23)</f>
        <v>0.10543266474441353</v>
      </c>
      <c r="R24" s="5">
        <f t="shared" ref="R24" si="86">1/(I22+I23)</f>
        <v>8.7509619915781128E-2</v>
      </c>
      <c r="S24" s="5">
        <f t="shared" ref="S24" si="87">1/(J22+J23)</f>
        <v>7.6440017947582053E-2</v>
      </c>
    </row>
    <row r="25" spans="2:19" x14ac:dyDescent="0.2">
      <c r="C25" s="1">
        <v>2045.0101299999999</v>
      </c>
      <c r="D25" s="1">
        <v>1434.0705599999999</v>
      </c>
      <c r="E25" s="1">
        <v>1167.7665999999999</v>
      </c>
      <c r="F25" s="1">
        <v>1186.60718</v>
      </c>
      <c r="G25" s="1">
        <v>1120.9617900000001</v>
      </c>
      <c r="H25" s="1">
        <v>1142.1707799999999</v>
      </c>
      <c r="I25" s="1">
        <v>1123.9946299999999</v>
      </c>
      <c r="J25" s="1">
        <v>1166.5341800000001</v>
      </c>
      <c r="L25" s="3">
        <f>L23-L22</f>
        <v>6.2671411571452174E-4</v>
      </c>
      <c r="M25" s="3">
        <f t="shared" ref="M25:S25" si="88">M23-M22</f>
        <v>3.5830105609532814E-4</v>
      </c>
      <c r="N25" s="3">
        <f t="shared" si="88"/>
        <v>3.3770976752112158E-4</v>
      </c>
      <c r="O25" s="3">
        <f t="shared" si="88"/>
        <v>9.3532538859930625E-4</v>
      </c>
      <c r="P25" s="3">
        <f t="shared" si="88"/>
        <v>1.0376536209910081E-3</v>
      </c>
      <c r="Q25" s="3">
        <f t="shared" si="88"/>
        <v>2.5806062298470989E-4</v>
      </c>
      <c r="R25" s="3">
        <f t="shared" si="88"/>
        <v>2.424991619771194E-4</v>
      </c>
      <c r="S25" s="3">
        <f t="shared" si="88"/>
        <v>2.1459595084585836E-4</v>
      </c>
    </row>
    <row r="26" spans="2:19" x14ac:dyDescent="0.2">
      <c r="C26" s="1">
        <f>AVERAGE(C24:C25)</f>
        <v>1565.4277950000001</v>
      </c>
      <c r="D26" s="1">
        <f t="shared" ref="D26" si="89">AVERAGE(D24:D25)</f>
        <v>1121.1045549999999</v>
      </c>
      <c r="E26" s="1">
        <f t="shared" ref="E26" si="90">AVERAGE(E24:E25)</f>
        <v>1007.3807975</v>
      </c>
      <c r="F26" s="1">
        <f t="shared" ref="F26" si="91">AVERAGE(F24:F25)</f>
        <v>1015.652467</v>
      </c>
      <c r="G26" s="1">
        <f t="shared" ref="G26" si="92">AVERAGE(G24:G25)</f>
        <v>993.52206300000012</v>
      </c>
      <c r="H26" s="1">
        <f t="shared" ref="H26" si="93">AVERAGE(H24:H25)</f>
        <v>999.03936950000002</v>
      </c>
      <c r="I26" s="1">
        <f t="shared" ref="I26" si="94">AVERAGE(I24:I25)</f>
        <v>1001.3334964999999</v>
      </c>
      <c r="J26" s="1">
        <f t="shared" ref="J26" si="95">AVERAGE(J24:J25)</f>
        <v>1006.6230775000001</v>
      </c>
      <c r="L26" s="3">
        <f>L22-L24</f>
        <v>6.2221826784084056E-4</v>
      </c>
      <c r="M26" s="3">
        <f t="shared" ref="M26:S26" si="96">M22-M24</f>
        <v>3.5669037294555617E-4</v>
      </c>
      <c r="N26" s="3">
        <f t="shared" si="96"/>
        <v>3.3612772627114595E-4</v>
      </c>
      <c r="O26" s="3">
        <f t="shared" si="96"/>
        <v>9.2254728654017626E-4</v>
      </c>
      <c r="P26" s="3">
        <f t="shared" si="96"/>
        <v>1.0200814590272528E-3</v>
      </c>
      <c r="Q26" s="3">
        <f t="shared" si="96"/>
        <v>2.5680654052918916E-4</v>
      </c>
      <c r="R26" s="3">
        <f t="shared" si="96"/>
        <v>2.4116623693071215E-4</v>
      </c>
      <c r="S26" s="3">
        <f t="shared" si="96"/>
        <v>2.1340109193911105E-4</v>
      </c>
    </row>
    <row r="28" spans="2:19" x14ac:dyDescent="0.2">
      <c r="B28" t="s">
        <v>4</v>
      </c>
      <c r="C28" s="2">
        <v>5.7937774700000002</v>
      </c>
      <c r="D28" s="2">
        <v>6.2809114499999996</v>
      </c>
      <c r="E28" s="2">
        <v>7.00372839</v>
      </c>
      <c r="F28" s="2">
        <v>7.4247078899999996</v>
      </c>
      <c r="G28" s="2">
        <v>8.3676958100000007</v>
      </c>
      <c r="H28" s="2">
        <v>9.4499225599999992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" si="97">1/D28</f>
        <v>0.15921256141893228</v>
      </c>
      <c r="N28" s="3">
        <f t="shared" ref="N28" si="98">1/E28</f>
        <v>0.14278109377111353</v>
      </c>
      <c r="O28" s="3">
        <f t="shared" ref="O28" si="99">1/F28</f>
        <v>0.13468543339554873</v>
      </c>
      <c r="P28" s="3">
        <f t="shared" ref="P28" si="100">1/G28</f>
        <v>0.11950721234451757</v>
      </c>
      <c r="Q28" s="3">
        <f t="shared" ref="Q28" si="101">1/H28</f>
        <v>0.10582097299218504</v>
      </c>
      <c r="R28" s="3">
        <f t="shared" ref="R28" si="102">1/I28</f>
        <v>8.8902326179149782E-2</v>
      </c>
      <c r="S28" s="3">
        <f t="shared" ref="S28" si="103">1/J28</f>
        <v>7.7015819372765609E-2</v>
      </c>
    </row>
    <row r="29" spans="2:19" x14ac:dyDescent="0.2">
      <c r="C29" s="2">
        <v>1.747692E-2</v>
      </c>
      <c r="D29" s="2">
        <v>3.00440025E-2</v>
      </c>
      <c r="E29" s="2">
        <v>3.5116005700000001E-2</v>
      </c>
      <c r="F29" s="2">
        <v>2.4020196899999999E-2</v>
      </c>
      <c r="G29" s="2">
        <v>2.2680874899999998E-2</v>
      </c>
      <c r="H29" s="2">
        <v>1.4684813099999999E-2</v>
      </c>
      <c r="I29" s="2">
        <v>1.9519601000000001E-2</v>
      </c>
      <c r="J29" s="2">
        <v>1.9921429500000001E-2</v>
      </c>
      <c r="L29" s="4">
        <f>1/(C28-C29)</f>
        <v>0.17312118566960646</v>
      </c>
      <c r="M29" s="4">
        <f t="shared" ref="M29" si="104">1/(D28-D29)</f>
        <v>0.15997779642566962</v>
      </c>
      <c r="N29" s="4">
        <f t="shared" ref="N29" si="105">1/(E28-E29)</f>
        <v>0.14350059163183754</v>
      </c>
      <c r="O29" s="4">
        <f t="shared" ref="O29" si="106">1/(F28-F29)</f>
        <v>0.13512257799127853</v>
      </c>
      <c r="P29" s="4">
        <f t="shared" ref="P29" si="107">1/(G28-G29)</f>
        <v>0.11983202040704517</v>
      </c>
      <c r="Q29" s="4">
        <f t="shared" ref="Q29" si="108">1/(H28-H29)</f>
        <v>0.1059856706131815</v>
      </c>
      <c r="R29" s="4">
        <f t="shared" ref="R29" si="109">1/(I28-I29)</f>
        <v>8.9056869943934872E-2</v>
      </c>
      <c r="S29" s="4">
        <f t="shared" ref="S29" si="110">1/(J28-J29)</f>
        <v>7.7134163637000597E-2</v>
      </c>
    </row>
    <row r="30" spans="2:19" x14ac:dyDescent="0.2">
      <c r="C30" s="1">
        <v>865.01538100000005</v>
      </c>
      <c r="D30" s="1">
        <v>815.83691399999998</v>
      </c>
      <c r="E30" s="1">
        <v>846.25183100000004</v>
      </c>
      <c r="F30" s="1">
        <v>813.07519500000001</v>
      </c>
      <c r="G30" s="1">
        <v>800.53454599999998</v>
      </c>
      <c r="H30" s="1">
        <v>825.87835700000005</v>
      </c>
      <c r="I30" s="1">
        <v>837.81897000000004</v>
      </c>
      <c r="J30" s="1">
        <v>791.04480000000001</v>
      </c>
      <c r="L30" s="5">
        <f>1/(C28+C29)</f>
        <v>0.17207988721347303</v>
      </c>
      <c r="M30" s="5">
        <f t="shared" ref="M30" si="111">1/(D28+D29)</f>
        <v>0.1584546123842252</v>
      </c>
      <c r="N30" s="5">
        <f t="shared" ref="N30" si="112">1/(E28+E29)</f>
        <v>0.14206877489874556</v>
      </c>
      <c r="O30" s="5">
        <f t="shared" ref="O30" si="113">1/(F28+F29)</f>
        <v>0.13425110815344296</v>
      </c>
      <c r="P30" s="5">
        <f t="shared" ref="P30" si="114">1/(G28+G29)</f>
        <v>0.11918416032496856</v>
      </c>
      <c r="Q30" s="5">
        <f t="shared" ref="Q30" si="115">1/(H28+H29)</f>
        <v>0.10565678644442955</v>
      </c>
      <c r="R30" s="5">
        <f t="shared" ref="R30" si="116">1/(I28+I29)</f>
        <v>8.8748317856506928E-2</v>
      </c>
      <c r="S30" s="5">
        <f t="shared" ref="S30" si="117">1/(J28+J29)</f>
        <v>7.6897837695202753E-2</v>
      </c>
    </row>
    <row r="31" spans="2:19" x14ac:dyDescent="0.2">
      <c r="C31" s="1">
        <v>1151.7038600000001</v>
      </c>
      <c r="D31" s="1">
        <v>1195.01208</v>
      </c>
      <c r="E31" s="1">
        <v>1171.0815399999999</v>
      </c>
      <c r="F31" s="1">
        <v>1207.9519</v>
      </c>
      <c r="G31" s="1">
        <v>1207.8754899999999</v>
      </c>
      <c r="H31" s="1">
        <v>1181.3347200000001</v>
      </c>
      <c r="I31" s="1">
        <v>1168.62842</v>
      </c>
      <c r="J31" s="1">
        <v>1215.4744900000001</v>
      </c>
      <c r="L31" s="3">
        <f>L29-L28</f>
        <v>5.2221976558805561E-4</v>
      </c>
      <c r="M31" s="3">
        <f t="shared" ref="M31:S31" si="118">M29-M28</f>
        <v>7.6523500673733591E-4</v>
      </c>
      <c r="N31" s="3">
        <f t="shared" si="118"/>
        <v>7.1949786072400546E-4</v>
      </c>
      <c r="O31" s="3">
        <f t="shared" si="118"/>
        <v>4.3714459572979925E-4</v>
      </c>
      <c r="P31" s="3">
        <f t="shared" si="118"/>
        <v>3.2480806252760397E-4</v>
      </c>
      <c r="Q31" s="3">
        <f t="shared" si="118"/>
        <v>1.6469762099645402E-4</v>
      </c>
      <c r="R31" s="3">
        <f t="shared" si="118"/>
        <v>1.5454376478508947E-4</v>
      </c>
      <c r="S31" s="3">
        <f t="shared" si="118"/>
        <v>1.1834426423498745E-4</v>
      </c>
    </row>
    <row r="32" spans="2:19" x14ac:dyDescent="0.2">
      <c r="C32" s="1">
        <f>AVERAGE(C30:C31)</f>
        <v>1008.3596205000001</v>
      </c>
      <c r="D32" s="1">
        <f t="shared" ref="D32" si="119">AVERAGE(D30:D31)</f>
        <v>1005.424497</v>
      </c>
      <c r="E32" s="1">
        <f t="shared" ref="E32" si="120">AVERAGE(E30:E31)</f>
        <v>1008.6666855</v>
      </c>
      <c r="F32" s="1">
        <f t="shared" ref="F32" si="121">AVERAGE(F30:F31)</f>
        <v>1010.5135475</v>
      </c>
      <c r="G32" s="1">
        <f t="shared" ref="G32" si="122">AVERAGE(G30:G31)</f>
        <v>1004.2050179999999</v>
      </c>
      <c r="H32" s="1">
        <f t="shared" ref="H32" si="123">AVERAGE(H30:H31)</f>
        <v>1003.6065385000001</v>
      </c>
      <c r="I32" s="1">
        <f t="shared" ref="I32" si="124">AVERAGE(I30:I31)</f>
        <v>1003.223695</v>
      </c>
      <c r="J32" s="1">
        <f t="shared" ref="J32" si="125">AVERAGE(J30:J31)</f>
        <v>1003.2596450000001</v>
      </c>
      <c r="L32" s="3">
        <f>L28-L30</f>
        <v>5.1907869054537703E-4</v>
      </c>
      <c r="M32" s="3">
        <f t="shared" ref="M32:S32" si="126">M28-M30</f>
        <v>7.5794903470707831E-4</v>
      </c>
      <c r="N32" s="3">
        <f t="shared" si="126"/>
        <v>7.1231887236797298E-4</v>
      </c>
      <c r="O32" s="3">
        <f t="shared" si="126"/>
        <v>4.3432524210576529E-4</v>
      </c>
      <c r="P32" s="3">
        <f t="shared" si="126"/>
        <v>3.2305201954900553E-4</v>
      </c>
      <c r="Q32" s="3">
        <f t="shared" si="126"/>
        <v>1.6418654775549046E-4</v>
      </c>
      <c r="R32" s="3">
        <f t="shared" si="126"/>
        <v>1.5400832264285402E-4</v>
      </c>
      <c r="S32" s="3">
        <f t="shared" si="126"/>
        <v>1.1798167756285616E-4</v>
      </c>
    </row>
    <row r="35" spans="2:1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</row>
    <row r="36" spans="2:10" x14ac:dyDescent="0.2">
      <c r="B36" t="s">
        <v>8</v>
      </c>
      <c r="D36" t="s">
        <v>12</v>
      </c>
      <c r="F36" t="s">
        <v>13</v>
      </c>
      <c r="H36" t="s">
        <v>18</v>
      </c>
    </row>
    <row r="37" spans="2:10" x14ac:dyDescent="0.2">
      <c r="B37" t="s">
        <v>9</v>
      </c>
      <c r="F37" t="s">
        <v>15</v>
      </c>
      <c r="H37" t="s">
        <v>19</v>
      </c>
    </row>
    <row r="38" spans="2:10" x14ac:dyDescent="0.2">
      <c r="B38" t="s">
        <v>10</v>
      </c>
      <c r="F38" t="s">
        <v>14</v>
      </c>
    </row>
    <row r="39" spans="2:10" x14ac:dyDescent="0.2">
      <c r="B39" t="s">
        <v>16</v>
      </c>
      <c r="F39" t="s">
        <v>17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"/>
  <sheetViews>
    <sheetView topLeftCell="K1" workbookViewId="0">
      <selection activeCell="V40" sqref="V40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6.3931903800000001</v>
      </c>
      <c r="D4" s="2">
        <v>6.9008951200000004</v>
      </c>
      <c r="E4" s="2">
        <v>7.4951973000000001</v>
      </c>
      <c r="F4" s="2">
        <v>7.8868188899999998</v>
      </c>
      <c r="G4" s="2">
        <v>8.4785880999999996</v>
      </c>
      <c r="H4" s="2">
        <v>9.7319383599999991</v>
      </c>
      <c r="I4" s="2">
        <v>12.405297300000001</v>
      </c>
      <c r="J4" s="2">
        <v>16.5303726</v>
      </c>
      <c r="L4" s="3">
        <f>1/C4</f>
        <v>0.15641642756773341</v>
      </c>
      <c r="M4" s="3">
        <f t="shared" ref="M4:S4" si="1">1/D4</f>
        <v>0.14490873757837952</v>
      </c>
      <c r="N4" s="3">
        <f t="shared" si="1"/>
        <v>0.13341876937649128</v>
      </c>
      <c r="O4" s="3">
        <f t="shared" si="1"/>
        <v>0.12679383334996297</v>
      </c>
      <c r="P4" s="3">
        <f t="shared" si="1"/>
        <v>0.11794416572731019</v>
      </c>
      <c r="Q4" s="3">
        <f t="shared" si="1"/>
        <v>0.10275445271110412</v>
      </c>
      <c r="R4" s="3">
        <f t="shared" si="1"/>
        <v>8.0610724258901881E-2</v>
      </c>
      <c r="S4" s="3">
        <f t="shared" si="1"/>
        <v>6.0494704154460503E-2</v>
      </c>
    </row>
    <row r="5" spans="2:19" x14ac:dyDescent="0.2">
      <c r="C5" s="2">
        <v>0.43180468700000002</v>
      </c>
      <c r="D5" s="2">
        <v>0.24712157200000001</v>
      </c>
      <c r="E5" s="2">
        <v>8.8228553500000001E-2</v>
      </c>
      <c r="F5" s="2">
        <v>8.6664825700000003E-2</v>
      </c>
      <c r="G5" s="2">
        <v>7.8719750000000005E-2</v>
      </c>
      <c r="H5" s="2">
        <v>6.7757844900000003E-2</v>
      </c>
      <c r="I5" s="2">
        <v>9.5878645799999995E-2</v>
      </c>
      <c r="J5" s="2">
        <v>9.6880331599999994E-2</v>
      </c>
      <c r="L5" s="4">
        <f>1/(C4-C5)</f>
        <v>0.16774623409691869</v>
      </c>
      <c r="M5" s="4">
        <f t="shared" ref="M5:S5" si="2">1/(D4-D5)</f>
        <v>0.15029065729184327</v>
      </c>
      <c r="N5" s="4">
        <f t="shared" si="2"/>
        <v>0.13500799506849923</v>
      </c>
      <c r="O5" s="4">
        <f t="shared" si="2"/>
        <v>0.12820259596881972</v>
      </c>
      <c r="P5" s="4">
        <f t="shared" si="2"/>
        <v>0.11904948486484315</v>
      </c>
      <c r="Q5" s="4">
        <f t="shared" si="2"/>
        <v>0.10347488837129327</v>
      </c>
      <c r="R5" s="4">
        <f t="shared" si="2"/>
        <v>8.1238605013957965E-2</v>
      </c>
      <c r="S5" s="4">
        <f t="shared" si="2"/>
        <v>6.0851338453659198E-2</v>
      </c>
    </row>
    <row r="6" spans="2:19" x14ac:dyDescent="0.2">
      <c r="C6" s="1">
        <v>3646.4448200000002</v>
      </c>
      <c r="D6" s="1">
        <v>3564.7831999999999</v>
      </c>
      <c r="E6" s="1">
        <v>3599.9868200000001</v>
      </c>
      <c r="F6" s="1">
        <v>3738.9247999999998</v>
      </c>
      <c r="G6" s="1">
        <v>3699.23999</v>
      </c>
      <c r="H6" s="1">
        <v>3609.15479</v>
      </c>
      <c r="I6" s="1">
        <v>3605.6206099999999</v>
      </c>
      <c r="J6" s="1">
        <v>3518.4658199999999</v>
      </c>
      <c r="L6" s="5">
        <f>1/(C4+C5)</f>
        <v>0.14652025242262348</v>
      </c>
      <c r="M6" s="5">
        <f t="shared" ref="M6:S6" si="3">1/(D4+D5)</f>
        <v>0.13989894583195245</v>
      </c>
      <c r="N6" s="5">
        <f t="shared" si="3"/>
        <v>0.13186652303568935</v>
      </c>
      <c r="O6" s="5">
        <f t="shared" si="3"/>
        <v>0.12541569477729961</v>
      </c>
      <c r="P6" s="5">
        <f t="shared" si="3"/>
        <v>0.11685918252900065</v>
      </c>
      <c r="Q6" s="5">
        <f t="shared" si="3"/>
        <v>0.10204397963887744</v>
      </c>
      <c r="R6" s="5">
        <f t="shared" si="3"/>
        <v>7.9992474654831849E-2</v>
      </c>
      <c r="S6" s="5">
        <f t="shared" si="3"/>
        <v>6.0142225785205061E-2</v>
      </c>
    </row>
    <row r="7" spans="2:19" x14ac:dyDescent="0.2">
      <c r="C7" s="1">
        <v>4626.8691399999998</v>
      </c>
      <c r="D7" s="1">
        <v>4653.9540999999999</v>
      </c>
      <c r="E7" s="1">
        <v>4105.9848599999996</v>
      </c>
      <c r="F7" s="1">
        <v>4411.4081999999999</v>
      </c>
      <c r="G7" s="1">
        <v>4312.0019499999999</v>
      </c>
      <c r="H7" s="1">
        <v>4422.34033</v>
      </c>
      <c r="I7" s="1">
        <v>4248.4091799999997</v>
      </c>
      <c r="J7" s="1">
        <v>4443.1821300000001</v>
      </c>
      <c r="L7" s="3">
        <f>L5-L4</f>
        <v>1.1329806529185277E-2</v>
      </c>
      <c r="M7" s="3">
        <f t="shared" ref="M7:S7" si="4">M5-M4</f>
        <v>5.3819197134637453E-3</v>
      </c>
      <c r="N7" s="3">
        <f t="shared" si="4"/>
        <v>1.5892256920079506E-3</v>
      </c>
      <c r="O7" s="3">
        <f t="shared" si="4"/>
        <v>1.4087626188567515E-3</v>
      </c>
      <c r="P7" s="3">
        <f t="shared" si="4"/>
        <v>1.1053191375329646E-3</v>
      </c>
      <c r="Q7" s="3">
        <f t="shared" si="4"/>
        <v>7.2043566018915872E-4</v>
      </c>
      <c r="R7" s="3">
        <f t="shared" si="4"/>
        <v>6.2788075505608443E-4</v>
      </c>
      <c r="S7" s="3">
        <f t="shared" si="4"/>
        <v>3.566342991986951E-4</v>
      </c>
    </row>
    <row r="8" spans="2:19" x14ac:dyDescent="0.2">
      <c r="C8" s="1">
        <f>AVERAGE(C6:C7)</f>
        <v>4136.6569799999997</v>
      </c>
      <c r="D8" s="1">
        <f t="shared" ref="D8:J8" si="5">AVERAGE(D6:D7)</f>
        <v>4109.3686500000003</v>
      </c>
      <c r="E8" s="1">
        <f t="shared" si="5"/>
        <v>3852.9858399999998</v>
      </c>
      <c r="F8" s="1">
        <f t="shared" si="5"/>
        <v>4075.1664999999998</v>
      </c>
      <c r="G8" s="1">
        <f t="shared" si="5"/>
        <v>4005.6209699999999</v>
      </c>
      <c r="H8" s="1">
        <f t="shared" si="5"/>
        <v>4015.7475599999998</v>
      </c>
      <c r="I8" s="1">
        <f t="shared" si="5"/>
        <v>3927.0148949999998</v>
      </c>
      <c r="J8" s="1">
        <f t="shared" si="5"/>
        <v>3980.8239750000002</v>
      </c>
      <c r="L8" s="3">
        <f>L4-L6</f>
        <v>9.8961751451099311E-3</v>
      </c>
      <c r="M8" s="3">
        <f t="shared" ref="M8:S8" si="6">M4-M6</f>
        <v>5.0097917464270725E-3</v>
      </c>
      <c r="N8" s="3">
        <f t="shared" si="6"/>
        <v>1.5522463408019216E-3</v>
      </c>
      <c r="O8" s="3">
        <f t="shared" si="6"/>
        <v>1.3781385726633621E-3</v>
      </c>
      <c r="P8" s="3">
        <f t="shared" si="6"/>
        <v>1.0849831983095332E-3</v>
      </c>
      <c r="Q8" s="3">
        <f t="shared" si="6"/>
        <v>7.1047307222667222E-4</v>
      </c>
      <c r="R8" s="3">
        <f t="shared" si="6"/>
        <v>6.1824960407003138E-4</v>
      </c>
      <c r="S8" s="3">
        <f t="shared" si="6"/>
        <v>3.5247836925544201E-4</v>
      </c>
    </row>
    <row r="10" spans="2:19" x14ac:dyDescent="0.2">
      <c r="B10" t="s">
        <v>1</v>
      </c>
      <c r="C10" s="2">
        <v>5.6474990800000002</v>
      </c>
      <c r="D10" s="2">
        <v>5.8552493999999999</v>
      </c>
      <c r="E10" s="2">
        <v>6.4207596799999997</v>
      </c>
      <c r="F10" s="2">
        <v>6.5763773900000002</v>
      </c>
      <c r="G10" s="2">
        <v>6.8601407999999999</v>
      </c>
      <c r="H10" s="2">
        <v>7.4273076099999997</v>
      </c>
      <c r="I10" s="2">
        <v>8.6922359500000006</v>
      </c>
      <c r="J10" s="2">
        <v>10.805218699999999</v>
      </c>
      <c r="L10" s="3">
        <f>1/C10</f>
        <v>0.17706952862398695</v>
      </c>
      <c r="M10" s="3">
        <f t="shared" ref="M10:S10" si="7">1/D10</f>
        <v>0.17078691814562161</v>
      </c>
      <c r="N10" s="3">
        <f t="shared" si="7"/>
        <v>0.15574481055799305</v>
      </c>
      <c r="O10" s="3">
        <f t="shared" si="7"/>
        <v>0.15205939998525542</v>
      </c>
      <c r="P10" s="3">
        <f t="shared" si="7"/>
        <v>0.14576960286296164</v>
      </c>
      <c r="Q10" s="3">
        <f t="shared" si="7"/>
        <v>0.13463829055007998</v>
      </c>
      <c r="R10" s="3">
        <f t="shared" si="7"/>
        <v>0.11504519731772812</v>
      </c>
      <c r="S10" s="3">
        <f t="shared" si="7"/>
        <v>9.254787226102143E-2</v>
      </c>
    </row>
    <row r="11" spans="2:19" x14ac:dyDescent="0.2">
      <c r="C11" s="2">
        <v>8.9716620699999999E-2</v>
      </c>
      <c r="D11" s="2">
        <v>0.105377339</v>
      </c>
      <c r="E11" s="2">
        <v>8.8245257699999996E-2</v>
      </c>
      <c r="F11" s="2">
        <v>5.3078208100000003E-2</v>
      </c>
      <c r="G11" s="2">
        <v>5.6096821999999998E-2</v>
      </c>
      <c r="H11" s="2">
        <v>4.5419171500000001E-2</v>
      </c>
      <c r="I11" s="2">
        <v>5.3376060000000003E-2</v>
      </c>
      <c r="J11" s="2">
        <v>4.6044714700000003E-2</v>
      </c>
      <c r="L11" s="4">
        <f>1/(C10-C11)</f>
        <v>0.17992787722856454</v>
      </c>
      <c r="M11" s="4">
        <f t="shared" ref="M11:S11" si="8">1/(D10-D11)</f>
        <v>0.17391691317494865</v>
      </c>
      <c r="N11" s="4">
        <f t="shared" si="8"/>
        <v>0.15791515554682228</v>
      </c>
      <c r="O11" s="4">
        <f t="shared" si="8"/>
        <v>0.1532966635616943</v>
      </c>
      <c r="P11" s="4">
        <f t="shared" si="8"/>
        <v>0.14697141923734933</v>
      </c>
      <c r="Q11" s="4">
        <f t="shared" si="8"/>
        <v>0.13546669098716427</v>
      </c>
      <c r="R11" s="4">
        <f t="shared" si="8"/>
        <v>0.11575601557765279</v>
      </c>
      <c r="S11" s="4">
        <f t="shared" si="8"/>
        <v>9.2943938016642913E-2</v>
      </c>
    </row>
    <row r="12" spans="2:19" x14ac:dyDescent="0.2">
      <c r="C12" s="1">
        <v>3641.5622600000002</v>
      </c>
      <c r="D12" s="1">
        <v>3708.1618699999999</v>
      </c>
      <c r="E12" s="1">
        <v>3775.1657700000001</v>
      </c>
      <c r="F12" s="1">
        <v>3784.0805700000001</v>
      </c>
      <c r="G12" s="1">
        <v>3789.6520999999998</v>
      </c>
      <c r="H12" s="1">
        <v>3624.2358399999998</v>
      </c>
      <c r="I12" s="1">
        <v>3716.6694299999999</v>
      </c>
      <c r="J12" s="1">
        <v>3556.15479</v>
      </c>
      <c r="L12" s="5">
        <f>1/(C10+C11)</f>
        <v>0.17430057577894267</v>
      </c>
      <c r="M12" s="5">
        <f t="shared" ref="M12:S12" si="9">1/(D10+D11)</f>
        <v>0.16776759287023693</v>
      </c>
      <c r="N12" s="5">
        <f t="shared" si="9"/>
        <v>0.15363331408892075</v>
      </c>
      <c r="O12" s="5">
        <f t="shared" si="9"/>
        <v>0.15084194851332886</v>
      </c>
      <c r="P12" s="5">
        <f t="shared" si="9"/>
        <v>0.14458728208225233</v>
      </c>
      <c r="Q12" s="5">
        <f t="shared" si="9"/>
        <v>0.13381996013498973</v>
      </c>
      <c r="R12" s="5">
        <f t="shared" si="9"/>
        <v>0.1143430555639296</v>
      </c>
      <c r="S12" s="5">
        <f t="shared" si="9"/>
        <v>9.2155167724093684E-2</v>
      </c>
    </row>
    <row r="13" spans="2:19" x14ac:dyDescent="0.2">
      <c r="C13" s="1">
        <v>4352.9916999999996</v>
      </c>
      <c r="D13" s="1">
        <v>4556.7148399999996</v>
      </c>
      <c r="E13" s="1">
        <v>4168.5673800000004</v>
      </c>
      <c r="F13" s="1">
        <v>4294.4160199999997</v>
      </c>
      <c r="G13" s="1">
        <v>4279.9531299999999</v>
      </c>
      <c r="H13" s="1">
        <v>4309.9423800000004</v>
      </c>
      <c r="I13" s="1">
        <v>4323.2631799999999</v>
      </c>
      <c r="J13" s="1">
        <v>4449.8789100000004</v>
      </c>
      <c r="L13" s="3">
        <f>L11-L10</f>
        <v>2.858348604577593E-3</v>
      </c>
      <c r="M13" s="3">
        <f t="shared" ref="M13:S13" si="10">M11-M10</f>
        <v>3.1299950293270373E-3</v>
      </c>
      <c r="N13" s="3">
        <f t="shared" si="10"/>
        <v>2.1703449888292314E-3</v>
      </c>
      <c r="O13" s="3">
        <f t="shared" si="10"/>
        <v>1.2372635764388851E-3</v>
      </c>
      <c r="P13" s="3">
        <f t="shared" si="10"/>
        <v>1.201816374387682E-3</v>
      </c>
      <c r="Q13" s="3">
        <f t="shared" si="10"/>
        <v>8.2840043708429234E-4</v>
      </c>
      <c r="R13" s="3">
        <f t="shared" si="10"/>
        <v>7.1081825992466707E-4</v>
      </c>
      <c r="S13" s="3">
        <f t="shared" si="10"/>
        <v>3.9606575562148305E-4</v>
      </c>
    </row>
    <row r="14" spans="2:19" x14ac:dyDescent="0.2">
      <c r="C14" s="1">
        <f>AVERAGE(C12:C13)</f>
        <v>3997.2769799999996</v>
      </c>
      <c r="D14" s="1">
        <f t="shared" ref="D14:J14" si="11">AVERAGE(D12:D13)</f>
        <v>4132.4383550000002</v>
      </c>
      <c r="E14" s="1">
        <f t="shared" si="11"/>
        <v>3971.866575</v>
      </c>
      <c r="F14" s="1">
        <f t="shared" si="11"/>
        <v>4039.2482949999999</v>
      </c>
      <c r="G14" s="1">
        <f t="shared" si="11"/>
        <v>4034.8026149999996</v>
      </c>
      <c r="H14" s="1">
        <f t="shared" si="11"/>
        <v>3967.0891099999999</v>
      </c>
      <c r="I14" s="1">
        <f t="shared" si="11"/>
        <v>4019.9663049999999</v>
      </c>
      <c r="J14" s="1">
        <f t="shared" si="11"/>
        <v>4003.01685</v>
      </c>
      <c r="L14" s="3">
        <f>L10-L12</f>
        <v>2.7689528450442757E-3</v>
      </c>
      <c r="M14" s="3">
        <f t="shared" ref="M14:S14" si="12">M10-M12</f>
        <v>3.0193252753846767E-3</v>
      </c>
      <c r="N14" s="3">
        <f t="shared" si="12"/>
        <v>2.1114964690722993E-3</v>
      </c>
      <c r="O14" s="3">
        <f t="shared" si="12"/>
        <v>1.2174514719265617E-3</v>
      </c>
      <c r="P14" s="3">
        <f t="shared" si="12"/>
        <v>1.1823207807093172E-3</v>
      </c>
      <c r="Q14" s="3">
        <f t="shared" si="12"/>
        <v>8.1833041509024596E-4</v>
      </c>
      <c r="R14" s="3">
        <f t="shared" si="12"/>
        <v>7.0214175379852695E-4</v>
      </c>
      <c r="S14" s="3">
        <f t="shared" si="12"/>
        <v>3.9270453692774598E-4</v>
      </c>
    </row>
    <row r="16" spans="2:19" x14ac:dyDescent="0.2">
      <c r="B16" t="s">
        <v>2</v>
      </c>
      <c r="C16" s="2">
        <v>5.0509576799999998</v>
      </c>
      <c r="D16" s="2">
        <v>5.2998375900000001</v>
      </c>
      <c r="E16" s="2">
        <v>5.5169448900000004</v>
      </c>
      <c r="F16" s="2">
        <v>5.5066103899999996</v>
      </c>
      <c r="G16" s="2">
        <v>5.8111658100000003</v>
      </c>
      <c r="H16" s="2">
        <v>5.9934296600000003</v>
      </c>
      <c r="I16" s="2">
        <v>6.7066860200000002</v>
      </c>
      <c r="J16" s="2">
        <v>7.6383538199999998</v>
      </c>
      <c r="L16" s="3">
        <f>1/C16</f>
        <v>0.1979822567034456</v>
      </c>
      <c r="M16" s="3">
        <f t="shared" ref="M16:S16" si="13">1/D16</f>
        <v>0.18868502723307035</v>
      </c>
      <c r="N16" s="3">
        <f t="shared" si="13"/>
        <v>0.18125974066055967</v>
      </c>
      <c r="O16" s="3">
        <f t="shared" si="13"/>
        <v>0.18159991885679788</v>
      </c>
      <c r="P16" s="3">
        <f t="shared" si="13"/>
        <v>0.17208251023902552</v>
      </c>
      <c r="Q16" s="3">
        <f t="shared" si="13"/>
        <v>0.16684937618839094</v>
      </c>
      <c r="R16" s="3">
        <f t="shared" si="13"/>
        <v>0.14910493752322701</v>
      </c>
      <c r="S16" s="3">
        <f t="shared" si="13"/>
        <v>0.13091826112867863</v>
      </c>
    </row>
    <row r="17" spans="2:19" x14ac:dyDescent="0.2">
      <c r="C17" s="2">
        <v>0.25597351800000001</v>
      </c>
      <c r="D17" s="2">
        <v>0.17332096399999999</v>
      </c>
      <c r="E17" s="2">
        <v>0.12899850299999999</v>
      </c>
      <c r="F17" s="2">
        <v>3.8899190700000003E-2</v>
      </c>
      <c r="G17" s="2">
        <v>8.2903876900000006E-2</v>
      </c>
      <c r="H17" s="2">
        <v>2.7739770699999999E-2</v>
      </c>
      <c r="I17" s="2">
        <v>2.5649108E-2</v>
      </c>
      <c r="J17" s="2">
        <v>3.3040769400000003E-2</v>
      </c>
      <c r="L17" s="4">
        <f>1/(C16-C17)</f>
        <v>0.20855126236389851</v>
      </c>
      <c r="M17" s="4">
        <f t="shared" ref="M17:S17" si="14">1/(D16-D17)</f>
        <v>0.19506422644341581</v>
      </c>
      <c r="N17" s="4">
        <f t="shared" si="14"/>
        <v>0.18559947114781858</v>
      </c>
      <c r="O17" s="4">
        <f t="shared" si="14"/>
        <v>0.18289188355961894</v>
      </c>
      <c r="P17" s="4">
        <f t="shared" si="14"/>
        <v>0.17457302261644719</v>
      </c>
      <c r="Q17" s="4">
        <f t="shared" si="14"/>
        <v>0.16762520656556246</v>
      </c>
      <c r="R17" s="4">
        <f t="shared" si="14"/>
        <v>0.14967736493176254</v>
      </c>
      <c r="S17" s="4">
        <f t="shared" si="14"/>
        <v>0.13148702668078968</v>
      </c>
    </row>
    <row r="18" spans="2:19" x14ac:dyDescent="0.2">
      <c r="C18" s="1">
        <v>3813.1103499999999</v>
      </c>
      <c r="D18" s="1">
        <v>3691.8745100000001</v>
      </c>
      <c r="E18" s="1">
        <v>3701.3622999999998</v>
      </c>
      <c r="F18" s="1">
        <v>3769.1835900000001</v>
      </c>
      <c r="G18" s="1">
        <v>3587.0832500000001</v>
      </c>
      <c r="H18" s="1">
        <v>3732.1953100000001</v>
      </c>
      <c r="I18" s="1">
        <v>3747.5844699999998</v>
      </c>
      <c r="J18" s="1">
        <v>3820.0949700000001</v>
      </c>
      <c r="L18" s="5">
        <f>1/(C16+C17)</f>
        <v>0.18843281789235664</v>
      </c>
      <c r="M18" s="5">
        <f t="shared" ref="M18:S18" si="15">1/(D16+D17)</f>
        <v>0.18270985394149791</v>
      </c>
      <c r="N18" s="5">
        <f t="shared" si="15"/>
        <v>0.17711831847974746</v>
      </c>
      <c r="O18" s="5">
        <f t="shared" si="15"/>
        <v>0.18032607922638769</v>
      </c>
      <c r="P18" s="5">
        <f t="shared" si="15"/>
        <v>0.16966205917493188</v>
      </c>
      <c r="Q18" s="5">
        <f t="shared" si="15"/>
        <v>0.16608069437497019</v>
      </c>
      <c r="R18" s="5">
        <f t="shared" si="15"/>
        <v>0.14853687182638423</v>
      </c>
      <c r="S18" s="5">
        <f t="shared" si="15"/>
        <v>0.13035439493384379</v>
      </c>
    </row>
    <row r="19" spans="2:19" x14ac:dyDescent="0.2">
      <c r="C19" s="1">
        <v>4312.7851600000004</v>
      </c>
      <c r="D19" s="1">
        <v>4383.6782199999998</v>
      </c>
      <c r="E19" s="1">
        <v>4343.3398399999996</v>
      </c>
      <c r="F19" s="1">
        <v>4131.2700199999999</v>
      </c>
      <c r="G19" s="1">
        <v>4540.5234399999999</v>
      </c>
      <c r="H19" s="1">
        <v>4252.5141599999997</v>
      </c>
      <c r="I19" s="1">
        <v>4215.9580100000003</v>
      </c>
      <c r="J19" s="1">
        <v>4246.8383800000001</v>
      </c>
      <c r="L19" s="3">
        <f>L17-L16</f>
        <v>1.0569005660452907E-2</v>
      </c>
      <c r="M19" s="3">
        <f t="shared" ref="M19:S19" si="16">M17-M16</f>
        <v>6.3791992103454653E-3</v>
      </c>
      <c r="N19" s="3">
        <f t="shared" si="16"/>
        <v>4.3397304872589137E-3</v>
      </c>
      <c r="O19" s="3">
        <f t="shared" si="16"/>
        <v>1.2919647028210579E-3</v>
      </c>
      <c r="P19" s="3">
        <f t="shared" si="16"/>
        <v>2.4905123774216775E-3</v>
      </c>
      <c r="Q19" s="3">
        <f t="shared" si="16"/>
        <v>7.7583037717152137E-4</v>
      </c>
      <c r="R19" s="3">
        <f t="shared" si="16"/>
        <v>5.7242740853552521E-4</v>
      </c>
      <c r="S19" s="3">
        <f t="shared" si="16"/>
        <v>5.6876555211105018E-4</v>
      </c>
    </row>
    <row r="20" spans="2:19" x14ac:dyDescent="0.2">
      <c r="C20" s="1">
        <f>AVERAGE(C18:C19)</f>
        <v>4062.9477550000001</v>
      </c>
      <c r="D20" s="1">
        <f t="shared" ref="D20:J20" si="17">AVERAGE(D18:D19)</f>
        <v>4037.7763649999997</v>
      </c>
      <c r="E20" s="1">
        <f t="shared" si="17"/>
        <v>4022.3510699999997</v>
      </c>
      <c r="F20" s="1">
        <f t="shared" si="17"/>
        <v>3950.2268050000002</v>
      </c>
      <c r="G20" s="1">
        <f t="shared" si="17"/>
        <v>4063.8033450000003</v>
      </c>
      <c r="H20" s="1">
        <f t="shared" si="17"/>
        <v>3992.3547349999999</v>
      </c>
      <c r="I20" s="1">
        <f t="shared" si="17"/>
        <v>3981.77124</v>
      </c>
      <c r="J20" s="1">
        <f t="shared" si="17"/>
        <v>4033.4666750000001</v>
      </c>
      <c r="L20" s="3">
        <f>L16-L18</f>
        <v>9.5494388110889672E-3</v>
      </c>
      <c r="M20" s="3">
        <f t="shared" ref="M20:S20" si="18">M16-M18</f>
        <v>5.9751732915724332E-3</v>
      </c>
      <c r="N20" s="3">
        <f t="shared" si="18"/>
        <v>4.1414221808122043E-3</v>
      </c>
      <c r="O20" s="3">
        <f t="shared" si="18"/>
        <v>1.2738396304101951E-3</v>
      </c>
      <c r="P20" s="3">
        <f t="shared" si="18"/>
        <v>2.4204510640936372E-3</v>
      </c>
      <c r="Q20" s="3">
        <f t="shared" si="18"/>
        <v>7.6868181342074071E-4</v>
      </c>
      <c r="R20" s="3">
        <f t="shared" si="18"/>
        <v>5.6806569684278441E-4</v>
      </c>
      <c r="S20" s="3">
        <f t="shared" si="18"/>
        <v>5.6386619483483891E-4</v>
      </c>
    </row>
    <row r="22" spans="2:19" x14ac:dyDescent="0.2">
      <c r="B22" t="s">
        <v>3</v>
      </c>
      <c r="C22" s="2">
        <v>5.4702091199999998</v>
      </c>
      <c r="D22" s="2">
        <v>5.6739320800000002</v>
      </c>
      <c r="E22" s="2">
        <v>5.8571982399999998</v>
      </c>
      <c r="F22" s="2">
        <v>5.99646568</v>
      </c>
      <c r="G22" s="2">
        <v>6.1918449400000002</v>
      </c>
      <c r="H22" s="2">
        <v>6.5296506900000004</v>
      </c>
      <c r="I22" s="2">
        <v>6.9166593599999997</v>
      </c>
      <c r="J22" s="2"/>
      <c r="L22" s="3">
        <f>1/C22</f>
        <v>0.1828083676625511</v>
      </c>
      <c r="M22" s="3">
        <f t="shared" ref="M22:R22" si="19">1/D22</f>
        <v>0.17624461941038955</v>
      </c>
      <c r="N22" s="3">
        <f t="shared" si="19"/>
        <v>0.17073009295994052</v>
      </c>
      <c r="O22" s="3">
        <f t="shared" si="19"/>
        <v>0.16676490008694589</v>
      </c>
      <c r="P22" s="3">
        <f t="shared" si="19"/>
        <v>0.16150275236059125</v>
      </c>
      <c r="Q22" s="3">
        <f t="shared" si="19"/>
        <v>0.15314754915319978</v>
      </c>
      <c r="R22" s="3">
        <f t="shared" si="19"/>
        <v>0.14457846598361324</v>
      </c>
      <c r="S22" s="3"/>
    </row>
    <row r="23" spans="2:19" x14ac:dyDescent="0.2">
      <c r="C23" s="2">
        <v>0.45112907899999999</v>
      </c>
      <c r="D23" s="2">
        <v>0.21656267300000001</v>
      </c>
      <c r="E23" s="2">
        <v>0.173264116</v>
      </c>
      <c r="F23" s="2">
        <v>7.8094407899999996E-2</v>
      </c>
      <c r="G23" s="2">
        <v>6.2708787599999996E-2</v>
      </c>
      <c r="H23" s="2">
        <v>2.11424287E-2</v>
      </c>
      <c r="I23" s="2">
        <v>1.7237925899999999E-2</v>
      </c>
      <c r="J23" s="2"/>
      <c r="L23" s="4">
        <f>1/(C22-C23)</f>
        <v>0.19923969967228503</v>
      </c>
      <c r="M23" s="4">
        <f t="shared" ref="M23:R23" si="20">1/(D22-D23)</f>
        <v>0.18323846626862583</v>
      </c>
      <c r="N23" s="4">
        <f t="shared" si="20"/>
        <v>0.17593448097464265</v>
      </c>
      <c r="O23" s="4">
        <f t="shared" si="20"/>
        <v>0.16896540518066766</v>
      </c>
      <c r="P23" s="4">
        <f t="shared" si="20"/>
        <v>0.16315512906470966</v>
      </c>
      <c r="Q23" s="4">
        <f t="shared" si="20"/>
        <v>0.15364503813355557</v>
      </c>
      <c r="R23" s="4">
        <f t="shared" si="20"/>
        <v>0.1449396894437491</v>
      </c>
      <c r="S23" s="4"/>
    </row>
    <row r="24" spans="2:19" x14ac:dyDescent="0.2">
      <c r="C24" s="1">
        <v>3875.2446300000001</v>
      </c>
      <c r="D24" s="1">
        <v>3830.6958</v>
      </c>
      <c r="E24" s="1">
        <v>3878.6853000000001</v>
      </c>
      <c r="F24" s="1">
        <v>3762.5678699999999</v>
      </c>
      <c r="G24" s="1">
        <v>3843.0461399999999</v>
      </c>
      <c r="H24" s="1">
        <v>3780.3278799999998</v>
      </c>
      <c r="I24" s="1">
        <v>3805.97559</v>
      </c>
      <c r="J24" s="1"/>
      <c r="L24" s="5">
        <f>1/(C22+C23)</f>
        <v>0.16888074391171928</v>
      </c>
      <c r="M24" s="5">
        <f t="shared" ref="M24:R24" si="21">1/(D22+D23)</f>
        <v>0.16976502686649619</v>
      </c>
      <c r="N24" s="5">
        <f t="shared" si="21"/>
        <v>0.16582476449837241</v>
      </c>
      <c r="O24" s="5">
        <f t="shared" si="21"/>
        <v>0.16462097428123459</v>
      </c>
      <c r="P24" s="5">
        <f t="shared" si="21"/>
        <v>0.15988350944803864</v>
      </c>
      <c r="Q24" s="5">
        <f t="shared" si="21"/>
        <v>0.15265327142531546</v>
      </c>
      <c r="R24" s="5">
        <f t="shared" si="21"/>
        <v>0.14421903855332391</v>
      </c>
      <c r="S24" s="5"/>
    </row>
    <row r="25" spans="2:19" x14ac:dyDescent="0.2">
      <c r="C25" s="1">
        <v>4180.5497999999998</v>
      </c>
      <c r="D25" s="1">
        <v>4269.1669899999997</v>
      </c>
      <c r="E25" s="1">
        <v>4216.8320299999996</v>
      </c>
      <c r="F25" s="1">
        <v>4190.4648399999996</v>
      </c>
      <c r="G25" s="1">
        <v>4173.5395500000004</v>
      </c>
      <c r="H25" s="1">
        <v>4176.1098599999996</v>
      </c>
      <c r="I25" s="1">
        <v>4181.1718799999999</v>
      </c>
      <c r="J25" s="1"/>
      <c r="L25" s="3">
        <f>L23-L22</f>
        <v>1.6431332009733929E-2</v>
      </c>
      <c r="M25" s="3">
        <f t="shared" ref="M25:R25" si="22">M23-M22</f>
        <v>6.9938468582362856E-3</v>
      </c>
      <c r="N25" s="3">
        <f t="shared" si="22"/>
        <v>5.2043880147021326E-3</v>
      </c>
      <c r="O25" s="3">
        <f t="shared" si="22"/>
        <v>2.2005050937217718E-3</v>
      </c>
      <c r="P25" s="3">
        <f t="shared" si="22"/>
        <v>1.6523767041184134E-3</v>
      </c>
      <c r="Q25" s="3">
        <f t="shared" si="22"/>
        <v>4.9748898035578693E-4</v>
      </c>
      <c r="R25" s="3">
        <f t="shared" si="22"/>
        <v>3.612234601358677E-4</v>
      </c>
      <c r="S25" s="3"/>
    </row>
    <row r="26" spans="2:19" x14ac:dyDescent="0.2">
      <c r="C26" s="1">
        <f>AVERAGE(C24:C25)</f>
        <v>4027.897215</v>
      </c>
      <c r="D26" s="1">
        <f t="shared" ref="D26:I26" si="23">AVERAGE(D24:D25)</f>
        <v>4049.9313949999996</v>
      </c>
      <c r="E26" s="1">
        <f t="shared" si="23"/>
        <v>4047.7586649999998</v>
      </c>
      <c r="F26" s="1">
        <f t="shared" si="23"/>
        <v>3976.5163549999997</v>
      </c>
      <c r="G26" s="1">
        <f t="shared" si="23"/>
        <v>4008.2928449999999</v>
      </c>
      <c r="H26" s="1">
        <f t="shared" si="23"/>
        <v>3978.2188699999997</v>
      </c>
      <c r="I26" s="1">
        <f t="shared" si="23"/>
        <v>3993.5737349999999</v>
      </c>
      <c r="J26" s="1"/>
      <c r="L26" s="3">
        <f>L22-L24</f>
        <v>1.3927623750831813E-2</v>
      </c>
      <c r="M26" s="3">
        <f t="shared" ref="M26:R26" si="24">M22-M24</f>
        <v>6.4795925438933533E-3</v>
      </c>
      <c r="N26" s="3">
        <f t="shared" si="24"/>
        <v>4.9053284615681036E-3</v>
      </c>
      <c r="O26" s="3">
        <f t="shared" si="24"/>
        <v>2.1439258057112942E-3</v>
      </c>
      <c r="P26" s="3">
        <f t="shared" si="24"/>
        <v>1.6192429125526098E-3</v>
      </c>
      <c r="Q26" s="3">
        <f t="shared" si="24"/>
        <v>4.9427772788432356E-4</v>
      </c>
      <c r="R26" s="3">
        <f t="shared" si="24"/>
        <v>3.5942743028932744E-4</v>
      </c>
      <c r="S26" s="3"/>
    </row>
    <row r="28" spans="2:19" x14ac:dyDescent="0.2">
      <c r="B28" t="s">
        <v>4</v>
      </c>
      <c r="C28" s="2">
        <v>5.4609255799999996</v>
      </c>
      <c r="D28" s="2">
        <v>5.71838713</v>
      </c>
      <c r="E28" s="2">
        <v>5.8224391899999999</v>
      </c>
      <c r="F28" s="2">
        <v>5.9720459000000004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0.17487448423240978</v>
      </c>
      <c r="N28" s="3">
        <f t="shared" si="25"/>
        <v>0.17174932487358446</v>
      </c>
      <c r="O28" s="3">
        <f t="shared" si="25"/>
        <v>0.16744680411783169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1.5734884899999999E-2</v>
      </c>
      <c r="E29" s="2">
        <v>2.4628233199999999E-2</v>
      </c>
      <c r="F29" s="2">
        <v>1.8064705699999999E-2</v>
      </c>
      <c r="G29" s="2">
        <v>2.0433586100000001E-2</v>
      </c>
      <c r="H29" s="2">
        <v>2.4683803300000001E-2</v>
      </c>
      <c r="I29" s="2">
        <v>3.2605305299999998E-2</v>
      </c>
      <c r="J29" s="2"/>
      <c r="L29" s="4">
        <f>1/(C28-C29)</f>
        <v>0.18386219634141748</v>
      </c>
      <c r="M29" s="4">
        <f t="shared" ref="M29:R29" si="26">1/(D28-D29)</f>
        <v>0.17535700179846128</v>
      </c>
      <c r="N29" s="4">
        <f t="shared" si="26"/>
        <v>0.17247889030033714</v>
      </c>
      <c r="O29" s="4">
        <f t="shared" si="26"/>
        <v>0.16795484691106222</v>
      </c>
      <c r="P29" s="4">
        <f t="shared" si="26"/>
        <v>0.16283088518019359</v>
      </c>
      <c r="Q29" s="4">
        <f t="shared" si="26"/>
        <v>0.15402727934143082</v>
      </c>
      <c r="R29" s="4">
        <f t="shared" si="26"/>
        <v>0.14380492176171952</v>
      </c>
      <c r="S29" s="4"/>
    </row>
    <row r="30" spans="2:19" x14ac:dyDescent="0.2">
      <c r="C30" s="1">
        <v>3782.7165500000001</v>
      </c>
      <c r="D30" s="1">
        <v>3739.93408</v>
      </c>
      <c r="E30" s="1">
        <v>3820.2363300000002</v>
      </c>
      <c r="F30" s="1">
        <v>3812.32935</v>
      </c>
      <c r="G30" s="1">
        <v>3810.4716800000001</v>
      </c>
      <c r="H30" s="1">
        <v>3850.8549800000001</v>
      </c>
      <c r="I30" s="1">
        <v>3828.3366700000001</v>
      </c>
      <c r="J30" s="1"/>
      <c r="L30" s="5">
        <f>1/(C28+C29)</f>
        <v>0.18238206694564191</v>
      </c>
      <c r="M30" s="5">
        <f t="shared" ref="M30:R30" si="27">1/(D28+D29)</f>
        <v>0.17439461479918292</v>
      </c>
      <c r="N30" s="5">
        <f t="shared" si="27"/>
        <v>0.17102590540211646</v>
      </c>
      <c r="O30" s="5">
        <f t="shared" si="27"/>
        <v>0.16694182558973647</v>
      </c>
      <c r="P30" s="5">
        <f t="shared" si="27"/>
        <v>0.1617544999177167</v>
      </c>
      <c r="Q30" s="5">
        <f t="shared" si="27"/>
        <v>0.15286490103408532</v>
      </c>
      <c r="R30" s="5">
        <f t="shared" si="27"/>
        <v>0.14246890440137547</v>
      </c>
      <c r="S30" s="5"/>
    </row>
    <row r="31" spans="2:19" x14ac:dyDescent="0.2">
      <c r="C31" s="1">
        <v>4136.6752900000001</v>
      </c>
      <c r="D31" s="1">
        <v>4241.7348599999996</v>
      </c>
      <c r="E31" s="1">
        <v>4138.63184</v>
      </c>
      <c r="F31" s="1">
        <v>4225.5234399999999</v>
      </c>
      <c r="G31" s="1">
        <v>4209.7929700000004</v>
      </c>
      <c r="H31" s="1">
        <v>4158.6049800000001</v>
      </c>
      <c r="I31" s="1">
        <v>4163.2665999999999</v>
      </c>
      <c r="J31" s="1"/>
      <c r="L31" s="3">
        <f>L29-L28</f>
        <v>7.4305557480772166E-4</v>
      </c>
      <c r="M31" s="3">
        <f t="shared" ref="M31:R31" si="28">M29-M28</f>
        <v>4.8251756605149909E-4</v>
      </c>
      <c r="N31" s="3">
        <f t="shared" si="28"/>
        <v>7.2956542675267633E-4</v>
      </c>
      <c r="O31" s="3">
        <f t="shared" si="28"/>
        <v>5.0804279323052315E-4</v>
      </c>
      <c r="P31" s="3">
        <f t="shared" si="28"/>
        <v>5.399773776972594E-4</v>
      </c>
      <c r="Q31" s="3">
        <f t="shared" si="28"/>
        <v>5.8339045337307827E-4</v>
      </c>
      <c r="R31" s="3">
        <f t="shared" si="28"/>
        <v>6.7112622397799693E-4</v>
      </c>
      <c r="S31" s="3"/>
    </row>
    <row r="32" spans="2:19" x14ac:dyDescent="0.2">
      <c r="C32" s="1">
        <f>AVERAGE(C30:C31)</f>
        <v>3959.6959200000001</v>
      </c>
      <c r="D32" s="1">
        <f t="shared" ref="D32:I32" si="29">AVERAGE(D30:D31)</f>
        <v>3990.8344699999998</v>
      </c>
      <c r="E32" s="1">
        <f t="shared" si="29"/>
        <v>3979.4340849999999</v>
      </c>
      <c r="F32" s="1">
        <f t="shared" si="29"/>
        <v>4018.926395</v>
      </c>
      <c r="G32" s="1">
        <f t="shared" si="29"/>
        <v>4010.1323250000005</v>
      </c>
      <c r="H32" s="1">
        <f t="shared" si="29"/>
        <v>4004.7299800000001</v>
      </c>
      <c r="I32" s="1">
        <f t="shared" si="29"/>
        <v>3995.8016349999998</v>
      </c>
      <c r="J32" s="1"/>
      <c r="L32" s="3">
        <f>L28-L30</f>
        <v>7.3707382096785401E-4</v>
      </c>
      <c r="M32" s="3">
        <f t="shared" ref="M32:R32" si="30">M28-M30</f>
        <v>4.7986943322686493E-4</v>
      </c>
      <c r="N32" s="3">
        <f t="shared" si="30"/>
        <v>7.2341947146800645E-4</v>
      </c>
      <c r="O32" s="3">
        <f t="shared" si="30"/>
        <v>5.0497852809522348E-4</v>
      </c>
      <c r="P32" s="3">
        <f t="shared" si="30"/>
        <v>5.364078847796272E-4</v>
      </c>
      <c r="Q32" s="3">
        <f t="shared" si="30"/>
        <v>5.7898785397242358E-4</v>
      </c>
      <c r="R32" s="3">
        <f t="shared" si="30"/>
        <v>6.6489113636605812E-4</v>
      </c>
      <c r="S32" s="3"/>
    </row>
    <row r="34" spans="2:20" x14ac:dyDescent="0.2">
      <c r="N34" t="s">
        <v>21</v>
      </c>
      <c r="P34" t="s">
        <v>0</v>
      </c>
      <c r="Q34" t="s">
        <v>1</v>
      </c>
      <c r="R34" t="s">
        <v>2</v>
      </c>
      <c r="S34" t="s">
        <v>3</v>
      </c>
      <c r="T34" t="s">
        <v>4</v>
      </c>
    </row>
    <row r="35" spans="2:20" x14ac:dyDescent="0.2">
      <c r="B35" t="s">
        <v>6</v>
      </c>
      <c r="D35" t="s">
        <v>11</v>
      </c>
      <c r="F35" t="s">
        <v>7</v>
      </c>
      <c r="H35" t="s">
        <v>5</v>
      </c>
      <c r="J35" t="s">
        <v>20</v>
      </c>
      <c r="N35" t="s">
        <v>22</v>
      </c>
      <c r="O35">
        <v>6</v>
      </c>
      <c r="P35">
        <v>90</v>
      </c>
      <c r="Q35">
        <v>359</v>
      </c>
      <c r="R35">
        <v>180</v>
      </c>
    </row>
    <row r="36" spans="2:20" x14ac:dyDescent="0.2">
      <c r="B36" t="s">
        <v>8</v>
      </c>
      <c r="D36" t="s">
        <v>12</v>
      </c>
      <c r="F36" t="s">
        <v>13</v>
      </c>
      <c r="H36" t="s">
        <v>18</v>
      </c>
      <c r="N36" t="s">
        <v>23</v>
      </c>
      <c r="O36">
        <v>8</v>
      </c>
      <c r="P36">
        <v>160</v>
      </c>
      <c r="Q36">
        <v>167</v>
      </c>
    </row>
    <row r="37" spans="2:20" x14ac:dyDescent="0.2">
      <c r="B37" t="s">
        <v>9</v>
      </c>
      <c r="F37" t="s">
        <v>15</v>
      </c>
      <c r="H37" t="s">
        <v>19</v>
      </c>
      <c r="O37">
        <v>10</v>
      </c>
      <c r="P37">
        <v>359</v>
      </c>
      <c r="Q37">
        <v>414</v>
      </c>
    </row>
    <row r="38" spans="2:20" x14ac:dyDescent="0.2">
      <c r="B38" t="s">
        <v>10</v>
      </c>
      <c r="F38" t="s">
        <v>14</v>
      </c>
      <c r="O38">
        <v>12</v>
      </c>
      <c r="P38">
        <v>363</v>
      </c>
      <c r="Q38">
        <v>387</v>
      </c>
    </row>
    <row r="39" spans="2:20" x14ac:dyDescent="0.2">
      <c r="B39" t="s">
        <v>16</v>
      </c>
      <c r="F39" t="s">
        <v>17</v>
      </c>
      <c r="O39">
        <v>16</v>
      </c>
      <c r="P39">
        <v>403</v>
      </c>
      <c r="Q39">
        <v>393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8"/>
  <sheetViews>
    <sheetView topLeftCell="P1" workbookViewId="0">
      <selection activeCell="W40" sqref="W40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8.2596006400000004</v>
      </c>
      <c r="D4" s="2">
        <v>9.0964126600000004</v>
      </c>
      <c r="E4" s="2">
        <v>11.0349998</v>
      </c>
      <c r="F4" s="2">
        <v>11.1354427</v>
      </c>
      <c r="G4" s="2">
        <v>12.9577141</v>
      </c>
      <c r="H4" s="2">
        <v>15.702944799999999</v>
      </c>
      <c r="I4" s="2">
        <v>21.490848499999998</v>
      </c>
      <c r="J4" s="2">
        <v>28.0998573</v>
      </c>
      <c r="L4" s="3">
        <f>1/C4</f>
        <v>0.12107122893534958</v>
      </c>
      <c r="M4" s="3">
        <f t="shared" ref="M4:S4" si="1">1/D4</f>
        <v>0.10993344710463036</v>
      </c>
      <c r="N4" s="3">
        <f t="shared" si="1"/>
        <v>9.0620753794667039E-2</v>
      </c>
      <c r="O4" s="3">
        <f t="shared" si="1"/>
        <v>8.9803344774069913E-2</v>
      </c>
      <c r="P4" s="3">
        <f t="shared" si="1"/>
        <v>7.7174105886469585E-2</v>
      </c>
      <c r="Q4" s="3">
        <f t="shared" si="1"/>
        <v>6.3682322821385709E-2</v>
      </c>
      <c r="R4" s="3">
        <f t="shared" si="1"/>
        <v>4.6531434065993256E-2</v>
      </c>
      <c r="S4" s="3">
        <f t="shared" si="1"/>
        <v>3.5587369335146057E-2</v>
      </c>
    </row>
    <row r="5" spans="2:19" x14ac:dyDescent="0.2">
      <c r="C5" s="2">
        <v>8.3359717999999999E-2</v>
      </c>
      <c r="D5" s="2">
        <v>7.3179475999999993E-2</v>
      </c>
      <c r="E5" s="2">
        <v>0.122474104</v>
      </c>
      <c r="F5" s="2">
        <v>0.15384715800000001</v>
      </c>
      <c r="G5" s="2">
        <v>0.14500026399999999</v>
      </c>
      <c r="H5" s="2">
        <v>0.129009187</v>
      </c>
      <c r="I5" s="2">
        <v>0.18235720699999999</v>
      </c>
      <c r="J5" s="2">
        <v>0.217000321</v>
      </c>
      <c r="L5" s="4">
        <f>1/(C4-C5)</f>
        <v>0.12230559367560671</v>
      </c>
      <c r="M5" s="4">
        <f t="shared" ref="M5:S5" si="2">1/(D4-D5)</f>
        <v>0.11082502021262182</v>
      </c>
      <c r="N5" s="4">
        <f t="shared" si="2"/>
        <v>9.1637813999975393E-2</v>
      </c>
      <c r="O5" s="4">
        <f t="shared" si="2"/>
        <v>9.1061448782685461E-2</v>
      </c>
      <c r="P5" s="4">
        <f t="shared" si="2"/>
        <v>7.8047477903571902E-2</v>
      </c>
      <c r="Q5" s="4">
        <f t="shared" si="2"/>
        <v>6.4209845529685644E-2</v>
      </c>
      <c r="R5" s="4">
        <f t="shared" si="2"/>
        <v>4.6929648197500853E-2</v>
      </c>
      <c r="S5" s="4">
        <f t="shared" si="2"/>
        <v>3.5864330572478675E-2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0.1198615308103565</v>
      </c>
      <c r="M6" s="5">
        <f t="shared" ref="M6:S6" si="3">1/(D4+D5)</f>
        <v>0.10905610469564728</v>
      </c>
      <c r="N6" s="5">
        <f t="shared" si="3"/>
        <v>8.9626021858002822E-2</v>
      </c>
      <c r="O6" s="5">
        <f t="shared" si="3"/>
        <v>8.8579530916319218E-2</v>
      </c>
      <c r="P6" s="5">
        <f t="shared" si="3"/>
        <v>7.6320064088973988E-2</v>
      </c>
      <c r="Q6" s="5">
        <f t="shared" si="3"/>
        <v>6.3163397317925779E-2</v>
      </c>
      <c r="R6" s="5">
        <f t="shared" si="3"/>
        <v>4.6139921039785113E-2</v>
      </c>
      <c r="S6" s="5">
        <f t="shared" si="3"/>
        <v>3.5314652966944762E-2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1.2343647402571351E-3</v>
      </c>
      <c r="M7" s="3">
        <f t="shared" ref="M7:S7" si="4">M5-M4</f>
        <v>8.9157310799145573E-4</v>
      </c>
      <c r="N7" s="3">
        <f t="shared" si="4"/>
        <v>1.0170602053083538E-3</v>
      </c>
      <c r="O7" s="3">
        <f t="shared" si="4"/>
        <v>1.2581040086155487E-3</v>
      </c>
      <c r="P7" s="3">
        <f t="shared" si="4"/>
        <v>8.7337201710231682E-4</v>
      </c>
      <c r="Q7" s="3">
        <f t="shared" si="4"/>
        <v>5.2752270829993508E-4</v>
      </c>
      <c r="R7" s="3">
        <f t="shared" si="4"/>
        <v>3.9821413150759738E-4</v>
      </c>
      <c r="S7" s="3">
        <f t="shared" si="4"/>
        <v>2.7696123733261802E-4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1.2096981249930805E-3</v>
      </c>
      <c r="M8" s="3">
        <f t="shared" ref="M8:S8" si="6">M4-M6</f>
        <v>8.7734240898308669E-4</v>
      </c>
      <c r="N8" s="3">
        <f t="shared" si="6"/>
        <v>9.9473193666421711E-4</v>
      </c>
      <c r="O8" s="3">
        <f t="shared" si="6"/>
        <v>1.2238138577506941E-3</v>
      </c>
      <c r="P8" s="3">
        <f t="shared" si="6"/>
        <v>8.5404179749559717E-4</v>
      </c>
      <c r="Q8" s="3">
        <f t="shared" si="6"/>
        <v>5.1892550345992994E-4</v>
      </c>
      <c r="R8" s="3">
        <f t="shared" si="6"/>
        <v>3.9151302620814288E-4</v>
      </c>
      <c r="S8" s="3">
        <f t="shared" si="6"/>
        <v>2.7271636820129508E-4</v>
      </c>
    </row>
    <row r="10" spans="2:19" x14ac:dyDescent="0.2">
      <c r="B10" t="s">
        <v>1</v>
      </c>
      <c r="C10" s="2">
        <v>6.2643036800000003</v>
      </c>
      <c r="D10" s="2">
        <v>6.9990024599999998</v>
      </c>
      <c r="E10" s="2">
        <v>8.0857620200000007</v>
      </c>
      <c r="F10" s="2">
        <v>8.4053087200000007</v>
      </c>
      <c r="G10" s="2">
        <v>9.8469266900000001</v>
      </c>
      <c r="H10" s="2">
        <v>11.637114499999999</v>
      </c>
      <c r="I10" s="2">
        <v>14.7834311</v>
      </c>
      <c r="J10" s="2">
        <v>18.480850199999999</v>
      </c>
      <c r="L10" s="3">
        <f>1/C10</f>
        <v>0.15963466190068232</v>
      </c>
      <c r="M10" s="3">
        <f t="shared" ref="M10:S10" si="7">1/D10</f>
        <v>0.14287750371786553</v>
      </c>
      <c r="N10" s="3">
        <f t="shared" si="7"/>
        <v>0.12367418154609501</v>
      </c>
      <c r="O10" s="3">
        <f t="shared" si="7"/>
        <v>0.11897242960517933</v>
      </c>
      <c r="P10" s="3">
        <f t="shared" si="7"/>
        <v>0.10155452878668685</v>
      </c>
      <c r="Q10" s="3">
        <f t="shared" si="7"/>
        <v>8.593195503919808E-2</v>
      </c>
      <c r="R10" s="3">
        <f t="shared" si="7"/>
        <v>6.7643295608148774E-2</v>
      </c>
      <c r="S10" s="3">
        <f t="shared" si="7"/>
        <v>5.4110064698213944E-2</v>
      </c>
    </row>
    <row r="11" spans="2:19" x14ac:dyDescent="0.2">
      <c r="C11" s="2">
        <v>2.5735912999999999E-2</v>
      </c>
      <c r="D11" s="2">
        <v>2.6042413E-2</v>
      </c>
      <c r="E11" s="2">
        <v>4.9266134000000003E-2</v>
      </c>
      <c r="F11" s="2">
        <v>7.7388391000000001E-2</v>
      </c>
      <c r="G11" s="2">
        <v>5.7303853000000002E-2</v>
      </c>
      <c r="H11" s="2">
        <v>7.5115456999999997E-2</v>
      </c>
      <c r="I11" s="2">
        <v>8.1723279999999995E-2</v>
      </c>
      <c r="J11" s="2">
        <v>0.16273221399999999</v>
      </c>
      <c r="L11" s="4">
        <f>1/(C10-C11)</f>
        <v>0.1602932014764151</v>
      </c>
      <c r="M11" s="4">
        <f t="shared" ref="M11:S11" si="8">1/(D10-D11)</f>
        <v>0.14341111855792626</v>
      </c>
      <c r="N11" s="4">
        <f t="shared" si="8"/>
        <v>0.12443234143155012</v>
      </c>
      <c r="O11" s="4">
        <f t="shared" si="8"/>
        <v>0.12007799792677386</v>
      </c>
      <c r="P11" s="4">
        <f t="shared" si="8"/>
        <v>0.10214898128868538</v>
      </c>
      <c r="Q11" s="4">
        <f t="shared" si="8"/>
        <v>8.6490233763289556E-2</v>
      </c>
      <c r="R11" s="4">
        <f t="shared" si="8"/>
        <v>6.8019308521395982E-2</v>
      </c>
      <c r="S11" s="4">
        <f t="shared" si="8"/>
        <v>5.459076094849212E-2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0.15898151119952736</v>
      </c>
      <c r="M12" s="5">
        <f t="shared" ref="M12:S12" si="9">1/(D10+D11)</f>
        <v>0.14234784518507373</v>
      </c>
      <c r="N12" s="5">
        <f t="shared" si="9"/>
        <v>0.12292520456838237</v>
      </c>
      <c r="O12" s="5">
        <f t="shared" si="9"/>
        <v>0.11788703367744235</v>
      </c>
      <c r="P12" s="5">
        <f t="shared" si="9"/>
        <v>0.10096695504596959</v>
      </c>
      <c r="Q12" s="5">
        <f t="shared" si="9"/>
        <v>8.5380837267657481E-2</v>
      </c>
      <c r="R12" s="5">
        <f t="shared" si="9"/>
        <v>6.7271417062807523E-2</v>
      </c>
      <c r="S12" s="5">
        <f t="shared" si="9"/>
        <v>5.3637760050293311E-2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6.5853957573278055E-4</v>
      </c>
      <c r="M13" s="3">
        <f t="shared" ref="M13:S13" si="10">M11-M10</f>
        <v>5.3361484006073101E-4</v>
      </c>
      <c r="N13" s="3">
        <f t="shared" si="10"/>
        <v>7.5815988545510637E-4</v>
      </c>
      <c r="O13" s="3">
        <f t="shared" si="10"/>
        <v>1.10556832159453E-3</v>
      </c>
      <c r="P13" s="3">
        <f t="shared" si="10"/>
        <v>5.9445250199853528E-4</v>
      </c>
      <c r="Q13" s="3">
        <f t="shared" si="10"/>
        <v>5.5827872409147661E-4</v>
      </c>
      <c r="R13" s="3">
        <f t="shared" si="10"/>
        <v>3.7601291324720898E-4</v>
      </c>
      <c r="S13" s="3">
        <f t="shared" si="10"/>
        <v>4.8069625027817586E-4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6.5315070115495866E-4</v>
      </c>
      <c r="M14" s="3">
        <f t="shared" ref="M14:S14" si="12">M10-M12</f>
        <v>5.2965853279179909E-4</v>
      </c>
      <c r="N14" s="3">
        <f t="shared" si="12"/>
        <v>7.4897697771264538E-4</v>
      </c>
      <c r="O14" s="3">
        <f t="shared" si="12"/>
        <v>1.0853959277369735E-3</v>
      </c>
      <c r="P14" s="3">
        <f t="shared" si="12"/>
        <v>5.8757374071725932E-4</v>
      </c>
      <c r="Q14" s="3">
        <f t="shared" si="12"/>
        <v>5.5111777154059904E-4</v>
      </c>
      <c r="R14" s="3">
        <f t="shared" si="12"/>
        <v>3.7187854534125042E-4</v>
      </c>
      <c r="S14" s="3">
        <f t="shared" si="12"/>
        <v>4.7230464792063359E-4</v>
      </c>
    </row>
    <row r="16" spans="2:19" x14ac:dyDescent="0.2">
      <c r="B16" t="s">
        <v>2</v>
      </c>
      <c r="C16" s="2">
        <v>5.7540788699999998</v>
      </c>
      <c r="D16" s="2">
        <v>6.1796121599999996</v>
      </c>
      <c r="E16" s="2">
        <v>6.8375024800000004</v>
      </c>
      <c r="F16" s="2">
        <v>7.3701672599999997</v>
      </c>
      <c r="G16" s="2">
        <v>8.3155956300000007</v>
      </c>
      <c r="H16" s="2">
        <v>9.5152950300000008</v>
      </c>
      <c r="I16" s="2">
        <v>11.9497128</v>
      </c>
      <c r="J16" s="2">
        <v>13.967745799999999</v>
      </c>
      <c r="L16" s="3">
        <f>1/C16</f>
        <v>0.17378976246114611</v>
      </c>
      <c r="M16" s="3">
        <f t="shared" ref="M16:S16" si="13">1/D16</f>
        <v>0.16182245327188949</v>
      </c>
      <c r="N16" s="3">
        <f t="shared" si="13"/>
        <v>0.14625223214544267</v>
      </c>
      <c r="O16" s="3">
        <f t="shared" si="13"/>
        <v>0.13568213104569354</v>
      </c>
      <c r="P16" s="3">
        <f t="shared" si="13"/>
        <v>0.12025596776162623</v>
      </c>
      <c r="Q16" s="3">
        <f t="shared" si="13"/>
        <v>0.10509395629322908</v>
      </c>
      <c r="R16" s="3">
        <f t="shared" si="13"/>
        <v>8.3684019585809621E-2</v>
      </c>
      <c r="S16" s="3">
        <f t="shared" si="13"/>
        <v>7.1593513679207993E-2</v>
      </c>
    </row>
    <row r="17" spans="2:19" x14ac:dyDescent="0.2">
      <c r="C17" s="2">
        <v>2.6324193999999999E-2</v>
      </c>
      <c r="D17" s="2">
        <v>1.6133550999999999E-2</v>
      </c>
      <c r="E17" s="2">
        <v>4.3802439999999998E-2</v>
      </c>
      <c r="F17" s="2">
        <v>3.7840645999999999E-2</v>
      </c>
      <c r="G17" s="2">
        <v>3.0633131000000001E-2</v>
      </c>
      <c r="H17" s="2">
        <v>2.9469539999999999E-2</v>
      </c>
      <c r="I17" s="2">
        <v>2.6931048999999999E-2</v>
      </c>
      <c r="J17" s="2">
        <v>4.6541154000000001E-2</v>
      </c>
      <c r="L17" s="4">
        <f>1/(C16-C17)</f>
        <v>0.17458848302112581</v>
      </c>
      <c r="M17" s="4">
        <f t="shared" ref="M17:S17" si="14">1/(D16-D17)</f>
        <v>0.16224604049729088</v>
      </c>
      <c r="N17" s="4">
        <f t="shared" si="14"/>
        <v>0.14719519468216027</v>
      </c>
      <c r="O17" s="4">
        <f t="shared" si="14"/>
        <v>0.13638235892147071</v>
      </c>
      <c r="P17" s="4">
        <f t="shared" si="14"/>
        <v>0.1207006066859929</v>
      </c>
      <c r="Q17" s="4">
        <f t="shared" si="14"/>
        <v>0.10542045086684383</v>
      </c>
      <c r="R17" s="4">
        <f t="shared" si="14"/>
        <v>8.3873044133859695E-2</v>
      </c>
      <c r="S17" s="4">
        <f t="shared" si="14"/>
        <v>7.183286399624414E-2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0.17299831671392249</v>
      </c>
      <c r="M18" s="5">
        <f t="shared" ref="M18:S18" si="15">1/(D16+D17)</f>
        <v>0.16140107206539936</v>
      </c>
      <c r="N18" s="5">
        <f t="shared" si="15"/>
        <v>0.14532127432597478</v>
      </c>
      <c r="O18" s="5">
        <f t="shared" si="15"/>
        <v>0.13498905680028578</v>
      </c>
      <c r="P18" s="5">
        <f t="shared" si="15"/>
        <v>0.11981459275029328</v>
      </c>
      <c r="Q18" s="5">
        <f t="shared" si="15"/>
        <v>0.10476947782903774</v>
      </c>
      <c r="R18" s="5">
        <f t="shared" si="15"/>
        <v>8.3495845130561838E-2</v>
      </c>
      <c r="S18" s="5">
        <f t="shared" si="15"/>
        <v>7.1355753116970178E-2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7.9872055997970426E-4</v>
      </c>
      <c r="M19" s="3">
        <f t="shared" ref="M19:S19" si="16">M17-M16</f>
        <v>4.2358722540139504E-4</v>
      </c>
      <c r="N19" s="3">
        <f t="shared" si="16"/>
        <v>9.4296253671760644E-4</v>
      </c>
      <c r="O19" s="3">
        <f t="shared" si="16"/>
        <v>7.0022787577717072E-4</v>
      </c>
      <c r="P19" s="3">
        <f t="shared" si="16"/>
        <v>4.4463892436667762E-4</v>
      </c>
      <c r="Q19" s="3">
        <f t="shared" si="16"/>
        <v>3.2649457361474954E-4</v>
      </c>
      <c r="R19" s="3">
        <f t="shared" si="16"/>
        <v>1.8902454805007352E-4</v>
      </c>
      <c r="S19" s="3">
        <f t="shared" si="16"/>
        <v>2.3935031703614662E-4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7.9144574722361805E-4</v>
      </c>
      <c r="M20" s="3">
        <f t="shared" ref="M20:S20" si="18">M16-M18</f>
        <v>4.21381206490129E-4</v>
      </c>
      <c r="N20" s="3">
        <f t="shared" si="18"/>
        <v>9.3095781946789247E-4</v>
      </c>
      <c r="O20" s="3">
        <f t="shared" si="18"/>
        <v>6.9307424540776541E-4</v>
      </c>
      <c r="P20" s="3">
        <f t="shared" si="18"/>
        <v>4.4137501133294232E-4</v>
      </c>
      <c r="Q20" s="3">
        <f t="shared" si="18"/>
        <v>3.2447846419134119E-4</v>
      </c>
      <c r="R20" s="3">
        <f t="shared" si="18"/>
        <v>1.881744552477832E-4</v>
      </c>
      <c r="S20" s="3">
        <f t="shared" si="18"/>
        <v>2.3776056223781539E-4</v>
      </c>
    </row>
    <row r="22" spans="2:19" x14ac:dyDescent="0.2">
      <c r="B22" t="s">
        <v>3</v>
      </c>
      <c r="C22" s="2">
        <v>5.7646026600000004</v>
      </c>
      <c r="D22" s="2">
        <v>6.2960557899999996</v>
      </c>
      <c r="E22" s="2">
        <v>6.96850872</v>
      </c>
      <c r="F22" s="2">
        <v>7.3757667500000004</v>
      </c>
      <c r="G22" s="2">
        <v>8.2898969699999991</v>
      </c>
      <c r="H22" s="2">
        <v>9.4769296599999997</v>
      </c>
      <c r="I22" s="2">
        <v>11.369961699999999</v>
      </c>
      <c r="J22" s="2">
        <v>13.0514116</v>
      </c>
      <c r="L22" s="3">
        <f>1/C22</f>
        <v>0.17347249393941749</v>
      </c>
      <c r="M22" s="3">
        <f t="shared" ref="M22:S22" si="19">1/D22</f>
        <v>0.15882959639403069</v>
      </c>
      <c r="N22" s="3">
        <f t="shared" si="19"/>
        <v>0.14350272636237729</v>
      </c>
      <c r="O22" s="3">
        <f t="shared" si="19"/>
        <v>0.13557912470591615</v>
      </c>
      <c r="P22" s="3">
        <f t="shared" si="19"/>
        <v>0.12062876096275538</v>
      </c>
      <c r="Q22" s="3">
        <f t="shared" si="19"/>
        <v>0.105519407221178</v>
      </c>
      <c r="R22" s="3">
        <f t="shared" si="19"/>
        <v>8.7951043845644616E-2</v>
      </c>
      <c r="S22" s="3">
        <f t="shared" si="19"/>
        <v>7.6620064606651439E-2</v>
      </c>
    </row>
    <row r="23" spans="2:19" x14ac:dyDescent="0.2">
      <c r="C23" s="2">
        <v>2.0751144999999999E-2</v>
      </c>
      <c r="D23" s="2">
        <v>1.4168025000000001E-2</v>
      </c>
      <c r="E23" s="2">
        <v>1.6360723000000001E-2</v>
      </c>
      <c r="F23" s="2">
        <v>1.3547246000000001E-2</v>
      </c>
      <c r="G23" s="2">
        <v>1.9638393000000001E-2</v>
      </c>
      <c r="H23" s="2">
        <v>1.8196598000000001E-2</v>
      </c>
      <c r="I23" s="2">
        <v>3.0385720000000001E-2</v>
      </c>
      <c r="J23" s="2">
        <v>2.5488684000000001E-2</v>
      </c>
      <c r="L23" s="4">
        <f>1/(C22-C23)</f>
        <v>0.17409920806422516</v>
      </c>
      <c r="M23" s="4">
        <f t="shared" ref="M23:S23" si="20">1/(D22-D23)</f>
        <v>0.15918781700806145</v>
      </c>
      <c r="N23" s="4">
        <f t="shared" si="20"/>
        <v>0.14384043614024347</v>
      </c>
      <c r="O23" s="4">
        <f t="shared" si="20"/>
        <v>0.13582860433007812</v>
      </c>
      <c r="P23" s="4">
        <f t="shared" si="20"/>
        <v>0.12091520364079664</v>
      </c>
      <c r="Q23" s="4">
        <f t="shared" si="20"/>
        <v>0.10572240419992941</v>
      </c>
      <c r="R23" s="4">
        <f t="shared" si="20"/>
        <v>8.8186718953489479E-2</v>
      </c>
      <c r="S23" s="4">
        <f t="shared" si="20"/>
        <v>7.6769992149399266E-2</v>
      </c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0.17285027566261349</v>
      </c>
      <c r="M24" s="5">
        <f t="shared" ref="M24:S24" si="21">1/(D22+D23)</f>
        <v>0.15847298436909724</v>
      </c>
      <c r="N24" s="5">
        <f t="shared" si="21"/>
        <v>0.14316659862585782</v>
      </c>
      <c r="O24" s="5">
        <f t="shared" si="21"/>
        <v>0.13533055985187831</v>
      </c>
      <c r="P24" s="5">
        <f t="shared" si="21"/>
        <v>0.12034367221694682</v>
      </c>
      <c r="Q24" s="5">
        <f t="shared" si="21"/>
        <v>0.10531718829514906</v>
      </c>
      <c r="R24" s="5">
        <f t="shared" si="21"/>
        <v>8.7716625042993657E-2</v>
      </c>
      <c r="S24" s="5">
        <f t="shared" si="21"/>
        <v>7.6470721522862078E-2</v>
      </c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6.2671412480766464E-4</v>
      </c>
      <c r="M25" s="3">
        <f t="shared" ref="M25:S25" si="22">M23-M22</f>
        <v>3.5822061403076311E-4</v>
      </c>
      <c r="N25" s="3">
        <f t="shared" si="22"/>
        <v>3.3770977786617973E-4</v>
      </c>
      <c r="O25" s="3">
        <f t="shared" si="22"/>
        <v>2.49479624161969E-4</v>
      </c>
      <c r="P25" s="3">
        <f t="shared" si="22"/>
        <v>2.8644267804125989E-4</v>
      </c>
      <c r="Q25" s="3">
        <f t="shared" si="22"/>
        <v>2.0299697875141021E-4</v>
      </c>
      <c r="R25" s="3">
        <f t="shared" si="22"/>
        <v>2.3567510784486267E-4</v>
      </c>
      <c r="S25" s="3">
        <f t="shared" si="22"/>
        <v>1.4992754274782694E-4</v>
      </c>
    </row>
    <row r="26" spans="2:19" x14ac:dyDescent="0.2">
      <c r="C26" s="1" t="e">
        <f>AVERAGE(C24:C25)</f>
        <v>#DIV/0!</v>
      </c>
      <c r="D26" s="1" t="e">
        <f t="shared" ref="D26:J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 t="e">
        <f t="shared" si="23"/>
        <v>#DIV/0!</v>
      </c>
      <c r="L26" s="3">
        <f>L22-L24</f>
        <v>6.222182768040041E-4</v>
      </c>
      <c r="M26" s="3">
        <f t="shared" ref="M26:S26" si="24">M22-M24</f>
        <v>3.5661202493345034E-4</v>
      </c>
      <c r="N26" s="3">
        <f t="shared" si="24"/>
        <v>3.3612773651947592E-4</v>
      </c>
      <c r="O26" s="3">
        <f t="shared" si="24"/>
        <v>2.4856485403784712E-4</v>
      </c>
      <c r="P26" s="3">
        <f t="shared" si="24"/>
        <v>2.8508874580855659E-4</v>
      </c>
      <c r="Q26" s="3">
        <f t="shared" si="24"/>
        <v>2.022189260289381E-4</v>
      </c>
      <c r="R26" s="3">
        <f t="shared" si="24"/>
        <v>2.3441880265095971E-4</v>
      </c>
      <c r="S26" s="3">
        <f t="shared" si="24"/>
        <v>1.4934308378936056E-4</v>
      </c>
    </row>
    <row r="28" spans="2:19" x14ac:dyDescent="0.2">
      <c r="B28" t="s">
        <v>4</v>
      </c>
      <c r="C28" s="2">
        <v>5.7937774700000002</v>
      </c>
      <c r="D28" s="2">
        <v>6.2830820100000002</v>
      </c>
      <c r="E28" s="2">
        <v>7.0178670900000002</v>
      </c>
      <c r="F28" s="2">
        <v>7.4911923399999996</v>
      </c>
      <c r="G28" s="2">
        <v>8.3655872299999992</v>
      </c>
      <c r="H28" s="2">
        <v>9.4157066300000007</v>
      </c>
      <c r="I28" s="2">
        <v>11.248299599999999</v>
      </c>
      <c r="J28" s="2">
        <v>12.9843454</v>
      </c>
      <c r="L28" s="3">
        <f>1/C28</f>
        <v>0.17259896590401841</v>
      </c>
      <c r="M28" s="3">
        <f t="shared" ref="M28:S28" si="25">1/D28</f>
        <v>0.15915755968303841</v>
      </c>
      <c r="N28" s="3">
        <f t="shared" si="25"/>
        <v>0.14249343670599496</v>
      </c>
      <c r="O28" s="3">
        <f t="shared" si="25"/>
        <v>0.1334900980529356</v>
      </c>
      <c r="P28" s="3">
        <f t="shared" si="25"/>
        <v>0.1195373346193654</v>
      </c>
      <c r="Q28" s="3">
        <f t="shared" si="25"/>
        <v>0.10620551800263556</v>
      </c>
      <c r="R28" s="3">
        <f t="shared" si="25"/>
        <v>8.8902326179149782E-2</v>
      </c>
      <c r="S28" s="3">
        <f t="shared" si="25"/>
        <v>7.7015819372765609E-2</v>
      </c>
    </row>
    <row r="29" spans="2:19" x14ac:dyDescent="0.2">
      <c r="C29" s="2">
        <v>1.747692E-2</v>
      </c>
      <c r="D29" s="2">
        <v>1.4997751E-2</v>
      </c>
      <c r="E29" s="2">
        <v>1.8964895999999998E-2</v>
      </c>
      <c r="F29" s="2">
        <v>1.2885880000000001E-2</v>
      </c>
      <c r="G29" s="2">
        <v>1.2539534999999999E-2</v>
      </c>
      <c r="H29" s="2">
        <v>9.2405920000000006E-3</v>
      </c>
      <c r="I29" s="2">
        <v>1.9519601000000001E-2</v>
      </c>
      <c r="J29" s="2">
        <v>1.992143E-2</v>
      </c>
      <c r="L29" s="4">
        <f>1/(C28-C29)</f>
        <v>0.17312118566960646</v>
      </c>
      <c r="M29" s="4">
        <f t="shared" ref="M29:S29" si="26">1/(D28-D29)</f>
        <v>0.15953837866237272</v>
      </c>
      <c r="N29" s="4">
        <f t="shared" si="26"/>
        <v>0.14287955057541413</v>
      </c>
      <c r="O29" s="4">
        <f t="shared" si="26"/>
        <v>0.13372011502187087</v>
      </c>
      <c r="P29" s="4">
        <f t="shared" si="26"/>
        <v>0.11971678320460016</v>
      </c>
      <c r="Q29" s="4">
        <f t="shared" si="26"/>
        <v>0.10630985068783808</v>
      </c>
      <c r="R29" s="4">
        <f t="shared" si="26"/>
        <v>8.9056869943934872E-2</v>
      </c>
      <c r="S29" s="4">
        <f t="shared" si="26"/>
        <v>7.7134163639975439E-2</v>
      </c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0.17207988721347303</v>
      </c>
      <c r="M30" s="5">
        <f t="shared" ref="M30:S30" si="27">1/(D28+D29)</f>
        <v>0.15877855440833943</v>
      </c>
      <c r="N30" s="5">
        <f t="shared" si="27"/>
        <v>0.14210940405988542</v>
      </c>
      <c r="O30" s="5">
        <f t="shared" si="27"/>
        <v>0.13326087104673065</v>
      </c>
      <c r="P30" s="5">
        <f t="shared" si="27"/>
        <v>0.11935842319521171</v>
      </c>
      <c r="Q30" s="5">
        <f t="shared" si="27"/>
        <v>0.10610138990123673</v>
      </c>
      <c r="R30" s="5">
        <f t="shared" si="27"/>
        <v>8.8748317856506928E-2</v>
      </c>
      <c r="S30" s="5">
        <f t="shared" si="27"/>
        <v>7.6897837692246118E-2</v>
      </c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5.2221976558805561E-4</v>
      </c>
      <c r="M31" s="3">
        <f t="shared" ref="M31:S31" si="28">M29-M28</f>
        <v>3.8081897933431308E-4</v>
      </c>
      <c r="N31" s="3">
        <f t="shared" si="28"/>
        <v>3.8611386941916903E-4</v>
      </c>
      <c r="O31" s="3">
        <f t="shared" si="28"/>
        <v>2.3001696893526491E-4</v>
      </c>
      <c r="P31" s="3">
        <f t="shared" si="28"/>
        <v>1.7944858523476215E-4</v>
      </c>
      <c r="Q31" s="3">
        <f t="shared" si="28"/>
        <v>1.0433268520251837E-4</v>
      </c>
      <c r="R31" s="3">
        <f t="shared" si="28"/>
        <v>1.5454376478508947E-4</v>
      </c>
      <c r="S31" s="3">
        <f t="shared" si="28"/>
        <v>1.1834426720983005E-4</v>
      </c>
    </row>
    <row r="32" spans="2:19" x14ac:dyDescent="0.2">
      <c r="C32" s="1" t="e">
        <f>AVERAGE(C30:C31)</f>
        <v>#DIV/0!</v>
      </c>
      <c r="D32" s="1" t="e">
        <f t="shared" ref="D32:J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 t="e">
        <f t="shared" si="29"/>
        <v>#DIV/0!</v>
      </c>
      <c r="L32" s="3">
        <f>L28-L30</f>
        <v>5.1907869054537703E-4</v>
      </c>
      <c r="M32" s="3">
        <f t="shared" ref="M32:S32" si="30">M28-M30</f>
        <v>3.790052746989736E-4</v>
      </c>
      <c r="N32" s="3">
        <f t="shared" si="30"/>
        <v>3.8403264610953336E-4</v>
      </c>
      <c r="O32" s="3">
        <f t="shared" si="30"/>
        <v>2.2922700620495173E-4</v>
      </c>
      <c r="P32" s="3">
        <f t="shared" si="30"/>
        <v>1.7891142415368821E-4</v>
      </c>
      <c r="Q32" s="3">
        <f t="shared" si="30"/>
        <v>1.0412810139882878E-4</v>
      </c>
      <c r="R32" s="3">
        <f t="shared" si="30"/>
        <v>1.5400832264285402E-4</v>
      </c>
      <c r="S32" s="3">
        <f t="shared" si="30"/>
        <v>1.1798168051949109E-4</v>
      </c>
    </row>
    <row r="34" spans="2:12" x14ac:dyDescent="0.2">
      <c r="B34" t="s">
        <v>25</v>
      </c>
      <c r="C34">
        <v>17.510000000000002</v>
      </c>
      <c r="L34" s="3">
        <f>1/C34</f>
        <v>5.711022272986864E-2</v>
      </c>
    </row>
    <row r="35" spans="2:12" x14ac:dyDescent="0.2">
      <c r="B35">
        <v>0</v>
      </c>
      <c r="C35">
        <v>0.27</v>
      </c>
      <c r="L35" s="4">
        <f>1/(C34-C35)</f>
        <v>5.8004640371229689E-2</v>
      </c>
    </row>
    <row r="36" spans="2:12" x14ac:dyDescent="0.2">
      <c r="L36" s="5">
        <f>1/(C34+C35)</f>
        <v>5.6242969628796394E-2</v>
      </c>
    </row>
    <row r="37" spans="2:12" x14ac:dyDescent="0.2">
      <c r="L37" s="3">
        <f>L35-L34</f>
        <v>8.9441764136104912E-4</v>
      </c>
    </row>
    <row r="38" spans="2:12" x14ac:dyDescent="0.2">
      <c r="L38" s="3">
        <f>L34-L36</f>
        <v>8.6725310107224618E-4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4"/>
  <sheetViews>
    <sheetView tabSelected="1" topLeftCell="R1" zoomScaleNormal="100" workbookViewId="0">
      <selection activeCell="AF21" sqref="AF21"/>
    </sheetView>
  </sheetViews>
  <sheetFormatPr defaultRowHeight="12.75" x14ac:dyDescent="0.2"/>
  <sheetData>
    <row r="2" spans="2:19" x14ac:dyDescent="0.2">
      <c r="C2">
        <v>6</v>
      </c>
      <c r="D2">
        <v>8</v>
      </c>
      <c r="E2">
        <v>10</v>
      </c>
      <c r="F2">
        <v>12</v>
      </c>
      <c r="G2">
        <v>16</v>
      </c>
      <c r="H2">
        <v>24</v>
      </c>
      <c r="I2">
        <v>48</v>
      </c>
      <c r="J2">
        <v>96</v>
      </c>
      <c r="L2">
        <f>1/C2</f>
        <v>0.16666666666666666</v>
      </c>
      <c r="M2">
        <f t="shared" ref="M2:S2" si="0">1/D2</f>
        <v>0.125</v>
      </c>
      <c r="N2">
        <f t="shared" si="0"/>
        <v>0.1</v>
      </c>
      <c r="O2">
        <f t="shared" si="0"/>
        <v>8.3333333333333329E-2</v>
      </c>
      <c r="P2">
        <f t="shared" si="0"/>
        <v>6.25E-2</v>
      </c>
      <c r="Q2">
        <f t="shared" si="0"/>
        <v>4.1666666666666664E-2</v>
      </c>
      <c r="R2">
        <f t="shared" si="0"/>
        <v>2.0833333333333332E-2</v>
      </c>
      <c r="S2">
        <f t="shared" si="0"/>
        <v>1.0416666666666666E-2</v>
      </c>
    </row>
    <row r="4" spans="2:19" x14ac:dyDescent="0.2">
      <c r="B4" t="s">
        <v>0</v>
      </c>
      <c r="C4" s="2">
        <v>6.4200096100000001</v>
      </c>
      <c r="D4" s="2">
        <v>6.9935774799999999</v>
      </c>
      <c r="E4" s="2">
        <v>7.5240440399999997</v>
      </c>
      <c r="F4" s="2">
        <v>7.8426117900000003</v>
      </c>
      <c r="G4" s="2">
        <v>8.3847885099999999</v>
      </c>
      <c r="H4" s="2">
        <v>9.5881156900000004</v>
      </c>
      <c r="I4" s="2">
        <v>12.374391599999999</v>
      </c>
      <c r="J4" s="2">
        <v>16.390884400000001</v>
      </c>
      <c r="L4" s="3">
        <f>1/C4</f>
        <v>0.15576300671612234</v>
      </c>
      <c r="M4" s="3">
        <f t="shared" ref="M4:S4" si="1">1/D4</f>
        <v>0.14298833506310135</v>
      </c>
      <c r="N4" s="3">
        <f t="shared" si="1"/>
        <v>0.13290724970291376</v>
      </c>
      <c r="O4" s="3">
        <f t="shared" si="1"/>
        <v>0.12750854266114325</v>
      </c>
      <c r="P4" s="3">
        <f t="shared" si="1"/>
        <v>0.11926359249340208</v>
      </c>
      <c r="Q4" s="3">
        <f t="shared" si="1"/>
        <v>0.10429577951827988</v>
      </c>
      <c r="R4" s="3">
        <f t="shared" si="1"/>
        <v>8.0812053822508736E-2</v>
      </c>
      <c r="S4" s="3">
        <f t="shared" si="1"/>
        <v>6.1009520633310055E-2</v>
      </c>
    </row>
    <row r="5" spans="2:19" x14ac:dyDescent="0.2">
      <c r="C5" s="2">
        <v>5.8311250000000002E-2</v>
      </c>
      <c r="D5" s="2">
        <v>6.7205935999999994E-2</v>
      </c>
      <c r="E5" s="2">
        <v>7.8316397999999995E-2</v>
      </c>
      <c r="F5" s="2">
        <v>7.3389508000000006E-2</v>
      </c>
      <c r="G5" s="2">
        <v>7.3559947000000001E-2</v>
      </c>
      <c r="H5" s="2">
        <v>6.5119184999999996E-2</v>
      </c>
      <c r="I5" s="2">
        <v>9.2796929E-2</v>
      </c>
      <c r="J5" s="2">
        <v>9.5667496000000005E-2</v>
      </c>
      <c r="L5" s="4">
        <f>1/(C4-C5)</f>
        <v>0.15719072854626825</v>
      </c>
      <c r="M5" s="4">
        <f t="shared" ref="M5:S5" si="2">1/(D4-D5)</f>
        <v>0.14437573751963312</v>
      </c>
      <c r="N5" s="4">
        <f t="shared" si="2"/>
        <v>0.1343052080442993</v>
      </c>
      <c r="O5" s="4">
        <f t="shared" si="2"/>
        <v>0.12871301189526191</v>
      </c>
      <c r="P5" s="4">
        <f t="shared" si="2"/>
        <v>0.1203191552752873</v>
      </c>
      <c r="Q5" s="4">
        <f t="shared" si="2"/>
        <v>0.10500896429762997</v>
      </c>
      <c r="R5" s="4">
        <f t="shared" si="2"/>
        <v>8.1422651275184721E-2</v>
      </c>
      <c r="S5" s="4">
        <f t="shared" si="2"/>
        <v>6.1367701080096038E-2</v>
      </c>
    </row>
    <row r="6" spans="2:19" x14ac:dyDescent="0.2">
      <c r="C6" s="1"/>
      <c r="D6" s="1"/>
      <c r="E6" s="1"/>
      <c r="F6" s="1"/>
      <c r="G6" s="1"/>
      <c r="H6" s="1"/>
      <c r="I6" s="1"/>
      <c r="J6" s="1"/>
      <c r="L6" s="5">
        <f>1/(C4+C5)</f>
        <v>0.15436098668320666</v>
      </c>
      <c r="M6" s="5">
        <f t="shared" ref="M6:S6" si="3">1/(D4+D5)</f>
        <v>0.14162734374969815</v>
      </c>
      <c r="N6" s="5">
        <f t="shared" si="3"/>
        <v>0.13153809374803546</v>
      </c>
      <c r="O6" s="5">
        <f t="shared" si="3"/>
        <v>0.12632640677467458</v>
      </c>
      <c r="P6" s="5">
        <f t="shared" si="3"/>
        <v>0.1182263895941075</v>
      </c>
      <c r="Q6" s="5">
        <f t="shared" si="3"/>
        <v>0.10359221680079549</v>
      </c>
      <c r="R6" s="5">
        <f t="shared" si="3"/>
        <v>8.0210546080529244E-2</v>
      </c>
      <c r="S6" s="5">
        <f t="shared" si="3"/>
        <v>6.0655497056520465E-2</v>
      </c>
    </row>
    <row r="7" spans="2:19" x14ac:dyDescent="0.2">
      <c r="C7" s="1"/>
      <c r="D7" s="1"/>
      <c r="E7" s="1"/>
      <c r="F7" s="1"/>
      <c r="G7" s="1"/>
      <c r="H7" s="1"/>
      <c r="I7" s="1"/>
      <c r="J7" s="1"/>
      <c r="L7" s="3">
        <f>L5-L4</f>
        <v>1.4277218301459171E-3</v>
      </c>
      <c r="M7" s="3">
        <f t="shared" ref="M7:S7" si="4">M5-M4</f>
        <v>1.3874024565317666E-3</v>
      </c>
      <c r="N7" s="3">
        <f t="shared" si="4"/>
        <v>1.3979583413855357E-3</v>
      </c>
      <c r="O7" s="3">
        <f t="shared" si="4"/>
        <v>1.2044692341186547E-3</v>
      </c>
      <c r="P7" s="3">
        <f t="shared" si="4"/>
        <v>1.0555627818852192E-3</v>
      </c>
      <c r="Q7" s="3">
        <f t="shared" si="4"/>
        <v>7.1318477935009006E-4</v>
      </c>
      <c r="R7" s="3">
        <f t="shared" si="4"/>
        <v>6.1059745267598442E-4</v>
      </c>
      <c r="S7" s="3">
        <f t="shared" si="4"/>
        <v>3.5818044678598282E-4</v>
      </c>
    </row>
    <row r="8" spans="2:19" x14ac:dyDescent="0.2">
      <c r="C8" s="1" t="e">
        <f>AVERAGE(C6:C7)</f>
        <v>#DIV/0!</v>
      </c>
      <c r="D8" s="1" t="e">
        <f t="shared" ref="D8:J8" si="5">AVERAGE(D6:D7)</f>
        <v>#DIV/0!</v>
      </c>
      <c r="E8" s="1" t="e">
        <f t="shared" si="5"/>
        <v>#DIV/0!</v>
      </c>
      <c r="F8" s="1" t="e">
        <f t="shared" si="5"/>
        <v>#DIV/0!</v>
      </c>
      <c r="G8" s="1" t="e">
        <f t="shared" si="5"/>
        <v>#DIV/0!</v>
      </c>
      <c r="H8" s="1" t="e">
        <f t="shared" si="5"/>
        <v>#DIV/0!</v>
      </c>
      <c r="I8" s="1" t="e">
        <f t="shared" si="5"/>
        <v>#DIV/0!</v>
      </c>
      <c r="J8" s="1" t="e">
        <f t="shared" si="5"/>
        <v>#DIV/0!</v>
      </c>
      <c r="L8" s="3">
        <f>L4-L6</f>
        <v>1.402020032915674E-3</v>
      </c>
      <c r="M8" s="3">
        <f t="shared" ref="M8:S8" si="6">M4-M6</f>
        <v>1.3609913134031981E-3</v>
      </c>
      <c r="N8" s="3">
        <f t="shared" si="6"/>
        <v>1.3691559548782983E-3</v>
      </c>
      <c r="O8" s="3">
        <f t="shared" si="6"/>
        <v>1.1821358864686771E-3</v>
      </c>
      <c r="P8" s="3">
        <f t="shared" si="6"/>
        <v>1.0372028992945842E-3</v>
      </c>
      <c r="Q8" s="3">
        <f t="shared" si="6"/>
        <v>7.0356271748439614E-4</v>
      </c>
      <c r="R8" s="3">
        <f t="shared" si="6"/>
        <v>6.0150774197949286E-4</v>
      </c>
      <c r="S8" s="3">
        <f t="shared" si="6"/>
        <v>3.5402357678959023E-4</v>
      </c>
    </row>
    <row r="10" spans="2:19" x14ac:dyDescent="0.2">
      <c r="B10" t="s">
        <v>1</v>
      </c>
      <c r="C10" s="2">
        <v>5.6657028199999999</v>
      </c>
      <c r="D10" s="2">
        <v>5.8544955300000003</v>
      </c>
      <c r="E10" s="2">
        <v>6.3322696699999996</v>
      </c>
      <c r="F10" s="2">
        <v>6.6179647399999997</v>
      </c>
      <c r="G10" s="2">
        <v>6.80765581</v>
      </c>
      <c r="H10" s="2">
        <v>7.4103999099999998</v>
      </c>
      <c r="I10" s="2">
        <v>8.6550302499999994</v>
      </c>
      <c r="J10" s="2">
        <v>10.804334600000001</v>
      </c>
      <c r="L10" s="3">
        <f>1/C10</f>
        <v>0.17650060932775857</v>
      </c>
      <c r="M10" s="3">
        <f t="shared" ref="M10:S10" si="7">1/D10</f>
        <v>0.17080890998647666</v>
      </c>
      <c r="N10" s="3">
        <f t="shared" si="7"/>
        <v>0.15792125921889238</v>
      </c>
      <c r="O10" s="3">
        <f t="shared" si="7"/>
        <v>0.15110385734693413</v>
      </c>
      <c r="P10" s="3">
        <f t="shared" si="7"/>
        <v>0.14689344289866499</v>
      </c>
      <c r="Q10" s="3">
        <f t="shared" si="7"/>
        <v>0.13494548366418729</v>
      </c>
      <c r="R10" s="3">
        <f t="shared" si="7"/>
        <v>0.11553974638043582</v>
      </c>
      <c r="S10" s="3">
        <f t="shared" si="7"/>
        <v>9.255544529322518E-2</v>
      </c>
    </row>
    <row r="11" spans="2:19" x14ac:dyDescent="0.2">
      <c r="C11" s="2">
        <v>5.8884318999999997E-2</v>
      </c>
      <c r="D11" s="2">
        <v>4.2130444000000003E-2</v>
      </c>
      <c r="E11" s="2">
        <v>7.7293150000000005E-2</v>
      </c>
      <c r="F11" s="2">
        <v>4.5003123999999999E-2</v>
      </c>
      <c r="G11" s="2">
        <v>4.9625247999999997E-2</v>
      </c>
      <c r="H11" s="2">
        <v>4.4284592999999997E-2</v>
      </c>
      <c r="I11" s="2">
        <v>5.2900992000000001E-2</v>
      </c>
      <c r="J11" s="2">
        <v>4.6017418999999997E-2</v>
      </c>
      <c r="L11" s="4">
        <f>1/(C10-C11)</f>
        <v>0.17835426629587631</v>
      </c>
      <c r="M11" s="4">
        <f t="shared" ref="M11:S11" si="8">1/(D10-D11)</f>
        <v>0.17204700413755117</v>
      </c>
      <c r="N11" s="4">
        <f t="shared" si="8"/>
        <v>0.15987270244781032</v>
      </c>
      <c r="O11" s="4">
        <f t="shared" si="8"/>
        <v>0.15213842076390424</v>
      </c>
      <c r="P11" s="4">
        <f t="shared" si="8"/>
        <v>0.14797210382902676</v>
      </c>
      <c r="Q11" s="4">
        <f t="shared" si="8"/>
        <v>0.13575676689341737</v>
      </c>
      <c r="R11" s="4">
        <f t="shared" si="8"/>
        <v>0.11625028757502077</v>
      </c>
      <c r="S11" s="4">
        <f t="shared" si="8"/>
        <v>9.2951340174844022E-2</v>
      </c>
    </row>
    <row r="12" spans="2:19" x14ac:dyDescent="0.2">
      <c r="C12" s="1"/>
      <c r="D12" s="1"/>
      <c r="E12" s="1"/>
      <c r="F12" s="1"/>
      <c r="G12" s="1"/>
      <c r="H12" s="1"/>
      <c r="I12" s="1"/>
      <c r="J12" s="1"/>
      <c r="L12" s="5">
        <f>1/(C10+C11)</f>
        <v>0.17468508657808379</v>
      </c>
      <c r="M12" s="5">
        <f t="shared" ref="M12:S12" si="9">1/(D10+D11)</f>
        <v>0.16958850780247911</v>
      </c>
      <c r="N12" s="5">
        <f t="shared" si="9"/>
        <v>0.15601688103900979</v>
      </c>
      <c r="O12" s="5">
        <f t="shared" si="9"/>
        <v>0.15008326925948387</v>
      </c>
      <c r="P12" s="5">
        <f t="shared" si="9"/>
        <v>0.14583039422503427</v>
      </c>
      <c r="Q12" s="5">
        <f t="shared" si="9"/>
        <v>0.13414383929964688</v>
      </c>
      <c r="R12" s="5">
        <f t="shared" si="9"/>
        <v>0.11483783831190707</v>
      </c>
      <c r="S12" s="5">
        <f t="shared" si="9"/>
        <v>9.2162908470518251E-2</v>
      </c>
    </row>
    <row r="13" spans="2:19" x14ac:dyDescent="0.2">
      <c r="C13" s="1"/>
      <c r="D13" s="1"/>
      <c r="E13" s="1"/>
      <c r="F13" s="1"/>
      <c r="G13" s="1"/>
      <c r="H13" s="1"/>
      <c r="I13" s="1"/>
      <c r="J13" s="1"/>
      <c r="L13" s="3">
        <f>L11-L10</f>
        <v>1.8536569681177339E-3</v>
      </c>
      <c r="M13" s="3">
        <f t="shared" ref="M13:S13" si="10">M11-M10</f>
        <v>1.2380941510745092E-3</v>
      </c>
      <c r="N13" s="3">
        <f t="shared" si="10"/>
        <v>1.9514432289179373E-3</v>
      </c>
      <c r="O13" s="3">
        <f t="shared" si="10"/>
        <v>1.0345634169701134E-3</v>
      </c>
      <c r="P13" s="3">
        <f t="shared" si="10"/>
        <v>1.0786609303617689E-3</v>
      </c>
      <c r="Q13" s="3">
        <f t="shared" si="10"/>
        <v>8.1128322923007534E-4</v>
      </c>
      <c r="R13" s="3">
        <f t="shared" si="10"/>
        <v>7.1054119458495435E-4</v>
      </c>
      <c r="S13" s="3">
        <f t="shared" si="10"/>
        <v>3.9589488161884123E-4</v>
      </c>
    </row>
    <row r="14" spans="2:19" x14ac:dyDescent="0.2">
      <c r="C14" s="1" t="e">
        <f>AVERAGE(C12:C13)</f>
        <v>#DIV/0!</v>
      </c>
      <c r="D14" s="1" t="e">
        <f t="shared" ref="D14:J14" si="11">AVERAGE(D12:D13)</f>
        <v>#DIV/0!</v>
      </c>
      <c r="E14" s="1" t="e">
        <f t="shared" si="11"/>
        <v>#DIV/0!</v>
      </c>
      <c r="F14" s="1" t="e">
        <f t="shared" si="11"/>
        <v>#DIV/0!</v>
      </c>
      <c r="G14" s="1" t="e">
        <f t="shared" si="11"/>
        <v>#DIV/0!</v>
      </c>
      <c r="H14" s="1" t="e">
        <f t="shared" si="11"/>
        <v>#DIV/0!</v>
      </c>
      <c r="I14" s="1" t="e">
        <f t="shared" si="11"/>
        <v>#DIV/0!</v>
      </c>
      <c r="J14" s="1" t="e">
        <f t="shared" si="11"/>
        <v>#DIV/0!</v>
      </c>
      <c r="L14" s="3">
        <f>L10-L12</f>
        <v>1.8155227496747806E-3</v>
      </c>
      <c r="M14" s="3">
        <f t="shared" ref="M14:S14" si="12">M10-M12</f>
        <v>1.2204021839975487E-3</v>
      </c>
      <c r="N14" s="3">
        <f t="shared" si="12"/>
        <v>1.9043781798825932E-3</v>
      </c>
      <c r="O14" s="3">
        <f t="shared" si="12"/>
        <v>1.0205880874502582E-3</v>
      </c>
      <c r="P14" s="3">
        <f t="shared" si="12"/>
        <v>1.0630486736307176E-3</v>
      </c>
      <c r="Q14" s="3">
        <f t="shared" si="12"/>
        <v>8.0164436454041588E-4</v>
      </c>
      <c r="R14" s="3">
        <f t="shared" si="12"/>
        <v>7.019080685287532E-4</v>
      </c>
      <c r="S14" s="3">
        <f t="shared" si="12"/>
        <v>3.9253682270692924E-4</v>
      </c>
    </row>
    <row r="16" spans="2:19" x14ac:dyDescent="0.2">
      <c r="B16" t="s">
        <v>2</v>
      </c>
      <c r="C16" s="2">
        <v>5.1326441799999998</v>
      </c>
      <c r="D16" s="2">
        <v>5.2710366200000003</v>
      </c>
      <c r="E16" s="2">
        <v>5.5092987999999998</v>
      </c>
      <c r="F16" s="2">
        <v>5.5220217700000003</v>
      </c>
      <c r="G16" s="2">
        <v>5.8336644199999999</v>
      </c>
      <c r="H16" s="2">
        <v>5.9594001800000003</v>
      </c>
      <c r="I16" s="2">
        <v>6.7103452700000004</v>
      </c>
      <c r="J16" s="2">
        <v>7.6483950600000004</v>
      </c>
      <c r="L16" s="3">
        <f>1/C16</f>
        <v>0.19483135104058588</v>
      </c>
      <c r="M16" s="3">
        <f t="shared" ref="M16:S16" si="13">1/D16</f>
        <v>0.18971600314930082</v>
      </c>
      <c r="N16" s="3">
        <f t="shared" si="13"/>
        <v>0.18151130230946996</v>
      </c>
      <c r="O16" s="3">
        <f t="shared" si="13"/>
        <v>0.18109309264820228</v>
      </c>
      <c r="P16" s="3">
        <f t="shared" si="13"/>
        <v>0.17141884208690908</v>
      </c>
      <c r="Q16" s="3">
        <f t="shared" si="13"/>
        <v>0.16780212266262004</v>
      </c>
      <c r="R16" s="3">
        <f t="shared" si="13"/>
        <v>0.14902362840712666</v>
      </c>
      <c r="S16" s="3">
        <f t="shared" si="13"/>
        <v>0.13074638432706689</v>
      </c>
    </row>
    <row r="17" spans="2:19" x14ac:dyDescent="0.2">
      <c r="C17" s="2">
        <v>5.2029475999999998E-2</v>
      </c>
      <c r="D17" s="2">
        <v>4.0702790000000003E-2</v>
      </c>
      <c r="E17" s="2">
        <v>3.6225680000000003E-2</v>
      </c>
      <c r="F17" s="2">
        <v>2.7739307000000001E-2</v>
      </c>
      <c r="G17" s="2">
        <v>2.4498097999999999E-2</v>
      </c>
      <c r="H17" s="2">
        <v>2.3170507999999999E-2</v>
      </c>
      <c r="I17" s="2">
        <v>2.5499724000000001E-2</v>
      </c>
      <c r="J17" s="2">
        <v>3.2915786000000002E-2</v>
      </c>
      <c r="L17" s="4">
        <f>1/(C16-C17)</f>
        <v>0.19682657675511073</v>
      </c>
      <c r="M17" s="4">
        <f t="shared" ref="M17:S17" si="14">1/(D16-D17)</f>
        <v>0.19119238513309197</v>
      </c>
      <c r="N17" s="4">
        <f t="shared" si="14"/>
        <v>0.18271270601990425</v>
      </c>
      <c r="O17" s="4">
        <f t="shared" si="14"/>
        <v>0.18200738799547955</v>
      </c>
      <c r="P17" s="4">
        <f t="shared" si="14"/>
        <v>0.1721417402378172</v>
      </c>
      <c r="Q17" s="4">
        <f t="shared" si="14"/>
        <v>0.16845709402329875</v>
      </c>
      <c r="R17" s="4">
        <f t="shared" si="14"/>
        <v>0.14959208752375264</v>
      </c>
      <c r="S17" s="4">
        <f t="shared" si="14"/>
        <v>0.13131149912180826</v>
      </c>
    </row>
    <row r="18" spans="2:19" x14ac:dyDescent="0.2">
      <c r="C18" s="1"/>
      <c r="D18" s="1"/>
      <c r="E18" s="1"/>
      <c r="F18" s="1"/>
      <c r="G18" s="1"/>
      <c r="H18" s="1"/>
      <c r="I18" s="1"/>
      <c r="J18" s="1"/>
      <c r="L18" s="5">
        <f>1/(C16+C17)</f>
        <v>0.19287617048813535</v>
      </c>
      <c r="M18" s="5">
        <f t="shared" ref="M18:S18" si="15">1/(D16+D17)</f>
        <v>0.18826224760148766</v>
      </c>
      <c r="N18" s="5">
        <f t="shared" si="15"/>
        <v>0.18032559473977833</v>
      </c>
      <c r="O18" s="5">
        <f t="shared" si="15"/>
        <v>0.18018793712477507</v>
      </c>
      <c r="P18" s="5">
        <f t="shared" si="15"/>
        <v>0.17070199007408282</v>
      </c>
      <c r="Q18" s="5">
        <f t="shared" si="15"/>
        <v>0.16715222471266852</v>
      </c>
      <c r="R18" s="5">
        <f t="shared" si="15"/>
        <v>0.14845947329410886</v>
      </c>
      <c r="S18" s="5">
        <f t="shared" si="15"/>
        <v>0.13018611276755507</v>
      </c>
    </row>
    <row r="19" spans="2:19" x14ac:dyDescent="0.2">
      <c r="C19" s="1"/>
      <c r="D19" s="1"/>
      <c r="E19" s="1"/>
      <c r="F19" s="1"/>
      <c r="G19" s="1"/>
      <c r="H19" s="1"/>
      <c r="I19" s="1"/>
      <c r="J19" s="1"/>
      <c r="L19" s="3">
        <f>L17-L16</f>
        <v>1.9952257145248453E-3</v>
      </c>
      <c r="M19" s="3">
        <f t="shared" ref="M19:S19" si="16">M17-M16</f>
        <v>1.4763819837911585E-3</v>
      </c>
      <c r="N19" s="3">
        <f t="shared" si="16"/>
        <v>1.2014037104342845E-3</v>
      </c>
      <c r="O19" s="3">
        <f t="shared" si="16"/>
        <v>9.1429534727727191E-4</v>
      </c>
      <c r="P19" s="3">
        <f t="shared" si="16"/>
        <v>7.2289815090811893E-4</v>
      </c>
      <c r="Q19" s="3">
        <f t="shared" si="16"/>
        <v>6.5497136067871331E-4</v>
      </c>
      <c r="R19" s="3">
        <f t="shared" si="16"/>
        <v>5.6845911662598003E-4</v>
      </c>
      <c r="S19" s="3">
        <f t="shared" si="16"/>
        <v>5.651147947413615E-4</v>
      </c>
    </row>
    <row r="20" spans="2:19" x14ac:dyDescent="0.2">
      <c r="C20" s="1" t="e">
        <f>AVERAGE(C18:C19)</f>
        <v>#DIV/0!</v>
      </c>
      <c r="D20" s="1" t="e">
        <f t="shared" ref="D20:J20" si="17">AVERAGE(D18:D19)</f>
        <v>#DIV/0!</v>
      </c>
      <c r="E20" s="1" t="e">
        <f t="shared" si="17"/>
        <v>#DIV/0!</v>
      </c>
      <c r="F20" s="1" t="e">
        <f t="shared" si="17"/>
        <v>#DIV/0!</v>
      </c>
      <c r="G20" s="1" t="e">
        <f t="shared" si="17"/>
        <v>#DIV/0!</v>
      </c>
      <c r="H20" s="1" t="e">
        <f t="shared" si="17"/>
        <v>#DIV/0!</v>
      </c>
      <c r="I20" s="1" t="e">
        <f t="shared" si="17"/>
        <v>#DIV/0!</v>
      </c>
      <c r="J20" s="1" t="e">
        <f t="shared" si="17"/>
        <v>#DIV/0!</v>
      </c>
      <c r="L20" s="3">
        <f>L16-L18</f>
        <v>1.9551805524505306E-3</v>
      </c>
      <c r="M20" s="3">
        <f t="shared" ref="M20:S20" si="18">M16-M18</f>
        <v>1.453755547813157E-3</v>
      </c>
      <c r="N20" s="3">
        <f t="shared" si="18"/>
        <v>1.1857075696916353E-3</v>
      </c>
      <c r="O20" s="3">
        <f t="shared" si="18"/>
        <v>9.0515552342720906E-4</v>
      </c>
      <c r="P20" s="3">
        <f t="shared" si="18"/>
        <v>7.1685201282625788E-4</v>
      </c>
      <c r="Q20" s="3">
        <f t="shared" si="18"/>
        <v>6.4989794995151673E-4</v>
      </c>
      <c r="R20" s="3">
        <f t="shared" si="18"/>
        <v>5.6415511301780019E-4</v>
      </c>
      <c r="S20" s="3">
        <f t="shared" si="18"/>
        <v>5.6027155951182683E-4</v>
      </c>
    </row>
    <row r="22" spans="2:19" x14ac:dyDescent="0.2">
      <c r="B22" t="s">
        <v>3</v>
      </c>
      <c r="C22" s="2">
        <v>5.5163931799999997</v>
      </c>
      <c r="D22" s="2">
        <v>5.6541752799999996</v>
      </c>
      <c r="E22" s="2">
        <v>5.8439645799999997</v>
      </c>
      <c r="F22" s="2">
        <v>5.9517230999999997</v>
      </c>
      <c r="G22" s="2">
        <v>6.2467837299999998</v>
      </c>
      <c r="H22" s="2">
        <v>6.5039982800000002</v>
      </c>
      <c r="I22" s="2">
        <v>6.9176683399999996</v>
      </c>
      <c r="J22" s="2"/>
      <c r="L22" s="3">
        <f>1/C22</f>
        <v>0.18127786895712172</v>
      </c>
      <c r="M22" s="3">
        <f t="shared" ref="M22:R22" si="19">1/D22</f>
        <v>0.17686045275908038</v>
      </c>
      <c r="N22" s="3">
        <f t="shared" si="19"/>
        <v>0.17111671131997178</v>
      </c>
      <c r="O22" s="3">
        <f t="shared" si="19"/>
        <v>0.16801856927786174</v>
      </c>
      <c r="P22" s="3">
        <f t="shared" si="19"/>
        <v>0.16008237890444785</v>
      </c>
      <c r="Q22" s="3">
        <f t="shared" si="19"/>
        <v>0.15375157817538659</v>
      </c>
      <c r="R22" s="3">
        <f t="shared" si="19"/>
        <v>0.14455737841863636</v>
      </c>
      <c r="S22" s="3"/>
    </row>
    <row r="23" spans="2:19" x14ac:dyDescent="0.2">
      <c r="C23" s="2">
        <v>3.8937219000000002E-2</v>
      </c>
      <c r="D23" s="2">
        <v>3.0163144999999999E-2</v>
      </c>
      <c r="E23" s="2">
        <v>3.8742796000000003E-2</v>
      </c>
      <c r="F23" s="2">
        <v>2.9028233000000001E-2</v>
      </c>
      <c r="G23" s="2">
        <v>2.4203539E-2</v>
      </c>
      <c r="H23" s="2">
        <v>1.5803345999999999E-2</v>
      </c>
      <c r="I23" s="2">
        <v>1.7220052E-2</v>
      </c>
      <c r="J23" s="2"/>
      <c r="L23" s="4">
        <f>1/(C22-C23)</f>
        <v>0.18256650662645102</v>
      </c>
      <c r="M23" s="4">
        <f t="shared" ref="M23:R23" si="20">1/(D22-D23)</f>
        <v>0.17780900467420491</v>
      </c>
      <c r="N23" s="4">
        <f t="shared" si="20"/>
        <v>0.17225870728249168</v>
      </c>
      <c r="O23" s="4">
        <f t="shared" si="20"/>
        <v>0.1688420596461567</v>
      </c>
      <c r="P23" s="4">
        <f t="shared" si="20"/>
        <v>0.16070504024140106</v>
      </c>
      <c r="Q23" s="4">
        <f t="shared" si="20"/>
        <v>0.15412607206970824</v>
      </c>
      <c r="R23" s="4">
        <f t="shared" si="20"/>
        <v>0.14491812100657539</v>
      </c>
      <c r="S23" s="4"/>
    </row>
    <row r="24" spans="2:19" x14ac:dyDescent="0.2">
      <c r="C24" s="1"/>
      <c r="D24" s="1"/>
      <c r="E24" s="1"/>
      <c r="F24" s="1"/>
      <c r="G24" s="1"/>
      <c r="H24" s="1"/>
      <c r="I24" s="1"/>
      <c r="J24" s="1"/>
      <c r="L24" s="5">
        <f>1/(C22+C23)</f>
        <v>0.180007295368068</v>
      </c>
      <c r="M24" s="5">
        <f t="shared" ref="M24:R24" si="21">1/(D22+D23)</f>
        <v>0.1759219675594878</v>
      </c>
      <c r="N24" s="5">
        <f t="shared" si="21"/>
        <v>0.16998975745075373</v>
      </c>
      <c r="O24" s="5">
        <f t="shared" si="21"/>
        <v>0.16720307271133289</v>
      </c>
      <c r="P24" s="5">
        <f t="shared" si="21"/>
        <v>0.15946452402214245</v>
      </c>
      <c r="Q24" s="5">
        <f t="shared" si="21"/>
        <v>0.15337889975243243</v>
      </c>
      <c r="R24" s="5">
        <f t="shared" si="21"/>
        <v>0.14419842735372462</v>
      </c>
      <c r="S24" s="5"/>
    </row>
    <row r="25" spans="2:19" x14ac:dyDescent="0.2">
      <c r="C25" s="1"/>
      <c r="D25" s="1"/>
      <c r="E25" s="1"/>
      <c r="F25" s="1"/>
      <c r="G25" s="1"/>
      <c r="H25" s="1"/>
      <c r="I25" s="1"/>
      <c r="J25" s="1"/>
      <c r="L25" s="3">
        <f>L23-L22</f>
        <v>1.2886376693292956E-3</v>
      </c>
      <c r="M25" s="3">
        <f t="shared" ref="M25:R25" si="22">M23-M22</f>
        <v>9.4855191512452364E-4</v>
      </c>
      <c r="N25" s="3">
        <f t="shared" si="22"/>
        <v>1.1419959625199039E-3</v>
      </c>
      <c r="O25" s="3">
        <f t="shared" si="22"/>
        <v>8.2349036829496014E-4</v>
      </c>
      <c r="P25" s="3">
        <f t="shared" si="22"/>
        <v>6.2266133695321191E-4</v>
      </c>
      <c r="Q25" s="3">
        <f t="shared" si="22"/>
        <v>3.7449389432164804E-4</v>
      </c>
      <c r="R25" s="3">
        <f t="shared" si="22"/>
        <v>3.6074258793902803E-4</v>
      </c>
      <c r="S25" s="3"/>
    </row>
    <row r="26" spans="2:19" x14ac:dyDescent="0.2">
      <c r="C26" s="1" t="e">
        <f>AVERAGE(C24:C25)</f>
        <v>#DIV/0!</v>
      </c>
      <c r="D26" s="1" t="e">
        <f t="shared" ref="D26:I26" si="23">AVERAGE(D24:D25)</f>
        <v>#DIV/0!</v>
      </c>
      <c r="E26" s="1" t="e">
        <f t="shared" si="23"/>
        <v>#DIV/0!</v>
      </c>
      <c r="F26" s="1" t="e">
        <f t="shared" si="23"/>
        <v>#DIV/0!</v>
      </c>
      <c r="G26" s="1" t="e">
        <f t="shared" si="23"/>
        <v>#DIV/0!</v>
      </c>
      <c r="H26" s="1" t="e">
        <f t="shared" si="23"/>
        <v>#DIV/0!</v>
      </c>
      <c r="I26" s="1" t="e">
        <f t="shared" si="23"/>
        <v>#DIV/0!</v>
      </c>
      <c r="J26" s="1"/>
      <c r="L26" s="3">
        <f>L22-L24</f>
        <v>1.2705735890537195E-3</v>
      </c>
      <c r="M26" s="3">
        <f t="shared" ref="M26:R26" si="24">M22-M24</f>
        <v>9.3848519959258137E-4</v>
      </c>
      <c r="N26" s="3">
        <f t="shared" si="24"/>
        <v>1.1269538692180447E-3</v>
      </c>
      <c r="O26" s="3">
        <f t="shared" si="24"/>
        <v>8.154965665288505E-4</v>
      </c>
      <c r="P26" s="3">
        <f t="shared" si="24"/>
        <v>6.1785488230539642E-4</v>
      </c>
      <c r="Q26" s="3">
        <f t="shared" si="24"/>
        <v>3.7267842295415909E-4</v>
      </c>
      <c r="R26" s="3">
        <f t="shared" si="24"/>
        <v>3.5895106491173889E-4</v>
      </c>
      <c r="S26" s="3"/>
    </row>
    <row r="28" spans="2:19" x14ac:dyDescent="0.2">
      <c r="B28" t="s">
        <v>4</v>
      </c>
      <c r="C28" s="2">
        <v>5.4609255799999996</v>
      </c>
      <c r="D28" s="2">
        <v>5.7414317099999996</v>
      </c>
      <c r="E28" s="2">
        <v>5.8109059299999997</v>
      </c>
      <c r="F28" s="2">
        <v>5.9555740400000001</v>
      </c>
      <c r="G28" s="2">
        <v>6.16177464</v>
      </c>
      <c r="H28" s="2">
        <v>6.51704025</v>
      </c>
      <c r="I28" s="2">
        <v>6.9864702200000002</v>
      </c>
      <c r="J28" s="2"/>
      <c r="L28" s="3">
        <f>1/C28</f>
        <v>0.18311914076660976</v>
      </c>
      <c r="M28" s="3">
        <f t="shared" ref="M28:R28" si="25">1/D28</f>
        <v>0.17417258455905243</v>
      </c>
      <c r="N28" s="3">
        <f t="shared" si="25"/>
        <v>0.17209020625119636</v>
      </c>
      <c r="O28" s="3">
        <f t="shared" si="25"/>
        <v>0.16790992661389195</v>
      </c>
      <c r="P28" s="3">
        <f t="shared" si="25"/>
        <v>0.16229090780249633</v>
      </c>
      <c r="Q28" s="3">
        <f t="shared" si="25"/>
        <v>0.15344388888805774</v>
      </c>
      <c r="R28" s="3">
        <f t="shared" si="25"/>
        <v>0.14313379553774153</v>
      </c>
      <c r="S28" s="3"/>
    </row>
    <row r="29" spans="2:19" x14ac:dyDescent="0.2">
      <c r="C29" s="2">
        <v>2.2069633000000002E-2</v>
      </c>
      <c r="D29" s="2">
        <v>1.4879181E-2</v>
      </c>
      <c r="E29" s="2">
        <v>2.3751734E-2</v>
      </c>
      <c r="F29" s="2">
        <v>1.7837847E-2</v>
      </c>
      <c r="G29" s="2">
        <v>2.0433586E-2</v>
      </c>
      <c r="H29" s="2">
        <v>2.4683803000000001E-2</v>
      </c>
      <c r="I29" s="2">
        <v>3.2605305000000001E-2</v>
      </c>
      <c r="J29" s="2"/>
      <c r="L29" s="4">
        <f>1/(C28-C29)</f>
        <v>0.18386219634141748</v>
      </c>
      <c r="M29" s="4">
        <f t="shared" ref="M29:R29" si="26">1/(D28-D29)</f>
        <v>0.17462513352245898</v>
      </c>
      <c r="N29" s="4">
        <f t="shared" si="26"/>
        <v>0.17279650172293423</v>
      </c>
      <c r="O29" s="4">
        <f t="shared" si="26"/>
        <v>0.16841435312988484</v>
      </c>
      <c r="P29" s="4">
        <f t="shared" si="26"/>
        <v>0.16283088517754221</v>
      </c>
      <c r="Q29" s="4">
        <f t="shared" si="26"/>
        <v>0.15402727933431348</v>
      </c>
      <c r="R29" s="4">
        <f t="shared" si="26"/>
        <v>0.14380492175551557</v>
      </c>
      <c r="S29" s="4"/>
    </row>
    <row r="30" spans="2:19" x14ac:dyDescent="0.2">
      <c r="C30" s="1"/>
      <c r="D30" s="1"/>
      <c r="E30" s="1"/>
      <c r="F30" s="1"/>
      <c r="G30" s="1"/>
      <c r="H30" s="1"/>
      <c r="I30" s="1"/>
      <c r="J30" s="1"/>
      <c r="L30" s="5">
        <f>1/(C28+C29)</f>
        <v>0.18238206694564191</v>
      </c>
      <c r="M30" s="5">
        <f t="shared" ref="M30:R30" si="27">1/(D28+D29)</f>
        <v>0.17372237513500208</v>
      </c>
      <c r="N30" s="5">
        <f t="shared" si="27"/>
        <v>0.17138966115699089</v>
      </c>
      <c r="O30" s="5">
        <f t="shared" si="27"/>
        <v>0.16740851274232582</v>
      </c>
      <c r="P30" s="5">
        <f t="shared" si="27"/>
        <v>0.16175449992033317</v>
      </c>
      <c r="Q30" s="5">
        <f t="shared" si="27"/>
        <v>0.15286490104109562</v>
      </c>
      <c r="R30" s="5">
        <f t="shared" si="27"/>
        <v>0.14246890440746468</v>
      </c>
      <c r="S30" s="5"/>
    </row>
    <row r="31" spans="2:19" x14ac:dyDescent="0.2">
      <c r="C31" s="1"/>
      <c r="D31" s="1"/>
      <c r="E31" s="1"/>
      <c r="F31" s="1"/>
      <c r="G31" s="1"/>
      <c r="H31" s="1"/>
      <c r="I31" s="1"/>
      <c r="J31" s="1"/>
      <c r="L31" s="3">
        <f>L29-L28</f>
        <v>7.4305557480772166E-4</v>
      </c>
      <c r="M31" s="3">
        <f t="shared" ref="M31:R31" si="28">M29-M28</f>
        <v>4.5254896340654605E-4</v>
      </c>
      <c r="N31" s="3">
        <f t="shared" si="28"/>
        <v>7.0629547173786666E-4</v>
      </c>
      <c r="O31" s="3">
        <f t="shared" si="28"/>
        <v>5.0442651599288957E-4</v>
      </c>
      <c r="P31" s="3">
        <f t="shared" si="28"/>
        <v>5.3997737504588028E-4</v>
      </c>
      <c r="Q31" s="3">
        <f t="shared" si="28"/>
        <v>5.8339044625574377E-4</v>
      </c>
      <c r="R31" s="3">
        <f t="shared" si="28"/>
        <v>6.7112621777404291E-4</v>
      </c>
      <c r="S31" s="3"/>
    </row>
    <row r="32" spans="2:19" x14ac:dyDescent="0.2">
      <c r="C32" s="1" t="e">
        <f>AVERAGE(C30:C31)</f>
        <v>#DIV/0!</v>
      </c>
      <c r="D32" s="1" t="e">
        <f t="shared" ref="D32:I32" si="29">AVERAGE(D30:D31)</f>
        <v>#DIV/0!</v>
      </c>
      <c r="E32" s="1" t="e">
        <f t="shared" si="29"/>
        <v>#DIV/0!</v>
      </c>
      <c r="F32" s="1" t="e">
        <f t="shared" si="29"/>
        <v>#DIV/0!</v>
      </c>
      <c r="G32" s="1" t="e">
        <f t="shared" si="29"/>
        <v>#DIV/0!</v>
      </c>
      <c r="H32" s="1" t="e">
        <f t="shared" si="29"/>
        <v>#DIV/0!</v>
      </c>
      <c r="I32" s="1" t="e">
        <f t="shared" si="29"/>
        <v>#DIV/0!</v>
      </c>
      <c r="J32" s="1"/>
      <c r="L32" s="3">
        <f>L28-L30</f>
        <v>7.3707382096785401E-4</v>
      </c>
      <c r="M32" s="3">
        <f t="shared" ref="M32:R32" si="30">M28-M30</f>
        <v>4.5020942405035735E-4</v>
      </c>
      <c r="N32" s="3">
        <f t="shared" si="30"/>
        <v>7.0054509420547362E-4</v>
      </c>
      <c r="O32" s="3">
        <f t="shared" si="30"/>
        <v>5.0141387156613093E-4</v>
      </c>
      <c r="P32" s="3">
        <f t="shared" si="30"/>
        <v>5.364078821631646E-4</v>
      </c>
      <c r="Q32" s="3">
        <f t="shared" si="30"/>
        <v>5.7898784696211458E-4</v>
      </c>
      <c r="R32" s="3">
        <f t="shared" si="30"/>
        <v>6.6489113027684565E-4</v>
      </c>
      <c r="S32" s="3"/>
    </row>
    <row r="34" spans="2:19" x14ac:dyDescent="0.2">
      <c r="B34" t="s">
        <v>24</v>
      </c>
      <c r="C34" s="2"/>
      <c r="D34" s="2"/>
      <c r="E34" s="2"/>
      <c r="F34" s="2"/>
      <c r="G34" s="2"/>
      <c r="H34" s="2"/>
      <c r="I34" s="2">
        <v>6.4940390600000004</v>
      </c>
      <c r="J34" s="2">
        <v>6.6843371400000002</v>
      </c>
      <c r="L34" s="3"/>
      <c r="M34" s="3"/>
      <c r="N34" s="3"/>
      <c r="O34" s="3"/>
      <c r="P34" s="3"/>
      <c r="Q34" s="3"/>
      <c r="R34" s="3">
        <f t="shared" ref="R34:S34" si="31">1/I34</f>
        <v>0.15398737068883597</v>
      </c>
      <c r="S34" s="3">
        <f t="shared" si="31"/>
        <v>0.14960346539312946</v>
      </c>
    </row>
    <row r="35" spans="2:19" x14ac:dyDescent="0.2">
      <c r="C35" s="2"/>
      <c r="D35" s="2"/>
      <c r="E35" s="2"/>
      <c r="F35" s="2"/>
      <c r="G35" s="2"/>
      <c r="H35" s="2"/>
      <c r="I35" s="2">
        <v>1.0425222099999999E-2</v>
      </c>
      <c r="J35" s="2">
        <v>1.3800458099999999E-2</v>
      </c>
      <c r="L35" s="4"/>
      <c r="M35" s="4"/>
      <c r="N35" s="4"/>
      <c r="O35" s="4"/>
      <c r="P35" s="4"/>
      <c r="Q35" s="4"/>
      <c r="R35" s="4">
        <f t="shared" ref="R35:S35" si="32">1/(I34-I35)</f>
        <v>0.1542349721932072</v>
      </c>
      <c r="S35" s="4">
        <f t="shared" si="32"/>
        <v>0.14991297517535956</v>
      </c>
    </row>
    <row r="36" spans="2:19" x14ac:dyDescent="0.2">
      <c r="C36" s="1"/>
      <c r="D36" s="1"/>
      <c r="E36" s="1"/>
      <c r="F36" s="1"/>
      <c r="G36" s="1"/>
      <c r="H36" s="1"/>
      <c r="I36" s="1"/>
      <c r="J36" s="1"/>
      <c r="L36" s="5"/>
      <c r="M36" s="5"/>
      <c r="N36" s="5"/>
      <c r="O36" s="5"/>
      <c r="P36" s="5"/>
      <c r="Q36" s="5"/>
      <c r="R36" s="5">
        <f t="shared" ref="R36:S36" si="33">1/(I34+I35)</f>
        <v>0.15374056288570237</v>
      </c>
      <c r="S36" s="5">
        <f t="shared" si="33"/>
        <v>0.14929523100326586</v>
      </c>
    </row>
    <row r="37" spans="2:19" x14ac:dyDescent="0.2">
      <c r="C37" s="1"/>
      <c r="D37" s="1"/>
      <c r="E37" s="1"/>
      <c r="F37" s="1"/>
      <c r="G37" s="1"/>
      <c r="H37" s="1"/>
      <c r="I37" s="1"/>
      <c r="J37" s="1"/>
      <c r="L37" s="3"/>
      <c r="M37" s="3"/>
      <c r="N37" s="3"/>
      <c r="O37" s="3"/>
      <c r="P37" s="3"/>
      <c r="Q37" s="3"/>
      <c r="R37" s="3">
        <f t="shared" ref="M37:S37" si="34">R35-R34</f>
        <v>2.4760150437122541E-4</v>
      </c>
      <c r="S37" s="3">
        <f t="shared" si="34"/>
        <v>3.0950978223009962E-4</v>
      </c>
    </row>
    <row r="38" spans="2:19" x14ac:dyDescent="0.2">
      <c r="C38" s="1"/>
      <c r="D38" s="1"/>
      <c r="E38" s="1"/>
      <c r="F38" s="1"/>
      <c r="G38" s="1"/>
      <c r="H38" s="1"/>
      <c r="I38" s="1" t="e">
        <f t="shared" ref="D38:J38" si="35">AVERAGE(I36:I37)</f>
        <v>#DIV/0!</v>
      </c>
      <c r="J38" s="1" t="e">
        <f t="shared" si="35"/>
        <v>#DIV/0!</v>
      </c>
      <c r="L38" s="3"/>
      <c r="M38" s="3"/>
      <c r="N38" s="3"/>
      <c r="O38" s="3"/>
      <c r="P38" s="3"/>
      <c r="Q38" s="3"/>
      <c r="R38" s="3">
        <f t="shared" ref="M38:S38" si="36">R34-R36</f>
        <v>2.4680780313360295E-4</v>
      </c>
      <c r="S38" s="3">
        <f t="shared" si="36"/>
        <v>3.0823438986360419E-4</v>
      </c>
    </row>
    <row r="40" spans="2:19" x14ac:dyDescent="0.2">
      <c r="B40" t="s">
        <v>25</v>
      </c>
      <c r="C40">
        <v>7.07</v>
      </c>
      <c r="L40" s="3">
        <f>1/C40</f>
        <v>0.14144271570014144</v>
      </c>
    </row>
    <row r="41" spans="2:19" x14ac:dyDescent="0.2">
      <c r="B41">
        <v>0</v>
      </c>
      <c r="C41">
        <v>0.06</v>
      </c>
      <c r="L41" s="4">
        <f>1/(C40-C41)</f>
        <v>0.14265335235378029</v>
      </c>
    </row>
    <row r="42" spans="2:19" x14ac:dyDescent="0.2">
      <c r="L42" s="5">
        <f>1/(C40+C41)</f>
        <v>0.14025245441795231</v>
      </c>
    </row>
    <row r="43" spans="2:19" x14ac:dyDescent="0.2">
      <c r="L43" s="3">
        <f>L41-L40</f>
        <v>1.2106366536388524E-3</v>
      </c>
    </row>
    <row r="44" spans="2:19" x14ac:dyDescent="0.2">
      <c r="L44" s="3">
        <f>L40-L42</f>
        <v>1.1902612821891312E-3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1000K-trimmed</vt:lpstr>
      <vt:lpstr>4000K-trimmed</vt:lpstr>
      <vt:lpstr>1000K-kaproc</vt:lpstr>
      <vt:lpstr>4000K-kaproc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Todd</dc:creator>
  <cp:lastModifiedBy>Benjamin Todd</cp:lastModifiedBy>
  <dcterms:created xsi:type="dcterms:W3CDTF">2018-10-24T15:17:52Z</dcterms:created>
  <dcterms:modified xsi:type="dcterms:W3CDTF">2018-10-31T12:48:21Z</dcterms:modified>
</cp:coreProperties>
</file>