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ea_marine_waters" sheetId="1" state="visible" r:id="rId2"/>
    <sheet name="Statistic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<sst xmlns="http://schemas.openxmlformats.org/spreadsheetml/2006/main" count="110" uniqueCount="43">
  <si>
    <t xml:space="preserve">Country</t>
  </si>
  <si>
    <t xml:space="preserve">Marine region</t>
  </si>
  <si>
    <t xml:space="preserve">Area_km2</t>
  </si>
  <si>
    <t xml:space="preserve">BE</t>
  </si>
  <si>
    <t xml:space="preserve">Greater North Sea</t>
  </si>
  <si>
    <t xml:space="preserve">BG</t>
  </si>
  <si>
    <t xml:space="preserve">Black Sea</t>
  </si>
  <si>
    <t xml:space="preserve">CY</t>
  </si>
  <si>
    <t xml:space="preserve">Aegean-Levantine Sea</t>
  </si>
  <si>
    <t xml:space="preserve">DE</t>
  </si>
  <si>
    <t xml:space="preserve">Baltic Sea</t>
  </si>
  <si>
    <t xml:space="preserve">DK</t>
  </si>
  <si>
    <t xml:space="preserve">EE</t>
  </si>
  <si>
    <t xml:space="preserve">EL</t>
  </si>
  <si>
    <t xml:space="preserve">Adriatic Sea</t>
  </si>
  <si>
    <t xml:space="preserve">Ionian Sea and Central Mediterranean Sea</t>
  </si>
  <si>
    <t xml:space="preserve">ES</t>
  </si>
  <si>
    <t xml:space="preserve">Bay of Biscay &amp; Iberian Coast</t>
  </si>
  <si>
    <t xml:space="preserve">Macaronesia</t>
  </si>
  <si>
    <t xml:space="preserve">Western Mediterranean Sea</t>
  </si>
  <si>
    <t xml:space="preserve">FI</t>
  </si>
  <si>
    <t xml:space="preserve">FR</t>
  </si>
  <si>
    <t xml:space="preserve">Celtic Seas</t>
  </si>
  <si>
    <t xml:space="preserve">HR</t>
  </si>
  <si>
    <t xml:space="preserve">IE</t>
  </si>
  <si>
    <t xml:space="preserve">IT</t>
  </si>
  <si>
    <t xml:space="preserve">LT</t>
  </si>
  <si>
    <t xml:space="preserve">LV</t>
  </si>
  <si>
    <t xml:space="preserve">MT</t>
  </si>
  <si>
    <t xml:space="preserve">NL</t>
  </si>
  <si>
    <t xml:space="preserve">PL</t>
  </si>
  <si>
    <t xml:space="preserve">PT</t>
  </si>
  <si>
    <t xml:space="preserve">RO</t>
  </si>
  <si>
    <t xml:space="preserve">SE</t>
  </si>
  <si>
    <t xml:space="preserve">SI</t>
  </si>
  <si>
    <t xml:space="preserve">UK</t>
  </si>
  <si>
    <t xml:space="preserve">Area marine (km2)</t>
  </si>
  <si>
    <t xml:space="preserve">Area marine (Ha)</t>
  </si>
  <si>
    <t xml:space="preserve">Area land (km2)(GISCO - Administrative units 2020 at country level (COUNTRIES 2020), Feb. 2020)</t>
  </si>
  <si>
    <t xml:space="preserve">Total area (marine + land)</t>
  </si>
  <si>
    <t xml:space="preserve">% of the total country area</t>
  </si>
  <si>
    <t xml:space="preserve">Population (Eurostat, 2019)</t>
  </si>
  <si>
    <t xml:space="preserve">Marine surface per capita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</si>
</sst>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#,##0"/>
    <numFmt numFmtId="167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9DC3E6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A2:C39"/>
    </sheetView>
  </sheetViews>
  <sheetFormatPr defaultColWidth="8.61328125" defaultRowHeight="15" zeroHeight="false" outlineLevelRow="0" outlineLevelCol="0"/>
  <cols>
    <col collapsed="false" customWidth="true" hidden="false" outlineLevel="0" max="2" min="2" style="0" width="40.28"/>
    <col collapsed="false" customWidth="true" hidden="false" outlineLevel="0" max="3" min="3" style="0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2" t="s">
        <v>3</v>
      </c>
      <c r="B2" s="3" t="s">
        <v>4</v>
      </c>
      <c r="C2" s="4" t="n">
        <v>3457.68</v>
      </c>
    </row>
    <row r="3" customFormat="false" ht="15" hidden="false" customHeight="false" outlineLevel="0" collapsed="false">
      <c r="A3" s="2" t="s">
        <v>5</v>
      </c>
      <c r="B3" s="3" t="s">
        <v>6</v>
      </c>
      <c r="C3" s="4" t="n">
        <v>35139.1</v>
      </c>
    </row>
    <row r="4" customFormat="false" ht="15" hidden="false" customHeight="false" outlineLevel="0" collapsed="false">
      <c r="A4" s="2" t="s">
        <v>7</v>
      </c>
      <c r="B4" s="3" t="s">
        <v>8</v>
      </c>
      <c r="C4" s="4" t="n">
        <v>98040.1</v>
      </c>
    </row>
    <row r="5" customFormat="false" ht="15" hidden="false" customHeight="false" outlineLevel="0" collapsed="false">
      <c r="A5" s="2" t="s">
        <v>9</v>
      </c>
      <c r="B5" s="3" t="s">
        <v>10</v>
      </c>
      <c r="C5" s="4" t="n">
        <v>15505.3</v>
      </c>
    </row>
    <row r="6" customFormat="false" ht="15" hidden="false" customHeight="false" outlineLevel="0" collapsed="false">
      <c r="A6" s="2" t="s">
        <v>9</v>
      </c>
      <c r="B6" s="3" t="s">
        <v>4</v>
      </c>
      <c r="C6" s="4" t="n">
        <v>40464.7</v>
      </c>
    </row>
    <row r="7" customFormat="false" ht="15" hidden="false" customHeight="false" outlineLevel="0" collapsed="false">
      <c r="A7" s="2" t="s">
        <v>11</v>
      </c>
      <c r="B7" s="3" t="s">
        <v>10</v>
      </c>
      <c r="C7" s="4" t="n">
        <v>46253.5</v>
      </c>
    </row>
    <row r="8" customFormat="false" ht="15" hidden="false" customHeight="false" outlineLevel="0" collapsed="false">
      <c r="A8" s="2" t="s">
        <v>11</v>
      </c>
      <c r="B8" s="3" t="s">
        <v>4</v>
      </c>
      <c r="C8" s="4" t="n">
        <v>76561.1</v>
      </c>
    </row>
    <row r="9" customFormat="false" ht="15" hidden="false" customHeight="false" outlineLevel="0" collapsed="false">
      <c r="A9" s="2" t="s">
        <v>12</v>
      </c>
      <c r="B9" s="3" t="s">
        <v>10</v>
      </c>
      <c r="C9" s="4" t="n">
        <v>36608.8</v>
      </c>
    </row>
    <row r="10" customFormat="false" ht="15" hidden="false" customHeight="false" outlineLevel="0" collapsed="false">
      <c r="A10" s="2" t="s">
        <v>13</v>
      </c>
      <c r="B10" s="3" t="s">
        <v>14</v>
      </c>
      <c r="C10" s="4" t="n">
        <v>2252.71</v>
      </c>
    </row>
    <row r="11" customFormat="false" ht="15" hidden="false" customHeight="false" outlineLevel="0" collapsed="false">
      <c r="A11" s="2" t="s">
        <v>13</v>
      </c>
      <c r="B11" s="3" t="s">
        <v>8</v>
      </c>
      <c r="C11" s="4" t="n">
        <v>304198.1</v>
      </c>
    </row>
    <row r="12" customFormat="false" ht="15" hidden="false" customHeight="false" outlineLevel="0" collapsed="false">
      <c r="A12" s="2" t="s">
        <v>13</v>
      </c>
      <c r="B12" s="3" t="s">
        <v>15</v>
      </c>
      <c r="C12" s="4" t="n">
        <v>182068.6</v>
      </c>
    </row>
    <row r="13" customFormat="false" ht="15" hidden="false" customHeight="false" outlineLevel="0" collapsed="false">
      <c r="A13" s="2" t="s">
        <v>16</v>
      </c>
      <c r="B13" s="3" t="s">
        <v>17</v>
      </c>
      <c r="C13" s="4" t="n">
        <v>326861</v>
      </c>
    </row>
    <row r="14" customFormat="false" ht="15" hidden="false" customHeight="false" outlineLevel="0" collapsed="false">
      <c r="A14" s="2" t="s">
        <v>16</v>
      </c>
      <c r="B14" s="3" t="s">
        <v>18</v>
      </c>
      <c r="C14" s="4" t="n">
        <v>485048</v>
      </c>
    </row>
    <row r="15" customFormat="false" ht="15" hidden="false" customHeight="false" outlineLevel="0" collapsed="false">
      <c r="A15" s="2" t="s">
        <v>16</v>
      </c>
      <c r="B15" s="3" t="s">
        <v>19</v>
      </c>
      <c r="C15" s="4" t="n">
        <v>256555</v>
      </c>
    </row>
    <row r="16" customFormat="false" ht="15" hidden="false" customHeight="false" outlineLevel="0" collapsed="false">
      <c r="A16" s="2" t="s">
        <v>20</v>
      </c>
      <c r="B16" s="3" t="s">
        <v>10</v>
      </c>
      <c r="C16" s="4" t="n">
        <v>82465.8</v>
      </c>
    </row>
    <row r="17" customFormat="false" ht="15" hidden="false" customHeight="false" outlineLevel="0" collapsed="false">
      <c r="A17" s="2" t="s">
        <v>21</v>
      </c>
      <c r="B17" s="3" t="s">
        <v>17</v>
      </c>
      <c r="C17" s="4" t="n">
        <v>188487</v>
      </c>
    </row>
    <row r="18" customFormat="false" ht="15" hidden="false" customHeight="false" outlineLevel="0" collapsed="false">
      <c r="A18" s="2" t="s">
        <v>21</v>
      </c>
      <c r="B18" s="3" t="s">
        <v>22</v>
      </c>
      <c r="C18" s="4" t="n">
        <v>43333</v>
      </c>
    </row>
    <row r="19" customFormat="false" ht="15" hidden="false" customHeight="false" outlineLevel="0" collapsed="false">
      <c r="A19" s="2" t="s">
        <v>21</v>
      </c>
      <c r="B19" s="3" t="s">
        <v>4</v>
      </c>
      <c r="C19" s="4" t="n">
        <v>28291</v>
      </c>
    </row>
    <row r="20" customFormat="false" ht="15" hidden="false" customHeight="false" outlineLevel="0" collapsed="false">
      <c r="A20" s="2" t="s">
        <v>21</v>
      </c>
      <c r="B20" s="3" t="s">
        <v>19</v>
      </c>
      <c r="C20" s="4" t="n">
        <v>110635</v>
      </c>
    </row>
    <row r="21" customFormat="false" ht="15" hidden="false" customHeight="false" outlineLevel="0" collapsed="false">
      <c r="A21" s="2" t="s">
        <v>23</v>
      </c>
      <c r="B21" s="3" t="s">
        <v>14</v>
      </c>
      <c r="C21" s="4" t="n">
        <v>55492.3</v>
      </c>
    </row>
    <row r="22" customFormat="false" ht="15" hidden="false" customHeight="false" outlineLevel="0" collapsed="false">
      <c r="A22" s="2" t="s">
        <v>24</v>
      </c>
      <c r="B22" s="3" t="s">
        <v>22</v>
      </c>
      <c r="C22" s="4" t="n">
        <v>488764.3</v>
      </c>
    </row>
    <row r="23" customFormat="false" ht="15" hidden="false" customHeight="false" outlineLevel="0" collapsed="false">
      <c r="A23" s="2" t="s">
        <v>25</v>
      </c>
      <c r="B23" s="3" t="s">
        <v>14</v>
      </c>
      <c r="C23" s="4" t="n">
        <v>62142.2</v>
      </c>
    </row>
    <row r="24" customFormat="false" ht="15" hidden="false" customHeight="false" outlineLevel="0" collapsed="false">
      <c r="A24" s="2" t="s">
        <v>25</v>
      </c>
      <c r="B24" s="3" t="s">
        <v>15</v>
      </c>
      <c r="C24" s="4" t="n">
        <v>214475</v>
      </c>
    </row>
    <row r="25" customFormat="false" ht="15" hidden="false" customHeight="false" outlineLevel="0" collapsed="false">
      <c r="A25" s="2" t="s">
        <v>25</v>
      </c>
      <c r="B25" s="3" t="s">
        <v>19</v>
      </c>
      <c r="C25" s="4" t="n">
        <v>310538</v>
      </c>
    </row>
    <row r="26" customFormat="false" ht="15" hidden="false" customHeight="false" outlineLevel="0" collapsed="false">
      <c r="A26" s="2" t="s">
        <v>26</v>
      </c>
      <c r="B26" s="3" t="s">
        <v>10</v>
      </c>
      <c r="C26" s="4" t="n">
        <v>6437.18</v>
      </c>
    </row>
    <row r="27" customFormat="false" ht="15" hidden="false" customHeight="false" outlineLevel="0" collapsed="false">
      <c r="A27" s="2" t="s">
        <v>27</v>
      </c>
      <c r="B27" s="3" t="s">
        <v>10</v>
      </c>
      <c r="C27" s="4" t="n">
        <v>28348.2</v>
      </c>
    </row>
    <row r="28" customFormat="false" ht="15" hidden="false" customHeight="false" outlineLevel="0" collapsed="false">
      <c r="A28" s="2" t="s">
        <v>28</v>
      </c>
      <c r="B28" s="3" t="s">
        <v>15</v>
      </c>
      <c r="C28" s="4" t="n">
        <v>75715.4</v>
      </c>
    </row>
    <row r="29" customFormat="false" ht="15" hidden="false" customHeight="false" outlineLevel="0" collapsed="false">
      <c r="A29" s="2" t="s">
        <v>29</v>
      </c>
      <c r="B29" s="3" t="s">
        <v>4</v>
      </c>
      <c r="C29" s="4" t="n">
        <v>58846.9</v>
      </c>
    </row>
    <row r="30" customFormat="false" ht="15" hidden="false" customHeight="false" outlineLevel="0" collapsed="false">
      <c r="A30" s="2" t="s">
        <v>30</v>
      </c>
      <c r="B30" s="3" t="s">
        <v>10</v>
      </c>
      <c r="C30" s="4" t="n">
        <v>33141.6</v>
      </c>
    </row>
    <row r="31" customFormat="false" ht="15" hidden="false" customHeight="false" outlineLevel="0" collapsed="false">
      <c r="A31" s="2" t="s">
        <v>31</v>
      </c>
      <c r="B31" s="3" t="s">
        <v>17</v>
      </c>
      <c r="C31" s="4" t="n">
        <v>315220</v>
      </c>
    </row>
    <row r="32" customFormat="false" ht="15" hidden="false" customHeight="false" outlineLevel="0" collapsed="false">
      <c r="A32" s="2" t="s">
        <v>31</v>
      </c>
      <c r="B32" s="3" t="s">
        <v>18</v>
      </c>
      <c r="C32" s="4" t="n">
        <v>3761810</v>
      </c>
    </row>
    <row r="33" customFormat="false" ht="15" hidden="false" customHeight="false" outlineLevel="0" collapsed="false">
      <c r="A33" s="2" t="s">
        <v>32</v>
      </c>
      <c r="B33" s="3" t="s">
        <v>6</v>
      </c>
      <c r="C33" s="4" t="n">
        <v>29560.3</v>
      </c>
    </row>
    <row r="34" customFormat="false" ht="15" hidden="false" customHeight="false" outlineLevel="0" collapsed="false">
      <c r="A34" s="2" t="s">
        <v>33</v>
      </c>
      <c r="B34" s="3" t="s">
        <v>10</v>
      </c>
      <c r="C34" s="4" t="n">
        <v>141422</v>
      </c>
    </row>
    <row r="35" customFormat="false" ht="15" hidden="false" customHeight="false" outlineLevel="0" collapsed="false">
      <c r="A35" s="2" t="s">
        <v>33</v>
      </c>
      <c r="B35" s="3" t="s">
        <v>4</v>
      </c>
      <c r="C35" s="4" t="n">
        <v>14202.6</v>
      </c>
    </row>
    <row r="36" customFormat="false" ht="15" hidden="false" customHeight="false" outlineLevel="0" collapsed="false">
      <c r="A36" s="2" t="s">
        <v>34</v>
      </c>
      <c r="B36" s="3" t="s">
        <v>14</v>
      </c>
      <c r="C36" s="4" t="n">
        <v>214.096</v>
      </c>
    </row>
    <row r="37" customFormat="false" ht="15" hidden="false" customHeight="false" outlineLevel="0" collapsed="false">
      <c r="A37" s="2" t="s">
        <v>35</v>
      </c>
      <c r="B37" s="3" t="s">
        <v>22</v>
      </c>
      <c r="C37" s="4" t="n">
        <v>606405</v>
      </c>
    </row>
    <row r="38" customFormat="false" ht="15" hidden="false" customHeight="false" outlineLevel="0" collapsed="false">
      <c r="A38" s="2" t="s">
        <v>35</v>
      </c>
      <c r="B38" s="3" t="s">
        <v>4</v>
      </c>
      <c r="C38" s="4" t="n">
        <v>263802</v>
      </c>
    </row>
    <row r="39" customFormat="false" ht="15" hidden="false" customHeight="false" outlineLevel="0" collapsed="false">
      <c r="A39" s="2" t="s">
        <v>35</v>
      </c>
      <c r="B39" s="3" t="s">
        <v>19</v>
      </c>
      <c r="C39" s="4" t="n">
        <v>86.0647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" activeCellId="1" sqref="A2:C39 B1"/>
    </sheetView>
  </sheetViews>
  <sheetFormatPr defaultColWidth="8.61328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7.58"/>
    <col collapsed="false" customWidth="true" hidden="false" outlineLevel="0" max="3" min="3" style="0" width="17.71"/>
    <col collapsed="false" customWidth="true" hidden="false" outlineLevel="0" max="4" min="4" style="0" width="21"/>
    <col collapsed="false" customWidth="true" hidden="false" outlineLevel="0" max="5" min="5" style="0" width="24"/>
    <col collapsed="false" customWidth="true" hidden="false" outlineLevel="0" max="6" min="6" style="5" width="24.71"/>
    <col collapsed="false" customWidth="true" hidden="false" outlineLevel="0" max="7" min="7" style="0" width="25.28"/>
    <col collapsed="false" customWidth="true" hidden="false" outlineLevel="0" max="8" min="8" style="5" width="23.57"/>
  </cols>
  <sheetData>
    <row r="1" customFormat="false" ht="15" hidden="false" customHeight="false" outlineLevel="0" collapsed="false">
      <c r="A1" s="1" t="s">
        <v>0</v>
      </c>
      <c r="B1" s="1" t="s">
        <v>36</v>
      </c>
      <c r="C1" s="1" t="s">
        <v>37</v>
      </c>
      <c r="D1" s="1" t="s">
        <v>38</v>
      </c>
      <c r="E1" s="6" t="s">
        <v>39</v>
      </c>
      <c r="F1" s="7" t="s">
        <v>40</v>
      </c>
      <c r="G1" s="0" t="s">
        <v>41</v>
      </c>
      <c r="H1" s="7" t="s">
        <v>42</v>
      </c>
    </row>
    <row r="2" customFormat="false" ht="15" hidden="false" customHeight="false" outlineLevel="0" collapsed="false">
      <c r="A2" s="8" t="s">
        <v>3</v>
      </c>
      <c r="B2" s="4" t="n">
        <v>3457.68</v>
      </c>
      <c r="C2" s="4" t="n">
        <f aca="false">B2*100</f>
        <v>345768</v>
      </c>
      <c r="D2" s="0" t="n">
        <v>30667.4</v>
      </c>
      <c r="E2" s="0" t="n">
        <f aca="false">B2+D2</f>
        <v>34125.08</v>
      </c>
      <c r="F2" s="9" t="n">
        <f aca="false">B2*100/E2</f>
        <v>10.1323718508499</v>
      </c>
      <c r="G2" s="10" t="n">
        <v>11455519</v>
      </c>
      <c r="H2" s="11" t="n">
        <f aca="false">C2/G2</f>
        <v>0.0301835298776075</v>
      </c>
    </row>
    <row r="3" customFormat="false" ht="15" hidden="false" customHeight="false" outlineLevel="0" collapsed="false">
      <c r="A3" s="8" t="s">
        <v>5</v>
      </c>
      <c r="B3" s="4" t="n">
        <v>35139.1</v>
      </c>
      <c r="C3" s="4" t="n">
        <f aca="false">B3*100</f>
        <v>3513910</v>
      </c>
      <c r="D3" s="0" t="n">
        <v>110994</v>
      </c>
      <c r="E3" s="0" t="n">
        <f aca="false">B3+D3</f>
        <v>146133.1</v>
      </c>
      <c r="F3" s="9" t="n">
        <f aca="false">B3*100/E3</f>
        <v>24.0459553653484</v>
      </c>
      <c r="G3" s="10" t="n">
        <v>7000039</v>
      </c>
      <c r="H3" s="11" t="n">
        <f aca="false">C3/G3</f>
        <v>0.501984346087215</v>
      </c>
    </row>
    <row r="4" customFormat="false" ht="15" hidden="false" customHeight="false" outlineLevel="0" collapsed="false">
      <c r="A4" s="8" t="s">
        <v>7</v>
      </c>
      <c r="B4" s="4" t="n">
        <v>98040.1</v>
      </c>
      <c r="C4" s="4" t="n">
        <f aca="false">B4*100</f>
        <v>9804010</v>
      </c>
      <c r="D4" s="0" t="n">
        <v>9249.19</v>
      </c>
      <c r="E4" s="0" t="n">
        <f aca="false">B4+D4</f>
        <v>107289.29</v>
      </c>
      <c r="F4" s="9" t="n">
        <f aca="false">B4*100/E4</f>
        <v>91.3792047649863</v>
      </c>
      <c r="G4" s="10" t="n">
        <v>875899</v>
      </c>
      <c r="H4" s="11" t="n">
        <f aca="false">C4/G4</f>
        <v>11.1930827641086</v>
      </c>
    </row>
    <row r="5" customFormat="false" ht="15" hidden="false" customHeight="false" outlineLevel="0" collapsed="false">
      <c r="A5" s="8" t="s">
        <v>9</v>
      </c>
      <c r="B5" s="4" t="n">
        <v>55970</v>
      </c>
      <c r="C5" s="4" t="n">
        <f aca="false">B5*100</f>
        <v>5597000</v>
      </c>
      <c r="D5" s="0" t="n">
        <v>357669</v>
      </c>
      <c r="E5" s="0" t="n">
        <f aca="false">B5+D5</f>
        <v>413639</v>
      </c>
      <c r="F5" s="9" t="n">
        <f aca="false">B5*100/E5</f>
        <v>13.5311225488893</v>
      </c>
      <c r="G5" s="10" t="n">
        <v>83019213</v>
      </c>
      <c r="H5" s="11" t="n">
        <f aca="false">C5/G5</f>
        <v>0.0674181288613276</v>
      </c>
    </row>
    <row r="6" customFormat="false" ht="15" hidden="false" customHeight="false" outlineLevel="0" collapsed="false">
      <c r="A6" s="8" t="s">
        <v>11</v>
      </c>
      <c r="B6" s="4" t="n">
        <v>122814.6</v>
      </c>
      <c r="C6" s="4" t="n">
        <f aca="false">B6*100</f>
        <v>12281460</v>
      </c>
      <c r="D6" s="0" t="n">
        <v>43167.3</v>
      </c>
      <c r="E6" s="0" t="n">
        <f aca="false">B6+D6</f>
        <v>165981.9</v>
      </c>
      <c r="F6" s="9" t="n">
        <f aca="false">B6*100/E6</f>
        <v>73.9927666811863</v>
      </c>
      <c r="G6" s="10" t="n">
        <v>5806081</v>
      </c>
      <c r="H6" s="11" t="n">
        <f aca="false">C6/G6</f>
        <v>2.1152753466581</v>
      </c>
    </row>
    <row r="7" customFormat="false" ht="15" hidden="false" customHeight="false" outlineLevel="0" collapsed="false">
      <c r="A7" s="8" t="s">
        <v>12</v>
      </c>
      <c r="B7" s="4" t="n">
        <v>36608.8</v>
      </c>
      <c r="C7" s="4" t="n">
        <f aca="false">B7*100</f>
        <v>3660880</v>
      </c>
      <c r="D7" s="0" t="n">
        <v>45326.1</v>
      </c>
      <c r="E7" s="0" t="n">
        <f aca="false">B7+D7</f>
        <v>81934.9</v>
      </c>
      <c r="F7" s="9" t="n">
        <f aca="false">B7*100/E7</f>
        <v>44.6803498875327</v>
      </c>
      <c r="G7" s="10" t="n">
        <v>1324820</v>
      </c>
      <c r="H7" s="11" t="n">
        <f aca="false">C7/G7</f>
        <v>2.76330369408674</v>
      </c>
    </row>
    <row r="8" customFormat="false" ht="15" hidden="false" customHeight="false" outlineLevel="0" collapsed="false">
      <c r="A8" s="8" t="s">
        <v>13</v>
      </c>
      <c r="B8" s="4" t="n">
        <v>488519.41</v>
      </c>
      <c r="C8" s="4" t="n">
        <f aca="false">B8*100</f>
        <v>48851941</v>
      </c>
      <c r="D8" s="0" t="n">
        <v>132026</v>
      </c>
      <c r="E8" s="0" t="n">
        <f aca="false">B8+D8</f>
        <v>620545.41</v>
      </c>
      <c r="F8" s="9" t="n">
        <f aca="false">B8*100/E8</f>
        <v>78.7242000549162</v>
      </c>
      <c r="G8" s="10" t="n">
        <v>10724599</v>
      </c>
      <c r="H8" s="11" t="n">
        <f aca="false">C8/G8</f>
        <v>4.55512984681292</v>
      </c>
    </row>
    <row r="9" customFormat="false" ht="15" hidden="false" customHeight="false" outlineLevel="0" collapsed="false">
      <c r="A9" s="8" t="s">
        <v>16</v>
      </c>
      <c r="B9" s="4" t="n">
        <v>1068464</v>
      </c>
      <c r="C9" s="4" t="n">
        <f aca="false">B9*100</f>
        <v>106846400</v>
      </c>
      <c r="D9" s="0" t="n">
        <v>505983</v>
      </c>
      <c r="E9" s="0" t="n">
        <f aca="false">B9+D9</f>
        <v>1574447</v>
      </c>
      <c r="F9" s="9" t="n">
        <f aca="false">B9*100/E9</f>
        <v>67.862811514138</v>
      </c>
      <c r="G9" s="10" t="n">
        <v>46937060</v>
      </c>
      <c r="H9" s="11" t="n">
        <f aca="false">C9/G9</f>
        <v>2.27637606616179</v>
      </c>
    </row>
    <row r="10" customFormat="false" ht="15" hidden="false" customHeight="false" outlineLevel="0" collapsed="false">
      <c r="A10" s="8" t="s">
        <v>20</v>
      </c>
      <c r="B10" s="4" t="n">
        <v>82465.8</v>
      </c>
      <c r="C10" s="4" t="n">
        <f aca="false">B10*100</f>
        <v>8246580</v>
      </c>
      <c r="D10" s="0" t="n">
        <v>337547</v>
      </c>
      <c r="E10" s="0" t="n">
        <f aca="false">B10+D10</f>
        <v>420012.8</v>
      </c>
      <c r="F10" s="9" t="n">
        <f aca="false">B10*100/E10</f>
        <v>19.6341159126579</v>
      </c>
      <c r="G10" s="10" t="n">
        <v>5517919</v>
      </c>
      <c r="H10" s="11" t="n">
        <f aca="false">C10/G10</f>
        <v>1.494509071264</v>
      </c>
    </row>
    <row r="11" customFormat="false" ht="15" hidden="false" customHeight="false" outlineLevel="0" collapsed="false">
      <c r="A11" s="8" t="s">
        <v>21</v>
      </c>
      <c r="B11" s="4" t="n">
        <v>370746</v>
      </c>
      <c r="C11" s="4" t="n">
        <f aca="false">B11*100</f>
        <v>37074600</v>
      </c>
      <c r="D11" s="0" t="n">
        <v>638352</v>
      </c>
      <c r="E11" s="0" t="n">
        <f aca="false">B11+D11</f>
        <v>1009098</v>
      </c>
      <c r="F11" s="9" t="n">
        <f aca="false">B11*100/E11</f>
        <v>36.7403364192576</v>
      </c>
      <c r="G11" s="10" t="n">
        <v>67012883</v>
      </c>
      <c r="H11" s="11" t="n">
        <f aca="false">C11/G11</f>
        <v>0.553245858710481</v>
      </c>
    </row>
    <row r="12" customFormat="false" ht="15" hidden="false" customHeight="false" outlineLevel="0" collapsed="false">
      <c r="A12" s="8" t="s">
        <v>23</v>
      </c>
      <c r="B12" s="4" t="n">
        <v>55492.3</v>
      </c>
      <c r="C12" s="4" t="n">
        <f aca="false">B12*100</f>
        <v>5549230</v>
      </c>
      <c r="D12" s="0" t="n">
        <v>56548.9</v>
      </c>
      <c r="E12" s="0" t="n">
        <f aca="false">B12+D12</f>
        <v>112041.2</v>
      </c>
      <c r="F12" s="9" t="n">
        <f aca="false">B12*100/E12</f>
        <v>49.5284770245231</v>
      </c>
      <c r="G12" s="10" t="n">
        <v>4076246</v>
      </c>
      <c r="H12" s="11" t="n">
        <f aca="false">C12/G12</f>
        <v>1.36135797496029</v>
      </c>
    </row>
    <row r="13" customFormat="false" ht="15" hidden="false" customHeight="false" outlineLevel="0" collapsed="false">
      <c r="A13" s="8" t="s">
        <v>24</v>
      </c>
      <c r="B13" s="4" t="n">
        <v>488764.3</v>
      </c>
      <c r="C13" s="4" t="n">
        <f aca="false">B13*100</f>
        <v>48876430</v>
      </c>
      <c r="D13" s="0" t="n">
        <v>69946</v>
      </c>
      <c r="E13" s="0" t="n">
        <f aca="false">B13+D13</f>
        <v>558710.3</v>
      </c>
      <c r="F13" s="9" t="n">
        <f aca="false">B13*100/E13</f>
        <v>87.4808107171105</v>
      </c>
      <c r="G13" s="10" t="n">
        <v>4904240</v>
      </c>
      <c r="H13" s="11" t="n">
        <f aca="false">C13/G13</f>
        <v>9.96615785524363</v>
      </c>
    </row>
    <row r="14" customFormat="false" ht="15" hidden="false" customHeight="false" outlineLevel="0" collapsed="false">
      <c r="A14" s="8" t="s">
        <v>25</v>
      </c>
      <c r="B14" s="4" t="n">
        <v>587155.2</v>
      </c>
      <c r="C14" s="4" t="n">
        <f aca="false">B14*100</f>
        <v>58715520</v>
      </c>
      <c r="D14" s="0" t="n">
        <v>300578</v>
      </c>
      <c r="E14" s="0" t="n">
        <f aca="false">B14+D14</f>
        <v>887733.2</v>
      </c>
      <c r="F14" s="9" t="n">
        <f aca="false">B14*100/E14</f>
        <v>66.1409531602513</v>
      </c>
      <c r="G14" s="10" t="n">
        <v>60359546</v>
      </c>
      <c r="H14" s="11" t="n">
        <f aca="false">C14/G14</f>
        <v>0.97276278386852</v>
      </c>
    </row>
    <row r="15" customFormat="false" ht="15" hidden="false" customHeight="false" outlineLevel="0" collapsed="false">
      <c r="A15" s="8" t="s">
        <v>26</v>
      </c>
      <c r="B15" s="4" t="n">
        <v>6437.18</v>
      </c>
      <c r="C15" s="4" t="n">
        <f aca="false">B15*100</f>
        <v>643718</v>
      </c>
      <c r="D15" s="0" t="n">
        <v>64899.4</v>
      </c>
      <c r="E15" s="0" t="n">
        <f aca="false">B15+D15</f>
        <v>71336.58</v>
      </c>
      <c r="F15" s="9" t="n">
        <f aca="false">B15*100/E15</f>
        <v>9.02367340850935</v>
      </c>
      <c r="G15" s="10" t="n">
        <v>2794184</v>
      </c>
      <c r="H15" s="11" t="n">
        <f aca="false">C15/G15</f>
        <v>0.230377813343717</v>
      </c>
    </row>
    <row r="16" customFormat="false" ht="15" hidden="false" customHeight="false" outlineLevel="0" collapsed="false">
      <c r="A16" s="8" t="s">
        <v>27</v>
      </c>
      <c r="B16" s="4" t="n">
        <v>28348.2</v>
      </c>
      <c r="C16" s="4" t="n">
        <f aca="false">B16*100</f>
        <v>2834820</v>
      </c>
      <c r="D16" s="0" t="n">
        <v>64586.1</v>
      </c>
      <c r="E16" s="0" t="n">
        <f aca="false">B16+D16</f>
        <v>92934.3</v>
      </c>
      <c r="F16" s="9" t="n">
        <f aca="false">B16*100/E16</f>
        <v>30.5034847198505</v>
      </c>
      <c r="G16" s="10" t="n">
        <v>1919968</v>
      </c>
      <c r="H16" s="11" t="n">
        <f aca="false">C16/G16</f>
        <v>1.47649335822264</v>
      </c>
    </row>
    <row r="17" customFormat="false" ht="15" hidden="false" customHeight="false" outlineLevel="0" collapsed="false">
      <c r="A17" s="8" t="s">
        <v>28</v>
      </c>
      <c r="B17" s="4" t="n">
        <v>75715.4</v>
      </c>
      <c r="C17" s="4" t="n">
        <f aca="false">B17*100</f>
        <v>7571540</v>
      </c>
      <c r="D17" s="0" t="n">
        <v>315.433</v>
      </c>
      <c r="E17" s="0" t="n">
        <f aca="false">B17+D17</f>
        <v>76030.833</v>
      </c>
      <c r="F17" s="9" t="n">
        <f aca="false">B17*100/E17</f>
        <v>99.5851248926866</v>
      </c>
      <c r="G17" s="10" t="n">
        <v>493559</v>
      </c>
      <c r="H17" s="11" t="n">
        <f aca="false">C17/G17</f>
        <v>15.3406988830109</v>
      </c>
    </row>
    <row r="18" customFormat="false" ht="15" hidden="false" customHeight="false" outlineLevel="0" collapsed="false">
      <c r="A18" s="8" t="s">
        <v>29</v>
      </c>
      <c r="B18" s="4" t="n">
        <v>58846.9</v>
      </c>
      <c r="C18" s="4" t="n">
        <f aca="false">B18*100</f>
        <v>5884690</v>
      </c>
      <c r="D18" s="0" t="n">
        <v>37382.4</v>
      </c>
      <c r="E18" s="0" t="n">
        <f aca="false">B18+D18</f>
        <v>96229.3</v>
      </c>
      <c r="F18" s="9" t="n">
        <f aca="false">B18*100/E18</f>
        <v>61.1527881840562</v>
      </c>
      <c r="G18" s="10" t="n">
        <v>17282163</v>
      </c>
      <c r="H18" s="11" t="n">
        <f aca="false">C18/G18</f>
        <v>0.340506567378169</v>
      </c>
    </row>
    <row r="19" customFormat="false" ht="15" hidden="false" customHeight="false" outlineLevel="0" collapsed="false">
      <c r="A19" s="8" t="s">
        <v>30</v>
      </c>
      <c r="B19" s="4" t="n">
        <v>33141.6</v>
      </c>
      <c r="C19" s="4" t="n">
        <f aca="false">B19*100</f>
        <v>3314160</v>
      </c>
      <c r="D19" s="0" t="n">
        <v>311928</v>
      </c>
      <c r="E19" s="0" t="n">
        <f aca="false">B19+D19</f>
        <v>345069.6</v>
      </c>
      <c r="F19" s="9" t="n">
        <f aca="false">B19*100/E19</f>
        <v>9.60432330173391</v>
      </c>
      <c r="G19" s="10" t="n">
        <v>37972812</v>
      </c>
      <c r="H19" s="11" t="n">
        <f aca="false">C19/G19</f>
        <v>0.0872771813686066</v>
      </c>
    </row>
    <row r="20" customFormat="false" ht="15" hidden="false" customHeight="false" outlineLevel="0" collapsed="false">
      <c r="A20" s="8" t="s">
        <v>31</v>
      </c>
      <c r="B20" s="4" t="n">
        <v>4077030</v>
      </c>
      <c r="C20" s="4" t="n">
        <f aca="false">B20*100</f>
        <v>407703000</v>
      </c>
      <c r="D20" s="0" t="n">
        <v>91887.7</v>
      </c>
      <c r="E20" s="0" t="n">
        <f aca="false">B20+D20</f>
        <v>4168917.7</v>
      </c>
      <c r="F20" s="9" t="n">
        <f aca="false">B20*100/E20</f>
        <v>97.7958859681975</v>
      </c>
      <c r="G20" s="10" t="n">
        <v>10276617</v>
      </c>
      <c r="H20" s="11" t="n">
        <f aca="false">C20/G20</f>
        <v>39.6728806765884</v>
      </c>
    </row>
    <row r="21" customFormat="false" ht="15" hidden="false" customHeight="false" outlineLevel="0" collapsed="false">
      <c r="A21" s="8" t="s">
        <v>32</v>
      </c>
      <c r="B21" s="4" t="n">
        <v>29560.3</v>
      </c>
      <c r="C21" s="4" t="n">
        <f aca="false">B21*100</f>
        <v>2956030</v>
      </c>
      <c r="D21" s="0" t="n">
        <v>238369</v>
      </c>
      <c r="E21" s="0" t="n">
        <f aca="false">B21+D21</f>
        <v>267929.3</v>
      </c>
      <c r="F21" s="9" t="n">
        <f aca="false">B21*100/E21</f>
        <v>11.0328732243917</v>
      </c>
      <c r="G21" s="10" t="n">
        <v>19414458</v>
      </c>
      <c r="H21" s="11" t="n">
        <f aca="false">C21/G21</f>
        <v>0.152259208060302</v>
      </c>
    </row>
    <row r="22" customFormat="false" ht="15" hidden="false" customHeight="false" outlineLevel="0" collapsed="false">
      <c r="A22" s="8" t="s">
        <v>33</v>
      </c>
      <c r="B22" s="4" t="n">
        <v>155624.6</v>
      </c>
      <c r="C22" s="4" t="n">
        <f aca="false">B22*100</f>
        <v>15562460</v>
      </c>
      <c r="D22" s="0" t="n">
        <v>449718</v>
      </c>
      <c r="E22" s="0" t="n">
        <f aca="false">B22+D22</f>
        <v>605342.6</v>
      </c>
      <c r="F22" s="9" t="n">
        <f aca="false">B22*100/E22</f>
        <v>25.7085161361517</v>
      </c>
      <c r="G22" s="10" t="n">
        <v>10230185</v>
      </c>
      <c r="H22" s="11" t="n">
        <f aca="false">C22/G22</f>
        <v>1.52122957698223</v>
      </c>
    </row>
    <row r="23" customFormat="false" ht="15" hidden="false" customHeight="false" outlineLevel="0" collapsed="false">
      <c r="A23" s="8" t="s">
        <v>34</v>
      </c>
      <c r="B23" s="4" t="n">
        <v>214.096</v>
      </c>
      <c r="C23" s="4" t="n">
        <f aca="false">B23*100</f>
        <v>21409.6</v>
      </c>
      <c r="D23" s="0" t="n">
        <v>20275.7</v>
      </c>
      <c r="E23" s="0" t="n">
        <f aca="false">B23+D23</f>
        <v>20489.796</v>
      </c>
      <c r="F23" s="9" t="n">
        <f aca="false">B23*100/E23</f>
        <v>1.04489083249047</v>
      </c>
      <c r="G23" s="10" t="n">
        <v>2080908</v>
      </c>
      <c r="H23" s="11" t="n">
        <f aca="false">C23/G23</f>
        <v>0.0102885855597653</v>
      </c>
    </row>
    <row r="24" customFormat="false" ht="15" hidden="false" customHeight="false" outlineLevel="0" collapsed="false">
      <c r="A24" s="8" t="s">
        <v>35</v>
      </c>
      <c r="B24" s="4" t="n">
        <v>870293.0647</v>
      </c>
      <c r="C24" s="4" t="n">
        <f aca="false">B24*100</f>
        <v>87029306.47</v>
      </c>
      <c r="D24" s="0" t="n">
        <v>244613</v>
      </c>
      <c r="E24" s="0" t="n">
        <f aca="false">B24+D24</f>
        <v>1114906.0647</v>
      </c>
      <c r="F24" s="9" t="n">
        <f aca="false">B24*100/E24</f>
        <v>78.0597659529442</v>
      </c>
      <c r="G24" s="10" t="n">
        <v>66647112</v>
      </c>
      <c r="H24" s="11" t="n">
        <f aca="false">C24/G24</f>
        <v>1.30582262094117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  <Company>European Environment Agency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2020-02-27T14:58:15Z</dcterms:created>
  <dc:creator>Irene Del Barrio Alvarellos</dc:creator>
  <dc:description/>
  <dc:language>en</dc:language>
  <cp:lastModifiedBy>Irene Del Barrio Alvarellos</cp:lastModifiedBy>
  <dcterms:modified xsi:type="dcterms:W3CDTF">2020-06-12T12:10:00Z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European Environment Agency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