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My Drive\0.1 KEEP\0.11 Grants\4.NSSIB Grants\Tasks and Behavioral Data\Behavioral Data\All-MID\"/>
    </mc:Choice>
  </mc:AlternateContent>
  <bookViews>
    <workbookView xWindow="0" yWindow="5835" windowWidth="19035" windowHeight="5490" activeTab="2"/>
  </bookViews>
  <sheets>
    <sheet name="RawData" sheetId="4" r:id="rId1"/>
    <sheet name="fMRI_MID_task_template" sheetId="1" r:id="rId2"/>
    <sheet name="Template" sheetId="3" r:id="rId3"/>
    <sheet name="VariablesneededfromRAW" sheetId="5" r:id="rId4"/>
  </sheets>
  <calcPr calcId="162913"/>
</workbook>
</file>

<file path=xl/calcChain.xml><?xml version="1.0" encoding="utf-8"?>
<calcChain xmlns="http://schemas.openxmlformats.org/spreadsheetml/2006/main">
  <c r="E727" i="3" l="1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726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365" i="3"/>
  <c r="E366" i="3"/>
  <c r="E367" i="3"/>
  <c r="E368" i="3"/>
  <c r="E369" i="3"/>
  <c r="E370" i="3"/>
  <c r="E371" i="3"/>
  <c r="E372" i="3"/>
  <c r="E373" i="3"/>
  <c r="E36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2" i="3"/>
  <c r="A1057" i="3" l="1"/>
  <c r="A1058" i="3" s="1"/>
  <c r="A1059" i="3" s="1"/>
  <c r="A1060" i="3" s="1"/>
  <c r="A1061" i="3" s="1"/>
  <c r="A1062" i="3" s="1"/>
  <c r="A3" i="3" l="1"/>
  <c r="A4" i="3" s="1"/>
  <c r="A5" i="3" s="1"/>
  <c r="A6" i="3" s="1"/>
  <c r="A7" i="3" s="1"/>
  <c r="A8" i="3" s="1"/>
  <c r="A1081" i="3" l="1"/>
  <c r="A1082" i="3" s="1"/>
  <c r="A1083" i="3" s="1"/>
  <c r="A1084" i="3" s="1"/>
  <c r="A1085" i="3" s="1"/>
  <c r="A1086" i="3" s="1"/>
  <c r="A1075" i="3"/>
  <c r="A1076" i="3" s="1"/>
  <c r="A1077" i="3" s="1"/>
  <c r="A1078" i="3" s="1"/>
  <c r="A1079" i="3" s="1"/>
  <c r="A1080" i="3" s="1"/>
  <c r="A1069" i="3"/>
  <c r="A1070" i="3" s="1"/>
  <c r="A1071" i="3" s="1"/>
  <c r="A1072" i="3" s="1"/>
  <c r="A1073" i="3" s="1"/>
  <c r="A1074" i="3" s="1"/>
  <c r="A1063" i="3"/>
  <c r="A1064" i="3" s="1"/>
  <c r="A1065" i="3" s="1"/>
  <c r="A1066" i="3" s="1"/>
  <c r="A1067" i="3" s="1"/>
  <c r="A1068" i="3" s="1"/>
  <c r="A1051" i="3"/>
  <c r="A1052" i="3" s="1"/>
  <c r="A1053" i="3" s="1"/>
  <c r="A1054" i="3" s="1"/>
  <c r="A1055" i="3" s="1"/>
  <c r="A1056" i="3" s="1"/>
  <c r="A1045" i="3"/>
  <c r="A1046" i="3" s="1"/>
  <c r="A1047" i="3" s="1"/>
  <c r="A1048" i="3" s="1"/>
  <c r="A1049" i="3" s="1"/>
  <c r="A1050" i="3" s="1"/>
  <c r="A1039" i="3"/>
  <c r="A1040" i="3" s="1"/>
  <c r="A1041" i="3" s="1"/>
  <c r="A1042" i="3" s="1"/>
  <c r="A1043" i="3" s="1"/>
  <c r="A1044" i="3" s="1"/>
  <c r="A1033" i="3"/>
  <c r="A1034" i="3" s="1"/>
  <c r="A1035" i="3" s="1"/>
  <c r="A1036" i="3" s="1"/>
  <c r="A1037" i="3" s="1"/>
  <c r="A1038" i="3" s="1"/>
  <c r="A1027" i="3"/>
  <c r="A1028" i="3" s="1"/>
  <c r="A1029" i="3" s="1"/>
  <c r="A1030" i="3" s="1"/>
  <c r="A1031" i="3" s="1"/>
  <c r="A1032" i="3" s="1"/>
  <c r="A1021" i="3"/>
  <c r="A1022" i="3" s="1"/>
  <c r="A1023" i="3" s="1"/>
  <c r="A1024" i="3" s="1"/>
  <c r="A1025" i="3" s="1"/>
  <c r="A1026" i="3" s="1"/>
  <c r="A1015" i="3"/>
  <c r="A1016" i="3" s="1"/>
  <c r="A1017" i="3" s="1"/>
  <c r="A1018" i="3" s="1"/>
  <c r="A1019" i="3" s="1"/>
  <c r="A1020" i="3" s="1"/>
  <c r="A1009" i="3"/>
  <c r="A1010" i="3" s="1"/>
  <c r="A1011" i="3" s="1"/>
  <c r="A1012" i="3" s="1"/>
  <c r="A1013" i="3" s="1"/>
  <c r="A1014" i="3" s="1"/>
  <c r="A1003" i="3"/>
  <c r="A1004" i="3" s="1"/>
  <c r="A1005" i="3" s="1"/>
  <c r="A1006" i="3" s="1"/>
  <c r="A1007" i="3" s="1"/>
  <c r="A1008" i="3" s="1"/>
  <c r="A997" i="3"/>
  <c r="A998" i="3" s="1"/>
  <c r="A999" i="3" s="1"/>
  <c r="A1000" i="3" s="1"/>
  <c r="A1001" i="3" s="1"/>
  <c r="A1002" i="3" s="1"/>
  <c r="A991" i="3"/>
  <c r="A992" i="3" s="1"/>
  <c r="A993" i="3" s="1"/>
  <c r="A994" i="3" s="1"/>
  <c r="A995" i="3" s="1"/>
  <c r="A996" i="3" s="1"/>
  <c r="A985" i="3"/>
  <c r="A986" i="3" s="1"/>
  <c r="A987" i="3" s="1"/>
  <c r="A988" i="3" s="1"/>
  <c r="A989" i="3" s="1"/>
  <c r="A990" i="3" s="1"/>
  <c r="A979" i="3"/>
  <c r="A980" i="3" s="1"/>
  <c r="A981" i="3" s="1"/>
  <c r="A982" i="3" s="1"/>
  <c r="A983" i="3" s="1"/>
  <c r="A984" i="3" s="1"/>
  <c r="A973" i="3"/>
  <c r="A974" i="3" s="1"/>
  <c r="A975" i="3" s="1"/>
  <c r="A976" i="3" s="1"/>
  <c r="A977" i="3" s="1"/>
  <c r="A978" i="3" s="1"/>
  <c r="A967" i="3"/>
  <c r="A968" i="3" s="1"/>
  <c r="A969" i="3" s="1"/>
  <c r="A970" i="3" s="1"/>
  <c r="A971" i="3" s="1"/>
  <c r="A972" i="3" s="1"/>
  <c r="A961" i="3"/>
  <c r="A962" i="3" s="1"/>
  <c r="A963" i="3" s="1"/>
  <c r="A964" i="3" s="1"/>
  <c r="A965" i="3" s="1"/>
  <c r="A966" i="3" s="1"/>
  <c r="A955" i="3"/>
  <c r="A956" i="3" s="1"/>
  <c r="A957" i="3" s="1"/>
  <c r="A958" i="3" s="1"/>
  <c r="A959" i="3" s="1"/>
  <c r="A960" i="3" s="1"/>
  <c r="A949" i="3"/>
  <c r="A950" i="3" s="1"/>
  <c r="A951" i="3" s="1"/>
  <c r="A952" i="3" s="1"/>
  <c r="A953" i="3" s="1"/>
  <c r="A954" i="3" s="1"/>
  <c r="A943" i="3"/>
  <c r="A944" i="3" s="1"/>
  <c r="A945" i="3" s="1"/>
  <c r="A946" i="3" s="1"/>
  <c r="A947" i="3" s="1"/>
  <c r="A948" i="3" s="1"/>
  <c r="A937" i="3"/>
  <c r="A938" i="3" s="1"/>
  <c r="A939" i="3" s="1"/>
  <c r="A940" i="3" s="1"/>
  <c r="A941" i="3" s="1"/>
  <c r="A942" i="3" s="1"/>
  <c r="A931" i="3"/>
  <c r="A932" i="3" s="1"/>
  <c r="A933" i="3" s="1"/>
  <c r="A934" i="3" s="1"/>
  <c r="A935" i="3" s="1"/>
  <c r="A936" i="3" s="1"/>
  <c r="A925" i="3"/>
  <c r="A926" i="3" s="1"/>
  <c r="A927" i="3" s="1"/>
  <c r="A928" i="3" s="1"/>
  <c r="A929" i="3" s="1"/>
  <c r="A930" i="3" s="1"/>
  <c r="A919" i="3"/>
  <c r="A920" i="3" s="1"/>
  <c r="A921" i="3" s="1"/>
  <c r="A922" i="3" s="1"/>
  <c r="A923" i="3" s="1"/>
  <c r="A924" i="3" s="1"/>
  <c r="A913" i="3"/>
  <c r="A914" i="3" s="1"/>
  <c r="A915" i="3" s="1"/>
  <c r="A916" i="3" s="1"/>
  <c r="A917" i="3" s="1"/>
  <c r="A918" i="3" s="1"/>
  <c r="A907" i="3"/>
  <c r="A908" i="3" s="1"/>
  <c r="A909" i="3" s="1"/>
  <c r="A910" i="3" s="1"/>
  <c r="A911" i="3" s="1"/>
  <c r="A912" i="3" s="1"/>
  <c r="A901" i="3"/>
  <c r="A902" i="3" s="1"/>
  <c r="A903" i="3" s="1"/>
  <c r="A904" i="3" s="1"/>
  <c r="A905" i="3" s="1"/>
  <c r="A906" i="3" s="1"/>
  <c r="A895" i="3"/>
  <c r="A896" i="3" s="1"/>
  <c r="A897" i="3" s="1"/>
  <c r="A898" i="3" s="1"/>
  <c r="A899" i="3" s="1"/>
  <c r="A900" i="3" s="1"/>
  <c r="A889" i="3"/>
  <c r="A890" i="3" s="1"/>
  <c r="A891" i="3" s="1"/>
  <c r="A892" i="3" s="1"/>
  <c r="A893" i="3" s="1"/>
  <c r="A894" i="3" s="1"/>
  <c r="A883" i="3"/>
  <c r="A884" i="3" s="1"/>
  <c r="A885" i="3" s="1"/>
  <c r="A886" i="3" s="1"/>
  <c r="A887" i="3" s="1"/>
  <c r="A888" i="3" s="1"/>
  <c r="A877" i="3"/>
  <c r="A878" i="3" s="1"/>
  <c r="A879" i="3" s="1"/>
  <c r="A880" i="3" s="1"/>
  <c r="A881" i="3" s="1"/>
  <c r="A882" i="3" s="1"/>
  <c r="A871" i="3"/>
  <c r="A872" i="3" s="1"/>
  <c r="A873" i="3" s="1"/>
  <c r="A874" i="3" s="1"/>
  <c r="A875" i="3" s="1"/>
  <c r="A876" i="3" s="1"/>
  <c r="A865" i="3"/>
  <c r="A866" i="3" s="1"/>
  <c r="A867" i="3" s="1"/>
  <c r="A868" i="3" s="1"/>
  <c r="A869" i="3" s="1"/>
  <c r="A870" i="3" s="1"/>
  <c r="A859" i="3"/>
  <c r="A860" i="3" s="1"/>
  <c r="A861" i="3" s="1"/>
  <c r="A862" i="3" s="1"/>
  <c r="A863" i="3" s="1"/>
  <c r="A864" i="3" s="1"/>
  <c r="A853" i="3"/>
  <c r="A854" i="3" s="1"/>
  <c r="A855" i="3" s="1"/>
  <c r="A856" i="3" s="1"/>
  <c r="A857" i="3" s="1"/>
  <c r="A858" i="3" s="1"/>
  <c r="A847" i="3"/>
  <c r="A848" i="3" s="1"/>
  <c r="A849" i="3" s="1"/>
  <c r="A850" i="3" s="1"/>
  <c r="A851" i="3" s="1"/>
  <c r="A852" i="3" s="1"/>
  <c r="A841" i="3"/>
  <c r="A842" i="3" s="1"/>
  <c r="A843" i="3" s="1"/>
  <c r="A844" i="3" s="1"/>
  <c r="A845" i="3" s="1"/>
  <c r="A846" i="3" s="1"/>
  <c r="A835" i="3"/>
  <c r="A836" i="3" s="1"/>
  <c r="A837" i="3" s="1"/>
  <c r="A838" i="3" s="1"/>
  <c r="A839" i="3" s="1"/>
  <c r="A840" i="3" s="1"/>
  <c r="A829" i="3"/>
  <c r="A830" i="3" s="1"/>
  <c r="A831" i="3" s="1"/>
  <c r="A832" i="3" s="1"/>
  <c r="A833" i="3" s="1"/>
  <c r="A834" i="3" s="1"/>
  <c r="A823" i="3"/>
  <c r="A824" i="3" s="1"/>
  <c r="A825" i="3" s="1"/>
  <c r="A826" i="3" s="1"/>
  <c r="A827" i="3" s="1"/>
  <c r="A828" i="3" s="1"/>
  <c r="A817" i="3"/>
  <c r="A818" i="3" s="1"/>
  <c r="A819" i="3" s="1"/>
  <c r="A820" i="3" s="1"/>
  <c r="A821" i="3" s="1"/>
  <c r="A822" i="3" s="1"/>
  <c r="A811" i="3"/>
  <c r="A812" i="3" s="1"/>
  <c r="A813" i="3" s="1"/>
  <c r="A814" i="3" s="1"/>
  <c r="A815" i="3" s="1"/>
  <c r="A816" i="3" s="1"/>
  <c r="A805" i="3"/>
  <c r="A806" i="3" s="1"/>
  <c r="A807" i="3" s="1"/>
  <c r="A808" i="3" s="1"/>
  <c r="A809" i="3" s="1"/>
  <c r="A810" i="3" s="1"/>
  <c r="A799" i="3"/>
  <c r="A800" i="3" s="1"/>
  <c r="A801" i="3" s="1"/>
  <c r="A802" i="3" s="1"/>
  <c r="A803" i="3" s="1"/>
  <c r="A804" i="3" s="1"/>
  <c r="A793" i="3"/>
  <c r="A794" i="3" s="1"/>
  <c r="A795" i="3" s="1"/>
  <c r="A796" i="3" s="1"/>
  <c r="A797" i="3" s="1"/>
  <c r="A798" i="3" s="1"/>
  <c r="A787" i="3"/>
  <c r="A788" i="3" s="1"/>
  <c r="A789" i="3" s="1"/>
  <c r="A790" i="3" s="1"/>
  <c r="A791" i="3" s="1"/>
  <c r="A792" i="3" s="1"/>
  <c r="A781" i="3"/>
  <c r="A782" i="3" s="1"/>
  <c r="A783" i="3" s="1"/>
  <c r="A784" i="3" s="1"/>
  <c r="A785" i="3" s="1"/>
  <c r="A786" i="3" s="1"/>
  <c r="A775" i="3"/>
  <c r="A776" i="3" s="1"/>
  <c r="A777" i="3" s="1"/>
  <c r="A778" i="3" s="1"/>
  <c r="A779" i="3" s="1"/>
  <c r="A780" i="3" s="1"/>
  <c r="A769" i="3"/>
  <c r="A770" i="3" s="1"/>
  <c r="A771" i="3" s="1"/>
  <c r="A772" i="3" s="1"/>
  <c r="A773" i="3" s="1"/>
  <c r="A774" i="3" s="1"/>
  <c r="A763" i="3"/>
  <c r="A764" i="3" s="1"/>
  <c r="A765" i="3" s="1"/>
  <c r="A766" i="3" s="1"/>
  <c r="A767" i="3" s="1"/>
  <c r="A768" i="3" s="1"/>
  <c r="A757" i="3"/>
  <c r="A758" i="3" s="1"/>
  <c r="A759" i="3" s="1"/>
  <c r="A760" i="3" s="1"/>
  <c r="A761" i="3" s="1"/>
  <c r="A762" i="3" s="1"/>
  <c r="A751" i="3"/>
  <c r="A752" i="3" s="1"/>
  <c r="A753" i="3" s="1"/>
  <c r="A754" i="3" s="1"/>
  <c r="A755" i="3" s="1"/>
  <c r="A756" i="3" s="1"/>
  <c r="A745" i="3"/>
  <c r="A746" i="3" s="1"/>
  <c r="A747" i="3" s="1"/>
  <c r="A748" i="3" s="1"/>
  <c r="A749" i="3" s="1"/>
  <c r="A750" i="3" s="1"/>
  <c r="A739" i="3"/>
  <c r="A740" i="3" s="1"/>
  <c r="A741" i="3" s="1"/>
  <c r="A742" i="3" s="1"/>
  <c r="A743" i="3" s="1"/>
  <c r="A744" i="3" s="1"/>
  <c r="A727" i="3"/>
  <c r="A728" i="3" s="1"/>
  <c r="A729" i="3" s="1"/>
  <c r="A730" i="3" s="1"/>
  <c r="A731" i="3" s="1"/>
  <c r="A732" i="3" s="1"/>
  <c r="A733" i="3"/>
  <c r="A734" i="3" s="1"/>
  <c r="A735" i="3" s="1"/>
  <c r="A736" i="3" s="1"/>
  <c r="A737" i="3" s="1"/>
  <c r="A738" i="3" s="1"/>
  <c r="A719" i="3"/>
  <c r="A720" i="3" s="1"/>
  <c r="A721" i="3" s="1"/>
  <c r="A722" i="3" s="1"/>
  <c r="A723" i="3" s="1"/>
  <c r="A724" i="3" s="1"/>
  <c r="A713" i="3"/>
  <c r="A714" i="3" s="1"/>
  <c r="A715" i="3" s="1"/>
  <c r="A716" i="3" s="1"/>
  <c r="A717" i="3" s="1"/>
  <c r="A718" i="3" s="1"/>
  <c r="A707" i="3"/>
  <c r="A708" i="3" s="1"/>
  <c r="A709" i="3" s="1"/>
  <c r="A710" i="3" s="1"/>
  <c r="A711" i="3" s="1"/>
  <c r="A712" i="3" s="1"/>
  <c r="A701" i="3"/>
  <c r="A702" i="3" s="1"/>
  <c r="A703" i="3" s="1"/>
  <c r="A704" i="3" s="1"/>
  <c r="A705" i="3" s="1"/>
  <c r="A706" i="3" s="1"/>
  <c r="A695" i="3"/>
  <c r="A696" i="3" s="1"/>
  <c r="A697" i="3" s="1"/>
  <c r="A698" i="3" s="1"/>
  <c r="A699" i="3" s="1"/>
  <c r="A700" i="3" s="1"/>
  <c r="A689" i="3"/>
  <c r="A690" i="3" s="1"/>
  <c r="A691" i="3" s="1"/>
  <c r="A692" i="3" s="1"/>
  <c r="A693" i="3" s="1"/>
  <c r="A694" i="3" s="1"/>
  <c r="A683" i="3"/>
  <c r="A684" i="3" s="1"/>
  <c r="A685" i="3" s="1"/>
  <c r="A686" i="3" s="1"/>
  <c r="A687" i="3" s="1"/>
  <c r="A688" i="3" s="1"/>
  <c r="A677" i="3"/>
  <c r="A678" i="3" s="1"/>
  <c r="A679" i="3" s="1"/>
  <c r="A680" i="3" s="1"/>
  <c r="A681" i="3" s="1"/>
  <c r="A682" i="3" s="1"/>
  <c r="A671" i="3"/>
  <c r="A672" i="3" s="1"/>
  <c r="A673" i="3" s="1"/>
  <c r="A674" i="3" s="1"/>
  <c r="A675" i="3" s="1"/>
  <c r="A676" i="3" s="1"/>
  <c r="A665" i="3"/>
  <c r="A666" i="3" s="1"/>
  <c r="A667" i="3" s="1"/>
  <c r="A668" i="3" s="1"/>
  <c r="A669" i="3" s="1"/>
  <c r="A670" i="3" s="1"/>
  <c r="A659" i="3"/>
  <c r="A660" i="3" s="1"/>
  <c r="A661" i="3" s="1"/>
  <c r="A662" i="3" s="1"/>
  <c r="A663" i="3" s="1"/>
  <c r="A664" i="3" s="1"/>
  <c r="A653" i="3"/>
  <c r="A654" i="3" s="1"/>
  <c r="A655" i="3" s="1"/>
  <c r="A656" i="3" s="1"/>
  <c r="A657" i="3" s="1"/>
  <c r="A658" i="3" s="1"/>
  <c r="A647" i="3"/>
  <c r="A648" i="3" s="1"/>
  <c r="A649" i="3" s="1"/>
  <c r="A650" i="3" s="1"/>
  <c r="A651" i="3" s="1"/>
  <c r="A652" i="3" s="1"/>
  <c r="A641" i="3"/>
  <c r="A642" i="3" s="1"/>
  <c r="A643" i="3" s="1"/>
  <c r="A644" i="3" s="1"/>
  <c r="A645" i="3" s="1"/>
  <c r="A646" i="3" s="1"/>
  <c r="A635" i="3"/>
  <c r="A636" i="3" s="1"/>
  <c r="A637" i="3" s="1"/>
  <c r="A638" i="3" s="1"/>
  <c r="A639" i="3" s="1"/>
  <c r="A640" i="3" s="1"/>
  <c r="A629" i="3"/>
  <c r="A630" i="3" s="1"/>
  <c r="A631" i="3" s="1"/>
  <c r="A632" i="3" s="1"/>
  <c r="A633" i="3" s="1"/>
  <c r="A634" i="3" s="1"/>
  <c r="A623" i="3"/>
  <c r="A624" i="3" s="1"/>
  <c r="A625" i="3" s="1"/>
  <c r="A626" i="3" s="1"/>
  <c r="A627" i="3" s="1"/>
  <c r="A628" i="3" s="1"/>
  <c r="A617" i="3"/>
  <c r="A618" i="3" s="1"/>
  <c r="A619" i="3" s="1"/>
  <c r="A620" i="3" s="1"/>
  <c r="A621" i="3" s="1"/>
  <c r="A622" i="3" s="1"/>
  <c r="A611" i="3"/>
  <c r="A612" i="3" s="1"/>
  <c r="A613" i="3" s="1"/>
  <c r="A614" i="3" s="1"/>
  <c r="A615" i="3" s="1"/>
  <c r="A616" i="3" s="1"/>
  <c r="A605" i="3"/>
  <c r="A606" i="3" s="1"/>
  <c r="A607" i="3" s="1"/>
  <c r="A608" i="3" s="1"/>
  <c r="A609" i="3" s="1"/>
  <c r="A610" i="3" s="1"/>
  <c r="A599" i="3"/>
  <c r="A600" i="3" s="1"/>
  <c r="A601" i="3" s="1"/>
  <c r="A602" i="3" s="1"/>
  <c r="A603" i="3" s="1"/>
  <c r="A604" i="3" s="1"/>
  <c r="A593" i="3"/>
  <c r="A594" i="3" s="1"/>
  <c r="A595" i="3" s="1"/>
  <c r="A596" i="3" s="1"/>
  <c r="A597" i="3" s="1"/>
  <c r="A598" i="3" s="1"/>
  <c r="A587" i="3"/>
  <c r="A588" i="3" s="1"/>
  <c r="A589" i="3" s="1"/>
  <c r="A590" i="3" s="1"/>
  <c r="A591" i="3" s="1"/>
  <c r="A592" i="3" s="1"/>
  <c r="A581" i="3"/>
  <c r="A582" i="3" s="1"/>
  <c r="A583" i="3" s="1"/>
  <c r="A584" i="3" s="1"/>
  <c r="A585" i="3" s="1"/>
  <c r="A586" i="3" s="1"/>
  <c r="A575" i="3"/>
  <c r="A576" i="3" s="1"/>
  <c r="A577" i="3" s="1"/>
  <c r="A578" i="3" s="1"/>
  <c r="A579" i="3" s="1"/>
  <c r="A580" i="3" s="1"/>
  <c r="A569" i="3"/>
  <c r="A570" i="3" s="1"/>
  <c r="A571" i="3" s="1"/>
  <c r="A572" i="3" s="1"/>
  <c r="A573" i="3" s="1"/>
  <c r="A574" i="3" s="1"/>
  <c r="A563" i="3"/>
  <c r="A564" i="3" s="1"/>
  <c r="A565" i="3" s="1"/>
  <c r="A566" i="3" s="1"/>
  <c r="A567" i="3" s="1"/>
  <c r="A568" i="3" s="1"/>
  <c r="A557" i="3"/>
  <c r="A558" i="3" s="1"/>
  <c r="A559" i="3" s="1"/>
  <c r="A560" i="3" s="1"/>
  <c r="A561" i="3" s="1"/>
  <c r="A562" i="3" s="1"/>
  <c r="A551" i="3"/>
  <c r="A552" i="3" s="1"/>
  <c r="A553" i="3" s="1"/>
  <c r="A554" i="3" s="1"/>
  <c r="A555" i="3" s="1"/>
  <c r="A556" i="3" s="1"/>
  <c r="A545" i="3"/>
  <c r="A546" i="3" s="1"/>
  <c r="A547" i="3" s="1"/>
  <c r="A548" i="3" s="1"/>
  <c r="A549" i="3" s="1"/>
  <c r="A550" i="3" s="1"/>
  <c r="A539" i="3"/>
  <c r="A540" i="3" s="1"/>
  <c r="A541" i="3" s="1"/>
  <c r="A542" i="3" s="1"/>
  <c r="A543" i="3" s="1"/>
  <c r="A544" i="3" s="1"/>
  <c r="A533" i="3"/>
  <c r="A534" i="3" s="1"/>
  <c r="A535" i="3" s="1"/>
  <c r="A536" i="3" s="1"/>
  <c r="A537" i="3" s="1"/>
  <c r="A538" i="3" s="1"/>
  <c r="A527" i="3"/>
  <c r="A528" i="3" s="1"/>
  <c r="A529" i="3" s="1"/>
  <c r="A530" i="3" s="1"/>
  <c r="A531" i="3" s="1"/>
  <c r="A532" i="3" s="1"/>
  <c r="A521" i="3"/>
  <c r="A522" i="3" s="1"/>
  <c r="A523" i="3" s="1"/>
  <c r="A524" i="3" s="1"/>
  <c r="A525" i="3" s="1"/>
  <c r="A526" i="3" s="1"/>
  <c r="A515" i="3"/>
  <c r="A516" i="3" s="1"/>
  <c r="A517" i="3" s="1"/>
  <c r="A518" i="3" s="1"/>
  <c r="A519" i="3" s="1"/>
  <c r="A520" i="3" s="1"/>
  <c r="A509" i="3"/>
  <c r="A510" i="3" s="1"/>
  <c r="A511" i="3" s="1"/>
  <c r="A512" i="3" s="1"/>
  <c r="A513" i="3" s="1"/>
  <c r="A514" i="3" s="1"/>
  <c r="A503" i="3"/>
  <c r="A504" i="3" s="1"/>
  <c r="A505" i="3" s="1"/>
  <c r="A506" i="3" s="1"/>
  <c r="A507" i="3" s="1"/>
  <c r="A508" i="3" s="1"/>
  <c r="A497" i="3"/>
  <c r="A498" i="3" s="1"/>
  <c r="A499" i="3" s="1"/>
  <c r="A500" i="3" s="1"/>
  <c r="A501" i="3" s="1"/>
  <c r="A502" i="3" s="1"/>
  <c r="A491" i="3"/>
  <c r="A492" i="3" s="1"/>
  <c r="A493" i="3" s="1"/>
  <c r="A494" i="3" s="1"/>
  <c r="A495" i="3" s="1"/>
  <c r="A496" i="3" s="1"/>
  <c r="A485" i="3"/>
  <c r="A486" i="3" s="1"/>
  <c r="A487" i="3" s="1"/>
  <c r="A488" i="3" s="1"/>
  <c r="A489" i="3" s="1"/>
  <c r="A490" i="3" s="1"/>
  <c r="A479" i="3"/>
  <c r="A480" i="3" s="1"/>
  <c r="A481" i="3" s="1"/>
  <c r="A482" i="3" s="1"/>
  <c r="A483" i="3" s="1"/>
  <c r="A484" i="3" s="1"/>
  <c r="A473" i="3"/>
  <c r="A474" i="3" s="1"/>
  <c r="A475" i="3" s="1"/>
  <c r="A476" i="3" s="1"/>
  <c r="A477" i="3" s="1"/>
  <c r="A478" i="3" s="1"/>
  <c r="A467" i="3"/>
  <c r="A468" i="3" s="1"/>
  <c r="A469" i="3" s="1"/>
  <c r="A470" i="3" s="1"/>
  <c r="A471" i="3" s="1"/>
  <c r="A472" i="3" s="1"/>
  <c r="A461" i="3"/>
  <c r="A462" i="3" s="1"/>
  <c r="A463" i="3" s="1"/>
  <c r="A464" i="3" s="1"/>
  <c r="A465" i="3" s="1"/>
  <c r="A466" i="3" s="1"/>
  <c r="A455" i="3"/>
  <c r="A456" i="3" s="1"/>
  <c r="A457" i="3" s="1"/>
  <c r="A458" i="3" s="1"/>
  <c r="A459" i="3" s="1"/>
  <c r="A460" i="3" s="1"/>
  <c r="A449" i="3"/>
  <c r="A450" i="3" s="1"/>
  <c r="A451" i="3" s="1"/>
  <c r="A452" i="3" s="1"/>
  <c r="A453" i="3" s="1"/>
  <c r="A454" i="3" s="1"/>
  <c r="A443" i="3"/>
  <c r="A444" i="3" s="1"/>
  <c r="A445" i="3" s="1"/>
  <c r="A446" i="3" s="1"/>
  <c r="A447" i="3" s="1"/>
  <c r="A448" i="3" s="1"/>
  <c r="A437" i="3"/>
  <c r="A438" i="3" s="1"/>
  <c r="A439" i="3" s="1"/>
  <c r="A440" i="3" s="1"/>
  <c r="A441" i="3" s="1"/>
  <c r="A442" i="3" s="1"/>
  <c r="A431" i="3"/>
  <c r="A432" i="3" s="1"/>
  <c r="A433" i="3" s="1"/>
  <c r="A434" i="3" s="1"/>
  <c r="A435" i="3" s="1"/>
  <c r="A436" i="3" s="1"/>
  <c r="A425" i="3"/>
  <c r="A426" i="3" s="1"/>
  <c r="A427" i="3" s="1"/>
  <c r="A428" i="3" s="1"/>
  <c r="A429" i="3" s="1"/>
  <c r="A430" i="3" s="1"/>
  <c r="A419" i="3"/>
  <c r="A420" i="3" s="1"/>
  <c r="A421" i="3" s="1"/>
  <c r="A422" i="3" s="1"/>
  <c r="A423" i="3" s="1"/>
  <c r="A424" i="3" s="1"/>
  <c r="A413" i="3"/>
  <c r="A414" i="3" s="1"/>
  <c r="A415" i="3" s="1"/>
  <c r="A416" i="3" s="1"/>
  <c r="A417" i="3" s="1"/>
  <c r="A418" i="3" s="1"/>
  <c r="A407" i="3"/>
  <c r="A408" i="3" s="1"/>
  <c r="A409" i="3" s="1"/>
  <c r="A410" i="3" s="1"/>
  <c r="A411" i="3" s="1"/>
  <c r="A412" i="3" s="1"/>
  <c r="A401" i="3"/>
  <c r="A402" i="3" s="1"/>
  <c r="A403" i="3" s="1"/>
  <c r="A404" i="3" s="1"/>
  <c r="A405" i="3" s="1"/>
  <c r="A406" i="3" s="1"/>
  <c r="A395" i="3"/>
  <c r="A396" i="3" s="1"/>
  <c r="A397" i="3" s="1"/>
  <c r="A398" i="3" s="1"/>
  <c r="A399" i="3" s="1"/>
  <c r="A400" i="3" s="1"/>
  <c r="A389" i="3"/>
  <c r="A390" i="3" s="1"/>
  <c r="A391" i="3" s="1"/>
  <c r="A392" i="3" s="1"/>
  <c r="A393" i="3" s="1"/>
  <c r="A394" i="3" s="1"/>
  <c r="A383" i="3"/>
  <c r="A384" i="3" s="1"/>
  <c r="A385" i="3" s="1"/>
  <c r="A386" i="3" s="1"/>
  <c r="A387" i="3" s="1"/>
  <c r="A388" i="3" s="1"/>
  <c r="A377" i="3"/>
  <c r="A378" i="3" s="1"/>
  <c r="A379" i="3" s="1"/>
  <c r="A380" i="3" s="1"/>
  <c r="A381" i="3" s="1"/>
  <c r="A382" i="3" s="1"/>
  <c r="A371" i="3"/>
  <c r="A372" i="3" s="1"/>
  <c r="A373" i="3" s="1"/>
  <c r="A374" i="3" s="1"/>
  <c r="A375" i="3" s="1"/>
  <c r="A376" i="3" s="1"/>
  <c r="A365" i="3"/>
  <c r="A366" i="3" s="1"/>
  <c r="A367" i="3" s="1"/>
  <c r="A368" i="3" s="1"/>
  <c r="A369" i="3" s="1"/>
  <c r="A370" i="3" s="1"/>
  <c r="A357" i="3"/>
  <c r="A358" i="3" s="1"/>
  <c r="A359" i="3" s="1"/>
  <c r="A360" i="3" s="1"/>
  <c r="A361" i="3" s="1"/>
  <c r="A362" i="3" s="1"/>
  <c r="A351" i="3"/>
  <c r="A352" i="3" s="1"/>
  <c r="A353" i="3" s="1"/>
  <c r="A354" i="3" s="1"/>
  <c r="A355" i="3" s="1"/>
  <c r="A356" i="3" s="1"/>
  <c r="A345" i="3"/>
  <c r="A346" i="3" s="1"/>
  <c r="A347" i="3" s="1"/>
  <c r="A348" i="3" s="1"/>
  <c r="A349" i="3" s="1"/>
  <c r="A350" i="3" s="1"/>
  <c r="A339" i="3"/>
  <c r="A340" i="3" s="1"/>
  <c r="A341" i="3" s="1"/>
  <c r="A342" i="3" s="1"/>
  <c r="A343" i="3" s="1"/>
  <c r="A344" i="3" s="1"/>
  <c r="A333" i="3"/>
  <c r="A334" i="3" s="1"/>
  <c r="A335" i="3" s="1"/>
  <c r="A336" i="3" s="1"/>
  <c r="A337" i="3" s="1"/>
  <c r="A338" i="3" s="1"/>
  <c r="A327" i="3"/>
  <c r="A328" i="3" s="1"/>
  <c r="A329" i="3" s="1"/>
  <c r="A330" i="3" s="1"/>
  <c r="A331" i="3" s="1"/>
  <c r="A332" i="3" s="1"/>
  <c r="A321" i="3"/>
  <c r="A322" i="3" s="1"/>
  <c r="A323" i="3" s="1"/>
  <c r="A324" i="3" s="1"/>
  <c r="A325" i="3" s="1"/>
  <c r="A326" i="3" s="1"/>
  <c r="A315" i="3"/>
  <c r="A316" i="3" s="1"/>
  <c r="A317" i="3" s="1"/>
  <c r="A318" i="3" s="1"/>
  <c r="A319" i="3" s="1"/>
  <c r="A320" i="3" s="1"/>
  <c r="A309" i="3"/>
  <c r="A310" i="3" s="1"/>
  <c r="A311" i="3" s="1"/>
  <c r="A312" i="3" s="1"/>
  <c r="A313" i="3" s="1"/>
  <c r="A314" i="3" s="1"/>
  <c r="A303" i="3"/>
  <c r="A304" i="3" s="1"/>
  <c r="A305" i="3" s="1"/>
  <c r="A306" i="3" s="1"/>
  <c r="A307" i="3" s="1"/>
  <c r="A308" i="3" s="1"/>
  <c r="A297" i="3"/>
  <c r="A298" i="3" s="1"/>
  <c r="A299" i="3" s="1"/>
  <c r="A300" i="3" s="1"/>
  <c r="A301" i="3" s="1"/>
  <c r="A302" i="3" s="1"/>
  <c r="A291" i="3"/>
  <c r="A292" i="3" s="1"/>
  <c r="A293" i="3" s="1"/>
  <c r="A294" i="3" s="1"/>
  <c r="A295" i="3" s="1"/>
  <c r="A296" i="3" s="1"/>
  <c r="A285" i="3"/>
  <c r="A286" i="3" s="1"/>
  <c r="A287" i="3" s="1"/>
  <c r="A288" i="3" s="1"/>
  <c r="A289" i="3" s="1"/>
  <c r="A290" i="3" s="1"/>
  <c r="A279" i="3"/>
  <c r="A280" i="3" s="1"/>
  <c r="A281" i="3" s="1"/>
  <c r="A282" i="3" s="1"/>
  <c r="A283" i="3" s="1"/>
  <c r="A284" i="3" s="1"/>
  <c r="A273" i="3"/>
  <c r="A274" i="3" s="1"/>
  <c r="A275" i="3" s="1"/>
  <c r="A276" i="3" s="1"/>
  <c r="A277" i="3" s="1"/>
  <c r="A278" i="3" s="1"/>
  <c r="A267" i="3"/>
  <c r="A268" i="3" s="1"/>
  <c r="A269" i="3" s="1"/>
  <c r="A270" i="3" s="1"/>
  <c r="A271" i="3" s="1"/>
  <c r="A272" i="3" s="1"/>
  <c r="A261" i="3"/>
  <c r="A262" i="3" s="1"/>
  <c r="A263" i="3" s="1"/>
  <c r="A264" i="3" s="1"/>
  <c r="A265" i="3" s="1"/>
  <c r="A266" i="3" s="1"/>
  <c r="A255" i="3"/>
  <c r="A256" i="3" s="1"/>
  <c r="A257" i="3" s="1"/>
  <c r="A258" i="3" s="1"/>
  <c r="A259" i="3" s="1"/>
  <c r="A260" i="3" s="1"/>
  <c r="A249" i="3"/>
  <c r="A250" i="3" s="1"/>
  <c r="A251" i="3" s="1"/>
  <c r="A252" i="3" s="1"/>
  <c r="A253" i="3" s="1"/>
  <c r="A254" i="3" s="1"/>
  <c r="A243" i="3"/>
  <c r="A244" i="3" s="1"/>
  <c r="A245" i="3" s="1"/>
  <c r="A246" i="3" s="1"/>
  <c r="A247" i="3" s="1"/>
  <c r="A248" i="3" s="1"/>
  <c r="A237" i="3"/>
  <c r="A238" i="3" s="1"/>
  <c r="A239" i="3" s="1"/>
  <c r="A240" i="3" s="1"/>
  <c r="A241" i="3" s="1"/>
  <c r="A242" i="3" s="1"/>
  <c r="A231" i="3"/>
  <c r="A232" i="3" s="1"/>
  <c r="A233" i="3" s="1"/>
  <c r="A234" i="3" s="1"/>
  <c r="A235" i="3" s="1"/>
  <c r="A236" i="3" s="1"/>
  <c r="A225" i="3"/>
  <c r="A226" i="3" s="1"/>
  <c r="A227" i="3" s="1"/>
  <c r="A228" i="3" s="1"/>
  <c r="A229" i="3" s="1"/>
  <c r="A230" i="3" s="1"/>
  <c r="A219" i="3"/>
  <c r="A220" i="3" s="1"/>
  <c r="A221" i="3" s="1"/>
  <c r="A222" i="3" s="1"/>
  <c r="A223" i="3" s="1"/>
  <c r="A224" i="3" s="1"/>
  <c r="A213" i="3"/>
  <c r="A214" i="3" s="1"/>
  <c r="A215" i="3" s="1"/>
  <c r="A216" i="3" s="1"/>
  <c r="A217" i="3" s="1"/>
  <c r="A218" i="3" s="1"/>
  <c r="A207" i="3"/>
  <c r="A208" i="3" s="1"/>
  <c r="A209" i="3" s="1"/>
  <c r="A210" i="3" s="1"/>
  <c r="A211" i="3" s="1"/>
  <c r="A212" i="3" s="1"/>
  <c r="A201" i="3"/>
  <c r="A202" i="3" s="1"/>
  <c r="A203" i="3" s="1"/>
  <c r="A204" i="3" s="1"/>
  <c r="A205" i="3" s="1"/>
  <c r="A206" i="3" s="1"/>
  <c r="A195" i="3"/>
  <c r="A196" i="3" s="1"/>
  <c r="A197" i="3" s="1"/>
  <c r="A198" i="3" s="1"/>
  <c r="A199" i="3" s="1"/>
  <c r="A200" i="3" s="1"/>
  <c r="A189" i="3"/>
  <c r="A190" i="3" s="1"/>
  <c r="A191" i="3" s="1"/>
  <c r="A192" i="3" s="1"/>
  <c r="A193" i="3" s="1"/>
  <c r="A194" i="3" s="1"/>
  <c r="A183" i="3"/>
  <c r="A184" i="3" s="1"/>
  <c r="A185" i="3" s="1"/>
  <c r="A186" i="3" s="1"/>
  <c r="A187" i="3" s="1"/>
  <c r="A188" i="3" s="1"/>
  <c r="A177" i="3"/>
  <c r="A178" i="3" s="1"/>
  <c r="A179" i="3" s="1"/>
  <c r="A180" i="3" s="1"/>
  <c r="A181" i="3" s="1"/>
  <c r="A182" i="3" s="1"/>
  <c r="A171" i="3"/>
  <c r="A172" i="3" s="1"/>
  <c r="A173" i="3" s="1"/>
  <c r="A174" i="3" s="1"/>
  <c r="A175" i="3" s="1"/>
  <c r="A176" i="3" s="1"/>
  <c r="A165" i="3"/>
  <c r="A166" i="3" s="1"/>
  <c r="A167" i="3" s="1"/>
  <c r="A168" i="3" s="1"/>
  <c r="A169" i="3" s="1"/>
  <c r="A170" i="3" s="1"/>
  <c r="A159" i="3"/>
  <c r="A160" i="3" s="1"/>
  <c r="A161" i="3" s="1"/>
  <c r="A162" i="3" s="1"/>
  <c r="A163" i="3" s="1"/>
  <c r="A164" i="3" s="1"/>
  <c r="A153" i="3"/>
  <c r="A154" i="3" s="1"/>
  <c r="A155" i="3" s="1"/>
  <c r="A156" i="3" s="1"/>
  <c r="A157" i="3" s="1"/>
  <c r="A158" i="3" s="1"/>
  <c r="A147" i="3"/>
  <c r="A148" i="3" s="1"/>
  <c r="A149" i="3" s="1"/>
  <c r="A150" i="3" s="1"/>
  <c r="A151" i="3" s="1"/>
  <c r="A152" i="3" s="1"/>
  <c r="A141" i="3"/>
  <c r="A142" i="3" s="1"/>
  <c r="A143" i="3" s="1"/>
  <c r="A144" i="3" s="1"/>
  <c r="A145" i="3" s="1"/>
  <c r="A146" i="3" s="1"/>
  <c r="A135" i="3"/>
  <c r="A136" i="3" s="1"/>
  <c r="A137" i="3" s="1"/>
  <c r="A138" i="3" s="1"/>
  <c r="A139" i="3" s="1"/>
  <c r="A140" i="3" s="1"/>
  <c r="A129" i="3"/>
  <c r="A130" i="3" s="1"/>
  <c r="A131" i="3" s="1"/>
  <c r="A132" i="3" s="1"/>
  <c r="A133" i="3" s="1"/>
  <c r="A134" i="3" s="1"/>
  <c r="A123" i="3"/>
  <c r="A124" i="3" s="1"/>
  <c r="A125" i="3" s="1"/>
  <c r="A126" i="3" s="1"/>
  <c r="A127" i="3" s="1"/>
  <c r="A128" i="3" s="1"/>
  <c r="A117" i="3"/>
  <c r="A118" i="3" s="1"/>
  <c r="A119" i="3" s="1"/>
  <c r="A120" i="3" s="1"/>
  <c r="A121" i="3" s="1"/>
  <c r="A122" i="3" s="1"/>
  <c r="A111" i="3"/>
  <c r="A112" i="3" s="1"/>
  <c r="A113" i="3" s="1"/>
  <c r="A114" i="3" s="1"/>
  <c r="A115" i="3" s="1"/>
  <c r="A116" i="3" s="1"/>
  <c r="A105" i="3"/>
  <c r="A106" i="3" s="1"/>
  <c r="A107" i="3" s="1"/>
  <c r="A108" i="3" s="1"/>
  <c r="A109" i="3" s="1"/>
  <c r="A110" i="3" s="1"/>
  <c r="A99" i="3"/>
  <c r="A100" i="3" s="1"/>
  <c r="A101" i="3" s="1"/>
  <c r="A102" i="3" s="1"/>
  <c r="A103" i="3" s="1"/>
  <c r="A104" i="3" s="1"/>
  <c r="A93" i="3"/>
  <c r="A94" i="3" s="1"/>
  <c r="A95" i="3" s="1"/>
  <c r="A96" i="3" s="1"/>
  <c r="A97" i="3" s="1"/>
  <c r="A98" i="3" s="1"/>
  <c r="A87" i="3"/>
  <c r="A88" i="3" s="1"/>
  <c r="A89" i="3" s="1"/>
  <c r="A90" i="3" s="1"/>
  <c r="A91" i="3" s="1"/>
  <c r="A92" i="3" s="1"/>
  <c r="A81" i="3"/>
  <c r="A82" i="3" s="1"/>
  <c r="A83" i="3" s="1"/>
  <c r="A84" i="3" s="1"/>
  <c r="A85" i="3" s="1"/>
  <c r="A86" i="3" s="1"/>
  <c r="A75" i="3"/>
  <c r="A76" i="3" s="1"/>
  <c r="A77" i="3" s="1"/>
  <c r="A78" i="3" s="1"/>
  <c r="A79" i="3" s="1"/>
  <c r="A80" i="3" s="1"/>
  <c r="A69" i="3"/>
  <c r="A70" i="3" s="1"/>
  <c r="A71" i="3" s="1"/>
  <c r="A72" i="3" s="1"/>
  <c r="A73" i="3" s="1"/>
  <c r="A74" i="3" s="1"/>
  <c r="A63" i="3"/>
  <c r="A64" i="3" s="1"/>
  <c r="A65" i="3" s="1"/>
  <c r="A66" i="3" s="1"/>
  <c r="A67" i="3" s="1"/>
  <c r="A68" i="3" s="1"/>
  <c r="A57" i="3"/>
  <c r="A58" i="3" s="1"/>
  <c r="A59" i="3" s="1"/>
  <c r="A60" i="3" s="1"/>
  <c r="A61" i="3" s="1"/>
  <c r="A62" i="3" s="1"/>
  <c r="A51" i="3"/>
  <c r="A52" i="3" s="1"/>
  <c r="A53" i="3" s="1"/>
  <c r="A54" i="3" s="1"/>
  <c r="A55" i="3" s="1"/>
  <c r="A56" i="3" s="1"/>
  <c r="A45" i="3"/>
  <c r="A46" i="3" s="1"/>
  <c r="A47" i="3" s="1"/>
  <c r="A48" i="3" s="1"/>
  <c r="A49" i="3" s="1"/>
  <c r="A50" i="3" s="1"/>
  <c r="A39" i="3"/>
  <c r="A40" i="3" s="1"/>
  <c r="A41" i="3" s="1"/>
  <c r="A42" i="3" s="1"/>
  <c r="A43" i="3" s="1"/>
  <c r="A44" i="3" s="1"/>
  <c r="A33" i="3"/>
  <c r="A34" i="3" s="1"/>
  <c r="A35" i="3" s="1"/>
  <c r="A36" i="3" s="1"/>
  <c r="A37" i="3" s="1"/>
  <c r="A38" i="3" s="1"/>
  <c r="A27" i="3"/>
  <c r="A28" i="3" s="1"/>
  <c r="A29" i="3" s="1"/>
  <c r="A30" i="3" s="1"/>
  <c r="A31" i="3" s="1"/>
  <c r="A32" i="3" s="1"/>
  <c r="A21" i="3"/>
  <c r="A22" i="3" s="1"/>
  <c r="A23" i="3" s="1"/>
  <c r="A24" i="3" s="1"/>
  <c r="A25" i="3" s="1"/>
  <c r="A26" i="3" s="1"/>
  <c r="A15" i="3"/>
  <c r="A16" i="3" s="1"/>
  <c r="A17" i="3" s="1"/>
  <c r="A18" i="3" s="1"/>
  <c r="A19" i="3" s="1"/>
  <c r="A20" i="3" s="1"/>
  <c r="A9" i="3"/>
  <c r="A10" i="3" s="1"/>
  <c r="A11" i="3" s="1"/>
  <c r="A12" i="3" s="1"/>
  <c r="A13" i="3" s="1"/>
  <c r="A14" i="3" s="1"/>
  <c r="D912" i="3"/>
  <c r="G383" i="3"/>
  <c r="G384" i="3" s="1"/>
  <c r="G385" i="3" s="1"/>
  <c r="G386" i="3" s="1"/>
  <c r="G387" i="3" s="1"/>
  <c r="G388" i="3" s="1"/>
  <c r="G389" i="3"/>
  <c r="G390" i="3" s="1"/>
  <c r="G391" i="3" s="1"/>
  <c r="G392" i="3" s="1"/>
  <c r="G393" i="3" s="1"/>
  <c r="G394" i="3" s="1"/>
  <c r="G395" i="3"/>
  <c r="G396" i="3" s="1"/>
  <c r="G397" i="3" s="1"/>
  <c r="G398" i="3" s="1"/>
  <c r="G399" i="3" s="1"/>
  <c r="G400" i="3" s="1"/>
  <c r="G401" i="3"/>
  <c r="G402" i="3" s="1"/>
  <c r="G403" i="3" s="1"/>
  <c r="G404" i="3" s="1"/>
  <c r="G405" i="3" s="1"/>
  <c r="G406" i="3" s="1"/>
  <c r="G407" i="3"/>
  <c r="G408" i="3" s="1"/>
  <c r="G409" i="3" s="1"/>
  <c r="G410" i="3" s="1"/>
  <c r="G411" i="3" s="1"/>
  <c r="G412" i="3" s="1"/>
  <c r="G413" i="3"/>
  <c r="G414" i="3" s="1"/>
  <c r="G415" i="3" s="1"/>
  <c r="G416" i="3" s="1"/>
  <c r="G417" i="3" s="1"/>
  <c r="G418" i="3" s="1"/>
  <c r="G419" i="3"/>
  <c r="G420" i="3" s="1"/>
  <c r="G421" i="3" s="1"/>
  <c r="G422" i="3" s="1"/>
  <c r="G423" i="3" s="1"/>
  <c r="G424" i="3" s="1"/>
  <c r="G425" i="3"/>
  <c r="G426" i="3" s="1"/>
  <c r="G427" i="3" s="1"/>
  <c r="G428" i="3" s="1"/>
  <c r="G429" i="3" s="1"/>
  <c r="G430" i="3" s="1"/>
  <c r="G431" i="3"/>
  <c r="G432" i="3" s="1"/>
  <c r="G433" i="3" s="1"/>
  <c r="G434" i="3" s="1"/>
  <c r="G435" i="3" s="1"/>
  <c r="G436" i="3" s="1"/>
  <c r="G437" i="3"/>
  <c r="G438" i="3" s="1"/>
  <c r="G439" i="3" s="1"/>
  <c r="G440" i="3" s="1"/>
  <c r="G441" i="3" s="1"/>
  <c r="G442" i="3" s="1"/>
  <c r="G443" i="3"/>
  <c r="G444" i="3" s="1"/>
  <c r="G445" i="3" s="1"/>
  <c r="G446" i="3" s="1"/>
  <c r="G447" i="3" s="1"/>
  <c r="G448" i="3" s="1"/>
  <c r="G449" i="3"/>
  <c r="G450" i="3" s="1"/>
  <c r="G451" i="3" s="1"/>
  <c r="G452" i="3" s="1"/>
  <c r="G453" i="3" s="1"/>
  <c r="G454" i="3" s="1"/>
  <c r="G455" i="3"/>
  <c r="G456" i="3" s="1"/>
  <c r="G457" i="3" s="1"/>
  <c r="G458" i="3" s="1"/>
  <c r="G459" i="3" s="1"/>
  <c r="G460" i="3" s="1"/>
  <c r="G461" i="3"/>
  <c r="G462" i="3" s="1"/>
  <c r="G463" i="3" s="1"/>
  <c r="G464" i="3" s="1"/>
  <c r="G465" i="3" s="1"/>
  <c r="G466" i="3" s="1"/>
  <c r="G467" i="3"/>
  <c r="G468" i="3" s="1"/>
  <c r="G469" i="3" s="1"/>
  <c r="G470" i="3" s="1"/>
  <c r="G471" i="3" s="1"/>
  <c r="G472" i="3" s="1"/>
  <c r="G473" i="3"/>
  <c r="G474" i="3" s="1"/>
  <c r="G475" i="3" s="1"/>
  <c r="G476" i="3" s="1"/>
  <c r="G477" i="3" s="1"/>
  <c r="G478" i="3" s="1"/>
  <c r="G479" i="3"/>
  <c r="G480" i="3" s="1"/>
  <c r="G481" i="3" s="1"/>
  <c r="G482" i="3" s="1"/>
  <c r="G483" i="3" s="1"/>
  <c r="G484" i="3" s="1"/>
  <c r="G485" i="3"/>
  <c r="G486" i="3" s="1"/>
  <c r="G487" i="3" s="1"/>
  <c r="G488" i="3" s="1"/>
  <c r="G489" i="3" s="1"/>
  <c r="G490" i="3" s="1"/>
  <c r="G491" i="3"/>
  <c r="G492" i="3" s="1"/>
  <c r="G493" i="3" s="1"/>
  <c r="G494" i="3" s="1"/>
  <c r="G495" i="3" s="1"/>
  <c r="G496" i="3" s="1"/>
  <c r="G497" i="3"/>
  <c r="G498" i="3" s="1"/>
  <c r="G499" i="3" s="1"/>
  <c r="G500" i="3" s="1"/>
  <c r="G501" i="3" s="1"/>
  <c r="G502" i="3" s="1"/>
  <c r="G503" i="3"/>
  <c r="G504" i="3" s="1"/>
  <c r="G505" i="3" s="1"/>
  <c r="G506" i="3" s="1"/>
  <c r="G507" i="3" s="1"/>
  <c r="G508" i="3" s="1"/>
  <c r="G509" i="3"/>
  <c r="G510" i="3" s="1"/>
  <c r="G511" i="3" s="1"/>
  <c r="G512" i="3" s="1"/>
  <c r="G513" i="3" s="1"/>
  <c r="G514" i="3" s="1"/>
  <c r="G515" i="3"/>
  <c r="G516" i="3" s="1"/>
  <c r="G517" i="3" s="1"/>
  <c r="G518" i="3" s="1"/>
  <c r="G519" i="3" s="1"/>
  <c r="G520" i="3" s="1"/>
  <c r="G521" i="3"/>
  <c r="G522" i="3" s="1"/>
  <c r="G523" i="3" s="1"/>
  <c r="G524" i="3" s="1"/>
  <c r="G525" i="3" s="1"/>
  <c r="G526" i="3" s="1"/>
  <c r="G527" i="3"/>
  <c r="G528" i="3" s="1"/>
  <c r="G529" i="3" s="1"/>
  <c r="G530" i="3" s="1"/>
  <c r="G531" i="3" s="1"/>
  <c r="G532" i="3" s="1"/>
  <c r="G533" i="3"/>
  <c r="G534" i="3" s="1"/>
  <c r="G535" i="3" s="1"/>
  <c r="G536" i="3" s="1"/>
  <c r="G537" i="3" s="1"/>
  <c r="G538" i="3" s="1"/>
  <c r="G539" i="3"/>
  <c r="G540" i="3" s="1"/>
  <c r="G541" i="3" s="1"/>
  <c r="G542" i="3" s="1"/>
  <c r="G543" i="3" s="1"/>
  <c r="G544" i="3" s="1"/>
  <c r="G545" i="3"/>
  <c r="G546" i="3" s="1"/>
  <c r="G547" i="3" s="1"/>
  <c r="G548" i="3" s="1"/>
  <c r="G549" i="3" s="1"/>
  <c r="G550" i="3" s="1"/>
  <c r="G551" i="3"/>
  <c r="G552" i="3" s="1"/>
  <c r="G553" i="3" s="1"/>
  <c r="G554" i="3" s="1"/>
  <c r="G555" i="3" s="1"/>
  <c r="G556" i="3" s="1"/>
  <c r="G557" i="3"/>
  <c r="G558" i="3" s="1"/>
  <c r="G559" i="3" s="1"/>
  <c r="G560" i="3" s="1"/>
  <c r="G561" i="3" s="1"/>
  <c r="G562" i="3" s="1"/>
  <c r="G563" i="3"/>
  <c r="G564" i="3" s="1"/>
  <c r="G565" i="3" s="1"/>
  <c r="G566" i="3" s="1"/>
  <c r="G567" i="3" s="1"/>
  <c r="G568" i="3" s="1"/>
  <c r="G569" i="3"/>
  <c r="G570" i="3" s="1"/>
  <c r="G571" i="3" s="1"/>
  <c r="G572" i="3" s="1"/>
  <c r="G573" i="3" s="1"/>
  <c r="G574" i="3" s="1"/>
  <c r="G575" i="3"/>
  <c r="G576" i="3" s="1"/>
  <c r="G577" i="3" s="1"/>
  <c r="G578" i="3" s="1"/>
  <c r="G579" i="3" s="1"/>
  <c r="G580" i="3" s="1"/>
  <c r="G581" i="3"/>
  <c r="G582" i="3" s="1"/>
  <c r="G583" i="3" s="1"/>
  <c r="G584" i="3" s="1"/>
  <c r="G585" i="3" s="1"/>
  <c r="G586" i="3" s="1"/>
  <c r="G587" i="3"/>
  <c r="G588" i="3" s="1"/>
  <c r="G589" i="3" s="1"/>
  <c r="G590" i="3" s="1"/>
  <c r="G591" i="3" s="1"/>
  <c r="G592" i="3" s="1"/>
  <c r="G593" i="3"/>
  <c r="G594" i="3" s="1"/>
  <c r="G595" i="3" s="1"/>
  <c r="G596" i="3" s="1"/>
  <c r="G597" i="3" s="1"/>
  <c r="G598" i="3" s="1"/>
  <c r="G599" i="3"/>
  <c r="G600" i="3" s="1"/>
  <c r="G601" i="3" s="1"/>
  <c r="G602" i="3" s="1"/>
  <c r="G603" i="3" s="1"/>
  <c r="G604" i="3" s="1"/>
  <c r="G605" i="3"/>
  <c r="G606" i="3" s="1"/>
  <c r="G607" i="3" s="1"/>
  <c r="G608" i="3" s="1"/>
  <c r="G609" i="3" s="1"/>
  <c r="G610" i="3" s="1"/>
  <c r="G611" i="3"/>
  <c r="G612" i="3" s="1"/>
  <c r="G613" i="3" s="1"/>
  <c r="G614" i="3" s="1"/>
  <c r="G615" i="3" s="1"/>
  <c r="G616" i="3" s="1"/>
  <c r="G617" i="3"/>
  <c r="G618" i="3" s="1"/>
  <c r="G619" i="3" s="1"/>
  <c r="G620" i="3" s="1"/>
  <c r="G621" i="3" s="1"/>
  <c r="G622" i="3" s="1"/>
  <c r="G623" i="3"/>
  <c r="G624" i="3" s="1"/>
  <c r="G625" i="3" s="1"/>
  <c r="G626" i="3" s="1"/>
  <c r="G627" i="3" s="1"/>
  <c r="G628" i="3" s="1"/>
  <c r="G629" i="3"/>
  <c r="G630" i="3" s="1"/>
  <c r="G631" i="3" s="1"/>
  <c r="G632" i="3" s="1"/>
  <c r="G633" i="3" s="1"/>
  <c r="G634" i="3" s="1"/>
  <c r="G635" i="3"/>
  <c r="G636" i="3" s="1"/>
  <c r="G637" i="3" s="1"/>
  <c r="G638" i="3" s="1"/>
  <c r="G639" i="3" s="1"/>
  <c r="G640" i="3" s="1"/>
  <c r="G641" i="3"/>
  <c r="G642" i="3" s="1"/>
  <c r="G643" i="3" s="1"/>
  <c r="G644" i="3" s="1"/>
  <c r="G645" i="3" s="1"/>
  <c r="G646" i="3" s="1"/>
  <c r="G647" i="3"/>
  <c r="G648" i="3" s="1"/>
  <c r="G649" i="3" s="1"/>
  <c r="G650" i="3" s="1"/>
  <c r="G651" i="3" s="1"/>
  <c r="G652" i="3" s="1"/>
  <c r="G653" i="3"/>
  <c r="G654" i="3" s="1"/>
  <c r="G655" i="3" s="1"/>
  <c r="G656" i="3" s="1"/>
  <c r="G657" i="3" s="1"/>
  <c r="G658" i="3" s="1"/>
  <c r="G659" i="3"/>
  <c r="G660" i="3" s="1"/>
  <c r="G661" i="3" s="1"/>
  <c r="G662" i="3" s="1"/>
  <c r="G663" i="3" s="1"/>
  <c r="G664" i="3" s="1"/>
  <c r="G665" i="3"/>
  <c r="G666" i="3" s="1"/>
  <c r="G667" i="3" s="1"/>
  <c r="G668" i="3" s="1"/>
  <c r="G669" i="3" s="1"/>
  <c r="G670" i="3" s="1"/>
  <c r="G671" i="3"/>
  <c r="G672" i="3" s="1"/>
  <c r="G673" i="3" s="1"/>
  <c r="G674" i="3" s="1"/>
  <c r="G675" i="3" s="1"/>
  <c r="G676" i="3" s="1"/>
  <c r="G677" i="3"/>
  <c r="G678" i="3" s="1"/>
  <c r="G679" i="3" s="1"/>
  <c r="G680" i="3" s="1"/>
  <c r="G681" i="3" s="1"/>
  <c r="G682" i="3" s="1"/>
  <c r="G683" i="3"/>
  <c r="G684" i="3" s="1"/>
  <c r="G685" i="3" s="1"/>
  <c r="G686" i="3" s="1"/>
  <c r="G687" i="3" s="1"/>
  <c r="G688" i="3" s="1"/>
  <c r="G689" i="3"/>
  <c r="G690" i="3" s="1"/>
  <c r="G691" i="3" s="1"/>
  <c r="G692" i="3" s="1"/>
  <c r="G693" i="3" s="1"/>
  <c r="G694" i="3" s="1"/>
  <c r="G695" i="3"/>
  <c r="G696" i="3" s="1"/>
  <c r="G697" i="3" s="1"/>
  <c r="G698" i="3" s="1"/>
  <c r="G699" i="3" s="1"/>
  <c r="G700" i="3" s="1"/>
  <c r="G701" i="3"/>
  <c r="G702" i="3" s="1"/>
  <c r="G703" i="3" s="1"/>
  <c r="G704" i="3" s="1"/>
  <c r="G705" i="3" s="1"/>
  <c r="G706" i="3" s="1"/>
  <c r="G707" i="3"/>
  <c r="G708" i="3" s="1"/>
  <c r="G709" i="3" s="1"/>
  <c r="G710" i="3" s="1"/>
  <c r="G711" i="3" s="1"/>
  <c r="G712" i="3" s="1"/>
  <c r="G713" i="3"/>
  <c r="G714" i="3" s="1"/>
  <c r="G715" i="3" s="1"/>
  <c r="G716" i="3" s="1"/>
  <c r="G717" i="3" s="1"/>
  <c r="G718" i="3" s="1"/>
  <c r="G719" i="3"/>
  <c r="G720" i="3" s="1"/>
  <c r="G721" i="3" s="1"/>
  <c r="G722" i="3" s="1"/>
  <c r="G723" i="3" s="1"/>
  <c r="G724" i="3" s="1"/>
  <c r="G727" i="3"/>
  <c r="G728" i="3" s="1"/>
  <c r="G729" i="3" s="1"/>
  <c r="G730" i="3" s="1"/>
  <c r="G731" i="3" s="1"/>
  <c r="G732" i="3" s="1"/>
  <c r="G733" i="3"/>
  <c r="G734" i="3" s="1"/>
  <c r="G735" i="3" s="1"/>
  <c r="G736" i="3" s="1"/>
  <c r="G737" i="3" s="1"/>
  <c r="G738" i="3" s="1"/>
  <c r="G739" i="3"/>
  <c r="G740" i="3" s="1"/>
  <c r="G741" i="3" s="1"/>
  <c r="G742" i="3" s="1"/>
  <c r="G743" i="3" s="1"/>
  <c r="G744" i="3" s="1"/>
  <c r="G745" i="3"/>
  <c r="G746" i="3" s="1"/>
  <c r="G747" i="3" s="1"/>
  <c r="G748" i="3" s="1"/>
  <c r="G749" i="3" s="1"/>
  <c r="G750" i="3" s="1"/>
  <c r="G751" i="3"/>
  <c r="G752" i="3" s="1"/>
  <c r="G753" i="3" s="1"/>
  <c r="G754" i="3" s="1"/>
  <c r="G755" i="3" s="1"/>
  <c r="G756" i="3" s="1"/>
  <c r="G757" i="3"/>
  <c r="G758" i="3" s="1"/>
  <c r="G759" i="3" s="1"/>
  <c r="G760" i="3" s="1"/>
  <c r="G761" i="3" s="1"/>
  <c r="G762" i="3" s="1"/>
  <c r="G763" i="3"/>
  <c r="G764" i="3" s="1"/>
  <c r="G765" i="3" s="1"/>
  <c r="G766" i="3" s="1"/>
  <c r="G767" i="3" s="1"/>
  <c r="G768" i="3" s="1"/>
  <c r="G769" i="3"/>
  <c r="G770" i="3" s="1"/>
  <c r="G771" i="3" s="1"/>
  <c r="G772" i="3" s="1"/>
  <c r="G773" i="3" s="1"/>
  <c r="G774" i="3" s="1"/>
  <c r="G775" i="3"/>
  <c r="G776" i="3" s="1"/>
  <c r="G777" i="3" s="1"/>
  <c r="G778" i="3" s="1"/>
  <c r="G779" i="3" s="1"/>
  <c r="G780" i="3" s="1"/>
  <c r="G781" i="3"/>
  <c r="G782" i="3" s="1"/>
  <c r="G783" i="3" s="1"/>
  <c r="G784" i="3" s="1"/>
  <c r="G785" i="3" s="1"/>
  <c r="G786" i="3" s="1"/>
  <c r="G787" i="3"/>
  <c r="G788" i="3" s="1"/>
  <c r="G789" i="3" s="1"/>
  <c r="G790" i="3" s="1"/>
  <c r="G791" i="3" s="1"/>
  <c r="G792" i="3" s="1"/>
  <c r="G793" i="3"/>
  <c r="G794" i="3" s="1"/>
  <c r="G795" i="3" s="1"/>
  <c r="G796" i="3" s="1"/>
  <c r="G797" i="3" s="1"/>
  <c r="G798" i="3" s="1"/>
  <c r="G799" i="3"/>
  <c r="G800" i="3" s="1"/>
  <c r="G801" i="3" s="1"/>
  <c r="G802" i="3" s="1"/>
  <c r="G803" i="3" s="1"/>
  <c r="G804" i="3" s="1"/>
  <c r="G805" i="3"/>
  <c r="G806" i="3" s="1"/>
  <c r="G807" i="3" s="1"/>
  <c r="G808" i="3" s="1"/>
  <c r="G809" i="3" s="1"/>
  <c r="G810" i="3" s="1"/>
  <c r="G811" i="3"/>
  <c r="G812" i="3" s="1"/>
  <c r="G813" i="3" s="1"/>
  <c r="G814" i="3" s="1"/>
  <c r="G815" i="3" s="1"/>
  <c r="G816" i="3" s="1"/>
  <c r="G817" i="3"/>
  <c r="G818" i="3" s="1"/>
  <c r="G819" i="3" s="1"/>
  <c r="G820" i="3" s="1"/>
  <c r="G821" i="3" s="1"/>
  <c r="G822" i="3" s="1"/>
  <c r="G823" i="3"/>
  <c r="G824" i="3" s="1"/>
  <c r="G825" i="3" s="1"/>
  <c r="G826" i="3" s="1"/>
  <c r="G827" i="3" s="1"/>
  <c r="G828" i="3" s="1"/>
  <c r="G829" i="3"/>
  <c r="G830" i="3" s="1"/>
  <c r="G831" i="3" s="1"/>
  <c r="G832" i="3" s="1"/>
  <c r="G833" i="3" s="1"/>
  <c r="G834" i="3" s="1"/>
  <c r="G835" i="3"/>
  <c r="G836" i="3" s="1"/>
  <c r="G837" i="3" s="1"/>
  <c r="G838" i="3" s="1"/>
  <c r="G839" i="3" s="1"/>
  <c r="G840" i="3" s="1"/>
  <c r="G841" i="3"/>
  <c r="G842" i="3" s="1"/>
  <c r="G843" i="3" s="1"/>
  <c r="G844" i="3" s="1"/>
  <c r="G845" i="3" s="1"/>
  <c r="G846" i="3" s="1"/>
  <c r="G847" i="3"/>
  <c r="G848" i="3" s="1"/>
  <c r="G849" i="3" s="1"/>
  <c r="G850" i="3" s="1"/>
  <c r="G851" i="3" s="1"/>
  <c r="G852" i="3" s="1"/>
  <c r="G853" i="3"/>
  <c r="G854" i="3" s="1"/>
  <c r="G855" i="3" s="1"/>
  <c r="G856" i="3" s="1"/>
  <c r="G857" i="3" s="1"/>
  <c r="G858" i="3" s="1"/>
  <c r="G859" i="3"/>
  <c r="G860" i="3" s="1"/>
  <c r="G861" i="3" s="1"/>
  <c r="G862" i="3" s="1"/>
  <c r="G863" i="3" s="1"/>
  <c r="G864" i="3" s="1"/>
  <c r="G865" i="3"/>
  <c r="G866" i="3" s="1"/>
  <c r="G867" i="3" s="1"/>
  <c r="G868" i="3" s="1"/>
  <c r="G869" i="3" s="1"/>
  <c r="G870" i="3" s="1"/>
  <c r="G871" i="3"/>
  <c r="G872" i="3" s="1"/>
  <c r="G873" i="3" s="1"/>
  <c r="G874" i="3" s="1"/>
  <c r="G875" i="3" s="1"/>
  <c r="G876" i="3" s="1"/>
  <c r="G877" i="3"/>
  <c r="G878" i="3" s="1"/>
  <c r="G879" i="3" s="1"/>
  <c r="G880" i="3" s="1"/>
  <c r="G881" i="3" s="1"/>
  <c r="G882" i="3" s="1"/>
  <c r="G883" i="3"/>
  <c r="G884" i="3" s="1"/>
  <c r="G885" i="3" s="1"/>
  <c r="G886" i="3" s="1"/>
  <c r="G887" i="3" s="1"/>
  <c r="G888" i="3" s="1"/>
  <c r="G889" i="3"/>
  <c r="G890" i="3" s="1"/>
  <c r="G891" i="3" s="1"/>
  <c r="G892" i="3" s="1"/>
  <c r="G893" i="3" s="1"/>
  <c r="G894" i="3" s="1"/>
  <c r="G895" i="3"/>
  <c r="G896" i="3" s="1"/>
  <c r="G897" i="3" s="1"/>
  <c r="G898" i="3" s="1"/>
  <c r="G899" i="3" s="1"/>
  <c r="G900" i="3" s="1"/>
  <c r="G901" i="3"/>
  <c r="G902" i="3" s="1"/>
  <c r="G903" i="3" s="1"/>
  <c r="G904" i="3" s="1"/>
  <c r="G905" i="3" s="1"/>
  <c r="G906" i="3" s="1"/>
  <c r="G907" i="3"/>
  <c r="G908" i="3" s="1"/>
  <c r="G909" i="3" s="1"/>
  <c r="G910" i="3" s="1"/>
  <c r="G911" i="3" s="1"/>
  <c r="G912" i="3" s="1"/>
  <c r="G913" i="3"/>
  <c r="G914" i="3" s="1"/>
  <c r="G915" i="3" s="1"/>
  <c r="G916" i="3" s="1"/>
  <c r="G917" i="3" s="1"/>
  <c r="G918" i="3" s="1"/>
  <c r="G919" i="3"/>
  <c r="G920" i="3" s="1"/>
  <c r="G921" i="3" s="1"/>
  <c r="G922" i="3" s="1"/>
  <c r="G923" i="3" s="1"/>
  <c r="G924" i="3" s="1"/>
  <c r="G925" i="3"/>
  <c r="G926" i="3" s="1"/>
  <c r="G927" i="3" s="1"/>
  <c r="G928" i="3" s="1"/>
  <c r="G929" i="3" s="1"/>
  <c r="G930" i="3" s="1"/>
  <c r="G931" i="3"/>
  <c r="G932" i="3" s="1"/>
  <c r="G933" i="3" s="1"/>
  <c r="G934" i="3" s="1"/>
  <c r="G935" i="3" s="1"/>
  <c r="G936" i="3" s="1"/>
  <c r="G937" i="3"/>
  <c r="G938" i="3" s="1"/>
  <c r="G939" i="3" s="1"/>
  <c r="G940" i="3" s="1"/>
  <c r="G941" i="3" s="1"/>
  <c r="G942" i="3" s="1"/>
  <c r="G943" i="3"/>
  <c r="G944" i="3" s="1"/>
  <c r="G945" i="3" s="1"/>
  <c r="G946" i="3" s="1"/>
  <c r="G947" i="3" s="1"/>
  <c r="G948" i="3" s="1"/>
  <c r="G949" i="3"/>
  <c r="G950" i="3" s="1"/>
  <c r="G951" i="3" s="1"/>
  <c r="G952" i="3" s="1"/>
  <c r="G953" i="3" s="1"/>
  <c r="G954" i="3" s="1"/>
  <c r="G955" i="3"/>
  <c r="G956" i="3" s="1"/>
  <c r="G957" i="3" s="1"/>
  <c r="G958" i="3" s="1"/>
  <c r="G959" i="3" s="1"/>
  <c r="G960" i="3" s="1"/>
  <c r="G961" i="3"/>
  <c r="G962" i="3" s="1"/>
  <c r="G963" i="3" s="1"/>
  <c r="G964" i="3" s="1"/>
  <c r="G965" i="3" s="1"/>
  <c r="G966" i="3" s="1"/>
  <c r="G967" i="3"/>
  <c r="G968" i="3" s="1"/>
  <c r="G969" i="3" s="1"/>
  <c r="G970" i="3" s="1"/>
  <c r="G971" i="3" s="1"/>
  <c r="G972" i="3" s="1"/>
  <c r="G973" i="3"/>
  <c r="G974" i="3" s="1"/>
  <c r="G975" i="3" s="1"/>
  <c r="G976" i="3" s="1"/>
  <c r="G977" i="3" s="1"/>
  <c r="G978" i="3" s="1"/>
  <c r="G979" i="3"/>
  <c r="G980" i="3" s="1"/>
  <c r="G981" i="3" s="1"/>
  <c r="G982" i="3" s="1"/>
  <c r="G983" i="3" s="1"/>
  <c r="G984" i="3" s="1"/>
  <c r="G985" i="3"/>
  <c r="G986" i="3" s="1"/>
  <c r="G987" i="3" s="1"/>
  <c r="G988" i="3" s="1"/>
  <c r="G989" i="3" s="1"/>
  <c r="G990" i="3" s="1"/>
  <c r="G991" i="3"/>
  <c r="G992" i="3" s="1"/>
  <c r="G993" i="3" s="1"/>
  <c r="G994" i="3" s="1"/>
  <c r="G995" i="3" s="1"/>
  <c r="G996" i="3" s="1"/>
  <c r="G997" i="3"/>
  <c r="G998" i="3" s="1"/>
  <c r="G999" i="3" s="1"/>
  <c r="G1000" i="3" s="1"/>
  <c r="G1001" i="3" s="1"/>
  <c r="G1002" i="3" s="1"/>
  <c r="G1003" i="3"/>
  <c r="G1004" i="3" s="1"/>
  <c r="G1005" i="3" s="1"/>
  <c r="G1006" i="3" s="1"/>
  <c r="G1007" i="3" s="1"/>
  <c r="G1008" i="3" s="1"/>
  <c r="G1009" i="3"/>
  <c r="G1010" i="3" s="1"/>
  <c r="G1011" i="3" s="1"/>
  <c r="G1012" i="3" s="1"/>
  <c r="G1013" i="3" s="1"/>
  <c r="G1014" i="3" s="1"/>
  <c r="G1015" i="3"/>
  <c r="G1016" i="3" s="1"/>
  <c r="G1017" i="3" s="1"/>
  <c r="G1018" i="3" s="1"/>
  <c r="G1019" i="3" s="1"/>
  <c r="G1020" i="3" s="1"/>
  <c r="G1021" i="3"/>
  <c r="G1022" i="3" s="1"/>
  <c r="G1023" i="3" s="1"/>
  <c r="G1024" i="3" s="1"/>
  <c r="G1025" i="3" s="1"/>
  <c r="G1026" i="3" s="1"/>
  <c r="G1027" i="3"/>
  <c r="G1028" i="3" s="1"/>
  <c r="G1029" i="3" s="1"/>
  <c r="G1030" i="3" s="1"/>
  <c r="G1031" i="3" s="1"/>
  <c r="G1032" i="3" s="1"/>
  <c r="G1033" i="3"/>
  <c r="G1034" i="3" s="1"/>
  <c r="G1035" i="3" s="1"/>
  <c r="G1036" i="3" s="1"/>
  <c r="G1037" i="3" s="1"/>
  <c r="G1038" i="3" s="1"/>
  <c r="G1039" i="3"/>
  <c r="G1040" i="3" s="1"/>
  <c r="G1041" i="3" s="1"/>
  <c r="G1042" i="3" s="1"/>
  <c r="G1043" i="3" s="1"/>
  <c r="G1044" i="3" s="1"/>
  <c r="G1045" i="3"/>
  <c r="G1046" i="3" s="1"/>
  <c r="G1047" i="3" s="1"/>
  <c r="G1048" i="3" s="1"/>
  <c r="G1049" i="3" s="1"/>
  <c r="G1050" i="3" s="1"/>
  <c r="G1051" i="3"/>
  <c r="G1052" i="3" s="1"/>
  <c r="G1053" i="3" s="1"/>
  <c r="G1054" i="3" s="1"/>
  <c r="G1055" i="3" s="1"/>
  <c r="G1056" i="3" s="1"/>
  <c r="G1057" i="3"/>
  <c r="G1058" i="3" s="1"/>
  <c r="G1059" i="3" s="1"/>
  <c r="G1060" i="3" s="1"/>
  <c r="G1061" i="3" s="1"/>
  <c r="G1062" i="3" s="1"/>
  <c r="G1063" i="3"/>
  <c r="G1064" i="3" s="1"/>
  <c r="G1065" i="3" s="1"/>
  <c r="G1066" i="3" s="1"/>
  <c r="G1067" i="3" s="1"/>
  <c r="G1068" i="3" s="1"/>
  <c r="G1069" i="3"/>
  <c r="G1070" i="3" s="1"/>
  <c r="G1071" i="3" s="1"/>
  <c r="G1072" i="3" s="1"/>
  <c r="G1073" i="3" s="1"/>
  <c r="G1074" i="3" s="1"/>
  <c r="G1075" i="3"/>
  <c r="G1076" i="3" s="1"/>
  <c r="G1077" i="3" s="1"/>
  <c r="G1078" i="3" s="1"/>
  <c r="G1079" i="3" s="1"/>
  <c r="G1080" i="3" s="1"/>
  <c r="G1081" i="3"/>
  <c r="G1082" i="3" s="1"/>
  <c r="G1083" i="3" s="1"/>
  <c r="G1084" i="3" s="1"/>
  <c r="G1085" i="3" s="1"/>
  <c r="G1086" i="3" s="1"/>
  <c r="G377" i="3"/>
  <c r="G378" i="3" s="1"/>
  <c r="G379" i="3" s="1"/>
  <c r="G380" i="3" s="1"/>
  <c r="G381" i="3" s="1"/>
  <c r="G382" i="3" s="1"/>
  <c r="G371" i="3"/>
  <c r="G372" i="3" s="1"/>
  <c r="G373" i="3" s="1"/>
  <c r="G374" i="3" s="1"/>
  <c r="G375" i="3" s="1"/>
  <c r="G376" i="3" s="1"/>
  <c r="G365" i="3"/>
  <c r="G366" i="3" s="1"/>
  <c r="G367" i="3" s="1"/>
  <c r="G368" i="3" s="1"/>
  <c r="G369" i="3" s="1"/>
  <c r="G370" i="3" s="1"/>
  <c r="G357" i="3" l="1"/>
  <c r="G358" i="3" s="1"/>
  <c r="G359" i="3" s="1"/>
  <c r="G360" i="3" s="1"/>
  <c r="G361" i="3" s="1"/>
  <c r="G362" i="3" s="1"/>
  <c r="G351" i="3"/>
  <c r="G352" i="3" s="1"/>
  <c r="G353" i="3" s="1"/>
  <c r="G354" i="3" s="1"/>
  <c r="G355" i="3" s="1"/>
  <c r="G356" i="3" s="1"/>
  <c r="G345" i="3"/>
  <c r="G346" i="3" s="1"/>
  <c r="G347" i="3" s="1"/>
  <c r="G348" i="3" s="1"/>
  <c r="G349" i="3" s="1"/>
  <c r="G350" i="3" s="1"/>
  <c r="G339" i="3"/>
  <c r="G340" i="3" s="1"/>
  <c r="G341" i="3" s="1"/>
  <c r="G342" i="3" s="1"/>
  <c r="G343" i="3" s="1"/>
  <c r="G344" i="3" s="1"/>
  <c r="G333" i="3"/>
  <c r="G334" i="3" s="1"/>
  <c r="G335" i="3" s="1"/>
  <c r="G336" i="3" s="1"/>
  <c r="G337" i="3" s="1"/>
  <c r="G338" i="3" s="1"/>
  <c r="G327" i="3"/>
  <c r="G328" i="3" s="1"/>
  <c r="G329" i="3" s="1"/>
  <c r="G330" i="3" s="1"/>
  <c r="G331" i="3" s="1"/>
  <c r="G332" i="3" s="1"/>
  <c r="G321" i="3"/>
  <c r="G322" i="3" s="1"/>
  <c r="G323" i="3" s="1"/>
  <c r="G324" i="3" s="1"/>
  <c r="G325" i="3" s="1"/>
  <c r="G326" i="3" s="1"/>
  <c r="G315" i="3"/>
  <c r="G316" i="3" s="1"/>
  <c r="G317" i="3" s="1"/>
  <c r="G318" i="3" s="1"/>
  <c r="G319" i="3" s="1"/>
  <c r="G320" i="3" s="1"/>
  <c r="G309" i="3"/>
  <c r="G310" i="3" s="1"/>
  <c r="G311" i="3" s="1"/>
  <c r="G312" i="3" s="1"/>
  <c r="G313" i="3" s="1"/>
  <c r="G314" i="3" s="1"/>
  <c r="G303" i="3"/>
  <c r="G304" i="3" s="1"/>
  <c r="G305" i="3" s="1"/>
  <c r="G306" i="3" s="1"/>
  <c r="G307" i="3" s="1"/>
  <c r="G308" i="3" s="1"/>
  <c r="G297" i="3"/>
  <c r="G298" i="3" s="1"/>
  <c r="G299" i="3" s="1"/>
  <c r="G300" i="3" s="1"/>
  <c r="G301" i="3" s="1"/>
  <c r="G302" i="3" s="1"/>
  <c r="G291" i="3"/>
  <c r="G292" i="3" s="1"/>
  <c r="G293" i="3" s="1"/>
  <c r="G294" i="3" s="1"/>
  <c r="G295" i="3" s="1"/>
  <c r="G296" i="3" s="1"/>
  <c r="G285" i="3"/>
  <c r="G286" i="3" s="1"/>
  <c r="G287" i="3" s="1"/>
  <c r="G288" i="3" s="1"/>
  <c r="G289" i="3" s="1"/>
  <c r="G290" i="3" s="1"/>
  <c r="G279" i="3"/>
  <c r="G280" i="3" s="1"/>
  <c r="G281" i="3" s="1"/>
  <c r="G282" i="3" s="1"/>
  <c r="G283" i="3" s="1"/>
  <c r="G284" i="3" s="1"/>
  <c r="G273" i="3"/>
  <c r="G274" i="3" s="1"/>
  <c r="G275" i="3" s="1"/>
  <c r="G276" i="3" s="1"/>
  <c r="G277" i="3" s="1"/>
  <c r="G278" i="3" s="1"/>
  <c r="G267" i="3"/>
  <c r="G268" i="3" s="1"/>
  <c r="G269" i="3" s="1"/>
  <c r="G270" i="3" s="1"/>
  <c r="G271" i="3" s="1"/>
  <c r="G272" i="3" s="1"/>
  <c r="G261" i="3"/>
  <c r="G262" i="3" s="1"/>
  <c r="G263" i="3" s="1"/>
  <c r="G264" i="3" s="1"/>
  <c r="G265" i="3" s="1"/>
  <c r="G266" i="3" s="1"/>
  <c r="G255" i="3"/>
  <c r="G256" i="3" s="1"/>
  <c r="G257" i="3" s="1"/>
  <c r="G258" i="3" s="1"/>
  <c r="G259" i="3" s="1"/>
  <c r="G260" i="3" s="1"/>
  <c r="G249" i="3"/>
  <c r="G250" i="3" s="1"/>
  <c r="G251" i="3" s="1"/>
  <c r="G252" i="3" s="1"/>
  <c r="G253" i="3" s="1"/>
  <c r="G254" i="3" s="1"/>
  <c r="G243" i="3"/>
  <c r="G244" i="3" s="1"/>
  <c r="G245" i="3" s="1"/>
  <c r="G246" i="3" s="1"/>
  <c r="G247" i="3" s="1"/>
  <c r="G248" i="3" s="1"/>
  <c r="G237" i="3"/>
  <c r="G238" i="3" s="1"/>
  <c r="G239" i="3" s="1"/>
  <c r="G240" i="3" s="1"/>
  <c r="G241" i="3" s="1"/>
  <c r="G242" i="3" s="1"/>
  <c r="G231" i="3"/>
  <c r="G232" i="3" s="1"/>
  <c r="G233" i="3" s="1"/>
  <c r="G234" i="3" s="1"/>
  <c r="G235" i="3" s="1"/>
  <c r="G236" i="3" s="1"/>
  <c r="G225" i="3"/>
  <c r="G226" i="3" s="1"/>
  <c r="G227" i="3" s="1"/>
  <c r="G228" i="3" s="1"/>
  <c r="G229" i="3" s="1"/>
  <c r="G230" i="3" s="1"/>
  <c r="G219" i="3"/>
  <c r="G220" i="3" s="1"/>
  <c r="G221" i="3" s="1"/>
  <c r="G222" i="3" s="1"/>
  <c r="G223" i="3" s="1"/>
  <c r="G224" i="3" s="1"/>
  <c r="G213" i="3"/>
  <c r="G214" i="3" s="1"/>
  <c r="G215" i="3" s="1"/>
  <c r="G216" i="3" s="1"/>
  <c r="G217" i="3" s="1"/>
  <c r="G218" i="3" s="1"/>
  <c r="G207" i="3"/>
  <c r="G208" i="3" s="1"/>
  <c r="G209" i="3" s="1"/>
  <c r="G210" i="3" s="1"/>
  <c r="G211" i="3" s="1"/>
  <c r="G212" i="3" s="1"/>
  <c r="G201" i="3"/>
  <c r="G202" i="3" s="1"/>
  <c r="G203" i="3" s="1"/>
  <c r="G204" i="3" s="1"/>
  <c r="G205" i="3" s="1"/>
  <c r="G206" i="3" s="1"/>
  <c r="G195" i="3"/>
  <c r="G196" i="3" s="1"/>
  <c r="G197" i="3" s="1"/>
  <c r="G198" i="3" s="1"/>
  <c r="G199" i="3" s="1"/>
  <c r="G200" i="3" s="1"/>
  <c r="G189" i="3"/>
  <c r="G190" i="3" s="1"/>
  <c r="G191" i="3" s="1"/>
  <c r="G192" i="3" s="1"/>
  <c r="G193" i="3" s="1"/>
  <c r="G194" i="3" s="1"/>
  <c r="G183" i="3"/>
  <c r="G184" i="3" s="1"/>
  <c r="G185" i="3" s="1"/>
  <c r="G186" i="3" s="1"/>
  <c r="G187" i="3" s="1"/>
  <c r="G188" i="3" s="1"/>
  <c r="G177" i="3"/>
  <c r="G178" i="3" s="1"/>
  <c r="G179" i="3" s="1"/>
  <c r="G180" i="3" s="1"/>
  <c r="G181" i="3" s="1"/>
  <c r="G182" i="3" s="1"/>
  <c r="G171" i="3"/>
  <c r="G172" i="3" s="1"/>
  <c r="G173" i="3" s="1"/>
  <c r="G174" i="3" s="1"/>
  <c r="G175" i="3" s="1"/>
  <c r="G176" i="3" s="1"/>
  <c r="G165" i="3"/>
  <c r="G166" i="3" s="1"/>
  <c r="G167" i="3" s="1"/>
  <c r="G168" i="3" s="1"/>
  <c r="G169" i="3" s="1"/>
  <c r="G170" i="3" s="1"/>
  <c r="G159" i="3"/>
  <c r="G160" i="3" s="1"/>
  <c r="G161" i="3" s="1"/>
  <c r="G162" i="3" s="1"/>
  <c r="G163" i="3" s="1"/>
  <c r="G164" i="3" s="1"/>
  <c r="G153" i="3"/>
  <c r="G154" i="3" s="1"/>
  <c r="G155" i="3" s="1"/>
  <c r="G156" i="3" s="1"/>
  <c r="G157" i="3" s="1"/>
  <c r="G158" i="3" s="1"/>
  <c r="G147" i="3"/>
  <c r="G148" i="3" s="1"/>
  <c r="G149" i="3" s="1"/>
  <c r="G150" i="3" s="1"/>
  <c r="G151" i="3" s="1"/>
  <c r="G152" i="3" s="1"/>
  <c r="G141" i="3"/>
  <c r="G142" i="3" s="1"/>
  <c r="G143" i="3" s="1"/>
  <c r="G144" i="3" s="1"/>
  <c r="G145" i="3" s="1"/>
  <c r="G146" i="3" s="1"/>
  <c r="G135" i="3"/>
  <c r="G136" i="3" s="1"/>
  <c r="G137" i="3" s="1"/>
  <c r="G138" i="3" s="1"/>
  <c r="G139" i="3" s="1"/>
  <c r="G140" i="3" s="1"/>
  <c r="G129" i="3"/>
  <c r="G130" i="3" s="1"/>
  <c r="G131" i="3" s="1"/>
  <c r="G132" i="3" s="1"/>
  <c r="G133" i="3" s="1"/>
  <c r="G134" i="3" s="1"/>
  <c r="G123" i="3"/>
  <c r="G124" i="3" s="1"/>
  <c r="G125" i="3" s="1"/>
  <c r="G126" i="3" s="1"/>
  <c r="G127" i="3" s="1"/>
  <c r="G128" i="3" s="1"/>
  <c r="G117" i="3"/>
  <c r="G118" i="3" s="1"/>
  <c r="G119" i="3" s="1"/>
  <c r="G120" i="3" s="1"/>
  <c r="G121" i="3" s="1"/>
  <c r="G122" i="3" s="1"/>
  <c r="G111" i="3"/>
  <c r="G112" i="3" s="1"/>
  <c r="G113" i="3" s="1"/>
  <c r="G114" i="3" s="1"/>
  <c r="G115" i="3" s="1"/>
  <c r="G116" i="3" s="1"/>
  <c r="G105" i="3"/>
  <c r="G106" i="3" s="1"/>
  <c r="G107" i="3" s="1"/>
  <c r="G108" i="3" s="1"/>
  <c r="G109" i="3" s="1"/>
  <c r="G110" i="3" s="1"/>
  <c r="G99" i="3"/>
  <c r="G100" i="3" s="1"/>
  <c r="G101" i="3" s="1"/>
  <c r="G102" i="3" s="1"/>
  <c r="G103" i="3" s="1"/>
  <c r="G104" i="3" s="1"/>
  <c r="G93" i="3"/>
  <c r="G94" i="3" s="1"/>
  <c r="G95" i="3" s="1"/>
  <c r="G96" i="3" s="1"/>
  <c r="G97" i="3" s="1"/>
  <c r="G98" i="3" s="1"/>
  <c r="G87" i="3"/>
  <c r="G88" i="3" s="1"/>
  <c r="G89" i="3" s="1"/>
  <c r="G90" i="3" s="1"/>
  <c r="G91" i="3" s="1"/>
  <c r="G92" i="3" s="1"/>
  <c r="G81" i="3"/>
  <c r="G82" i="3" s="1"/>
  <c r="G83" i="3" s="1"/>
  <c r="G84" i="3" s="1"/>
  <c r="G85" i="3" s="1"/>
  <c r="G86" i="3" s="1"/>
  <c r="G75" i="3"/>
  <c r="G76" i="3" s="1"/>
  <c r="G77" i="3" s="1"/>
  <c r="G78" i="3" s="1"/>
  <c r="G79" i="3" s="1"/>
  <c r="G80" i="3" s="1"/>
  <c r="G69" i="3"/>
  <c r="G70" i="3" s="1"/>
  <c r="G71" i="3" s="1"/>
  <c r="G72" i="3" s="1"/>
  <c r="G73" i="3" s="1"/>
  <c r="G74" i="3" s="1"/>
  <c r="G63" i="3"/>
  <c r="G64" i="3" s="1"/>
  <c r="G65" i="3" s="1"/>
  <c r="G66" i="3" s="1"/>
  <c r="G67" i="3" s="1"/>
  <c r="G68" i="3" s="1"/>
  <c r="G57" i="3"/>
  <c r="G58" i="3" s="1"/>
  <c r="G59" i="3" s="1"/>
  <c r="G60" i="3" s="1"/>
  <c r="G61" i="3" s="1"/>
  <c r="G62" i="3" s="1"/>
  <c r="G51" i="3"/>
  <c r="G52" i="3" s="1"/>
  <c r="G53" i="3" s="1"/>
  <c r="G54" i="3" s="1"/>
  <c r="G55" i="3" s="1"/>
  <c r="G56" i="3" s="1"/>
  <c r="G45" i="3"/>
  <c r="G46" i="3" s="1"/>
  <c r="G47" i="3" s="1"/>
  <c r="G48" i="3" s="1"/>
  <c r="G49" i="3" s="1"/>
  <c r="G50" i="3" s="1"/>
  <c r="G39" i="3"/>
  <c r="G40" i="3" s="1"/>
  <c r="G41" i="3" s="1"/>
  <c r="G42" i="3" s="1"/>
  <c r="G43" i="3" s="1"/>
  <c r="G44" i="3" s="1"/>
  <c r="G33" i="3"/>
  <c r="G34" i="3" s="1"/>
  <c r="G35" i="3" s="1"/>
  <c r="G36" i="3" s="1"/>
  <c r="G37" i="3" s="1"/>
  <c r="G38" i="3" s="1"/>
  <c r="G27" i="3"/>
  <c r="G28" i="3" s="1"/>
  <c r="G29" i="3" s="1"/>
  <c r="G30" i="3" s="1"/>
  <c r="G31" i="3" s="1"/>
  <c r="G32" i="3" s="1"/>
  <c r="G21" i="3"/>
  <c r="G22" i="3" s="1"/>
  <c r="G23" i="3" s="1"/>
  <c r="G24" i="3" s="1"/>
  <c r="G25" i="3" s="1"/>
  <c r="G26" i="3" s="1"/>
  <c r="G15" i="3"/>
  <c r="G16" i="3" s="1"/>
  <c r="G17" i="3" s="1"/>
  <c r="G18" i="3" s="1"/>
  <c r="G19" i="3" s="1"/>
  <c r="G20" i="3" s="1"/>
  <c r="G9" i="3"/>
  <c r="G10" i="3" s="1"/>
  <c r="G11" i="3" s="1"/>
  <c r="G12" i="3" s="1"/>
  <c r="G13" i="3" s="1"/>
  <c r="G14" i="3" s="1"/>
  <c r="G3" i="3"/>
  <c r="G4" i="3" s="1"/>
  <c r="G5" i="3" s="1"/>
  <c r="G6" i="3" s="1"/>
  <c r="G7" i="3" s="1"/>
  <c r="G8" i="3" s="1"/>
  <c r="D1086" i="3" l="1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F821" i="3" l="1"/>
  <c r="F929" i="3"/>
  <c r="F969" i="3"/>
  <c r="F1001" i="3"/>
  <c r="F1025" i="3"/>
  <c r="F1053" i="3"/>
  <c r="F800" i="3"/>
  <c r="F808" i="3"/>
  <c r="F816" i="3"/>
  <c r="F828" i="3"/>
  <c r="F832" i="3"/>
  <c r="F836" i="3"/>
  <c r="F848" i="3"/>
  <c r="F860" i="3"/>
  <c r="F876" i="3"/>
  <c r="F880" i="3"/>
  <c r="F888" i="3"/>
  <c r="F896" i="3"/>
  <c r="F900" i="3"/>
  <c r="F904" i="3"/>
  <c r="F908" i="3"/>
  <c r="F912" i="3"/>
  <c r="F916" i="3"/>
  <c r="F920" i="3"/>
  <c r="F936" i="3"/>
  <c r="F944" i="3"/>
  <c r="F960" i="3"/>
  <c r="F968" i="3"/>
  <c r="F976" i="3"/>
  <c r="F980" i="3"/>
  <c r="F984" i="3"/>
  <c r="F988" i="3"/>
  <c r="F996" i="3"/>
  <c r="F1004" i="3"/>
  <c r="F1008" i="3"/>
  <c r="F1012" i="3"/>
  <c r="F1016" i="3"/>
  <c r="F1024" i="3"/>
  <c r="F1032" i="3"/>
  <c r="F1044" i="3"/>
  <c r="F1048" i="3"/>
  <c r="F1052" i="3"/>
  <c r="F1056" i="3"/>
  <c r="F1060" i="3"/>
  <c r="F1064" i="3"/>
  <c r="F1068" i="3"/>
  <c r="F1072" i="3"/>
  <c r="F1076" i="3"/>
  <c r="F1080" i="3"/>
  <c r="F778" i="3"/>
  <c r="F825" i="3"/>
  <c r="F849" i="3"/>
  <c r="F865" i="3"/>
  <c r="F873" i="3"/>
  <c r="F897" i="3"/>
  <c r="F909" i="3"/>
  <c r="F945" i="3"/>
  <c r="F949" i="3"/>
  <c r="F965" i="3"/>
  <c r="F981" i="3"/>
  <c r="F989" i="3"/>
  <c r="F997" i="3"/>
  <c r="F1017" i="3"/>
  <c r="F1021" i="3"/>
  <c r="F1033" i="3"/>
  <c r="F1037" i="3"/>
  <c r="F1045" i="3"/>
  <c r="F1069" i="3"/>
  <c r="F1077" i="3"/>
  <c r="F802" i="3"/>
  <c r="F806" i="3"/>
  <c r="F810" i="3"/>
  <c r="F814" i="3"/>
  <c r="F818" i="3"/>
  <c r="F822" i="3"/>
  <c r="F826" i="3"/>
  <c r="F830" i="3"/>
  <c r="F834" i="3"/>
  <c r="F838" i="3"/>
  <c r="F842" i="3"/>
  <c r="F846" i="3"/>
  <c r="F850" i="3"/>
  <c r="F854" i="3"/>
  <c r="F858" i="3"/>
  <c r="F862" i="3"/>
  <c r="F866" i="3"/>
  <c r="F870" i="3"/>
  <c r="F874" i="3"/>
  <c r="F878" i="3"/>
  <c r="F882" i="3"/>
  <c r="F890" i="3"/>
  <c r="F898" i="3"/>
  <c r="F906" i="3"/>
  <c r="F910" i="3"/>
  <c r="F914" i="3"/>
  <c r="F918" i="3"/>
  <c r="F922" i="3"/>
  <c r="F926" i="3"/>
  <c r="F930" i="3"/>
  <c r="F934" i="3"/>
  <c r="F938" i="3"/>
  <c r="F942" i="3"/>
  <c r="F946" i="3"/>
  <c r="F950" i="3"/>
  <c r="F962" i="3"/>
  <c r="F966" i="3"/>
  <c r="F970" i="3"/>
  <c r="F974" i="3"/>
  <c r="F978" i="3"/>
  <c r="F982" i="3"/>
  <c r="F986" i="3"/>
  <c r="F990" i="3"/>
  <c r="F994" i="3"/>
  <c r="F998" i="3"/>
  <c r="F1006" i="3"/>
  <c r="F1010" i="3"/>
  <c r="F1014" i="3"/>
  <c r="F1018" i="3"/>
  <c r="F1022" i="3"/>
  <c r="F1026" i="3"/>
  <c r="F1030" i="3"/>
  <c r="F1034" i="3"/>
  <c r="F1038" i="3"/>
  <c r="F1042" i="3"/>
  <c r="F1046" i="3"/>
  <c r="F1050" i="3"/>
  <c r="F1054" i="3"/>
  <c r="F1058" i="3"/>
  <c r="F1062" i="3"/>
  <c r="F1066" i="3"/>
  <c r="F1070" i="3"/>
  <c r="F1074" i="3"/>
  <c r="F1078" i="3"/>
  <c r="F801" i="3"/>
  <c r="F805" i="3"/>
  <c r="F809" i="3"/>
  <c r="F817" i="3"/>
  <c r="F829" i="3"/>
  <c r="F833" i="3"/>
  <c r="F837" i="3"/>
  <c r="F841" i="3"/>
  <c r="F853" i="3"/>
  <c r="F857" i="3"/>
  <c r="F861" i="3"/>
  <c r="F869" i="3"/>
  <c r="F877" i="3"/>
  <c r="F885" i="3"/>
  <c r="F889" i="3"/>
  <c r="F893" i="3"/>
  <c r="F901" i="3"/>
  <c r="F905" i="3"/>
  <c r="F913" i="3"/>
  <c r="F917" i="3"/>
  <c r="F921" i="3"/>
  <c r="F925" i="3"/>
  <c r="F933" i="3"/>
  <c r="F937" i="3"/>
  <c r="F941" i="3"/>
  <c r="F957" i="3"/>
  <c r="F973" i="3"/>
  <c r="F977" i="3"/>
  <c r="F985" i="3"/>
  <c r="F993" i="3"/>
  <c r="F1005" i="3"/>
  <c r="F1009" i="3"/>
  <c r="F1013" i="3"/>
  <c r="F1029" i="3"/>
  <c r="F1041" i="3"/>
  <c r="F1049" i="3"/>
  <c r="F1057" i="3"/>
  <c r="F1061" i="3"/>
  <c r="F1065" i="3"/>
  <c r="F1073" i="3"/>
  <c r="F1081" i="3"/>
  <c r="F1085" i="3"/>
  <c r="F798" i="3"/>
  <c r="F895" i="3"/>
  <c r="F903" i="3"/>
  <c r="F959" i="3"/>
  <c r="F1082" i="3"/>
  <c r="F824" i="3"/>
  <c r="F952" i="3"/>
  <c r="F786" i="3"/>
  <c r="F1040" i="3"/>
  <c r="F902" i="3"/>
  <c r="F820" i="3"/>
  <c r="F884" i="3"/>
  <c r="F948" i="3"/>
  <c r="F964" i="3"/>
  <c r="F992" i="3"/>
  <c r="F1000" i="3"/>
  <c r="F1020" i="3"/>
  <c r="F1028" i="3"/>
  <c r="F730" i="3"/>
  <c r="F762" i="3"/>
  <c r="F770" i="3"/>
  <c r="F794" i="3"/>
  <c r="F886" i="3"/>
  <c r="F887" i="3"/>
  <c r="F1002" i="3"/>
  <c r="F1003" i="3"/>
  <c r="F943" i="3"/>
  <c r="F971" i="3"/>
  <c r="F1035" i="3"/>
  <c r="F1019" i="3"/>
  <c r="F819" i="3"/>
  <c r="F879" i="3"/>
  <c r="F855" i="3"/>
  <c r="F987" i="3"/>
  <c r="F733" i="3"/>
  <c r="F745" i="3"/>
  <c r="F753" i="3"/>
  <c r="F761" i="3"/>
  <c r="F773" i="3"/>
  <c r="F785" i="3"/>
  <c r="F793" i="3"/>
  <c r="F734" i="3"/>
  <c r="F750" i="3"/>
  <c r="F972" i="3"/>
  <c r="F729" i="3"/>
  <c r="F737" i="3"/>
  <c r="F741" i="3"/>
  <c r="F749" i="3"/>
  <c r="F757" i="3"/>
  <c r="F765" i="3"/>
  <c r="F769" i="3"/>
  <c r="F777" i="3"/>
  <c r="F781" i="3"/>
  <c r="F789" i="3"/>
  <c r="F797" i="3"/>
  <c r="F726" i="3"/>
  <c r="F738" i="3"/>
  <c r="F742" i="3"/>
  <c r="F746" i="3"/>
  <c r="F754" i="3"/>
  <c r="F758" i="3"/>
  <c r="F766" i="3"/>
  <c r="F774" i="3"/>
  <c r="F782" i="3"/>
  <c r="F790" i="3"/>
  <c r="F1036" i="3"/>
  <c r="F856" i="3"/>
  <c r="F727" i="3"/>
  <c r="F731" i="3"/>
  <c r="F735" i="3"/>
  <c r="F739" i="3"/>
  <c r="F743" i="3"/>
  <c r="F747" i="3"/>
  <c r="F751" i="3"/>
  <c r="F755" i="3"/>
  <c r="F759" i="3"/>
  <c r="F763" i="3"/>
  <c r="F767" i="3"/>
  <c r="F771" i="3"/>
  <c r="F775" i="3"/>
  <c r="F779" i="3"/>
  <c r="F783" i="3"/>
  <c r="F787" i="3"/>
  <c r="F791" i="3"/>
  <c r="F795" i="3"/>
  <c r="F728" i="3"/>
  <c r="F732" i="3"/>
  <c r="F736" i="3"/>
  <c r="F740" i="3"/>
  <c r="F744" i="3"/>
  <c r="F748" i="3"/>
  <c r="F752" i="3"/>
  <c r="F756" i="3"/>
  <c r="F760" i="3"/>
  <c r="F764" i="3"/>
  <c r="F768" i="3"/>
  <c r="F772" i="3"/>
  <c r="F776" i="3"/>
  <c r="F780" i="3"/>
  <c r="F784" i="3"/>
  <c r="F788" i="3"/>
  <c r="F792" i="3"/>
  <c r="F796" i="3"/>
  <c r="F1039" i="3"/>
  <c r="F1023" i="3"/>
  <c r="F1007" i="3"/>
  <c r="F991" i="3"/>
  <c r="F975" i="3"/>
  <c r="F947" i="3"/>
  <c r="F935" i="3"/>
  <c r="F894" i="3"/>
  <c r="F847" i="3"/>
  <c r="F823" i="3"/>
  <c r="F799" i="3"/>
  <c r="F807" i="3"/>
  <c r="F811" i="3"/>
  <c r="F831" i="3"/>
  <c r="F835" i="3"/>
  <c r="F839" i="3"/>
  <c r="F843" i="3"/>
  <c r="F863" i="3"/>
  <c r="F867" i="3"/>
  <c r="F871" i="3"/>
  <c r="F891" i="3"/>
  <c r="F919" i="3"/>
  <c r="F923" i="3"/>
  <c r="F927" i="3"/>
  <c r="F931" i="3"/>
  <c r="F955" i="3"/>
  <c r="F1043" i="3"/>
  <c r="F1047" i="3"/>
  <c r="F1051" i="3"/>
  <c r="F1055" i="3"/>
  <c r="F1059" i="3"/>
  <c r="F1063" i="3"/>
  <c r="F1067" i="3"/>
  <c r="F1071" i="3"/>
  <c r="F1075" i="3"/>
  <c r="F1083" i="3"/>
  <c r="F1027" i="3"/>
  <c r="F1011" i="3"/>
  <c r="F995" i="3"/>
  <c r="F979" i="3"/>
  <c r="F963" i="3"/>
  <c r="F951" i="3"/>
  <c r="F939" i="3"/>
  <c r="F911" i="3"/>
  <c r="F899" i="3"/>
  <c r="F851" i="3"/>
  <c r="F827" i="3"/>
  <c r="F1031" i="3"/>
  <c r="F1015" i="3"/>
  <c r="F999" i="3"/>
  <c r="F983" i="3"/>
  <c r="F967" i="3"/>
  <c r="F958" i="3"/>
  <c r="F915" i="3"/>
  <c r="F883" i="3"/>
  <c r="F803" i="3"/>
  <c r="F907" i="3"/>
  <c r="F1084" i="3"/>
  <c r="F956" i="3"/>
  <c r="F932" i="3"/>
  <c r="F928" i="3"/>
  <c r="F924" i="3"/>
  <c r="F872" i="3"/>
  <c r="F868" i="3"/>
  <c r="F864" i="3"/>
  <c r="F844" i="3"/>
  <c r="F840" i="3"/>
  <c r="F812" i="3"/>
  <c r="F852" i="3"/>
  <c r="F892" i="3"/>
  <c r="F815" i="3"/>
  <c r="F845" i="3"/>
  <c r="F881" i="3"/>
  <c r="F954" i="3"/>
  <c r="F961" i="3"/>
  <c r="F1079" i="3"/>
  <c r="F953" i="3"/>
  <c r="F940" i="3"/>
  <c r="F875" i="3"/>
  <c r="F859" i="3"/>
  <c r="F813" i="3"/>
  <c r="F804" i="3"/>
  <c r="D526" i="3"/>
  <c r="F526" i="3" s="1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F528" i="3"/>
  <c r="F531" i="3"/>
  <c r="F533" i="3"/>
  <c r="F536" i="3"/>
  <c r="F539" i="3"/>
  <c r="F541" i="3"/>
  <c r="F544" i="3"/>
  <c r="F547" i="3"/>
  <c r="F549" i="3"/>
  <c r="F552" i="3"/>
  <c r="F555" i="3"/>
  <c r="F557" i="3"/>
  <c r="F560" i="3"/>
  <c r="F563" i="3"/>
  <c r="F565" i="3"/>
  <c r="F568" i="3"/>
  <c r="F571" i="3"/>
  <c r="F573" i="3"/>
  <c r="F576" i="3"/>
  <c r="F579" i="3"/>
  <c r="F581" i="3"/>
  <c r="F584" i="3"/>
  <c r="F587" i="3"/>
  <c r="F589" i="3"/>
  <c r="F592" i="3"/>
  <c r="F595" i="3"/>
  <c r="F597" i="3"/>
  <c r="F600" i="3"/>
  <c r="F605" i="3"/>
  <c r="F612" i="3"/>
  <c r="F619" i="3"/>
  <c r="F621" i="3"/>
  <c r="F624" i="3"/>
  <c r="F627" i="3"/>
  <c r="F629" i="3"/>
  <c r="F632" i="3"/>
  <c r="F637" i="3"/>
  <c r="F644" i="3"/>
  <c r="F651" i="3"/>
  <c r="F656" i="3"/>
  <c r="F659" i="3"/>
  <c r="F661" i="3"/>
  <c r="F664" i="3"/>
  <c r="F669" i="3"/>
  <c r="F676" i="3"/>
  <c r="F683" i="3"/>
  <c r="F685" i="3"/>
  <c r="F688" i="3"/>
  <c r="F691" i="3"/>
  <c r="F693" i="3"/>
  <c r="F696" i="3"/>
  <c r="F701" i="3"/>
  <c r="F708" i="3"/>
  <c r="F717" i="3"/>
  <c r="F530" i="3"/>
  <c r="F532" i="3"/>
  <c r="F534" i="3"/>
  <c r="F538" i="3"/>
  <c r="F542" i="3"/>
  <c r="F546" i="3"/>
  <c r="F550" i="3"/>
  <c r="F554" i="3"/>
  <c r="F556" i="3"/>
  <c r="F558" i="3"/>
  <c r="F562" i="3"/>
  <c r="F564" i="3"/>
  <c r="F566" i="3"/>
  <c r="F570" i="3"/>
  <c r="F574" i="3"/>
  <c r="F578" i="3"/>
  <c r="F582" i="3"/>
  <c r="F586" i="3"/>
  <c r="F588" i="3"/>
  <c r="F590" i="3"/>
  <c r="F594" i="3"/>
  <c r="F596" i="3"/>
  <c r="F598" i="3"/>
  <c r="F602" i="3"/>
  <c r="F606" i="3"/>
  <c r="F610" i="3"/>
  <c r="F614" i="3"/>
  <c r="F618" i="3"/>
  <c r="F620" i="3"/>
  <c r="F622" i="3"/>
  <c r="F626" i="3"/>
  <c r="F628" i="3"/>
  <c r="F630" i="3"/>
  <c r="F634" i="3"/>
  <c r="F638" i="3"/>
  <c r="F642" i="3"/>
  <c r="F646" i="3"/>
  <c r="F650" i="3"/>
  <c r="F652" i="3"/>
  <c r="F654" i="3"/>
  <c r="F658" i="3"/>
  <c r="F660" i="3"/>
  <c r="F662" i="3"/>
  <c r="F666" i="3"/>
  <c r="F670" i="3"/>
  <c r="F674" i="3"/>
  <c r="F678" i="3"/>
  <c r="F682" i="3"/>
  <c r="F684" i="3"/>
  <c r="F686" i="3"/>
  <c r="F690" i="3"/>
  <c r="F692" i="3"/>
  <c r="F694" i="3"/>
  <c r="F698" i="3"/>
  <c r="F702" i="3"/>
  <c r="F706" i="3"/>
  <c r="F710" i="3"/>
  <c r="F714" i="3"/>
  <c r="F718" i="3"/>
  <c r="F722" i="3"/>
  <c r="D370" i="3"/>
  <c r="D369" i="3"/>
  <c r="D368" i="3"/>
  <c r="D367" i="3"/>
  <c r="D366" i="3"/>
  <c r="D365" i="3"/>
  <c r="D364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8" i="3"/>
  <c r="D6" i="3"/>
  <c r="D5" i="3"/>
  <c r="D4" i="3"/>
  <c r="D3" i="3"/>
  <c r="F721" i="3"/>
  <c r="F707" i="3"/>
  <c r="F699" i="3"/>
  <c r="F697" i="3"/>
  <c r="F677" i="3"/>
  <c r="F675" i="3"/>
  <c r="F667" i="3"/>
  <c r="F657" i="3"/>
  <c r="F653" i="3"/>
  <c r="F643" i="3"/>
  <c r="F635" i="3"/>
  <c r="F633" i="3"/>
  <c r="F613" i="3"/>
  <c r="F611" i="3"/>
  <c r="F603" i="3"/>
  <c r="F593" i="3"/>
  <c r="F591" i="3"/>
  <c r="F583" i="3"/>
  <c r="F577" i="3"/>
  <c r="F575" i="3"/>
  <c r="F567" i="3"/>
  <c r="F561" i="3"/>
  <c r="F559" i="3"/>
  <c r="F551" i="3"/>
  <c r="F545" i="3"/>
  <c r="F543" i="3"/>
  <c r="F535" i="3"/>
  <c r="F529" i="3"/>
  <c r="F527" i="3"/>
  <c r="F1086" i="3" l="1"/>
  <c r="F449" i="3"/>
  <c r="F224" i="3"/>
  <c r="F384" i="3"/>
  <c r="F456" i="3"/>
  <c r="F520" i="3"/>
  <c r="F331" i="3"/>
  <c r="F368" i="3"/>
  <c r="F389" i="3"/>
  <c r="F448" i="3"/>
  <c r="F411" i="3"/>
  <c r="F463" i="3"/>
  <c r="F503" i="3"/>
  <c r="F511" i="3"/>
  <c r="F288" i="3"/>
  <c r="F525" i="3"/>
  <c r="F370" i="3"/>
  <c r="F11" i="3"/>
  <c r="F58" i="3"/>
  <c r="F94" i="3"/>
  <c r="F117" i="3"/>
  <c r="F133" i="3"/>
  <c r="F161" i="3"/>
  <c r="F177" i="3"/>
  <c r="F245" i="3"/>
  <c r="F309" i="3"/>
  <c r="F366" i="3"/>
  <c r="F400" i="3"/>
  <c r="F404" i="3"/>
  <c r="F424" i="3"/>
  <c r="F440" i="3"/>
  <c r="F464" i="3"/>
  <c r="F504" i="3"/>
  <c r="F512" i="3"/>
  <c r="F14" i="3"/>
  <c r="F22" i="3"/>
  <c r="F36" i="3"/>
  <c r="F112" i="3"/>
  <c r="F136" i="3"/>
  <c r="F212" i="3"/>
  <c r="F256" i="3"/>
  <c r="F320" i="3"/>
  <c r="F352" i="3"/>
  <c r="F369" i="3"/>
  <c r="F385" i="3"/>
  <c r="F401" i="3"/>
  <c r="F417" i="3"/>
  <c r="F433" i="3"/>
  <c r="F465" i="3"/>
  <c r="F481" i="3"/>
  <c r="F497" i="3"/>
  <c r="F513" i="3"/>
  <c r="F517" i="3"/>
  <c r="F206" i="3"/>
  <c r="F378" i="3"/>
  <c r="F386" i="3"/>
  <c r="F394" i="3"/>
  <c r="F402" i="3"/>
  <c r="F422" i="3"/>
  <c r="F430" i="3"/>
  <c r="F438" i="3"/>
  <c r="F446" i="3"/>
  <c r="F454" i="3"/>
  <c r="F470" i="3"/>
  <c r="F478" i="3"/>
  <c r="F486" i="3"/>
  <c r="F494" i="3"/>
  <c r="F502" i="3"/>
  <c r="F518" i="3"/>
  <c r="F491" i="3"/>
  <c r="F190" i="3"/>
  <c r="F418" i="3"/>
  <c r="F374" i="3"/>
  <c r="F382" i="3"/>
  <c r="F390" i="3"/>
  <c r="F398" i="3"/>
  <c r="F406" i="3"/>
  <c r="F414" i="3"/>
  <c r="F426" i="3"/>
  <c r="F434" i="3"/>
  <c r="F442" i="3"/>
  <c r="F450" i="3"/>
  <c r="F458" i="3"/>
  <c r="F466" i="3"/>
  <c r="F474" i="3"/>
  <c r="F482" i="3"/>
  <c r="F490" i="3"/>
  <c r="F498" i="3"/>
  <c r="F506" i="3"/>
  <c r="F514" i="3"/>
  <c r="F522" i="3"/>
  <c r="F393" i="3"/>
  <c r="F413" i="3"/>
  <c r="F509" i="3"/>
  <c r="F78" i="3"/>
  <c r="F383" i="3"/>
  <c r="F419" i="3"/>
  <c r="F55" i="3"/>
  <c r="F147" i="3"/>
  <c r="F179" i="3"/>
  <c r="F235" i="3"/>
  <c r="F267" i="3"/>
  <c r="F299" i="3"/>
  <c r="F371" i="3"/>
  <c r="F431" i="3"/>
  <c r="F475" i="3"/>
  <c r="F487" i="3"/>
  <c r="F507" i="3"/>
  <c r="F367" i="3"/>
  <c r="F26" i="3"/>
  <c r="F31" i="3"/>
  <c r="F439" i="3"/>
  <c r="F462" i="3"/>
  <c r="F488" i="3"/>
  <c r="F510" i="3"/>
  <c r="F403" i="3"/>
  <c r="F375" i="3"/>
  <c r="F379" i="3"/>
  <c r="F387" i="3"/>
  <c r="F391" i="3"/>
  <c r="F395" i="3"/>
  <c r="F396" i="3"/>
  <c r="F399" i="3"/>
  <c r="F415" i="3"/>
  <c r="F416" i="3"/>
  <c r="F427" i="3"/>
  <c r="F443" i="3"/>
  <c r="F455" i="3"/>
  <c r="F467" i="3"/>
  <c r="F471" i="3"/>
  <c r="F480" i="3"/>
  <c r="F479" i="3"/>
  <c r="F483" i="3"/>
  <c r="F496" i="3"/>
  <c r="F495" i="3"/>
  <c r="F500" i="3"/>
  <c r="F499" i="3"/>
  <c r="F515" i="3"/>
  <c r="F519" i="3"/>
  <c r="F523" i="3"/>
  <c r="F410" i="3"/>
  <c r="F372" i="3"/>
  <c r="F364" i="3"/>
  <c r="F365" i="3"/>
  <c r="F423" i="3"/>
  <c r="F447" i="3"/>
  <c r="F524" i="3"/>
  <c r="F472" i="3"/>
  <c r="F376" i="3"/>
  <c r="F380" i="3"/>
  <c r="F15" i="3"/>
  <c r="F19" i="3"/>
  <c r="F30" i="3"/>
  <c r="F34" i="3"/>
  <c r="F38" i="3"/>
  <c r="F42" i="3"/>
  <c r="F66" i="3"/>
  <c r="F70" i="3"/>
  <c r="F73" i="3"/>
  <c r="F81" i="3"/>
  <c r="F86" i="3"/>
  <c r="F89" i="3"/>
  <c r="F102" i="3"/>
  <c r="F110" i="3"/>
  <c r="F122" i="3"/>
  <c r="F125" i="3"/>
  <c r="F130" i="3"/>
  <c r="F138" i="3"/>
  <c r="F141" i="3"/>
  <c r="F150" i="3"/>
  <c r="F153" i="3"/>
  <c r="F158" i="3"/>
  <c r="F166" i="3"/>
  <c r="F169" i="3"/>
  <c r="F174" i="3"/>
  <c r="F182" i="3"/>
  <c r="F185" i="3"/>
  <c r="F193" i="3"/>
  <c r="F198" i="3"/>
  <c r="F201" i="3"/>
  <c r="F209" i="3"/>
  <c r="F221" i="3"/>
  <c r="F229" i="3"/>
  <c r="F237" i="3"/>
  <c r="F253" i="3"/>
  <c r="F261" i="3"/>
  <c r="F269" i="3"/>
  <c r="F277" i="3"/>
  <c r="F285" i="3"/>
  <c r="F293" i="3"/>
  <c r="F301" i="3"/>
  <c r="F317" i="3"/>
  <c r="F325" i="3"/>
  <c r="F333" i="3"/>
  <c r="F341" i="3"/>
  <c r="F349" i="3"/>
  <c r="F357" i="3"/>
  <c r="F397" i="3"/>
  <c r="F501" i="3"/>
  <c r="F459" i="3"/>
  <c r="F451" i="3"/>
  <c r="F435" i="3"/>
  <c r="F432" i="3"/>
  <c r="F407" i="3"/>
  <c r="F388" i="3"/>
  <c r="F608" i="3"/>
  <c r="F609" i="3"/>
  <c r="F492" i="3"/>
  <c r="F493" i="3"/>
  <c r="F485" i="3"/>
  <c r="F484" i="3"/>
  <c r="F476" i="3"/>
  <c r="F477" i="3"/>
  <c r="F460" i="3"/>
  <c r="F461" i="3"/>
  <c r="F453" i="3"/>
  <c r="F452" i="3"/>
  <c r="F444" i="3"/>
  <c r="F445" i="3"/>
  <c r="F665" i="3"/>
  <c r="F700" i="3"/>
  <c r="F668" i="3"/>
  <c r="F636" i="3"/>
  <c r="F604" i="3"/>
  <c r="F572" i="3"/>
  <c r="F540" i="3"/>
  <c r="F508" i="3"/>
  <c r="F713" i="3"/>
  <c r="F712" i="3"/>
  <c r="F704" i="3"/>
  <c r="F705" i="3"/>
  <c r="F681" i="3"/>
  <c r="F680" i="3"/>
  <c r="F672" i="3"/>
  <c r="F673" i="3"/>
  <c r="F649" i="3"/>
  <c r="F648" i="3"/>
  <c r="F640" i="3"/>
  <c r="F641" i="3"/>
  <c r="F617" i="3"/>
  <c r="F616" i="3"/>
  <c r="F469" i="3"/>
  <c r="F468" i="3"/>
  <c r="F437" i="3"/>
  <c r="F436" i="3"/>
  <c r="F428" i="3"/>
  <c r="F429" i="3"/>
  <c r="F421" i="3"/>
  <c r="F420" i="3"/>
  <c r="F408" i="3"/>
  <c r="F409" i="3"/>
  <c r="F392" i="3"/>
  <c r="F601" i="3"/>
  <c r="F405" i="3"/>
  <c r="F425" i="3"/>
  <c r="F441" i="3"/>
  <c r="F457" i="3"/>
  <c r="F473" i="3"/>
  <c r="F489" i="3"/>
  <c r="F505" i="3"/>
  <c r="F521" i="3"/>
  <c r="F537" i="3"/>
  <c r="F553" i="3"/>
  <c r="F569" i="3"/>
  <c r="F585" i="3"/>
  <c r="F625" i="3"/>
  <c r="F645" i="3"/>
  <c r="F689" i="3"/>
  <c r="F709" i="3"/>
  <c r="F580" i="3"/>
  <c r="F548" i="3"/>
  <c r="F516" i="3"/>
  <c r="F412" i="3"/>
  <c r="F723" i="3"/>
  <c r="F720" i="3"/>
  <c r="F719" i="3"/>
  <c r="F716" i="3"/>
  <c r="F715" i="3"/>
  <c r="F599" i="3"/>
  <c r="F607" i="3"/>
  <c r="F615" i="3"/>
  <c r="F623" i="3"/>
  <c r="F631" i="3"/>
  <c r="F639" i="3"/>
  <c r="F647" i="3"/>
  <c r="F655" i="3"/>
  <c r="F663" i="3"/>
  <c r="F671" i="3"/>
  <c r="F679" i="3"/>
  <c r="F687" i="3"/>
  <c r="F695" i="3"/>
  <c r="F703" i="3"/>
  <c r="F711" i="3"/>
  <c r="F377" i="3"/>
  <c r="F381" i="3"/>
  <c r="F373" i="3"/>
  <c r="F29" i="3"/>
  <c r="F33" i="3"/>
  <c r="F37" i="3"/>
  <c r="F41" i="3"/>
  <c r="F53" i="3"/>
  <c r="F57" i="3"/>
  <c r="F61" i="3"/>
  <c r="F65" i="3"/>
  <c r="F69" i="3"/>
  <c r="F77" i="3"/>
  <c r="F85" i="3"/>
  <c r="F93" i="3"/>
  <c r="F97" i="3"/>
  <c r="F101" i="3"/>
  <c r="F105" i="3"/>
  <c r="F109" i="3"/>
  <c r="F113" i="3"/>
  <c r="F121" i="3"/>
  <c r="F129" i="3"/>
  <c r="F137" i="3"/>
  <c r="F217" i="3"/>
  <c r="F225" i="3"/>
  <c r="F233" i="3"/>
  <c r="F241" i="3"/>
  <c r="F249" i="3"/>
  <c r="F257" i="3"/>
  <c r="F265" i="3"/>
  <c r="F273" i="3"/>
  <c r="F281" i="3"/>
  <c r="F289" i="3"/>
  <c r="F297" i="3"/>
  <c r="F305" i="3"/>
  <c r="F313" i="3"/>
  <c r="F321" i="3"/>
  <c r="F329" i="3"/>
  <c r="F337" i="3"/>
  <c r="F345" i="3"/>
  <c r="F353" i="3"/>
  <c r="F361" i="3"/>
  <c r="F12" i="3"/>
  <c r="F16" i="3"/>
  <c r="F20" i="3"/>
  <c r="F24" i="3"/>
  <c r="F50" i="3"/>
  <c r="F54" i="3"/>
  <c r="F62" i="3"/>
  <c r="F98" i="3"/>
  <c r="F106" i="3"/>
  <c r="F114" i="3"/>
  <c r="F146" i="3"/>
  <c r="F154" i="3"/>
  <c r="F162" i="3"/>
  <c r="F170" i="3"/>
  <c r="F178" i="3"/>
  <c r="F186" i="3"/>
  <c r="F194" i="3"/>
  <c r="F202" i="3"/>
  <c r="F214" i="3"/>
  <c r="F218" i="3"/>
  <c r="F222" i="3"/>
  <c r="F226" i="3"/>
  <c r="F230" i="3"/>
  <c r="F234" i="3"/>
  <c r="F238" i="3"/>
  <c r="F242" i="3"/>
  <c r="F246" i="3"/>
  <c r="F250" i="3"/>
  <c r="F254" i="3"/>
  <c r="F258" i="3"/>
  <c r="F262" i="3"/>
  <c r="F266" i="3"/>
  <c r="F270" i="3"/>
  <c r="F274" i="3"/>
  <c r="F278" i="3"/>
  <c r="F282" i="3"/>
  <c r="F286" i="3"/>
  <c r="F290" i="3"/>
  <c r="F294" i="3"/>
  <c r="F298" i="3"/>
  <c r="F302" i="3"/>
  <c r="F306" i="3"/>
  <c r="F310" i="3"/>
  <c r="F314" i="3"/>
  <c r="F318" i="3"/>
  <c r="F322" i="3"/>
  <c r="F326" i="3"/>
  <c r="F330" i="3"/>
  <c r="F334" i="3"/>
  <c r="F338" i="3"/>
  <c r="F342" i="3"/>
  <c r="F346" i="3"/>
  <c r="F350" i="3"/>
  <c r="F354" i="3"/>
  <c r="F358" i="3"/>
  <c r="F5" i="3"/>
  <c r="F10" i="3"/>
  <c r="F18" i="3"/>
  <c r="F32" i="3"/>
  <c r="F35" i="3"/>
  <c r="F39" i="3"/>
  <c r="F43" i="3"/>
  <c r="F48" i="3"/>
  <c r="F52" i="3"/>
  <c r="F60" i="3"/>
  <c r="F63" i="3"/>
  <c r="F76" i="3"/>
  <c r="F84" i="3"/>
  <c r="F92" i="3"/>
  <c r="F99" i="3"/>
  <c r="F104" i="3"/>
  <c r="F107" i="3"/>
  <c r="F120" i="3"/>
  <c r="F128" i="3"/>
  <c r="F144" i="3"/>
  <c r="F155" i="3"/>
  <c r="F163" i="3"/>
  <c r="F171" i="3"/>
  <c r="F187" i="3"/>
  <c r="F195" i="3"/>
  <c r="F203" i="3"/>
  <c r="F216" i="3"/>
  <c r="F219" i="3"/>
  <c r="F227" i="3"/>
  <c r="F232" i="3"/>
  <c r="F240" i="3"/>
  <c r="F243" i="3"/>
  <c r="F248" i="3"/>
  <c r="F251" i="3"/>
  <c r="F259" i="3"/>
  <c r="F264" i="3"/>
  <c r="F272" i="3"/>
  <c r="F275" i="3"/>
  <c r="F280" i="3"/>
  <c r="F283" i="3"/>
  <c r="F291" i="3"/>
  <c r="F296" i="3"/>
  <c r="F304" i="3"/>
  <c r="F307" i="3"/>
  <c r="F312" i="3"/>
  <c r="F315" i="3"/>
  <c r="F323" i="3"/>
  <c r="F328" i="3"/>
  <c r="F336" i="3"/>
  <c r="F339" i="3"/>
  <c r="F344" i="3"/>
  <c r="F347" i="3"/>
  <c r="F355" i="3"/>
  <c r="F360" i="3"/>
  <c r="F40" i="3"/>
  <c r="F8" i="3"/>
  <c r="F27" i="3"/>
  <c r="F59" i="3"/>
  <c r="F67" i="3"/>
  <c r="F71" i="3"/>
  <c r="F75" i="3"/>
  <c r="F79" i="3"/>
  <c r="F83" i="3"/>
  <c r="F87" i="3"/>
  <c r="F91" i="3"/>
  <c r="F103" i="3"/>
  <c r="F111" i="3"/>
  <c r="F119" i="3"/>
  <c r="F123" i="3"/>
  <c r="F127" i="3"/>
  <c r="F131" i="3"/>
  <c r="F135" i="3"/>
  <c r="F139" i="3"/>
  <c r="F143" i="3"/>
  <c r="F151" i="3"/>
  <c r="F159" i="3"/>
  <c r="F167" i="3"/>
  <c r="F175" i="3"/>
  <c r="F183" i="3"/>
  <c r="F191" i="3"/>
  <c r="F199" i="3"/>
  <c r="F207" i="3"/>
  <c r="F211" i="3"/>
  <c r="F44" i="3"/>
  <c r="F72" i="3"/>
  <c r="F80" i="3"/>
  <c r="F88" i="3"/>
  <c r="F124" i="3"/>
  <c r="F132" i="3"/>
  <c r="F140" i="3"/>
  <c r="F148" i="3"/>
  <c r="F152" i="3"/>
  <c r="F156" i="3"/>
  <c r="F160" i="3"/>
  <c r="F164" i="3"/>
  <c r="F168" i="3"/>
  <c r="F172" i="3"/>
  <c r="F176" i="3"/>
  <c r="F180" i="3"/>
  <c r="F184" i="3"/>
  <c r="F188" i="3"/>
  <c r="F192" i="3"/>
  <c r="F196" i="3"/>
  <c r="F200" i="3"/>
  <c r="F204" i="3"/>
  <c r="F208" i="3"/>
  <c r="F220" i="3"/>
  <c r="F228" i="3"/>
  <c r="F236" i="3"/>
  <c r="F244" i="3"/>
  <c r="F252" i="3"/>
  <c r="F260" i="3"/>
  <c r="F268" i="3"/>
  <c r="F276" i="3"/>
  <c r="F284" i="3"/>
  <c r="F292" i="3"/>
  <c r="F300" i="3"/>
  <c r="F308" i="3"/>
  <c r="F316" i="3"/>
  <c r="F324" i="3"/>
  <c r="F332" i="3"/>
  <c r="F340" i="3"/>
  <c r="F348" i="3"/>
  <c r="F356" i="3"/>
  <c r="F25" i="3"/>
  <c r="F47" i="3"/>
  <c r="F46" i="3"/>
  <c r="F51" i="3"/>
  <c r="F56" i="3"/>
  <c r="F74" i="3"/>
  <c r="F90" i="3"/>
  <c r="F108" i="3"/>
  <c r="F126" i="3"/>
  <c r="F142" i="3"/>
  <c r="F149" i="3"/>
  <c r="F165" i="3"/>
  <c r="F181" i="3"/>
  <c r="F197" i="3"/>
  <c r="F215" i="3"/>
  <c r="F231" i="3"/>
  <c r="F247" i="3"/>
  <c r="F263" i="3"/>
  <c r="F279" i="3"/>
  <c r="F295" i="3"/>
  <c r="F311" i="3"/>
  <c r="F327" i="3"/>
  <c r="F343" i="3"/>
  <c r="F359" i="3"/>
  <c r="F64" i="3"/>
  <c r="F82" i="3"/>
  <c r="F100" i="3"/>
  <c r="F118" i="3"/>
  <c r="F134" i="3"/>
  <c r="F157" i="3"/>
  <c r="F173" i="3"/>
  <c r="F189" i="3"/>
  <c r="F205" i="3"/>
  <c r="F210" i="3"/>
  <c r="F223" i="3"/>
  <c r="F239" i="3"/>
  <c r="F255" i="3"/>
  <c r="F271" i="3"/>
  <c r="F287" i="3"/>
  <c r="F303" i="3"/>
  <c r="F319" i="3"/>
  <c r="F335" i="3"/>
  <c r="F351" i="3"/>
  <c r="F4" i="3"/>
  <c r="F23" i="3"/>
  <c r="F96" i="3"/>
  <c r="F116" i="3"/>
  <c r="F9" i="3"/>
  <c r="F13" i="3"/>
  <c r="F17" i="3"/>
  <c r="F145" i="3"/>
  <c r="F213" i="3"/>
  <c r="F115" i="3"/>
  <c r="F95" i="3"/>
  <c r="F68" i="3"/>
  <c r="F45" i="3"/>
  <c r="F49" i="3"/>
  <c r="F28" i="3"/>
  <c r="F6" i="3"/>
  <c r="F21" i="3"/>
  <c r="F7" i="3"/>
  <c r="F3" i="3"/>
  <c r="F2" i="3"/>
  <c r="F724" i="3" l="1"/>
  <c r="F362" i="3"/>
</calcChain>
</file>

<file path=xl/sharedStrings.xml><?xml version="1.0" encoding="utf-8"?>
<sst xmlns="http://schemas.openxmlformats.org/spreadsheetml/2006/main" count="5716" uniqueCount="138">
  <si>
    <t>Block</t>
  </si>
  <si>
    <t>Disacqs.OnsetTime</t>
  </si>
  <si>
    <t>Trial</t>
  </si>
  <si>
    <t>Anticipation.OnsetTime</t>
  </si>
  <si>
    <t>Cue.OnsetTime</t>
  </si>
  <si>
    <t>Delay.OnsetTime</t>
  </si>
  <si>
    <t>EvenFeedback.OnsetTime</t>
  </si>
  <si>
    <t>GainFeedback.OnsetTime</t>
  </si>
  <si>
    <t>ISI.OnsetTime</t>
  </si>
  <si>
    <t>LossFeedback.OnsetTime</t>
  </si>
  <si>
    <t>Target.OnsetTime</t>
  </si>
  <si>
    <t>TrialList.Sample</t>
  </si>
  <si>
    <t>TrialTitle</t>
  </si>
  <si>
    <t>TrialType</t>
  </si>
  <si>
    <t>SmallGain</t>
  </si>
  <si>
    <t>Gain</t>
  </si>
  <si>
    <t>SmallLoss</t>
  </si>
  <si>
    <t>Loss</t>
  </si>
  <si>
    <t>UnknownLoss</t>
  </si>
  <si>
    <t>NoIncentive</t>
  </si>
  <si>
    <t>Even</t>
  </si>
  <si>
    <t>MediumLoss</t>
  </si>
  <si>
    <t>LargeLoss</t>
  </si>
  <si>
    <t>LargeGain</t>
  </si>
  <si>
    <t>UnknownGain</t>
  </si>
  <si>
    <t>MediumGain</t>
  </si>
  <si>
    <t>Event</t>
  </si>
  <si>
    <t>OnsetTime</t>
  </si>
  <si>
    <t>Duration</t>
  </si>
  <si>
    <t>Cue</t>
  </si>
  <si>
    <t>Anticipation</t>
  </si>
  <si>
    <t>Target</t>
  </si>
  <si>
    <t>Delay</t>
  </si>
  <si>
    <t>Feedback</t>
  </si>
  <si>
    <t>ISI</t>
  </si>
  <si>
    <t>1st Disacqs</t>
  </si>
  <si>
    <t>TrialNum</t>
  </si>
  <si>
    <t>Disacqs</t>
  </si>
  <si>
    <t>TargDuration</t>
  </si>
  <si>
    <t>Target.ACC</t>
  </si>
  <si>
    <t>Target.RESP</t>
  </si>
  <si>
    <t>Correct</t>
  </si>
  <si>
    <t>ExperimentName</t>
  </si>
  <si>
    <t>Subject</t>
  </si>
  <si>
    <t>Session</t>
  </si>
  <si>
    <t>Clock.Information</t>
  </si>
  <si>
    <t>DataFile.Basename</t>
  </si>
  <si>
    <t>Display.RefreshRate</t>
  </si>
  <si>
    <t>ExperimentVersion</t>
  </si>
  <si>
    <t>Final</t>
  </si>
  <si>
    <t>FinalEarnings[Session]</t>
  </si>
  <si>
    <t>Group</t>
  </si>
  <si>
    <t>RandomSeed</t>
  </si>
  <si>
    <t>RunNum</t>
  </si>
  <si>
    <t>RuntimeCapabilities</t>
  </si>
  <si>
    <t>RuntimeVersion</t>
  </si>
  <si>
    <t>RuntimeVersionExpected</t>
  </si>
  <si>
    <t>SessionDate</t>
  </si>
  <si>
    <t>SessionStartDateTimeUtc</t>
  </si>
  <si>
    <t>SessionTime</t>
  </si>
  <si>
    <t>StartDuration</t>
  </si>
  <si>
    <t>StudioVersion</t>
  </si>
  <si>
    <t>Disacqs.DurationError</t>
  </si>
  <si>
    <t>Disacqs.OnsetDelay</t>
  </si>
  <si>
    <t>Disacqs.OnsetToOnsetTime</t>
  </si>
  <si>
    <t>EndSlide.DurationError</t>
  </si>
  <si>
    <t>EndSlide.OnsetDelay</t>
  </si>
  <si>
    <t>EndSlide.OnsetTime</t>
  </si>
  <si>
    <t>EndSlide.OnsetToOnsetTime</t>
  </si>
  <si>
    <t>Procedure[Block]</t>
  </si>
  <si>
    <t>RunList</t>
  </si>
  <si>
    <t>RunList.Cycle</t>
  </si>
  <si>
    <t>RunList.Sample</t>
  </si>
  <si>
    <t>Running[Block]</t>
  </si>
  <si>
    <t>Amount</t>
  </si>
  <si>
    <t>Anticipation.DurationError</t>
  </si>
  <si>
    <t>Anticipation.OnsetDelay</t>
  </si>
  <si>
    <t>Anticipation.OnsetToOnsetTime</t>
  </si>
  <si>
    <t>Cue.DurationError</t>
  </si>
  <si>
    <t>Cue.OnsetDelay</t>
  </si>
  <si>
    <t>Cue.OnsetToOnsetTime</t>
  </si>
  <si>
    <t>CueStimulus</t>
  </si>
  <si>
    <t>Delay.DurationError</t>
  </si>
  <si>
    <t>Delay.OnsetDelay</t>
  </si>
  <si>
    <t>Delay.OnsetToOnsetTime</t>
  </si>
  <si>
    <t>DelayDuration</t>
  </si>
  <si>
    <t>EvenFeedback.DurationError</t>
  </si>
  <si>
    <t>EvenFeedback.OnsetDelay</t>
  </si>
  <si>
    <t>EvenFeedback.OnsetToOnsetTime</t>
  </si>
  <si>
    <t>FinalEarnings[Trial]</t>
  </si>
  <si>
    <t>FirstTrialWait.DurationError</t>
  </si>
  <si>
    <t>FirstTrialWait.OnsetDelay</t>
  </si>
  <si>
    <t>FirstTrialWait.OnsetTime</t>
  </si>
  <si>
    <t>GainFeedback.DurationError</t>
  </si>
  <si>
    <t>GainFeedback.OnsetDelay</t>
  </si>
  <si>
    <t>GainFeedback.OnsetToOnsetTime</t>
  </si>
  <si>
    <t>ISI.DurationError</t>
  </si>
  <si>
    <t>ISI.OnsetDelay</t>
  </si>
  <si>
    <t>ISI.OnsetToOnsetTime</t>
  </si>
  <si>
    <t>LossFeedback.DurationError</t>
  </si>
  <si>
    <t>LossFeedback.OnsetDelay</t>
  </si>
  <si>
    <t>LossFeedback.OnsetToOnsetTime</t>
  </si>
  <si>
    <t>PostTgtDuration</t>
  </si>
  <si>
    <t>Procedure[Trial]</t>
  </si>
  <si>
    <t>Running[Trial]</t>
  </si>
  <si>
    <t>Target.CRESP</t>
  </si>
  <si>
    <t>Target.DurationError</t>
  </si>
  <si>
    <t>Target.OnsetDelay</t>
  </si>
  <si>
    <t>Target.OnsetToOnsetTime</t>
  </si>
  <si>
    <t>Target.RT</t>
  </si>
  <si>
    <t>Target.RTTime</t>
  </si>
  <si>
    <t>TotalEarnings</t>
  </si>
  <si>
    <t>TrialDelay</t>
  </si>
  <si>
    <t>TrialList</t>
  </si>
  <si>
    <t>TrialList.Cycle</t>
  </si>
  <si>
    <t>MID_Task_smm2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</si>
  <si>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dt:dt="string"&gt;2016-02-09T00:40:22Z&lt;/DateUtc&gt;&lt;/StartTime&gt;&lt;FrequencyChanges&gt;&lt;FrequencyChange&gt;&lt;Frequency dt:dt="r8"&gt;3507587&lt;/Frequency&gt;&lt;Timestamp dt:dt="r8"&gt;7708299919444&lt;/Timestamp&gt;&lt;Current dt:dt="r8"&gt;0&lt;/Current&gt;&lt;DateUtc dt:dt="string"&gt;2016-02-09T00:40:22Z&lt;/DateUtc&gt;&lt;/FrequencyChange&gt;&lt;/FrequencyChanges&gt;&lt;/Clock&gt;\n</t>
  </si>
  <si>
    <t>MID_Task_smm2-2002-2</t>
  </si>
  <si>
    <t>1.0.0.34</t>
  </si>
  <si>
    <t>Standard</t>
  </si>
  <si>
    <t>2.0.10.356</t>
  </si>
  <si>
    <t>2.0.10.252</t>
  </si>
  <si>
    <t>RunProc</t>
  </si>
  <si>
    <t>MID_Stimuli/Large_gain1.jpg</t>
  </si>
  <si>
    <t>NULL</t>
  </si>
  <si>
    <t>GainTrialProc</t>
  </si>
  <si>
    <t>MID_Stimuli/Small_Loss1.jpg</t>
  </si>
  <si>
    <t>LossTrialProc</t>
  </si>
  <si>
    <t>MID_Stimuli/Zero_gain1.jpg</t>
  </si>
  <si>
    <t>EvenTrialProc</t>
  </si>
  <si>
    <t>MID_Stimuli/Unknown_gain1.jpg</t>
  </si>
  <si>
    <t>MID_Stimuli/Large_Loss1.jpg</t>
  </si>
  <si>
    <t>MID_Stimuli/Small_gain1.jpg</t>
  </si>
  <si>
    <t>MID_Stimuli/Unknown_Loss1.jpg</t>
  </si>
  <si>
    <t>MID_Stimuli/Medium_Loss1.jpg</t>
  </si>
  <si>
    <t>MID_Stimuli/Medium_gain1.jpg</t>
  </si>
  <si>
    <t>MID_Stimuli/Unknown_loss1.jpg</t>
  </si>
  <si>
    <t>OnsetTime2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</si>
</sst>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NumberFormat="1" applyFill="1"/>
    <xf numFmtId="14" fontId="0" fillId="33" borderId="0" xfId="0" applyNumberFormat="1" applyFill="1"/>
    <xf numFmtId="21" fontId="0" fillId="33" borderId="0" xfId="0" applyNumberForma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81"/>
  <sheetViews>
    <sheetView workbookViewId="0">
      <selection activeCell="D18" sqref="D18"/>
    </sheetView>
  </sheetViews>
  <sheetFormatPr defaultRowHeight="15" x14ac:dyDescent="0.25"/>
  <cols>
    <col min="1" max="1" width="15.28515625" style="1" bestFit="1" customWidth="1"/>
    <col min="2" max="2" width="6.85546875" style="1" bestFit="1" customWidth="1"/>
    <col min="3" max="3" width="7" style="1" bestFit="1" customWidth="1"/>
    <col min="4" max="4" width="100.7109375" style="1" customWidth="1"/>
    <col min="5" max="5" width="1.7109375" style="1" hidden="1" customWidth="1"/>
    <col min="6" max="6" width="17.5703125" style="1" bestFit="1" customWidth="1"/>
    <col min="7" max="7" width="16.42578125" style="1" bestFit="1" customWidth="1"/>
    <col min="8" max="8" width="4.7109375" style="1" bestFit="1" customWidth="1"/>
    <col min="9" max="9" width="19.140625" style="1" bestFit="1" customWidth="1"/>
    <col min="10" max="10" width="6" style="1" bestFit="1" customWidth="1"/>
    <col min="11" max="11" width="11.7109375" style="1" bestFit="1" customWidth="1"/>
    <col min="12" max="12" width="8" style="1" bestFit="1" customWidth="1"/>
    <col min="13" max="13" width="17.28515625" style="1" bestFit="1" customWidth="1"/>
    <col min="14" max="14" width="14" style="1" bestFit="1" customWidth="1"/>
    <col min="15" max="15" width="21.7109375" style="1" bestFit="1" customWidth="1"/>
    <col min="16" max="16" width="10.85546875" style="1" bestFit="1" customWidth="1"/>
    <col min="17" max="17" width="22" style="1" bestFit="1" customWidth="1"/>
    <col min="18" max="18" width="11" style="1" bestFit="1" customWidth="1"/>
    <col min="19" max="19" width="12" style="1" bestFit="1" customWidth="1"/>
    <col min="20" max="20" width="12.28515625" style="1" bestFit="1" customWidth="1"/>
    <col min="21" max="21" width="5.42578125" bestFit="1" customWidth="1"/>
    <col min="22" max="22" width="19.140625" style="1" bestFit="1" customWidth="1"/>
    <col min="23" max="23" width="17.28515625" style="1" bestFit="1" customWidth="1"/>
    <col min="24" max="24" width="16.5703125" bestFit="1" customWidth="1"/>
    <col min="25" max="25" width="23.7109375" style="1" bestFit="1" customWidth="1"/>
    <col min="26" max="26" width="19.7109375" style="1" bestFit="1" customWidth="1"/>
    <col min="27" max="27" width="17.85546875" style="1" bestFit="1" customWidth="1"/>
    <col min="28" max="28" width="17.28515625" style="1" bestFit="1" customWidth="1"/>
    <col min="29" max="29" width="24.28515625" style="1" bestFit="1" customWidth="1"/>
    <col min="30" max="30" width="15.28515625" style="1" bestFit="1" customWidth="1"/>
    <col min="31" max="31" width="6.85546875" style="1" bestFit="1" customWidth="1"/>
    <col min="32" max="32" width="11.7109375" style="1" bestFit="1" customWidth="1"/>
    <col min="33" max="33" width="13.42578125" style="1" bestFit="1" customWidth="1"/>
    <col min="34" max="34" width="13.28515625" style="1" bestFit="1" customWidth="1"/>
    <col min="35" max="35" width="11.7109375" bestFit="1" customWidth="1"/>
    <col min="36" max="36" width="4.5703125" bestFit="1" customWidth="1"/>
    <col min="37" max="37" width="7.42578125" style="1" bestFit="1" customWidth="1"/>
    <col min="38" max="38" width="22.85546875" style="1" bestFit="1" customWidth="1"/>
    <col min="39" max="39" width="20.85546875" style="1" bestFit="1" customWidth="1"/>
    <col min="40" max="40" width="20.28515625" bestFit="1" customWidth="1"/>
    <col min="41" max="41" width="27.42578125" style="1" bestFit="1" customWidth="1"/>
    <col min="42" max="42" width="16" style="1" bestFit="1" customWidth="1"/>
    <col min="43" max="43" width="14.140625" style="1" bestFit="1" customWidth="1"/>
    <col min="44" max="44" width="13.5703125" bestFit="1" customWidth="1"/>
    <col min="45" max="45" width="20.5703125" style="1" bestFit="1" customWidth="1"/>
    <col min="46" max="46" width="28.28515625" style="1" bestFit="1" customWidth="1"/>
    <col min="47" max="47" width="17.5703125" style="1" bestFit="1" customWidth="1"/>
    <col min="48" max="48" width="15.5703125" style="1" bestFit="1" customWidth="1"/>
    <col min="49" max="49" width="15" bestFit="1" customWidth="1"/>
    <col min="50" max="50" width="22.140625" bestFit="1" customWidth="1"/>
    <col min="51" max="51" width="12.7109375" bestFit="1" customWidth="1"/>
    <col min="52" max="52" width="24.7109375" bestFit="1" customWidth="1"/>
    <col min="53" max="53" width="22.7109375" bestFit="1" customWidth="1"/>
    <col min="54" max="54" width="22.28515625" bestFit="1" customWidth="1"/>
    <col min="55" max="55" width="29.28515625" bestFit="1" customWidth="1"/>
    <col min="56" max="56" width="16.5703125" bestFit="1" customWidth="1"/>
    <col min="57" max="57" width="24" bestFit="1" customWidth="1"/>
    <col min="58" max="58" width="22.140625" bestFit="1" customWidth="1"/>
    <col min="59" max="59" width="21.5703125" bestFit="1" customWidth="1"/>
    <col min="60" max="60" width="24.42578125" bestFit="1" customWidth="1"/>
    <col min="61" max="61" width="22.5703125" bestFit="1" customWidth="1"/>
    <col min="62" max="62" width="22" bestFit="1" customWidth="1"/>
    <col min="63" max="63" width="29" bestFit="1" customWidth="1"/>
    <col min="64" max="64" width="14.85546875" bestFit="1" customWidth="1"/>
    <col min="65" max="65" width="12.85546875" bestFit="1" customWidth="1"/>
    <col min="66" max="66" width="12.28515625" bestFit="1" customWidth="1"/>
    <col min="67" max="67" width="19.42578125" bestFit="1" customWidth="1"/>
    <col min="68" max="68" width="24.28515625" bestFit="1" customWidth="1"/>
    <col min="69" max="69" width="22.42578125" bestFit="1" customWidth="1"/>
    <col min="70" max="70" width="21.85546875" bestFit="1" customWidth="1"/>
    <col min="71" max="71" width="28.85546875" bestFit="1" customWidth="1"/>
    <col min="72" max="73" width="14.28515625" bestFit="1" customWidth="1"/>
    <col min="74" max="74" width="12.28515625" bestFit="1" customWidth="1"/>
    <col min="75" max="75" width="10.140625" bestFit="1" customWidth="1"/>
    <col min="76" max="76" width="11.85546875" bestFit="1" customWidth="1"/>
    <col min="77" max="77" width="18.28515625" bestFit="1" customWidth="1"/>
    <col min="78" max="78" width="16.28515625" bestFit="1" customWidth="1"/>
    <col min="79" max="79" width="15.7109375" bestFit="1" customWidth="1"/>
    <col min="80" max="80" width="22.7109375" bestFit="1" customWidth="1"/>
    <col min="81" max="81" width="10.7109375" bestFit="1" customWidth="1"/>
    <col min="83" max="83" width="12.85546875" bestFit="1" customWidth="1"/>
    <col min="84" max="84" width="12" bestFit="1" customWidth="1"/>
    <col min="85" max="85" width="9.140625" bestFit="1" customWidth="1"/>
    <col min="86" max="86" width="7.28515625" bestFit="1" customWidth="1"/>
    <col min="87" max="87" width="12.28515625" bestFit="1" customWidth="1"/>
    <col min="88" max="88" width="13.85546875" bestFit="1" customWidth="1"/>
    <col min="89" max="89" width="12.42578125" bestFit="1" customWidth="1"/>
    <col min="90" max="90" width="8.42578125" bestFit="1" customWidth="1"/>
  </cols>
  <sheetData>
    <row r="1" spans="1:90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t="s">
        <v>0</v>
      </c>
      <c r="V1" s="1" t="s">
        <v>62</v>
      </c>
      <c r="W1" s="1" t="s">
        <v>63</v>
      </c>
      <c r="X1" t="s">
        <v>1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t="s">
        <v>38</v>
      </c>
      <c r="AJ1" t="s">
        <v>2</v>
      </c>
      <c r="AK1" s="1" t="s">
        <v>74</v>
      </c>
      <c r="AL1" s="1" t="s">
        <v>75</v>
      </c>
      <c r="AM1" s="1" t="s">
        <v>76</v>
      </c>
      <c r="AN1" t="s">
        <v>3</v>
      </c>
      <c r="AO1" s="1" t="s">
        <v>77</v>
      </c>
      <c r="AP1" s="1" t="s">
        <v>78</v>
      </c>
      <c r="AQ1" s="1" t="s">
        <v>79</v>
      </c>
      <c r="AR1" t="s">
        <v>4</v>
      </c>
      <c r="AS1" s="1" t="s">
        <v>80</v>
      </c>
      <c r="AT1" s="1" t="s">
        <v>81</v>
      </c>
      <c r="AU1" s="1" t="s">
        <v>82</v>
      </c>
      <c r="AV1" s="1" t="s">
        <v>83</v>
      </c>
      <c r="AW1" t="s">
        <v>5</v>
      </c>
      <c r="AX1" t="s">
        <v>84</v>
      </c>
      <c r="AY1" t="s">
        <v>85</v>
      </c>
      <c r="AZ1" t="s">
        <v>86</v>
      </c>
      <c r="BA1" t="s">
        <v>87</v>
      </c>
      <c r="BB1" t="s">
        <v>6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7</v>
      </c>
      <c r="BK1" t="s">
        <v>95</v>
      </c>
      <c r="BL1" t="s">
        <v>96</v>
      </c>
      <c r="BM1" t="s">
        <v>97</v>
      </c>
      <c r="BN1" t="s">
        <v>8</v>
      </c>
      <c r="BO1" t="s">
        <v>98</v>
      </c>
      <c r="BP1" t="s">
        <v>99</v>
      </c>
      <c r="BQ1" t="s">
        <v>100</v>
      </c>
      <c r="BR1" t="s">
        <v>9</v>
      </c>
      <c r="BS1" t="s">
        <v>101</v>
      </c>
      <c r="BT1" t="s">
        <v>102</v>
      </c>
      <c r="BU1" t="s">
        <v>103</v>
      </c>
      <c r="BV1" t="s">
        <v>104</v>
      </c>
      <c r="BW1" t="s">
        <v>39</v>
      </c>
      <c r="BX1" t="s">
        <v>105</v>
      </c>
      <c r="BY1" t="s">
        <v>106</v>
      </c>
      <c r="BZ1" t="s">
        <v>107</v>
      </c>
      <c r="CA1" t="s">
        <v>10</v>
      </c>
      <c r="CB1" t="s">
        <v>108</v>
      </c>
      <c r="CC1" t="s">
        <v>40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114</v>
      </c>
      <c r="CJ1" t="s">
        <v>11</v>
      </c>
      <c r="CK1" t="s">
        <v>12</v>
      </c>
      <c r="CL1" t="s">
        <v>13</v>
      </c>
    </row>
    <row r="2" spans="1:90" x14ac:dyDescent="0.25">
      <c r="A2" s="1" t="s">
        <v>115</v>
      </c>
      <c r="B2" s="1">
        <v>2002</v>
      </c>
      <c r="C2" s="1">
        <v>2</v>
      </c>
      <c r="D2" s="3" t="s">
        <v>116</v>
      </c>
      <c r="E2" s="1" t="s">
        <v>117</v>
      </c>
      <c r="F2" s="1">
        <v>60.006999999999998</v>
      </c>
      <c r="G2" s="1" t="s">
        <v>118</v>
      </c>
      <c r="H2" s="1">
        <v>9</v>
      </c>
      <c r="I2" s="1">
        <v>0</v>
      </c>
      <c r="J2" s="1">
        <v>1</v>
      </c>
      <c r="K2" s="1">
        <v>-1166149774</v>
      </c>
      <c r="L2" s="1">
        <v>3</v>
      </c>
      <c r="M2" s="1" t="s">
        <v>119</v>
      </c>
      <c r="N2" s="1" t="s">
        <v>120</v>
      </c>
      <c r="O2" s="1" t="s">
        <v>120</v>
      </c>
      <c r="P2" s="4">
        <v>42408</v>
      </c>
      <c r="R2" s="5">
        <v>0.77803240740740742</v>
      </c>
      <c r="S2" s="1">
        <v>280</v>
      </c>
      <c r="T2" s="1" t="s">
        <v>121</v>
      </c>
      <c r="U2">
        <v>1</v>
      </c>
      <c r="V2" s="1">
        <v>-8</v>
      </c>
      <c r="W2" s="1">
        <v>8</v>
      </c>
      <c r="X2">
        <v>132522</v>
      </c>
      <c r="Y2" s="1">
        <v>5749</v>
      </c>
      <c r="Z2" s="1">
        <v>0</v>
      </c>
      <c r="AA2" s="1">
        <v>0</v>
      </c>
      <c r="AB2" s="1">
        <v>499196</v>
      </c>
      <c r="AC2" s="1">
        <v>6249</v>
      </c>
      <c r="AD2" s="1" t="s">
        <v>122</v>
      </c>
      <c r="AE2" s="1">
        <v>1</v>
      </c>
      <c r="AF2" s="1">
        <v>1</v>
      </c>
      <c r="AG2" s="1">
        <v>1</v>
      </c>
      <c r="AH2" s="1" t="s">
        <v>70</v>
      </c>
      <c r="AI2">
        <v>255</v>
      </c>
      <c r="AJ2">
        <v>1</v>
      </c>
      <c r="AK2" s="1">
        <v>5</v>
      </c>
      <c r="AL2" s="1">
        <v>-7</v>
      </c>
      <c r="AM2" s="1">
        <v>7</v>
      </c>
      <c r="AN2">
        <v>138521</v>
      </c>
      <c r="AO2" s="1">
        <v>2283</v>
      </c>
      <c r="AP2" s="1">
        <v>-7</v>
      </c>
      <c r="AQ2" s="1">
        <v>7</v>
      </c>
      <c r="AR2">
        <v>138271</v>
      </c>
      <c r="AS2" s="1">
        <v>250</v>
      </c>
      <c r="AT2" s="1" t="s">
        <v>123</v>
      </c>
      <c r="AU2" s="1">
        <v>-3</v>
      </c>
      <c r="AV2" s="1">
        <v>3</v>
      </c>
      <c r="AW2">
        <v>141087</v>
      </c>
      <c r="AX2">
        <v>1450</v>
      </c>
      <c r="AY2">
        <v>2282</v>
      </c>
      <c r="AZ2" t="s">
        <v>124</v>
      </c>
      <c r="BA2" t="s">
        <v>124</v>
      </c>
      <c r="BB2" t="s">
        <v>124</v>
      </c>
      <c r="BC2" t="s">
        <v>124</v>
      </c>
      <c r="BD2">
        <v>0</v>
      </c>
      <c r="BE2">
        <v>-7</v>
      </c>
      <c r="BF2">
        <v>7</v>
      </c>
      <c r="BG2">
        <v>136521</v>
      </c>
      <c r="BH2">
        <v>0</v>
      </c>
      <c r="BI2">
        <v>15</v>
      </c>
      <c r="BJ2">
        <v>142537</v>
      </c>
      <c r="BK2">
        <v>1650</v>
      </c>
      <c r="BL2">
        <v>2</v>
      </c>
      <c r="BM2">
        <v>0</v>
      </c>
      <c r="BN2">
        <v>144187</v>
      </c>
      <c r="BO2">
        <v>0</v>
      </c>
      <c r="BP2" t="s">
        <v>124</v>
      </c>
      <c r="BQ2" t="s">
        <v>124</v>
      </c>
      <c r="BR2" t="s">
        <v>124</v>
      </c>
      <c r="BS2" t="s">
        <v>124</v>
      </c>
      <c r="BT2">
        <v>1438</v>
      </c>
      <c r="BU2" t="s">
        <v>125</v>
      </c>
      <c r="BV2" t="s">
        <v>113</v>
      </c>
      <c r="BW2">
        <v>0</v>
      </c>
      <c r="BX2">
        <v>4</v>
      </c>
      <c r="BY2">
        <v>0</v>
      </c>
      <c r="BZ2">
        <v>8</v>
      </c>
      <c r="CA2">
        <v>140804</v>
      </c>
      <c r="CB2">
        <v>283</v>
      </c>
      <c r="CC2">
        <v>1</v>
      </c>
      <c r="CD2">
        <v>543</v>
      </c>
      <c r="CE2">
        <v>141347</v>
      </c>
      <c r="CF2">
        <v>0</v>
      </c>
      <c r="CG2">
        <v>1750</v>
      </c>
      <c r="CH2">
        <v>7</v>
      </c>
      <c r="CI2">
        <v>1</v>
      </c>
      <c r="CJ2">
        <v>1</v>
      </c>
      <c r="CK2" t="s">
        <v>23</v>
      </c>
      <c r="CL2" t="s">
        <v>15</v>
      </c>
    </row>
    <row r="3" spans="1:90" x14ac:dyDescent="0.25">
      <c r="A3" s="1" t="s">
        <v>115</v>
      </c>
      <c r="B3" s="1">
        <v>2002</v>
      </c>
      <c r="C3" s="1">
        <v>2</v>
      </c>
      <c r="D3" s="3" t="s">
        <v>116</v>
      </c>
      <c r="E3" s="1" t="s">
        <v>117</v>
      </c>
      <c r="F3" s="1">
        <v>60.006999999999998</v>
      </c>
      <c r="G3" s="1" t="s">
        <v>118</v>
      </c>
      <c r="H3" s="1">
        <v>9</v>
      </c>
      <c r="I3" s="1">
        <v>0</v>
      </c>
      <c r="J3" s="1">
        <v>1</v>
      </c>
      <c r="K3" s="1">
        <v>-1166149774</v>
      </c>
      <c r="L3" s="1">
        <v>3</v>
      </c>
      <c r="M3" s="1" t="s">
        <v>119</v>
      </c>
      <c r="N3" s="1" t="s">
        <v>120</v>
      </c>
      <c r="O3" s="1" t="s">
        <v>120</v>
      </c>
      <c r="P3" s="4">
        <v>42408</v>
      </c>
      <c r="R3" s="5">
        <v>0.77803240740740742</v>
      </c>
      <c r="S3" s="1">
        <v>280</v>
      </c>
      <c r="T3" s="1" t="s">
        <v>121</v>
      </c>
      <c r="U3">
        <v>1</v>
      </c>
      <c r="V3" s="1">
        <v>-8</v>
      </c>
      <c r="W3" s="1">
        <v>8</v>
      </c>
      <c r="X3">
        <v>132522</v>
      </c>
      <c r="Y3" s="1">
        <v>5749</v>
      </c>
      <c r="Z3" s="1">
        <v>0</v>
      </c>
      <c r="AA3" s="1">
        <v>0</v>
      </c>
      <c r="AB3" s="1">
        <v>499196</v>
      </c>
      <c r="AC3" s="1">
        <v>6249</v>
      </c>
      <c r="AD3" s="1" t="s">
        <v>122</v>
      </c>
      <c r="AE3" s="1">
        <v>1</v>
      </c>
      <c r="AF3" s="1">
        <v>1</v>
      </c>
      <c r="AG3" s="1">
        <v>1</v>
      </c>
      <c r="AH3" s="1" t="s">
        <v>70</v>
      </c>
      <c r="AI3">
        <v>255</v>
      </c>
      <c r="AJ3">
        <v>2</v>
      </c>
      <c r="AK3" s="1">
        <v>0.25</v>
      </c>
      <c r="AL3" s="1">
        <v>0</v>
      </c>
      <c r="AM3" s="1">
        <v>0</v>
      </c>
      <c r="AN3">
        <v>144537</v>
      </c>
      <c r="AO3" s="1">
        <v>2233</v>
      </c>
      <c r="AP3" s="1">
        <v>-17</v>
      </c>
      <c r="AQ3" s="1">
        <v>17</v>
      </c>
      <c r="AR3">
        <v>144304</v>
      </c>
      <c r="AS3" s="1">
        <v>233</v>
      </c>
      <c r="AT3" s="1" t="s">
        <v>126</v>
      </c>
      <c r="AU3" s="1">
        <v>-3</v>
      </c>
      <c r="AV3" s="1">
        <v>3</v>
      </c>
      <c r="AW3">
        <v>147053</v>
      </c>
      <c r="AX3">
        <v>1500</v>
      </c>
      <c r="AY3">
        <v>2221</v>
      </c>
      <c r="AZ3" t="s">
        <v>124</v>
      </c>
      <c r="BA3" t="s">
        <v>124</v>
      </c>
      <c r="BB3" t="s">
        <v>124</v>
      </c>
      <c r="BC3" t="s">
        <v>124</v>
      </c>
      <c r="BD3">
        <v>-0.25</v>
      </c>
      <c r="BE3">
        <v>0</v>
      </c>
      <c r="BF3">
        <v>0</v>
      </c>
      <c r="BG3">
        <v>144287</v>
      </c>
      <c r="BH3" t="s">
        <v>124</v>
      </c>
      <c r="BI3" t="s">
        <v>124</v>
      </c>
      <c r="BJ3" t="s">
        <v>124</v>
      </c>
      <c r="BK3" t="s">
        <v>124</v>
      </c>
      <c r="BL3">
        <v>2</v>
      </c>
      <c r="BM3">
        <v>0</v>
      </c>
      <c r="BN3">
        <v>150203</v>
      </c>
      <c r="BO3">
        <v>0</v>
      </c>
      <c r="BP3">
        <v>0</v>
      </c>
      <c r="BQ3">
        <v>4</v>
      </c>
      <c r="BR3">
        <v>148553</v>
      </c>
      <c r="BS3">
        <v>1650</v>
      </c>
      <c r="BT3">
        <v>1499</v>
      </c>
      <c r="BU3" t="s">
        <v>127</v>
      </c>
      <c r="BV3" t="s">
        <v>113</v>
      </c>
      <c r="BW3">
        <v>0</v>
      </c>
      <c r="BX3">
        <v>4</v>
      </c>
      <c r="BY3">
        <v>0</v>
      </c>
      <c r="BZ3">
        <v>12</v>
      </c>
      <c r="CA3">
        <v>146770</v>
      </c>
      <c r="CB3">
        <v>283</v>
      </c>
      <c r="CD3">
        <v>0</v>
      </c>
      <c r="CE3">
        <v>0</v>
      </c>
      <c r="CF3">
        <v>-0.25</v>
      </c>
      <c r="CG3">
        <v>0</v>
      </c>
      <c r="CH3">
        <v>11</v>
      </c>
      <c r="CI3">
        <v>1</v>
      </c>
      <c r="CJ3">
        <v>2</v>
      </c>
      <c r="CK3" t="s">
        <v>16</v>
      </c>
      <c r="CL3" t="s">
        <v>17</v>
      </c>
    </row>
    <row r="4" spans="1:90" x14ac:dyDescent="0.25">
      <c r="A4" s="1" t="s">
        <v>115</v>
      </c>
      <c r="B4" s="1">
        <v>2002</v>
      </c>
      <c r="C4" s="1">
        <v>2</v>
      </c>
      <c r="D4" s="3" t="s">
        <v>116</v>
      </c>
      <c r="E4" s="1" t="s">
        <v>117</v>
      </c>
      <c r="F4" s="1">
        <v>60.006999999999998</v>
      </c>
      <c r="G4" s="1" t="s">
        <v>118</v>
      </c>
      <c r="H4" s="1">
        <v>9</v>
      </c>
      <c r="I4" s="1">
        <v>0</v>
      </c>
      <c r="J4" s="1">
        <v>1</v>
      </c>
      <c r="K4" s="1">
        <v>-1166149774</v>
      </c>
      <c r="L4" s="1">
        <v>3</v>
      </c>
      <c r="M4" s="1" t="s">
        <v>119</v>
      </c>
      <c r="N4" s="1" t="s">
        <v>120</v>
      </c>
      <c r="O4" s="1" t="s">
        <v>120</v>
      </c>
      <c r="P4" s="4">
        <v>42408</v>
      </c>
      <c r="R4" s="5">
        <v>0.77803240740740742</v>
      </c>
      <c r="S4" s="1">
        <v>280</v>
      </c>
      <c r="T4" s="1" t="s">
        <v>121</v>
      </c>
      <c r="U4">
        <v>1</v>
      </c>
      <c r="V4" s="1">
        <v>-8</v>
      </c>
      <c r="W4" s="1">
        <v>8</v>
      </c>
      <c r="X4">
        <v>132522</v>
      </c>
      <c r="Y4" s="1">
        <v>5749</v>
      </c>
      <c r="Z4" s="1">
        <v>0</v>
      </c>
      <c r="AA4" s="1">
        <v>0</v>
      </c>
      <c r="AB4" s="1">
        <v>499196</v>
      </c>
      <c r="AC4" s="1">
        <v>6249</v>
      </c>
      <c r="AD4" s="1" t="s">
        <v>122</v>
      </c>
      <c r="AE4" s="1">
        <v>1</v>
      </c>
      <c r="AF4" s="1">
        <v>1</v>
      </c>
      <c r="AG4" s="1">
        <v>1</v>
      </c>
      <c r="AH4" s="1" t="s">
        <v>70</v>
      </c>
      <c r="AI4">
        <v>255</v>
      </c>
      <c r="AJ4">
        <v>3</v>
      </c>
      <c r="AK4" s="1">
        <v>0.25</v>
      </c>
      <c r="AL4" s="1">
        <v>0</v>
      </c>
      <c r="AM4" s="1">
        <v>0</v>
      </c>
      <c r="AN4">
        <v>150553</v>
      </c>
      <c r="AO4" s="1">
        <v>2233</v>
      </c>
      <c r="AP4" s="1">
        <v>-17</v>
      </c>
      <c r="AQ4" s="1">
        <v>17</v>
      </c>
      <c r="AR4">
        <v>150320</v>
      </c>
      <c r="AS4" s="1">
        <v>233</v>
      </c>
      <c r="AT4" s="1" t="s">
        <v>126</v>
      </c>
      <c r="AU4" s="1">
        <v>-3</v>
      </c>
      <c r="AV4" s="1">
        <v>3</v>
      </c>
      <c r="AW4">
        <v>153069</v>
      </c>
      <c r="AX4">
        <v>1500</v>
      </c>
      <c r="AY4">
        <v>2217</v>
      </c>
      <c r="AZ4" t="s">
        <v>124</v>
      </c>
      <c r="BA4" t="s">
        <v>124</v>
      </c>
      <c r="BB4" t="s">
        <v>124</v>
      </c>
      <c r="BC4" t="s">
        <v>124</v>
      </c>
      <c r="BD4">
        <v>-0.25</v>
      </c>
      <c r="BE4">
        <v>0</v>
      </c>
      <c r="BF4">
        <v>0</v>
      </c>
      <c r="BG4">
        <v>150303</v>
      </c>
      <c r="BH4" t="s">
        <v>124</v>
      </c>
      <c r="BI4" t="s">
        <v>124</v>
      </c>
      <c r="BJ4" t="s">
        <v>124</v>
      </c>
      <c r="BK4" t="s">
        <v>124</v>
      </c>
      <c r="BL4">
        <v>2</v>
      </c>
      <c r="BM4">
        <v>0</v>
      </c>
      <c r="BN4">
        <v>156219</v>
      </c>
      <c r="BO4">
        <v>0</v>
      </c>
      <c r="BP4">
        <v>0</v>
      </c>
      <c r="BQ4">
        <v>0</v>
      </c>
      <c r="BR4">
        <v>154569</v>
      </c>
      <c r="BS4">
        <v>1650</v>
      </c>
      <c r="BT4">
        <v>1503</v>
      </c>
      <c r="BU4" t="s">
        <v>127</v>
      </c>
      <c r="BV4" t="s">
        <v>113</v>
      </c>
      <c r="BW4">
        <v>1</v>
      </c>
      <c r="BX4">
        <v>4</v>
      </c>
      <c r="BY4">
        <v>0</v>
      </c>
      <c r="BZ4">
        <v>16</v>
      </c>
      <c r="CA4">
        <v>152786</v>
      </c>
      <c r="CB4">
        <v>283</v>
      </c>
      <c r="CC4">
        <v>1</v>
      </c>
      <c r="CD4">
        <v>209</v>
      </c>
      <c r="CE4">
        <v>152995</v>
      </c>
      <c r="CF4">
        <v>-0.25</v>
      </c>
      <c r="CG4">
        <v>0</v>
      </c>
      <c r="CH4">
        <v>11</v>
      </c>
      <c r="CI4">
        <v>1</v>
      </c>
      <c r="CJ4">
        <v>3</v>
      </c>
      <c r="CK4" t="s">
        <v>16</v>
      </c>
      <c r="CL4" t="s">
        <v>17</v>
      </c>
    </row>
    <row r="5" spans="1:90" x14ac:dyDescent="0.25">
      <c r="A5" s="1" t="s">
        <v>115</v>
      </c>
      <c r="B5" s="1">
        <v>2002</v>
      </c>
      <c r="C5" s="1">
        <v>2</v>
      </c>
      <c r="D5" s="3" t="s">
        <v>116</v>
      </c>
      <c r="E5" s="1" t="s">
        <v>117</v>
      </c>
      <c r="F5" s="1">
        <v>60.006999999999998</v>
      </c>
      <c r="G5" s="1" t="s">
        <v>118</v>
      </c>
      <c r="H5" s="1">
        <v>9</v>
      </c>
      <c r="I5" s="1">
        <v>0</v>
      </c>
      <c r="J5" s="1">
        <v>1</v>
      </c>
      <c r="K5" s="1">
        <v>-1166149774</v>
      </c>
      <c r="L5" s="1">
        <v>3</v>
      </c>
      <c r="M5" s="1" t="s">
        <v>119</v>
      </c>
      <c r="N5" s="1" t="s">
        <v>120</v>
      </c>
      <c r="O5" s="1" t="s">
        <v>120</v>
      </c>
      <c r="P5" s="4">
        <v>42408</v>
      </c>
      <c r="R5" s="5">
        <v>0.77803240740740742</v>
      </c>
      <c r="S5" s="1">
        <v>280</v>
      </c>
      <c r="T5" s="1" t="s">
        <v>121</v>
      </c>
      <c r="U5">
        <v>1</v>
      </c>
      <c r="V5" s="1">
        <v>-8</v>
      </c>
      <c r="W5" s="1">
        <v>8</v>
      </c>
      <c r="X5">
        <v>132522</v>
      </c>
      <c r="Y5" s="1">
        <v>5749</v>
      </c>
      <c r="Z5" s="1">
        <v>0</v>
      </c>
      <c r="AA5" s="1">
        <v>0</v>
      </c>
      <c r="AB5" s="1">
        <v>499196</v>
      </c>
      <c r="AC5" s="1">
        <v>6249</v>
      </c>
      <c r="AD5" s="1" t="s">
        <v>122</v>
      </c>
      <c r="AE5" s="1">
        <v>1</v>
      </c>
      <c r="AF5" s="1">
        <v>1</v>
      </c>
      <c r="AG5" s="1">
        <v>1</v>
      </c>
      <c r="AH5" s="1" t="s">
        <v>70</v>
      </c>
      <c r="AI5">
        <v>255</v>
      </c>
      <c r="AJ5">
        <v>4</v>
      </c>
      <c r="AL5" s="1">
        <v>0</v>
      </c>
      <c r="AM5" s="1">
        <v>0</v>
      </c>
      <c r="AN5">
        <v>156569</v>
      </c>
      <c r="AO5" s="1">
        <v>2300</v>
      </c>
      <c r="AP5" s="1">
        <v>-17</v>
      </c>
      <c r="AQ5" s="1">
        <v>17</v>
      </c>
      <c r="AR5">
        <v>156336</v>
      </c>
      <c r="AS5" s="1">
        <v>233</v>
      </c>
      <c r="AT5" s="1" t="s">
        <v>128</v>
      </c>
      <c r="AU5" s="1">
        <v>-20</v>
      </c>
      <c r="AV5" s="1">
        <v>20</v>
      </c>
      <c r="AW5">
        <v>159169</v>
      </c>
      <c r="AX5">
        <v>1416</v>
      </c>
      <c r="AY5">
        <v>2295</v>
      </c>
      <c r="AZ5">
        <v>0</v>
      </c>
      <c r="BA5">
        <v>11</v>
      </c>
      <c r="BB5">
        <v>160585</v>
      </c>
      <c r="BC5">
        <v>1650</v>
      </c>
      <c r="BD5">
        <v>-0.25</v>
      </c>
      <c r="BE5">
        <v>0</v>
      </c>
      <c r="BF5">
        <v>0</v>
      </c>
      <c r="BG5">
        <v>156319</v>
      </c>
      <c r="BH5" t="s">
        <v>124</v>
      </c>
      <c r="BI5" t="s">
        <v>124</v>
      </c>
      <c r="BJ5" t="s">
        <v>124</v>
      </c>
      <c r="BK5" t="s">
        <v>124</v>
      </c>
      <c r="BL5">
        <v>2</v>
      </c>
      <c r="BM5">
        <v>0</v>
      </c>
      <c r="BN5">
        <v>162235</v>
      </c>
      <c r="BO5">
        <v>0</v>
      </c>
      <c r="BP5" t="s">
        <v>124</v>
      </c>
      <c r="BQ5" t="s">
        <v>124</v>
      </c>
      <c r="BR5" t="s">
        <v>124</v>
      </c>
      <c r="BS5" t="s">
        <v>124</v>
      </c>
      <c r="BT5">
        <v>1425</v>
      </c>
      <c r="BU5" t="s">
        <v>129</v>
      </c>
      <c r="BV5" t="s">
        <v>113</v>
      </c>
      <c r="BW5">
        <v>1</v>
      </c>
      <c r="BX5">
        <v>4</v>
      </c>
      <c r="BY5">
        <v>0</v>
      </c>
      <c r="BZ5">
        <v>5</v>
      </c>
      <c r="CA5">
        <v>158869</v>
      </c>
      <c r="CB5">
        <v>300</v>
      </c>
      <c r="CC5">
        <v>1</v>
      </c>
      <c r="CD5">
        <v>230</v>
      </c>
      <c r="CE5">
        <v>159099</v>
      </c>
      <c r="CF5">
        <v>-0.25</v>
      </c>
      <c r="CG5">
        <v>0</v>
      </c>
      <c r="CH5">
        <v>1</v>
      </c>
      <c r="CI5">
        <v>1</v>
      </c>
      <c r="CJ5">
        <v>4</v>
      </c>
      <c r="CK5" t="s">
        <v>19</v>
      </c>
      <c r="CL5" t="s">
        <v>20</v>
      </c>
    </row>
    <row r="6" spans="1:90" x14ac:dyDescent="0.25">
      <c r="A6" s="1" t="s">
        <v>115</v>
      </c>
      <c r="B6" s="1">
        <v>2002</v>
      </c>
      <c r="C6" s="1">
        <v>2</v>
      </c>
      <c r="D6" s="3" t="s">
        <v>116</v>
      </c>
      <c r="E6" s="1" t="s">
        <v>117</v>
      </c>
      <c r="F6" s="1">
        <v>60.006999999999998</v>
      </c>
      <c r="G6" s="1" t="s">
        <v>118</v>
      </c>
      <c r="H6" s="1">
        <v>9</v>
      </c>
      <c r="I6" s="1">
        <v>0</v>
      </c>
      <c r="J6" s="1">
        <v>1</v>
      </c>
      <c r="K6" s="1">
        <v>-1166149774</v>
      </c>
      <c r="L6" s="1">
        <v>3</v>
      </c>
      <c r="M6" s="1" t="s">
        <v>119</v>
      </c>
      <c r="N6" s="1" t="s">
        <v>120</v>
      </c>
      <c r="O6" s="1" t="s">
        <v>120</v>
      </c>
      <c r="P6" s="4">
        <v>42408</v>
      </c>
      <c r="R6" s="5">
        <v>0.77803240740740742</v>
      </c>
      <c r="S6" s="1">
        <v>280</v>
      </c>
      <c r="T6" s="1" t="s">
        <v>121</v>
      </c>
      <c r="U6">
        <v>1</v>
      </c>
      <c r="V6" s="1">
        <v>-8</v>
      </c>
      <c r="W6" s="1">
        <v>8</v>
      </c>
      <c r="X6">
        <v>132522</v>
      </c>
      <c r="Y6" s="1">
        <v>5749</v>
      </c>
      <c r="Z6" s="1">
        <v>0</v>
      </c>
      <c r="AA6" s="1">
        <v>0</v>
      </c>
      <c r="AB6" s="1">
        <v>499196</v>
      </c>
      <c r="AC6" s="1">
        <v>6249</v>
      </c>
      <c r="AD6" s="1" t="s">
        <v>122</v>
      </c>
      <c r="AE6" s="1">
        <v>1</v>
      </c>
      <c r="AF6" s="1">
        <v>1</v>
      </c>
      <c r="AG6" s="1">
        <v>1</v>
      </c>
      <c r="AH6" s="1" t="s">
        <v>70</v>
      </c>
      <c r="AI6">
        <v>255</v>
      </c>
      <c r="AJ6">
        <v>5</v>
      </c>
      <c r="AK6" s="1">
        <v>5</v>
      </c>
      <c r="AL6" s="1">
        <v>0</v>
      </c>
      <c r="AM6" s="1">
        <v>0</v>
      </c>
      <c r="AN6">
        <v>162585</v>
      </c>
      <c r="AO6" s="1">
        <v>2283</v>
      </c>
      <c r="AP6" s="1">
        <v>-17</v>
      </c>
      <c r="AQ6" s="1">
        <v>17</v>
      </c>
      <c r="AR6">
        <v>162352</v>
      </c>
      <c r="AS6" s="1">
        <v>233</v>
      </c>
      <c r="AT6" s="1" t="s">
        <v>130</v>
      </c>
      <c r="AU6" s="1">
        <v>-3</v>
      </c>
      <c r="AV6" s="1">
        <v>3</v>
      </c>
      <c r="AW6">
        <v>165151</v>
      </c>
      <c r="AX6">
        <v>1450</v>
      </c>
      <c r="AY6">
        <v>2274</v>
      </c>
      <c r="AZ6" t="s">
        <v>124</v>
      </c>
      <c r="BA6" t="s">
        <v>124</v>
      </c>
      <c r="BB6" t="s">
        <v>124</v>
      </c>
      <c r="BC6" t="s">
        <v>124</v>
      </c>
      <c r="BD6">
        <v>4.75</v>
      </c>
      <c r="BE6">
        <v>0</v>
      </c>
      <c r="BF6">
        <v>0</v>
      </c>
      <c r="BG6">
        <v>162335</v>
      </c>
      <c r="BH6">
        <v>0</v>
      </c>
      <c r="BI6">
        <v>7</v>
      </c>
      <c r="BJ6">
        <v>166601</v>
      </c>
      <c r="BK6">
        <v>1650</v>
      </c>
      <c r="BL6">
        <v>2</v>
      </c>
      <c r="BM6">
        <v>0</v>
      </c>
      <c r="BN6">
        <v>168251</v>
      </c>
      <c r="BO6">
        <v>0</v>
      </c>
      <c r="BP6" t="s">
        <v>124</v>
      </c>
      <c r="BQ6" t="s">
        <v>124</v>
      </c>
      <c r="BR6" t="s">
        <v>124</v>
      </c>
      <c r="BS6" t="s">
        <v>124</v>
      </c>
      <c r="BT6">
        <v>1446</v>
      </c>
      <c r="BU6" t="s">
        <v>125</v>
      </c>
      <c r="BV6" t="s">
        <v>113</v>
      </c>
      <c r="BW6">
        <v>1</v>
      </c>
      <c r="BX6">
        <v>4</v>
      </c>
      <c r="BY6">
        <v>0</v>
      </c>
      <c r="BZ6">
        <v>9</v>
      </c>
      <c r="CA6">
        <v>164868</v>
      </c>
      <c r="CB6">
        <v>283</v>
      </c>
      <c r="CC6">
        <v>1</v>
      </c>
      <c r="CD6">
        <v>213</v>
      </c>
      <c r="CE6">
        <v>165081</v>
      </c>
      <c r="CF6">
        <v>4.75</v>
      </c>
      <c r="CG6">
        <v>0</v>
      </c>
      <c r="CH6">
        <v>4</v>
      </c>
      <c r="CI6">
        <v>1</v>
      </c>
      <c r="CJ6">
        <v>5</v>
      </c>
      <c r="CK6" t="s">
        <v>24</v>
      </c>
      <c r="CL6" t="s">
        <v>15</v>
      </c>
    </row>
    <row r="7" spans="1:90" x14ac:dyDescent="0.25">
      <c r="A7" s="1" t="s">
        <v>115</v>
      </c>
      <c r="B7" s="1">
        <v>2002</v>
      </c>
      <c r="C7" s="1">
        <v>2</v>
      </c>
      <c r="D7" s="3" t="s">
        <v>116</v>
      </c>
      <c r="E7" s="1" t="s">
        <v>117</v>
      </c>
      <c r="F7" s="1">
        <v>60.006999999999998</v>
      </c>
      <c r="G7" s="1" t="s">
        <v>118</v>
      </c>
      <c r="H7" s="1">
        <v>9</v>
      </c>
      <c r="I7" s="1">
        <v>0</v>
      </c>
      <c r="J7" s="1">
        <v>1</v>
      </c>
      <c r="K7" s="1">
        <v>-1166149774</v>
      </c>
      <c r="L7" s="1">
        <v>3</v>
      </c>
      <c r="M7" s="1" t="s">
        <v>119</v>
      </c>
      <c r="N7" s="1" t="s">
        <v>120</v>
      </c>
      <c r="O7" s="1" t="s">
        <v>120</v>
      </c>
      <c r="P7" s="4">
        <v>42408</v>
      </c>
      <c r="R7" s="5">
        <v>0.77803240740740742</v>
      </c>
      <c r="S7" s="1">
        <v>280</v>
      </c>
      <c r="T7" s="1" t="s">
        <v>121</v>
      </c>
      <c r="U7">
        <v>1</v>
      </c>
      <c r="V7" s="1">
        <v>-8</v>
      </c>
      <c r="W7" s="1">
        <v>8</v>
      </c>
      <c r="X7">
        <v>132522</v>
      </c>
      <c r="Y7" s="1">
        <v>5749</v>
      </c>
      <c r="Z7" s="1">
        <v>0</v>
      </c>
      <c r="AA7" s="1">
        <v>0</v>
      </c>
      <c r="AB7" s="1">
        <v>499196</v>
      </c>
      <c r="AC7" s="1">
        <v>6249</v>
      </c>
      <c r="AD7" s="1" t="s">
        <v>122</v>
      </c>
      <c r="AE7" s="1">
        <v>1</v>
      </c>
      <c r="AF7" s="1">
        <v>1</v>
      </c>
      <c r="AG7" s="1">
        <v>1</v>
      </c>
      <c r="AH7" s="1" t="s">
        <v>70</v>
      </c>
      <c r="AI7">
        <v>255</v>
      </c>
      <c r="AJ7">
        <v>6</v>
      </c>
      <c r="AK7" s="1">
        <v>5</v>
      </c>
      <c r="AL7" s="1">
        <v>0</v>
      </c>
      <c r="AM7" s="1">
        <v>0</v>
      </c>
      <c r="AN7">
        <v>168601</v>
      </c>
      <c r="AO7" s="1">
        <v>2000</v>
      </c>
      <c r="AP7" s="1">
        <v>-17</v>
      </c>
      <c r="AQ7" s="1">
        <v>17</v>
      </c>
      <c r="AR7">
        <v>168368</v>
      </c>
      <c r="AS7" s="1">
        <v>233</v>
      </c>
      <c r="AT7" s="1" t="s">
        <v>131</v>
      </c>
      <c r="AU7" s="1">
        <v>-3</v>
      </c>
      <c r="AV7" s="1">
        <v>3</v>
      </c>
      <c r="AW7">
        <v>170884</v>
      </c>
      <c r="AX7">
        <v>1733</v>
      </c>
      <c r="AY7">
        <v>1984</v>
      </c>
      <c r="AZ7" t="s">
        <v>124</v>
      </c>
      <c r="BA7" t="s">
        <v>124</v>
      </c>
      <c r="BB7" t="s">
        <v>124</v>
      </c>
      <c r="BC7" t="s">
        <v>124</v>
      </c>
      <c r="BD7">
        <v>4.75</v>
      </c>
      <c r="BE7">
        <v>0</v>
      </c>
      <c r="BF7">
        <v>0</v>
      </c>
      <c r="BG7">
        <v>168351</v>
      </c>
      <c r="BH7" t="s">
        <v>124</v>
      </c>
      <c r="BI7" t="s">
        <v>124</v>
      </c>
      <c r="BJ7" t="s">
        <v>124</v>
      </c>
      <c r="BK7" t="s">
        <v>124</v>
      </c>
      <c r="BL7">
        <v>2</v>
      </c>
      <c r="BM7">
        <v>0</v>
      </c>
      <c r="BN7">
        <v>174267</v>
      </c>
      <c r="BO7">
        <v>0</v>
      </c>
      <c r="BP7">
        <v>0</v>
      </c>
      <c r="BQ7">
        <v>0</v>
      </c>
      <c r="BR7">
        <v>172617</v>
      </c>
      <c r="BS7">
        <v>1650</v>
      </c>
      <c r="BT7">
        <v>1736</v>
      </c>
      <c r="BU7" t="s">
        <v>127</v>
      </c>
      <c r="BV7" t="s">
        <v>113</v>
      </c>
      <c r="BW7">
        <v>1</v>
      </c>
      <c r="BX7">
        <v>4</v>
      </c>
      <c r="BY7">
        <v>0</v>
      </c>
      <c r="BZ7">
        <v>16</v>
      </c>
      <c r="CA7">
        <v>170601</v>
      </c>
      <c r="CB7">
        <v>283</v>
      </c>
      <c r="CC7">
        <v>1</v>
      </c>
      <c r="CD7">
        <v>183</v>
      </c>
      <c r="CE7">
        <v>170784</v>
      </c>
      <c r="CF7">
        <v>4.75</v>
      </c>
      <c r="CG7">
        <v>0</v>
      </c>
      <c r="CH7">
        <v>13</v>
      </c>
      <c r="CI7">
        <v>1</v>
      </c>
      <c r="CJ7">
        <v>6</v>
      </c>
      <c r="CK7" t="s">
        <v>22</v>
      </c>
      <c r="CL7" t="s">
        <v>17</v>
      </c>
    </row>
    <row r="8" spans="1:90" x14ac:dyDescent="0.25">
      <c r="A8" s="1" t="s">
        <v>115</v>
      </c>
      <c r="B8" s="1">
        <v>2002</v>
      </c>
      <c r="C8" s="1">
        <v>2</v>
      </c>
      <c r="D8" s="3" t="s">
        <v>116</v>
      </c>
      <c r="E8" s="1" t="s">
        <v>117</v>
      </c>
      <c r="F8" s="1">
        <v>60.006999999999998</v>
      </c>
      <c r="G8" s="1" t="s">
        <v>118</v>
      </c>
      <c r="H8" s="1">
        <v>9</v>
      </c>
      <c r="I8" s="1">
        <v>0</v>
      </c>
      <c r="J8" s="1">
        <v>1</v>
      </c>
      <c r="K8" s="1">
        <v>-1166149774</v>
      </c>
      <c r="L8" s="1">
        <v>3</v>
      </c>
      <c r="M8" s="1" t="s">
        <v>119</v>
      </c>
      <c r="N8" s="1" t="s">
        <v>120</v>
      </c>
      <c r="O8" s="1" t="s">
        <v>120</v>
      </c>
      <c r="P8" s="4">
        <v>42408</v>
      </c>
      <c r="R8" s="5">
        <v>0.77803240740740742</v>
      </c>
      <c r="S8" s="1">
        <v>280</v>
      </c>
      <c r="T8" s="1" t="s">
        <v>121</v>
      </c>
      <c r="U8">
        <v>1</v>
      </c>
      <c r="V8" s="1">
        <v>-8</v>
      </c>
      <c r="W8" s="1">
        <v>8</v>
      </c>
      <c r="X8">
        <v>132522</v>
      </c>
      <c r="Y8" s="1">
        <v>5749</v>
      </c>
      <c r="Z8" s="1">
        <v>0</v>
      </c>
      <c r="AA8" s="1">
        <v>0</v>
      </c>
      <c r="AB8" s="1">
        <v>499196</v>
      </c>
      <c r="AC8" s="1">
        <v>6249</v>
      </c>
      <c r="AD8" s="1" t="s">
        <v>122</v>
      </c>
      <c r="AE8" s="1">
        <v>1</v>
      </c>
      <c r="AF8" s="1">
        <v>1</v>
      </c>
      <c r="AG8" s="1">
        <v>1</v>
      </c>
      <c r="AH8" s="1" t="s">
        <v>70</v>
      </c>
      <c r="AI8">
        <v>255</v>
      </c>
      <c r="AJ8">
        <v>7</v>
      </c>
      <c r="AK8" s="1">
        <v>0.25</v>
      </c>
      <c r="AL8" s="1">
        <v>0</v>
      </c>
      <c r="AM8" s="1">
        <v>0</v>
      </c>
      <c r="AN8">
        <v>174617</v>
      </c>
      <c r="AO8" s="1">
        <v>2083</v>
      </c>
      <c r="AP8" s="1">
        <v>-17</v>
      </c>
      <c r="AQ8" s="1">
        <v>17</v>
      </c>
      <c r="AR8">
        <v>174384</v>
      </c>
      <c r="AS8" s="1">
        <v>233</v>
      </c>
      <c r="AT8" s="1" t="s">
        <v>132</v>
      </c>
      <c r="AU8" s="1">
        <v>-3</v>
      </c>
      <c r="AV8" s="1">
        <v>3</v>
      </c>
      <c r="AW8">
        <v>176983</v>
      </c>
      <c r="AX8">
        <v>1650</v>
      </c>
      <c r="AY8">
        <v>2081</v>
      </c>
      <c r="AZ8" t="s">
        <v>124</v>
      </c>
      <c r="BA8" t="s">
        <v>124</v>
      </c>
      <c r="BB8" t="s">
        <v>124</v>
      </c>
      <c r="BC8" t="s">
        <v>124</v>
      </c>
      <c r="BD8">
        <v>5</v>
      </c>
      <c r="BE8">
        <v>0</v>
      </c>
      <c r="BF8">
        <v>0</v>
      </c>
      <c r="BG8">
        <v>174367</v>
      </c>
      <c r="BH8">
        <v>0</v>
      </c>
      <c r="BI8">
        <v>14</v>
      </c>
      <c r="BJ8">
        <v>178633</v>
      </c>
      <c r="BK8">
        <v>1650</v>
      </c>
      <c r="BL8">
        <v>2</v>
      </c>
      <c r="BM8">
        <v>0</v>
      </c>
      <c r="BN8">
        <v>180283</v>
      </c>
      <c r="BO8">
        <v>0</v>
      </c>
      <c r="BP8" t="s">
        <v>124</v>
      </c>
      <c r="BQ8" t="s">
        <v>124</v>
      </c>
      <c r="BR8" t="s">
        <v>124</v>
      </c>
      <c r="BS8" t="s">
        <v>124</v>
      </c>
      <c r="BT8">
        <v>1639</v>
      </c>
      <c r="BU8" t="s">
        <v>125</v>
      </c>
      <c r="BV8" t="s">
        <v>113</v>
      </c>
      <c r="BW8">
        <v>1</v>
      </c>
      <c r="BX8">
        <v>4</v>
      </c>
      <c r="BY8">
        <v>0</v>
      </c>
      <c r="BZ8">
        <v>2</v>
      </c>
      <c r="CA8">
        <v>176700</v>
      </c>
      <c r="CB8">
        <v>283</v>
      </c>
      <c r="CC8">
        <v>1</v>
      </c>
      <c r="CD8">
        <v>272</v>
      </c>
      <c r="CE8">
        <v>176972</v>
      </c>
      <c r="CF8">
        <v>5</v>
      </c>
      <c r="CG8">
        <v>0</v>
      </c>
      <c r="CH8">
        <v>5</v>
      </c>
      <c r="CI8">
        <v>1</v>
      </c>
      <c r="CJ8">
        <v>7</v>
      </c>
      <c r="CK8" t="s">
        <v>14</v>
      </c>
      <c r="CL8" t="s">
        <v>15</v>
      </c>
    </row>
    <row r="9" spans="1:90" x14ac:dyDescent="0.25">
      <c r="A9" s="1" t="s">
        <v>115</v>
      </c>
      <c r="B9" s="1">
        <v>2002</v>
      </c>
      <c r="C9" s="1">
        <v>2</v>
      </c>
      <c r="D9" s="3" t="s">
        <v>116</v>
      </c>
      <c r="E9" s="1" t="s">
        <v>117</v>
      </c>
      <c r="F9" s="1">
        <v>60.006999999999998</v>
      </c>
      <c r="G9" s="1" t="s">
        <v>118</v>
      </c>
      <c r="H9" s="1">
        <v>9</v>
      </c>
      <c r="I9" s="1">
        <v>0</v>
      </c>
      <c r="J9" s="1">
        <v>1</v>
      </c>
      <c r="K9" s="1">
        <v>-1166149774</v>
      </c>
      <c r="L9" s="1">
        <v>3</v>
      </c>
      <c r="M9" s="1" t="s">
        <v>119</v>
      </c>
      <c r="N9" s="1" t="s">
        <v>120</v>
      </c>
      <c r="O9" s="1" t="s">
        <v>120</v>
      </c>
      <c r="P9" s="4">
        <v>42408</v>
      </c>
      <c r="R9" s="5">
        <v>0.77803240740740742</v>
      </c>
      <c r="S9" s="1">
        <v>280</v>
      </c>
      <c r="T9" s="1" t="s">
        <v>121</v>
      </c>
      <c r="U9">
        <v>1</v>
      </c>
      <c r="V9" s="1">
        <v>-8</v>
      </c>
      <c r="W9" s="1">
        <v>8</v>
      </c>
      <c r="X9">
        <v>132522</v>
      </c>
      <c r="Y9" s="1">
        <v>5749</v>
      </c>
      <c r="Z9" s="1">
        <v>0</v>
      </c>
      <c r="AA9" s="1">
        <v>0</v>
      </c>
      <c r="AB9" s="1">
        <v>499196</v>
      </c>
      <c r="AC9" s="1">
        <v>6249</v>
      </c>
      <c r="AD9" s="1" t="s">
        <v>122</v>
      </c>
      <c r="AE9" s="1">
        <v>1</v>
      </c>
      <c r="AF9" s="1">
        <v>1</v>
      </c>
      <c r="AG9" s="1">
        <v>1</v>
      </c>
      <c r="AH9" s="1" t="s">
        <v>70</v>
      </c>
      <c r="AI9">
        <v>255</v>
      </c>
      <c r="AJ9">
        <v>8</v>
      </c>
      <c r="AK9" s="1">
        <v>5</v>
      </c>
      <c r="AL9" s="1">
        <v>0</v>
      </c>
      <c r="AM9" s="1">
        <v>0</v>
      </c>
      <c r="AN9">
        <v>180633</v>
      </c>
      <c r="AO9" s="1">
        <v>2350</v>
      </c>
      <c r="AP9" s="1">
        <v>-17</v>
      </c>
      <c r="AQ9" s="1">
        <v>17</v>
      </c>
      <c r="AR9">
        <v>180400</v>
      </c>
      <c r="AS9" s="1">
        <v>233</v>
      </c>
      <c r="AT9" s="1" t="s">
        <v>131</v>
      </c>
      <c r="AU9" s="1">
        <v>-3</v>
      </c>
      <c r="AV9" s="1">
        <v>3</v>
      </c>
      <c r="AW9">
        <v>183266</v>
      </c>
      <c r="AX9">
        <v>1383</v>
      </c>
      <c r="AY9">
        <v>2349</v>
      </c>
      <c r="AZ9" t="s">
        <v>124</v>
      </c>
      <c r="BA9" t="s">
        <v>124</v>
      </c>
      <c r="BB9" t="s">
        <v>124</v>
      </c>
      <c r="BC9" t="s">
        <v>124</v>
      </c>
      <c r="BD9">
        <v>5</v>
      </c>
      <c r="BE9">
        <v>0</v>
      </c>
      <c r="BF9">
        <v>0</v>
      </c>
      <c r="BG9">
        <v>180383</v>
      </c>
      <c r="BH9" t="s">
        <v>124</v>
      </c>
      <c r="BI9" t="s">
        <v>124</v>
      </c>
      <c r="BJ9" t="s">
        <v>124</v>
      </c>
      <c r="BK9" t="s">
        <v>124</v>
      </c>
      <c r="BL9">
        <v>2</v>
      </c>
      <c r="BM9">
        <v>0</v>
      </c>
      <c r="BN9">
        <v>186299</v>
      </c>
      <c r="BO9">
        <v>0</v>
      </c>
      <c r="BP9">
        <v>0</v>
      </c>
      <c r="BQ9">
        <v>15</v>
      </c>
      <c r="BR9">
        <v>184649</v>
      </c>
      <c r="BS9">
        <v>1650</v>
      </c>
      <c r="BT9">
        <v>1371</v>
      </c>
      <c r="BU9" t="s">
        <v>127</v>
      </c>
      <c r="BV9" t="s">
        <v>113</v>
      </c>
      <c r="BW9">
        <v>1</v>
      </c>
      <c r="BX9">
        <v>4</v>
      </c>
      <c r="BY9">
        <v>0</v>
      </c>
      <c r="BZ9">
        <v>1</v>
      </c>
      <c r="CA9">
        <v>182983</v>
      </c>
      <c r="CB9">
        <v>283</v>
      </c>
      <c r="CC9">
        <v>1</v>
      </c>
      <c r="CD9">
        <v>192</v>
      </c>
      <c r="CE9">
        <v>183175</v>
      </c>
      <c r="CF9">
        <v>5</v>
      </c>
      <c r="CG9">
        <v>0</v>
      </c>
      <c r="CH9">
        <v>13</v>
      </c>
      <c r="CI9">
        <v>1</v>
      </c>
      <c r="CJ9">
        <v>8</v>
      </c>
      <c r="CK9" t="s">
        <v>22</v>
      </c>
      <c r="CL9" t="s">
        <v>17</v>
      </c>
    </row>
    <row r="10" spans="1:90" x14ac:dyDescent="0.25">
      <c r="A10" s="1" t="s">
        <v>115</v>
      </c>
      <c r="B10" s="1">
        <v>2002</v>
      </c>
      <c r="C10" s="1">
        <v>2</v>
      </c>
      <c r="D10" s="3" t="s">
        <v>116</v>
      </c>
      <c r="E10" s="1" t="s">
        <v>117</v>
      </c>
      <c r="F10" s="1">
        <v>60.006999999999998</v>
      </c>
      <c r="G10" s="1" t="s">
        <v>118</v>
      </c>
      <c r="H10" s="1">
        <v>9</v>
      </c>
      <c r="I10" s="1">
        <v>0</v>
      </c>
      <c r="J10" s="1">
        <v>1</v>
      </c>
      <c r="K10" s="1">
        <v>-1166149774</v>
      </c>
      <c r="L10" s="1">
        <v>3</v>
      </c>
      <c r="M10" s="1" t="s">
        <v>119</v>
      </c>
      <c r="N10" s="1" t="s">
        <v>120</v>
      </c>
      <c r="O10" s="1" t="s">
        <v>120</v>
      </c>
      <c r="P10" s="4">
        <v>42408</v>
      </c>
      <c r="R10" s="5">
        <v>0.77803240740740742</v>
      </c>
      <c r="S10" s="1">
        <v>280</v>
      </c>
      <c r="T10" s="1" t="s">
        <v>121</v>
      </c>
      <c r="U10">
        <v>1</v>
      </c>
      <c r="V10" s="1">
        <v>-8</v>
      </c>
      <c r="W10" s="1">
        <v>8</v>
      </c>
      <c r="X10">
        <v>132522</v>
      </c>
      <c r="Y10" s="1">
        <v>5749</v>
      </c>
      <c r="Z10" s="1">
        <v>0</v>
      </c>
      <c r="AA10" s="1">
        <v>0</v>
      </c>
      <c r="AB10" s="1">
        <v>499196</v>
      </c>
      <c r="AC10" s="1">
        <v>6249</v>
      </c>
      <c r="AD10" s="1" t="s">
        <v>122</v>
      </c>
      <c r="AE10" s="1">
        <v>1</v>
      </c>
      <c r="AF10" s="1">
        <v>1</v>
      </c>
      <c r="AG10" s="1">
        <v>1</v>
      </c>
      <c r="AH10" s="1" t="s">
        <v>70</v>
      </c>
      <c r="AI10">
        <v>255</v>
      </c>
      <c r="AJ10">
        <v>9</v>
      </c>
      <c r="AK10" s="1">
        <v>1</v>
      </c>
      <c r="AL10" s="1">
        <v>0</v>
      </c>
      <c r="AM10" s="1">
        <v>0</v>
      </c>
      <c r="AN10">
        <v>186649</v>
      </c>
      <c r="AO10" s="1">
        <v>1683</v>
      </c>
      <c r="AP10" s="1">
        <v>-16</v>
      </c>
      <c r="AQ10" s="1">
        <v>16</v>
      </c>
      <c r="AR10">
        <v>186415</v>
      </c>
      <c r="AS10" s="1">
        <v>234</v>
      </c>
      <c r="AT10" s="1" t="s">
        <v>130</v>
      </c>
      <c r="AU10" s="1">
        <v>-3</v>
      </c>
      <c r="AV10" s="1">
        <v>3</v>
      </c>
      <c r="AW10">
        <v>188615</v>
      </c>
      <c r="AX10">
        <v>2050</v>
      </c>
      <c r="AY10">
        <v>1673</v>
      </c>
      <c r="AZ10" t="s">
        <v>124</v>
      </c>
      <c r="BA10" t="s">
        <v>124</v>
      </c>
      <c r="BB10" t="s">
        <v>124</v>
      </c>
      <c r="BC10" t="s">
        <v>124</v>
      </c>
      <c r="BD10">
        <v>6</v>
      </c>
      <c r="BE10">
        <v>0</v>
      </c>
      <c r="BF10">
        <v>0</v>
      </c>
      <c r="BG10">
        <v>186399</v>
      </c>
      <c r="BH10">
        <v>0</v>
      </c>
      <c r="BI10">
        <v>6</v>
      </c>
      <c r="BJ10">
        <v>190665</v>
      </c>
      <c r="BK10">
        <v>1650</v>
      </c>
      <c r="BL10">
        <v>2</v>
      </c>
      <c r="BM10">
        <v>0</v>
      </c>
      <c r="BN10">
        <v>192315</v>
      </c>
      <c r="BO10">
        <v>0</v>
      </c>
      <c r="BP10" t="s">
        <v>124</v>
      </c>
      <c r="BQ10" t="s">
        <v>124</v>
      </c>
      <c r="BR10" t="s">
        <v>124</v>
      </c>
      <c r="BS10" t="s">
        <v>124</v>
      </c>
      <c r="BT10">
        <v>2047</v>
      </c>
      <c r="BU10" t="s">
        <v>125</v>
      </c>
      <c r="BV10" t="s">
        <v>113</v>
      </c>
      <c r="BW10">
        <v>1</v>
      </c>
      <c r="BX10">
        <v>4</v>
      </c>
      <c r="BY10">
        <v>0</v>
      </c>
      <c r="BZ10">
        <v>10</v>
      </c>
      <c r="CA10">
        <v>188332</v>
      </c>
      <c r="CB10">
        <v>283</v>
      </c>
      <c r="CC10">
        <v>1</v>
      </c>
      <c r="CD10">
        <v>221</v>
      </c>
      <c r="CE10">
        <v>188553</v>
      </c>
      <c r="CF10">
        <v>6</v>
      </c>
      <c r="CG10">
        <v>0</v>
      </c>
      <c r="CH10">
        <v>3</v>
      </c>
      <c r="CI10">
        <v>1</v>
      </c>
      <c r="CJ10">
        <v>9</v>
      </c>
      <c r="CK10" t="s">
        <v>24</v>
      </c>
      <c r="CL10" t="s">
        <v>15</v>
      </c>
    </row>
    <row r="11" spans="1:90" x14ac:dyDescent="0.25">
      <c r="A11" s="1" t="s">
        <v>115</v>
      </c>
      <c r="B11" s="1">
        <v>2002</v>
      </c>
      <c r="C11" s="1">
        <v>2</v>
      </c>
      <c r="D11" s="3" t="s">
        <v>116</v>
      </c>
      <c r="E11" s="1" t="s">
        <v>117</v>
      </c>
      <c r="F11" s="1">
        <v>60.006999999999998</v>
      </c>
      <c r="G11" s="1" t="s">
        <v>118</v>
      </c>
      <c r="H11" s="1">
        <v>9</v>
      </c>
      <c r="I11" s="1">
        <v>0</v>
      </c>
      <c r="J11" s="1">
        <v>1</v>
      </c>
      <c r="K11" s="1">
        <v>-1166149774</v>
      </c>
      <c r="L11" s="1">
        <v>3</v>
      </c>
      <c r="M11" s="1" t="s">
        <v>119</v>
      </c>
      <c r="N11" s="1" t="s">
        <v>120</v>
      </c>
      <c r="O11" s="1" t="s">
        <v>120</v>
      </c>
      <c r="P11" s="4">
        <v>42408</v>
      </c>
      <c r="R11" s="5">
        <v>0.77803240740740742</v>
      </c>
      <c r="S11" s="1">
        <v>280</v>
      </c>
      <c r="T11" s="1" t="s">
        <v>121</v>
      </c>
      <c r="U11">
        <v>1</v>
      </c>
      <c r="V11" s="1">
        <v>-8</v>
      </c>
      <c r="W11" s="1">
        <v>8</v>
      </c>
      <c r="X11">
        <v>132522</v>
      </c>
      <c r="Y11" s="1">
        <v>5749</v>
      </c>
      <c r="Z11" s="1">
        <v>0</v>
      </c>
      <c r="AA11" s="1">
        <v>0</v>
      </c>
      <c r="AB11" s="1">
        <v>499196</v>
      </c>
      <c r="AC11" s="1">
        <v>6249</v>
      </c>
      <c r="AD11" s="1" t="s">
        <v>122</v>
      </c>
      <c r="AE11" s="1">
        <v>1</v>
      </c>
      <c r="AF11" s="1">
        <v>1</v>
      </c>
      <c r="AG11" s="1">
        <v>1</v>
      </c>
      <c r="AH11" s="1" t="s">
        <v>70</v>
      </c>
      <c r="AI11">
        <v>255</v>
      </c>
      <c r="AJ11">
        <v>10</v>
      </c>
      <c r="AK11" s="1">
        <v>0.25</v>
      </c>
      <c r="AL11" s="1">
        <v>0</v>
      </c>
      <c r="AM11" s="1">
        <v>0</v>
      </c>
      <c r="AN11">
        <v>192665</v>
      </c>
      <c r="AO11" s="1">
        <v>2433</v>
      </c>
      <c r="AP11" s="1">
        <v>-16</v>
      </c>
      <c r="AQ11" s="1">
        <v>16</v>
      </c>
      <c r="AR11">
        <v>192431</v>
      </c>
      <c r="AS11" s="1">
        <v>234</v>
      </c>
      <c r="AT11" s="1" t="s">
        <v>130</v>
      </c>
      <c r="AU11" s="1">
        <v>-3</v>
      </c>
      <c r="AV11" s="1">
        <v>3</v>
      </c>
      <c r="AW11">
        <v>195381</v>
      </c>
      <c r="AX11">
        <v>1300</v>
      </c>
      <c r="AY11">
        <v>2422</v>
      </c>
      <c r="AZ11" t="s">
        <v>124</v>
      </c>
      <c r="BA11" t="s">
        <v>124</v>
      </c>
      <c r="BB11" t="s">
        <v>124</v>
      </c>
      <c r="BC11" t="s">
        <v>124</v>
      </c>
      <c r="BD11">
        <v>6</v>
      </c>
      <c r="BE11">
        <v>0</v>
      </c>
      <c r="BF11">
        <v>0</v>
      </c>
      <c r="BG11">
        <v>192415</v>
      </c>
      <c r="BH11">
        <v>0</v>
      </c>
      <c r="BI11">
        <v>5</v>
      </c>
      <c r="BJ11">
        <v>196681</v>
      </c>
      <c r="BK11">
        <v>1650</v>
      </c>
      <c r="BL11">
        <v>2</v>
      </c>
      <c r="BM11">
        <v>0</v>
      </c>
      <c r="BN11">
        <v>198331</v>
      </c>
      <c r="BO11">
        <v>0</v>
      </c>
      <c r="BP11" t="s">
        <v>124</v>
      </c>
      <c r="BQ11" t="s">
        <v>124</v>
      </c>
      <c r="BR11" t="s">
        <v>124</v>
      </c>
      <c r="BS11" t="s">
        <v>124</v>
      </c>
      <c r="BT11">
        <v>1298</v>
      </c>
      <c r="BU11" t="s">
        <v>125</v>
      </c>
      <c r="BV11" t="s">
        <v>113</v>
      </c>
      <c r="BW11">
        <v>0</v>
      </c>
      <c r="BX11">
        <v>4</v>
      </c>
      <c r="BY11">
        <v>0</v>
      </c>
      <c r="BZ11">
        <v>11</v>
      </c>
      <c r="CA11">
        <v>195098</v>
      </c>
      <c r="CB11">
        <v>283</v>
      </c>
      <c r="CD11">
        <v>0</v>
      </c>
      <c r="CE11">
        <v>0</v>
      </c>
      <c r="CF11">
        <v>6</v>
      </c>
      <c r="CG11">
        <v>0</v>
      </c>
      <c r="CH11">
        <v>2</v>
      </c>
      <c r="CI11">
        <v>1</v>
      </c>
      <c r="CJ11">
        <v>10</v>
      </c>
      <c r="CK11" t="s">
        <v>24</v>
      </c>
      <c r="CL11" t="s">
        <v>15</v>
      </c>
    </row>
    <row r="12" spans="1:90" x14ac:dyDescent="0.25">
      <c r="A12" s="1" t="s">
        <v>115</v>
      </c>
      <c r="B12" s="1">
        <v>2002</v>
      </c>
      <c r="C12" s="1">
        <v>2</v>
      </c>
      <c r="D12" s="3" t="s">
        <v>116</v>
      </c>
      <c r="E12" s="1" t="s">
        <v>117</v>
      </c>
      <c r="F12" s="1">
        <v>60.006999999999998</v>
      </c>
      <c r="G12" s="1" t="s">
        <v>118</v>
      </c>
      <c r="H12" s="1">
        <v>9</v>
      </c>
      <c r="I12" s="1">
        <v>0</v>
      </c>
      <c r="J12" s="1">
        <v>1</v>
      </c>
      <c r="K12" s="1">
        <v>-1166149774</v>
      </c>
      <c r="L12" s="1">
        <v>3</v>
      </c>
      <c r="M12" s="1" t="s">
        <v>119</v>
      </c>
      <c r="N12" s="1" t="s">
        <v>120</v>
      </c>
      <c r="O12" s="1" t="s">
        <v>120</v>
      </c>
      <c r="P12" s="4">
        <v>42408</v>
      </c>
      <c r="R12" s="5">
        <v>0.77803240740740742</v>
      </c>
      <c r="S12" s="1">
        <v>280</v>
      </c>
      <c r="T12" s="1" t="s">
        <v>121</v>
      </c>
      <c r="U12">
        <v>1</v>
      </c>
      <c r="V12" s="1">
        <v>-8</v>
      </c>
      <c r="W12" s="1">
        <v>8</v>
      </c>
      <c r="X12">
        <v>132522</v>
      </c>
      <c r="Y12" s="1">
        <v>5749</v>
      </c>
      <c r="Z12" s="1">
        <v>0</v>
      </c>
      <c r="AA12" s="1">
        <v>0</v>
      </c>
      <c r="AB12" s="1">
        <v>499196</v>
      </c>
      <c r="AC12" s="1">
        <v>6249</v>
      </c>
      <c r="AD12" s="1" t="s">
        <v>122</v>
      </c>
      <c r="AE12" s="1">
        <v>1</v>
      </c>
      <c r="AF12" s="1">
        <v>1</v>
      </c>
      <c r="AG12" s="1">
        <v>1</v>
      </c>
      <c r="AH12" s="1" t="s">
        <v>70</v>
      </c>
      <c r="AI12">
        <v>255</v>
      </c>
      <c r="AJ12">
        <v>11</v>
      </c>
      <c r="AK12" s="1">
        <v>0.25</v>
      </c>
      <c r="AL12" s="1">
        <v>0</v>
      </c>
      <c r="AM12" s="1">
        <v>0</v>
      </c>
      <c r="AN12">
        <v>198681</v>
      </c>
      <c r="AO12" s="1">
        <v>2283</v>
      </c>
      <c r="AP12" s="1">
        <v>-16</v>
      </c>
      <c r="AQ12" s="1">
        <v>16</v>
      </c>
      <c r="AR12">
        <v>198447</v>
      </c>
      <c r="AS12" s="1">
        <v>234</v>
      </c>
      <c r="AT12" s="1" t="s">
        <v>133</v>
      </c>
      <c r="AU12" s="1">
        <v>-3</v>
      </c>
      <c r="AV12" s="1">
        <v>3</v>
      </c>
      <c r="AW12">
        <v>201247</v>
      </c>
      <c r="AX12">
        <v>1450</v>
      </c>
      <c r="AY12">
        <v>2270</v>
      </c>
      <c r="AZ12" t="s">
        <v>124</v>
      </c>
      <c r="BA12" t="s">
        <v>124</v>
      </c>
      <c r="BB12" t="s">
        <v>124</v>
      </c>
      <c r="BC12" t="s">
        <v>124</v>
      </c>
      <c r="BD12">
        <v>6</v>
      </c>
      <c r="BE12">
        <v>0</v>
      </c>
      <c r="BF12">
        <v>0</v>
      </c>
      <c r="BG12">
        <v>198431</v>
      </c>
      <c r="BH12" t="s">
        <v>124</v>
      </c>
      <c r="BI12" t="s">
        <v>124</v>
      </c>
      <c r="BJ12" t="s">
        <v>124</v>
      </c>
      <c r="BK12" t="s">
        <v>124</v>
      </c>
      <c r="BL12">
        <v>2</v>
      </c>
      <c r="BM12">
        <v>0</v>
      </c>
      <c r="BN12">
        <v>204347</v>
      </c>
      <c r="BO12">
        <v>0</v>
      </c>
      <c r="BP12">
        <v>0</v>
      </c>
      <c r="BQ12">
        <v>3</v>
      </c>
      <c r="BR12">
        <v>202697</v>
      </c>
      <c r="BS12">
        <v>1650</v>
      </c>
      <c r="BT12">
        <v>1450</v>
      </c>
      <c r="BU12" t="s">
        <v>127</v>
      </c>
      <c r="BV12" t="s">
        <v>113</v>
      </c>
      <c r="BW12">
        <v>1</v>
      </c>
      <c r="BX12">
        <v>4</v>
      </c>
      <c r="BY12">
        <v>0</v>
      </c>
      <c r="BZ12">
        <v>13</v>
      </c>
      <c r="CA12">
        <v>200964</v>
      </c>
      <c r="CB12">
        <v>283</v>
      </c>
      <c r="CC12">
        <v>1</v>
      </c>
      <c r="CD12">
        <v>272</v>
      </c>
      <c r="CE12">
        <v>201236</v>
      </c>
      <c r="CF12">
        <v>6</v>
      </c>
      <c r="CG12">
        <v>0</v>
      </c>
      <c r="CH12">
        <v>8</v>
      </c>
      <c r="CI12">
        <v>1</v>
      </c>
      <c r="CJ12">
        <v>11</v>
      </c>
      <c r="CK12" t="s">
        <v>18</v>
      </c>
      <c r="CL12" t="s">
        <v>17</v>
      </c>
    </row>
    <row r="13" spans="1:90" x14ac:dyDescent="0.25">
      <c r="A13" s="1" t="s">
        <v>115</v>
      </c>
      <c r="B13" s="1">
        <v>2002</v>
      </c>
      <c r="C13" s="1">
        <v>2</v>
      </c>
      <c r="D13" s="3" t="s">
        <v>116</v>
      </c>
      <c r="E13" s="1" t="s">
        <v>117</v>
      </c>
      <c r="F13" s="1">
        <v>60.006999999999998</v>
      </c>
      <c r="G13" s="1" t="s">
        <v>118</v>
      </c>
      <c r="H13" s="1">
        <v>9</v>
      </c>
      <c r="I13" s="1">
        <v>0</v>
      </c>
      <c r="J13" s="1">
        <v>1</v>
      </c>
      <c r="K13" s="1">
        <v>-1166149774</v>
      </c>
      <c r="L13" s="1">
        <v>3</v>
      </c>
      <c r="M13" s="1" t="s">
        <v>119</v>
      </c>
      <c r="N13" s="1" t="s">
        <v>120</v>
      </c>
      <c r="O13" s="1" t="s">
        <v>120</v>
      </c>
      <c r="P13" s="4">
        <v>42408</v>
      </c>
      <c r="R13" s="5">
        <v>0.77803240740740742</v>
      </c>
      <c r="S13" s="1">
        <v>280</v>
      </c>
      <c r="T13" s="1" t="s">
        <v>121</v>
      </c>
      <c r="U13">
        <v>1</v>
      </c>
      <c r="V13" s="1">
        <v>-8</v>
      </c>
      <c r="W13" s="1">
        <v>8</v>
      </c>
      <c r="X13">
        <v>132522</v>
      </c>
      <c r="Y13" s="1">
        <v>5749</v>
      </c>
      <c r="Z13" s="1">
        <v>0</v>
      </c>
      <c r="AA13" s="1">
        <v>0</v>
      </c>
      <c r="AB13" s="1">
        <v>499196</v>
      </c>
      <c r="AC13" s="1">
        <v>6249</v>
      </c>
      <c r="AD13" s="1" t="s">
        <v>122</v>
      </c>
      <c r="AE13" s="1">
        <v>1</v>
      </c>
      <c r="AF13" s="1">
        <v>1</v>
      </c>
      <c r="AG13" s="1">
        <v>1</v>
      </c>
      <c r="AH13" s="1" t="s">
        <v>70</v>
      </c>
      <c r="AI13">
        <v>255</v>
      </c>
      <c r="AJ13">
        <v>12</v>
      </c>
      <c r="AK13" s="1">
        <v>1</v>
      </c>
      <c r="AL13" s="1">
        <v>0</v>
      </c>
      <c r="AM13" s="1">
        <v>0</v>
      </c>
      <c r="AN13">
        <v>204697</v>
      </c>
      <c r="AO13" s="1">
        <v>2483</v>
      </c>
      <c r="AP13" s="1">
        <v>-16</v>
      </c>
      <c r="AQ13" s="1">
        <v>16</v>
      </c>
      <c r="AR13">
        <v>204463</v>
      </c>
      <c r="AS13" s="1">
        <v>234</v>
      </c>
      <c r="AT13" s="1" t="s">
        <v>134</v>
      </c>
      <c r="AU13" s="1">
        <v>-3</v>
      </c>
      <c r="AV13" s="1">
        <v>3</v>
      </c>
      <c r="AW13">
        <v>207463</v>
      </c>
      <c r="AX13">
        <v>1250</v>
      </c>
      <c r="AY13">
        <v>2472</v>
      </c>
      <c r="AZ13" t="s">
        <v>124</v>
      </c>
      <c r="BA13" t="s">
        <v>124</v>
      </c>
      <c r="BB13" t="s">
        <v>124</v>
      </c>
      <c r="BC13" t="s">
        <v>124</v>
      </c>
      <c r="BD13">
        <v>6</v>
      </c>
      <c r="BE13">
        <v>0</v>
      </c>
      <c r="BF13">
        <v>0</v>
      </c>
      <c r="BG13">
        <v>204447</v>
      </c>
      <c r="BH13" t="s">
        <v>124</v>
      </c>
      <c r="BI13" t="s">
        <v>124</v>
      </c>
      <c r="BJ13" t="s">
        <v>124</v>
      </c>
      <c r="BK13" t="s">
        <v>124</v>
      </c>
      <c r="BL13">
        <v>2</v>
      </c>
      <c r="BM13">
        <v>0</v>
      </c>
      <c r="BN13">
        <v>210363</v>
      </c>
      <c r="BO13">
        <v>0</v>
      </c>
      <c r="BP13">
        <v>0</v>
      </c>
      <c r="BQ13">
        <v>5</v>
      </c>
      <c r="BR13">
        <v>208713</v>
      </c>
      <c r="BS13">
        <v>1650</v>
      </c>
      <c r="BT13">
        <v>1248</v>
      </c>
      <c r="BU13" t="s">
        <v>127</v>
      </c>
      <c r="BV13" t="s">
        <v>113</v>
      </c>
      <c r="BW13">
        <v>1</v>
      </c>
      <c r="BX13">
        <v>4</v>
      </c>
      <c r="BY13">
        <v>0</v>
      </c>
      <c r="BZ13">
        <v>11</v>
      </c>
      <c r="CA13">
        <v>207180</v>
      </c>
      <c r="CB13">
        <v>283</v>
      </c>
      <c r="CC13">
        <v>1</v>
      </c>
      <c r="CD13">
        <v>255</v>
      </c>
      <c r="CE13">
        <v>207435</v>
      </c>
      <c r="CF13">
        <v>6</v>
      </c>
      <c r="CG13">
        <v>0</v>
      </c>
      <c r="CH13">
        <v>12</v>
      </c>
      <c r="CI13">
        <v>1</v>
      </c>
      <c r="CJ13">
        <v>12</v>
      </c>
      <c r="CK13" t="s">
        <v>21</v>
      </c>
      <c r="CL13" t="s">
        <v>17</v>
      </c>
    </row>
    <row r="14" spans="1:90" x14ac:dyDescent="0.25">
      <c r="A14" s="1" t="s">
        <v>115</v>
      </c>
      <c r="B14" s="1">
        <v>2002</v>
      </c>
      <c r="C14" s="1">
        <v>2</v>
      </c>
      <c r="D14" s="3" t="s">
        <v>116</v>
      </c>
      <c r="E14" s="1" t="s">
        <v>117</v>
      </c>
      <c r="F14" s="1">
        <v>60.006999999999998</v>
      </c>
      <c r="G14" s="1" t="s">
        <v>118</v>
      </c>
      <c r="H14" s="1">
        <v>9</v>
      </c>
      <c r="I14" s="1">
        <v>0</v>
      </c>
      <c r="J14" s="1">
        <v>1</v>
      </c>
      <c r="K14" s="1">
        <v>-1166149774</v>
      </c>
      <c r="L14" s="1">
        <v>3</v>
      </c>
      <c r="M14" s="1" t="s">
        <v>119</v>
      </c>
      <c r="N14" s="1" t="s">
        <v>120</v>
      </c>
      <c r="O14" s="1" t="s">
        <v>120</v>
      </c>
      <c r="P14" s="4">
        <v>42408</v>
      </c>
      <c r="R14" s="5">
        <v>0.77803240740740742</v>
      </c>
      <c r="S14" s="1">
        <v>280</v>
      </c>
      <c r="T14" s="1" t="s">
        <v>121</v>
      </c>
      <c r="U14">
        <v>1</v>
      </c>
      <c r="V14" s="1">
        <v>-8</v>
      </c>
      <c r="W14" s="1">
        <v>8</v>
      </c>
      <c r="X14">
        <v>132522</v>
      </c>
      <c r="Y14" s="1">
        <v>5749</v>
      </c>
      <c r="Z14" s="1">
        <v>0</v>
      </c>
      <c r="AA14" s="1">
        <v>0</v>
      </c>
      <c r="AB14" s="1">
        <v>499196</v>
      </c>
      <c r="AC14" s="1">
        <v>6249</v>
      </c>
      <c r="AD14" s="1" t="s">
        <v>122</v>
      </c>
      <c r="AE14" s="1">
        <v>1</v>
      </c>
      <c r="AF14" s="1">
        <v>1</v>
      </c>
      <c r="AG14" s="1">
        <v>1</v>
      </c>
      <c r="AH14" s="1" t="s">
        <v>70</v>
      </c>
      <c r="AI14">
        <v>255</v>
      </c>
      <c r="AJ14">
        <v>13</v>
      </c>
      <c r="AK14" s="1">
        <v>1</v>
      </c>
      <c r="AL14" s="1">
        <v>0</v>
      </c>
      <c r="AM14" s="1">
        <v>0</v>
      </c>
      <c r="AN14">
        <v>210713</v>
      </c>
      <c r="AO14" s="1">
        <v>1733</v>
      </c>
      <c r="AP14" s="1">
        <v>-16</v>
      </c>
      <c r="AQ14" s="1">
        <v>16</v>
      </c>
      <c r="AR14">
        <v>210479</v>
      </c>
      <c r="AS14" s="1">
        <v>234</v>
      </c>
      <c r="AT14" s="1" t="s">
        <v>130</v>
      </c>
      <c r="AU14" s="1">
        <v>-3</v>
      </c>
      <c r="AV14" s="1">
        <v>3</v>
      </c>
      <c r="AW14">
        <v>212729</v>
      </c>
      <c r="AX14">
        <v>2000</v>
      </c>
      <c r="AY14">
        <v>1729</v>
      </c>
      <c r="AZ14" t="s">
        <v>124</v>
      </c>
      <c r="BA14" t="s">
        <v>124</v>
      </c>
      <c r="BB14" t="s">
        <v>124</v>
      </c>
      <c r="BC14" t="s">
        <v>124</v>
      </c>
      <c r="BD14">
        <v>7</v>
      </c>
      <c r="BE14">
        <v>0</v>
      </c>
      <c r="BF14">
        <v>0</v>
      </c>
      <c r="BG14">
        <v>210463</v>
      </c>
      <c r="BH14">
        <v>0</v>
      </c>
      <c r="BI14">
        <v>12</v>
      </c>
      <c r="BJ14">
        <v>214729</v>
      </c>
      <c r="BK14">
        <v>1666</v>
      </c>
      <c r="BL14">
        <v>3</v>
      </c>
      <c r="BM14">
        <v>16</v>
      </c>
      <c r="BN14">
        <v>216395</v>
      </c>
      <c r="BO14">
        <v>0</v>
      </c>
      <c r="BP14" t="s">
        <v>124</v>
      </c>
      <c r="BQ14" t="s">
        <v>124</v>
      </c>
      <c r="BR14" t="s">
        <v>124</v>
      </c>
      <c r="BS14" t="s">
        <v>124</v>
      </c>
      <c r="BT14">
        <v>1991</v>
      </c>
      <c r="BU14" t="s">
        <v>125</v>
      </c>
      <c r="BV14" t="s">
        <v>113</v>
      </c>
      <c r="BW14">
        <v>1</v>
      </c>
      <c r="BX14">
        <v>4</v>
      </c>
      <c r="BY14">
        <v>0</v>
      </c>
      <c r="BZ14">
        <v>4</v>
      </c>
      <c r="CA14">
        <v>212446</v>
      </c>
      <c r="CB14">
        <v>283</v>
      </c>
      <c r="CC14">
        <v>1</v>
      </c>
      <c r="CD14">
        <v>188</v>
      </c>
      <c r="CE14">
        <v>212634</v>
      </c>
      <c r="CF14">
        <v>7</v>
      </c>
      <c r="CG14">
        <v>0</v>
      </c>
      <c r="CH14">
        <v>3</v>
      </c>
      <c r="CI14">
        <v>1</v>
      </c>
      <c r="CJ14">
        <v>13</v>
      </c>
      <c r="CK14" t="s">
        <v>24</v>
      </c>
      <c r="CL14" t="s">
        <v>15</v>
      </c>
    </row>
    <row r="15" spans="1:90" x14ac:dyDescent="0.25">
      <c r="A15" s="1" t="s">
        <v>115</v>
      </c>
      <c r="B15" s="1">
        <v>2002</v>
      </c>
      <c r="C15" s="1">
        <v>2</v>
      </c>
      <c r="D15" s="3" t="s">
        <v>116</v>
      </c>
      <c r="E15" s="1" t="s">
        <v>117</v>
      </c>
      <c r="F15" s="1">
        <v>60.006999999999998</v>
      </c>
      <c r="G15" s="1" t="s">
        <v>118</v>
      </c>
      <c r="H15" s="1">
        <v>9</v>
      </c>
      <c r="I15" s="1">
        <v>0</v>
      </c>
      <c r="J15" s="1">
        <v>1</v>
      </c>
      <c r="K15" s="1">
        <v>-1166149774</v>
      </c>
      <c r="L15" s="1">
        <v>3</v>
      </c>
      <c r="M15" s="1" t="s">
        <v>119</v>
      </c>
      <c r="N15" s="1" t="s">
        <v>120</v>
      </c>
      <c r="O15" s="1" t="s">
        <v>120</v>
      </c>
      <c r="P15" s="4">
        <v>42408</v>
      </c>
      <c r="R15" s="5">
        <v>0.77803240740740742</v>
      </c>
      <c r="S15" s="1">
        <v>280</v>
      </c>
      <c r="T15" s="1" t="s">
        <v>121</v>
      </c>
      <c r="U15">
        <v>1</v>
      </c>
      <c r="V15" s="1">
        <v>-8</v>
      </c>
      <c r="W15" s="1">
        <v>8</v>
      </c>
      <c r="X15">
        <v>132522</v>
      </c>
      <c r="Y15" s="1">
        <v>5749</v>
      </c>
      <c r="Z15" s="1">
        <v>0</v>
      </c>
      <c r="AA15" s="1">
        <v>0</v>
      </c>
      <c r="AB15" s="1">
        <v>499196</v>
      </c>
      <c r="AC15" s="1">
        <v>6249</v>
      </c>
      <c r="AD15" s="1" t="s">
        <v>122</v>
      </c>
      <c r="AE15" s="1">
        <v>1</v>
      </c>
      <c r="AF15" s="1">
        <v>1</v>
      </c>
      <c r="AG15" s="1">
        <v>1</v>
      </c>
      <c r="AH15" s="1" t="s">
        <v>70</v>
      </c>
      <c r="AI15">
        <v>255</v>
      </c>
      <c r="AJ15">
        <v>14</v>
      </c>
      <c r="AK15" s="1">
        <v>1</v>
      </c>
      <c r="AL15" s="1">
        <v>0</v>
      </c>
      <c r="AM15" s="1">
        <v>0</v>
      </c>
      <c r="AN15">
        <v>216729</v>
      </c>
      <c r="AO15" s="1">
        <v>2166</v>
      </c>
      <c r="AP15" s="1">
        <v>-16</v>
      </c>
      <c r="AQ15" s="1">
        <v>16</v>
      </c>
      <c r="AR15">
        <v>216495</v>
      </c>
      <c r="AS15" s="1">
        <v>234</v>
      </c>
      <c r="AT15" s="1" t="s">
        <v>135</v>
      </c>
      <c r="AU15" s="1">
        <v>-3</v>
      </c>
      <c r="AV15" s="1">
        <v>3</v>
      </c>
      <c r="AW15">
        <v>219178</v>
      </c>
      <c r="AX15">
        <v>1567</v>
      </c>
      <c r="AY15">
        <v>2165</v>
      </c>
      <c r="AZ15" t="s">
        <v>124</v>
      </c>
      <c r="BA15" t="s">
        <v>124</v>
      </c>
      <c r="BB15" t="s">
        <v>124</v>
      </c>
      <c r="BC15" t="s">
        <v>124</v>
      </c>
      <c r="BD15">
        <v>8</v>
      </c>
      <c r="BE15">
        <v>0</v>
      </c>
      <c r="BF15">
        <v>0</v>
      </c>
      <c r="BG15">
        <v>216479</v>
      </c>
      <c r="BH15">
        <v>0</v>
      </c>
      <c r="BI15">
        <v>15</v>
      </c>
      <c r="BJ15">
        <v>220745</v>
      </c>
      <c r="BK15">
        <v>1650</v>
      </c>
      <c r="BL15">
        <v>2</v>
      </c>
      <c r="BM15">
        <v>0</v>
      </c>
      <c r="BN15">
        <v>222395</v>
      </c>
      <c r="BO15">
        <v>0</v>
      </c>
      <c r="BP15" t="s">
        <v>124</v>
      </c>
      <c r="BQ15" t="s">
        <v>124</v>
      </c>
      <c r="BR15" t="s">
        <v>124</v>
      </c>
      <c r="BS15" t="s">
        <v>124</v>
      </c>
      <c r="BT15">
        <v>1555</v>
      </c>
      <c r="BU15" t="s">
        <v>125</v>
      </c>
      <c r="BV15" t="s">
        <v>113</v>
      </c>
      <c r="BW15">
        <v>1</v>
      </c>
      <c r="BX15">
        <v>4</v>
      </c>
      <c r="BY15">
        <v>0</v>
      </c>
      <c r="BZ15">
        <v>1</v>
      </c>
      <c r="CA15">
        <v>218895</v>
      </c>
      <c r="CB15">
        <v>283</v>
      </c>
      <c r="CC15">
        <v>1</v>
      </c>
      <c r="CD15">
        <v>251</v>
      </c>
      <c r="CE15">
        <v>219146</v>
      </c>
      <c r="CF15">
        <v>8</v>
      </c>
      <c r="CG15">
        <v>0</v>
      </c>
      <c r="CH15">
        <v>6</v>
      </c>
      <c r="CI15">
        <v>1</v>
      </c>
      <c r="CJ15">
        <v>14</v>
      </c>
      <c r="CK15" t="s">
        <v>25</v>
      </c>
      <c r="CL15" t="s">
        <v>15</v>
      </c>
    </row>
    <row r="16" spans="1:90" x14ac:dyDescent="0.25">
      <c r="A16" s="1" t="s">
        <v>115</v>
      </c>
      <c r="B16" s="1">
        <v>2002</v>
      </c>
      <c r="C16" s="1">
        <v>2</v>
      </c>
      <c r="D16" s="3" t="s">
        <v>116</v>
      </c>
      <c r="E16" s="1" t="s">
        <v>117</v>
      </c>
      <c r="F16" s="1">
        <v>60.006999999999998</v>
      </c>
      <c r="G16" s="1" t="s">
        <v>118</v>
      </c>
      <c r="H16" s="1">
        <v>9</v>
      </c>
      <c r="I16" s="1">
        <v>0</v>
      </c>
      <c r="J16" s="1">
        <v>1</v>
      </c>
      <c r="K16" s="1">
        <v>-1166149774</v>
      </c>
      <c r="L16" s="1">
        <v>3</v>
      </c>
      <c r="M16" s="1" t="s">
        <v>119</v>
      </c>
      <c r="N16" s="1" t="s">
        <v>120</v>
      </c>
      <c r="O16" s="1" t="s">
        <v>120</v>
      </c>
      <c r="P16" s="4">
        <v>42408</v>
      </c>
      <c r="R16" s="5">
        <v>0.77803240740740742</v>
      </c>
      <c r="S16" s="1">
        <v>280</v>
      </c>
      <c r="T16" s="1" t="s">
        <v>121</v>
      </c>
      <c r="U16">
        <v>1</v>
      </c>
      <c r="V16" s="1">
        <v>-8</v>
      </c>
      <c r="W16" s="1">
        <v>8</v>
      </c>
      <c r="X16">
        <v>132522</v>
      </c>
      <c r="Y16" s="1">
        <v>5749</v>
      </c>
      <c r="Z16" s="1">
        <v>0</v>
      </c>
      <c r="AA16" s="1">
        <v>0</v>
      </c>
      <c r="AB16" s="1">
        <v>499196</v>
      </c>
      <c r="AC16" s="1">
        <v>6249</v>
      </c>
      <c r="AD16" s="1" t="s">
        <v>122</v>
      </c>
      <c r="AE16" s="1">
        <v>1</v>
      </c>
      <c r="AF16" s="1">
        <v>1</v>
      </c>
      <c r="AG16" s="1">
        <v>1</v>
      </c>
      <c r="AH16" s="1" t="s">
        <v>70</v>
      </c>
      <c r="AI16">
        <v>255</v>
      </c>
      <c r="AJ16">
        <v>15</v>
      </c>
      <c r="AK16" s="1">
        <v>5</v>
      </c>
      <c r="AL16" s="1">
        <v>0</v>
      </c>
      <c r="AM16" s="1">
        <v>0</v>
      </c>
      <c r="AN16">
        <v>222745</v>
      </c>
      <c r="AO16" s="1">
        <v>2333</v>
      </c>
      <c r="AP16" s="1">
        <v>-16</v>
      </c>
      <c r="AQ16" s="1">
        <v>16</v>
      </c>
      <c r="AR16">
        <v>222511</v>
      </c>
      <c r="AS16" s="1">
        <v>234</v>
      </c>
      <c r="AT16" s="1" t="s">
        <v>123</v>
      </c>
      <c r="AU16" s="1">
        <v>-3</v>
      </c>
      <c r="AV16" s="1">
        <v>3</v>
      </c>
      <c r="AW16">
        <v>225361</v>
      </c>
      <c r="AX16">
        <v>1400</v>
      </c>
      <c r="AY16">
        <v>2333</v>
      </c>
      <c r="AZ16" t="s">
        <v>124</v>
      </c>
      <c r="BA16" t="s">
        <v>124</v>
      </c>
      <c r="BB16" t="s">
        <v>124</v>
      </c>
      <c r="BC16" t="s">
        <v>124</v>
      </c>
      <c r="BD16">
        <v>13</v>
      </c>
      <c r="BE16">
        <v>0</v>
      </c>
      <c r="BF16">
        <v>0</v>
      </c>
      <c r="BG16">
        <v>222495</v>
      </c>
      <c r="BH16">
        <v>0</v>
      </c>
      <c r="BI16">
        <v>16</v>
      </c>
      <c r="BJ16">
        <v>226761</v>
      </c>
      <c r="BK16">
        <v>1650</v>
      </c>
      <c r="BL16">
        <v>2</v>
      </c>
      <c r="BM16">
        <v>0</v>
      </c>
      <c r="BN16">
        <v>228411</v>
      </c>
      <c r="BO16">
        <v>0</v>
      </c>
      <c r="BP16" t="s">
        <v>124</v>
      </c>
      <c r="BQ16" t="s">
        <v>124</v>
      </c>
      <c r="BR16" t="s">
        <v>124</v>
      </c>
      <c r="BS16" t="s">
        <v>124</v>
      </c>
      <c r="BT16">
        <v>1387</v>
      </c>
      <c r="BU16" t="s">
        <v>125</v>
      </c>
      <c r="BV16" t="s">
        <v>113</v>
      </c>
      <c r="BW16">
        <v>1</v>
      </c>
      <c r="BX16">
        <v>4</v>
      </c>
      <c r="BY16">
        <v>0</v>
      </c>
      <c r="BZ16">
        <v>0</v>
      </c>
      <c r="CA16">
        <v>225078</v>
      </c>
      <c r="CB16">
        <v>283</v>
      </c>
      <c r="CC16">
        <v>1</v>
      </c>
      <c r="CD16">
        <v>201</v>
      </c>
      <c r="CE16">
        <v>225279</v>
      </c>
      <c r="CF16">
        <v>13</v>
      </c>
      <c r="CG16">
        <v>0</v>
      </c>
      <c r="CH16">
        <v>7</v>
      </c>
      <c r="CI16">
        <v>1</v>
      </c>
      <c r="CJ16">
        <v>15</v>
      </c>
      <c r="CK16" t="s">
        <v>23</v>
      </c>
      <c r="CL16" t="s">
        <v>15</v>
      </c>
    </row>
    <row r="17" spans="1:90" x14ac:dyDescent="0.25">
      <c r="A17" s="1" t="s">
        <v>115</v>
      </c>
      <c r="B17" s="1">
        <v>2002</v>
      </c>
      <c r="C17" s="1">
        <v>2</v>
      </c>
      <c r="D17" s="3" t="s">
        <v>116</v>
      </c>
      <c r="E17" s="1" t="s">
        <v>117</v>
      </c>
      <c r="F17" s="1">
        <v>60.006999999999998</v>
      </c>
      <c r="G17" s="1" t="s">
        <v>118</v>
      </c>
      <c r="H17" s="1">
        <v>9</v>
      </c>
      <c r="I17" s="1">
        <v>0</v>
      </c>
      <c r="J17" s="1">
        <v>1</v>
      </c>
      <c r="K17" s="1">
        <v>-1166149774</v>
      </c>
      <c r="L17" s="1">
        <v>3</v>
      </c>
      <c r="M17" s="1" t="s">
        <v>119</v>
      </c>
      <c r="N17" s="1" t="s">
        <v>120</v>
      </c>
      <c r="O17" s="1" t="s">
        <v>120</v>
      </c>
      <c r="P17" s="4">
        <v>42408</v>
      </c>
      <c r="R17" s="5">
        <v>0.77803240740740742</v>
      </c>
      <c r="S17" s="1">
        <v>280</v>
      </c>
      <c r="T17" s="1" t="s">
        <v>121</v>
      </c>
      <c r="U17">
        <v>1</v>
      </c>
      <c r="V17" s="1">
        <v>-8</v>
      </c>
      <c r="W17" s="1">
        <v>8</v>
      </c>
      <c r="X17">
        <v>132522</v>
      </c>
      <c r="Y17" s="1">
        <v>5749</v>
      </c>
      <c r="Z17" s="1">
        <v>0</v>
      </c>
      <c r="AA17" s="1">
        <v>0</v>
      </c>
      <c r="AB17" s="1">
        <v>499196</v>
      </c>
      <c r="AC17" s="1">
        <v>6249</v>
      </c>
      <c r="AD17" s="1" t="s">
        <v>122</v>
      </c>
      <c r="AE17" s="1">
        <v>1</v>
      </c>
      <c r="AF17" s="1">
        <v>1</v>
      </c>
      <c r="AG17" s="1">
        <v>1</v>
      </c>
      <c r="AH17" s="1" t="s">
        <v>70</v>
      </c>
      <c r="AI17">
        <v>255</v>
      </c>
      <c r="AJ17">
        <v>16</v>
      </c>
      <c r="AK17" s="1">
        <v>0.25</v>
      </c>
      <c r="AL17" s="1">
        <v>0</v>
      </c>
      <c r="AM17" s="1">
        <v>0</v>
      </c>
      <c r="AN17">
        <v>228761</v>
      </c>
      <c r="AO17" s="1">
        <v>1849</v>
      </c>
      <c r="AP17" s="1">
        <v>-16</v>
      </c>
      <c r="AQ17" s="1">
        <v>16</v>
      </c>
      <c r="AR17">
        <v>228527</v>
      </c>
      <c r="AS17" s="1">
        <v>234</v>
      </c>
      <c r="AT17" s="1" t="s">
        <v>132</v>
      </c>
      <c r="AU17" s="1">
        <v>-4</v>
      </c>
      <c r="AV17" s="1">
        <v>4</v>
      </c>
      <c r="AW17">
        <v>230894</v>
      </c>
      <c r="AX17">
        <v>1883</v>
      </c>
      <c r="AY17">
        <v>1838</v>
      </c>
      <c r="AZ17" t="s">
        <v>124</v>
      </c>
      <c r="BA17" t="s">
        <v>124</v>
      </c>
      <c r="BB17" t="s">
        <v>124</v>
      </c>
      <c r="BC17" t="s">
        <v>124</v>
      </c>
      <c r="BD17">
        <v>13.25</v>
      </c>
      <c r="BE17">
        <v>0</v>
      </c>
      <c r="BF17">
        <v>0</v>
      </c>
      <c r="BG17">
        <v>228511</v>
      </c>
      <c r="BH17">
        <v>0</v>
      </c>
      <c r="BI17">
        <v>5</v>
      </c>
      <c r="BJ17">
        <v>232777</v>
      </c>
      <c r="BK17">
        <v>1666</v>
      </c>
      <c r="BL17">
        <v>3</v>
      </c>
      <c r="BM17">
        <v>16</v>
      </c>
      <c r="BN17">
        <v>234443</v>
      </c>
      <c r="BO17">
        <v>0</v>
      </c>
      <c r="BP17" t="s">
        <v>124</v>
      </c>
      <c r="BQ17" t="s">
        <v>124</v>
      </c>
      <c r="BR17" t="s">
        <v>124</v>
      </c>
      <c r="BS17" t="s">
        <v>124</v>
      </c>
      <c r="BT17">
        <v>1882</v>
      </c>
      <c r="BU17" t="s">
        <v>125</v>
      </c>
      <c r="BV17" t="s">
        <v>113</v>
      </c>
      <c r="BW17">
        <v>1</v>
      </c>
      <c r="BX17">
        <v>4</v>
      </c>
      <c r="BY17">
        <v>0</v>
      </c>
      <c r="BZ17">
        <v>11</v>
      </c>
      <c r="CA17">
        <v>230610</v>
      </c>
      <c r="CB17">
        <v>284</v>
      </c>
      <c r="CC17">
        <v>1</v>
      </c>
      <c r="CD17">
        <v>266</v>
      </c>
      <c r="CE17">
        <v>230876</v>
      </c>
      <c r="CF17">
        <v>13.25</v>
      </c>
      <c r="CG17">
        <v>0</v>
      </c>
      <c r="CH17">
        <v>5</v>
      </c>
      <c r="CI17">
        <v>1</v>
      </c>
      <c r="CJ17">
        <v>16</v>
      </c>
      <c r="CK17" t="s">
        <v>14</v>
      </c>
      <c r="CL17" t="s">
        <v>15</v>
      </c>
    </row>
    <row r="18" spans="1:90" x14ac:dyDescent="0.25">
      <c r="A18" s="1" t="s">
        <v>115</v>
      </c>
      <c r="B18" s="1">
        <v>2002</v>
      </c>
      <c r="C18" s="1">
        <v>2</v>
      </c>
      <c r="D18" s="3" t="s">
        <v>116</v>
      </c>
      <c r="E18" s="1" t="s">
        <v>117</v>
      </c>
      <c r="F18" s="1">
        <v>60.006999999999998</v>
      </c>
      <c r="G18" s="1" t="s">
        <v>118</v>
      </c>
      <c r="H18" s="1">
        <v>9</v>
      </c>
      <c r="I18" s="1">
        <v>0</v>
      </c>
      <c r="J18" s="1">
        <v>1</v>
      </c>
      <c r="K18" s="1">
        <v>-1166149774</v>
      </c>
      <c r="L18" s="1">
        <v>3</v>
      </c>
      <c r="M18" s="1" t="s">
        <v>119</v>
      </c>
      <c r="N18" s="1" t="s">
        <v>120</v>
      </c>
      <c r="O18" s="1" t="s">
        <v>120</v>
      </c>
      <c r="P18" s="4">
        <v>42408</v>
      </c>
      <c r="R18" s="5">
        <v>0.77803240740740742</v>
      </c>
      <c r="S18" s="1">
        <v>280</v>
      </c>
      <c r="T18" s="1" t="s">
        <v>121</v>
      </c>
      <c r="U18">
        <v>1</v>
      </c>
      <c r="V18" s="1">
        <v>-8</v>
      </c>
      <c r="W18" s="1">
        <v>8</v>
      </c>
      <c r="X18">
        <v>132522</v>
      </c>
      <c r="Y18" s="1">
        <v>5749</v>
      </c>
      <c r="Z18" s="1">
        <v>0</v>
      </c>
      <c r="AA18" s="1">
        <v>0</v>
      </c>
      <c r="AB18" s="1">
        <v>499196</v>
      </c>
      <c r="AC18" s="1">
        <v>6249</v>
      </c>
      <c r="AD18" s="1" t="s">
        <v>122</v>
      </c>
      <c r="AE18" s="1">
        <v>1</v>
      </c>
      <c r="AF18" s="1">
        <v>1</v>
      </c>
      <c r="AG18" s="1">
        <v>1</v>
      </c>
      <c r="AH18" s="1" t="s">
        <v>70</v>
      </c>
      <c r="AI18">
        <v>255</v>
      </c>
      <c r="AJ18">
        <v>17</v>
      </c>
      <c r="AK18" s="1">
        <v>1</v>
      </c>
      <c r="AL18" s="1">
        <v>0</v>
      </c>
      <c r="AM18" s="1">
        <v>0</v>
      </c>
      <c r="AN18">
        <v>234777</v>
      </c>
      <c r="AO18" s="1">
        <v>2316</v>
      </c>
      <c r="AP18" s="1">
        <v>-16</v>
      </c>
      <c r="AQ18" s="1">
        <v>16</v>
      </c>
      <c r="AR18">
        <v>234543</v>
      </c>
      <c r="AS18" s="1">
        <v>234</v>
      </c>
      <c r="AT18" s="1" t="s">
        <v>135</v>
      </c>
      <c r="AU18" s="1">
        <v>-3</v>
      </c>
      <c r="AV18" s="1">
        <v>3</v>
      </c>
      <c r="AW18">
        <v>237376</v>
      </c>
      <c r="AX18">
        <v>1417</v>
      </c>
      <c r="AY18">
        <v>2316</v>
      </c>
      <c r="AZ18" t="s">
        <v>124</v>
      </c>
      <c r="BA18" t="s">
        <v>124</v>
      </c>
      <c r="BB18" t="s">
        <v>124</v>
      </c>
      <c r="BC18" t="s">
        <v>124</v>
      </c>
      <c r="BD18">
        <v>14.25</v>
      </c>
      <c r="BE18">
        <v>0</v>
      </c>
      <c r="BF18">
        <v>0</v>
      </c>
      <c r="BG18">
        <v>234527</v>
      </c>
      <c r="BH18">
        <v>0</v>
      </c>
      <c r="BI18">
        <v>16</v>
      </c>
      <c r="BJ18">
        <v>238793</v>
      </c>
      <c r="BK18">
        <v>1666</v>
      </c>
      <c r="BL18">
        <v>3</v>
      </c>
      <c r="BM18">
        <v>16</v>
      </c>
      <c r="BN18">
        <v>240459</v>
      </c>
      <c r="BO18">
        <v>0</v>
      </c>
      <c r="BP18" t="s">
        <v>124</v>
      </c>
      <c r="BQ18" t="s">
        <v>124</v>
      </c>
      <c r="BR18" t="s">
        <v>124</v>
      </c>
      <c r="BS18" t="s">
        <v>124</v>
      </c>
      <c r="BT18">
        <v>1404</v>
      </c>
      <c r="BU18" t="s">
        <v>125</v>
      </c>
      <c r="BV18" t="s">
        <v>113</v>
      </c>
      <c r="BW18">
        <v>1</v>
      </c>
      <c r="BX18">
        <v>4</v>
      </c>
      <c r="BY18">
        <v>0</v>
      </c>
      <c r="BZ18">
        <v>0</v>
      </c>
      <c r="CA18">
        <v>237093</v>
      </c>
      <c r="CB18">
        <v>283</v>
      </c>
      <c r="CC18">
        <v>1</v>
      </c>
      <c r="CD18">
        <v>235</v>
      </c>
      <c r="CE18">
        <v>237328</v>
      </c>
      <c r="CF18">
        <v>14.25</v>
      </c>
      <c r="CG18">
        <v>0</v>
      </c>
      <c r="CH18">
        <v>6</v>
      </c>
      <c r="CI18">
        <v>1</v>
      </c>
      <c r="CJ18">
        <v>17</v>
      </c>
      <c r="CK18" t="s">
        <v>25</v>
      </c>
      <c r="CL18" t="s">
        <v>15</v>
      </c>
    </row>
    <row r="19" spans="1:90" x14ac:dyDescent="0.25">
      <c r="A19" s="1" t="s">
        <v>115</v>
      </c>
      <c r="B19" s="1">
        <v>2002</v>
      </c>
      <c r="C19" s="1">
        <v>2</v>
      </c>
      <c r="D19" s="3" t="s">
        <v>116</v>
      </c>
      <c r="E19" s="1" t="s">
        <v>117</v>
      </c>
      <c r="F19" s="1">
        <v>60.006999999999998</v>
      </c>
      <c r="G19" s="1" t="s">
        <v>118</v>
      </c>
      <c r="H19" s="1">
        <v>9</v>
      </c>
      <c r="I19" s="1">
        <v>0</v>
      </c>
      <c r="J19" s="1">
        <v>1</v>
      </c>
      <c r="K19" s="1">
        <v>-1166149774</v>
      </c>
      <c r="L19" s="1">
        <v>3</v>
      </c>
      <c r="M19" s="1" t="s">
        <v>119</v>
      </c>
      <c r="N19" s="1" t="s">
        <v>120</v>
      </c>
      <c r="O19" s="1" t="s">
        <v>120</v>
      </c>
      <c r="P19" s="4">
        <v>42408</v>
      </c>
      <c r="R19" s="5">
        <v>0.77803240740740742</v>
      </c>
      <c r="S19" s="1">
        <v>280</v>
      </c>
      <c r="T19" s="1" t="s">
        <v>121</v>
      </c>
      <c r="U19">
        <v>1</v>
      </c>
      <c r="V19" s="1">
        <v>-8</v>
      </c>
      <c r="W19" s="1">
        <v>8</v>
      </c>
      <c r="X19">
        <v>132522</v>
      </c>
      <c r="Y19" s="1">
        <v>5749</v>
      </c>
      <c r="Z19" s="1">
        <v>0</v>
      </c>
      <c r="AA19" s="1">
        <v>0</v>
      </c>
      <c r="AB19" s="1">
        <v>499196</v>
      </c>
      <c r="AC19" s="1">
        <v>6249</v>
      </c>
      <c r="AD19" s="1" t="s">
        <v>122</v>
      </c>
      <c r="AE19" s="1">
        <v>1</v>
      </c>
      <c r="AF19" s="1">
        <v>1</v>
      </c>
      <c r="AG19" s="1">
        <v>1</v>
      </c>
      <c r="AH19" s="1" t="s">
        <v>70</v>
      </c>
      <c r="AI19">
        <v>255</v>
      </c>
      <c r="AJ19">
        <v>18</v>
      </c>
      <c r="AK19" s="1">
        <v>1</v>
      </c>
      <c r="AL19" s="1">
        <v>0</v>
      </c>
      <c r="AM19" s="1">
        <v>0</v>
      </c>
      <c r="AN19">
        <v>240793</v>
      </c>
      <c r="AO19" s="1">
        <v>2099</v>
      </c>
      <c r="AP19" s="1">
        <v>-16</v>
      </c>
      <c r="AQ19" s="1">
        <v>16</v>
      </c>
      <c r="AR19">
        <v>240559</v>
      </c>
      <c r="AS19" s="1">
        <v>234</v>
      </c>
      <c r="AT19" s="1" t="s">
        <v>135</v>
      </c>
      <c r="AU19" s="1">
        <v>-4</v>
      </c>
      <c r="AV19" s="1">
        <v>4</v>
      </c>
      <c r="AW19">
        <v>243176</v>
      </c>
      <c r="AX19">
        <v>1633</v>
      </c>
      <c r="AY19">
        <v>2086</v>
      </c>
      <c r="AZ19" t="s">
        <v>124</v>
      </c>
      <c r="BA19" t="s">
        <v>124</v>
      </c>
      <c r="BB19" t="s">
        <v>124</v>
      </c>
      <c r="BC19" t="s">
        <v>124</v>
      </c>
      <c r="BD19">
        <v>14.25</v>
      </c>
      <c r="BE19">
        <v>0</v>
      </c>
      <c r="BF19">
        <v>0</v>
      </c>
      <c r="BG19">
        <v>240543</v>
      </c>
      <c r="BH19">
        <v>0</v>
      </c>
      <c r="BI19">
        <v>3</v>
      </c>
      <c r="BJ19">
        <v>244809</v>
      </c>
      <c r="BK19">
        <v>1666</v>
      </c>
      <c r="BL19">
        <v>3</v>
      </c>
      <c r="BM19">
        <v>16</v>
      </c>
      <c r="BN19">
        <v>246475</v>
      </c>
      <c r="BO19">
        <v>0</v>
      </c>
      <c r="BP19" t="s">
        <v>124</v>
      </c>
      <c r="BQ19" t="s">
        <v>124</v>
      </c>
      <c r="BR19" t="s">
        <v>124</v>
      </c>
      <c r="BS19" t="s">
        <v>124</v>
      </c>
      <c r="BT19">
        <v>1634</v>
      </c>
      <c r="BU19" t="s">
        <v>125</v>
      </c>
      <c r="BV19" t="s">
        <v>113</v>
      </c>
      <c r="BW19">
        <v>0</v>
      </c>
      <c r="BX19">
        <v>4</v>
      </c>
      <c r="BY19">
        <v>0</v>
      </c>
      <c r="BZ19">
        <v>13</v>
      </c>
      <c r="CA19">
        <v>242892</v>
      </c>
      <c r="CB19">
        <v>284</v>
      </c>
      <c r="CC19">
        <v>1</v>
      </c>
      <c r="CD19">
        <v>281</v>
      </c>
      <c r="CE19">
        <v>243173</v>
      </c>
      <c r="CF19">
        <v>14.25</v>
      </c>
      <c r="CG19">
        <v>0</v>
      </c>
      <c r="CH19">
        <v>6</v>
      </c>
      <c r="CI19">
        <v>1</v>
      </c>
      <c r="CJ19">
        <v>18</v>
      </c>
      <c r="CK19" t="s">
        <v>25</v>
      </c>
      <c r="CL19" t="s">
        <v>15</v>
      </c>
    </row>
    <row r="20" spans="1:90" x14ac:dyDescent="0.25">
      <c r="A20" s="1" t="s">
        <v>115</v>
      </c>
      <c r="B20" s="1">
        <v>2002</v>
      </c>
      <c r="C20" s="1">
        <v>2</v>
      </c>
      <c r="D20" s="3" t="s">
        <v>116</v>
      </c>
      <c r="E20" s="1" t="s">
        <v>117</v>
      </c>
      <c r="F20" s="1">
        <v>60.006999999999998</v>
      </c>
      <c r="G20" s="1" t="s">
        <v>118</v>
      </c>
      <c r="H20" s="1">
        <v>9</v>
      </c>
      <c r="I20" s="1">
        <v>0</v>
      </c>
      <c r="J20" s="1">
        <v>1</v>
      </c>
      <c r="K20" s="1">
        <v>-1166149774</v>
      </c>
      <c r="L20" s="1">
        <v>3</v>
      </c>
      <c r="M20" s="1" t="s">
        <v>119</v>
      </c>
      <c r="N20" s="1" t="s">
        <v>120</v>
      </c>
      <c r="O20" s="1" t="s">
        <v>120</v>
      </c>
      <c r="P20" s="4">
        <v>42408</v>
      </c>
      <c r="R20" s="5">
        <v>0.77803240740740742</v>
      </c>
      <c r="S20" s="1">
        <v>280</v>
      </c>
      <c r="T20" s="1" t="s">
        <v>121</v>
      </c>
      <c r="U20">
        <v>1</v>
      </c>
      <c r="V20" s="1">
        <v>-8</v>
      </c>
      <c r="W20" s="1">
        <v>8</v>
      </c>
      <c r="X20">
        <v>132522</v>
      </c>
      <c r="Y20" s="1">
        <v>5749</v>
      </c>
      <c r="Z20" s="1">
        <v>0</v>
      </c>
      <c r="AA20" s="1">
        <v>0</v>
      </c>
      <c r="AB20" s="1">
        <v>499196</v>
      </c>
      <c r="AC20" s="1">
        <v>6249</v>
      </c>
      <c r="AD20" s="1" t="s">
        <v>122</v>
      </c>
      <c r="AE20" s="1">
        <v>1</v>
      </c>
      <c r="AF20" s="1">
        <v>1</v>
      </c>
      <c r="AG20" s="1">
        <v>1</v>
      </c>
      <c r="AH20" s="1" t="s">
        <v>70</v>
      </c>
      <c r="AI20">
        <v>255</v>
      </c>
      <c r="AJ20">
        <v>19</v>
      </c>
      <c r="AK20" s="1">
        <v>1</v>
      </c>
      <c r="AL20" s="1">
        <v>0</v>
      </c>
      <c r="AM20" s="1">
        <v>0</v>
      </c>
      <c r="AN20">
        <v>246809</v>
      </c>
      <c r="AO20" s="1">
        <v>2449</v>
      </c>
      <c r="AP20" s="1">
        <v>-16</v>
      </c>
      <c r="AQ20" s="1">
        <v>16</v>
      </c>
      <c r="AR20">
        <v>246575</v>
      </c>
      <c r="AS20" s="1">
        <v>234</v>
      </c>
      <c r="AT20" s="1" t="s">
        <v>135</v>
      </c>
      <c r="AU20" s="1">
        <v>-4</v>
      </c>
      <c r="AV20" s="1">
        <v>4</v>
      </c>
      <c r="AW20">
        <v>249542</v>
      </c>
      <c r="AX20">
        <v>1283</v>
      </c>
      <c r="AY20">
        <v>2449</v>
      </c>
      <c r="AZ20" t="s">
        <v>124</v>
      </c>
      <c r="BA20" t="s">
        <v>124</v>
      </c>
      <c r="BB20" t="s">
        <v>124</v>
      </c>
      <c r="BC20" t="s">
        <v>124</v>
      </c>
      <c r="BD20">
        <v>15.25</v>
      </c>
      <c r="BE20">
        <v>0</v>
      </c>
      <c r="BF20">
        <v>0</v>
      </c>
      <c r="BG20">
        <v>246559</v>
      </c>
      <c r="BH20">
        <v>0</v>
      </c>
      <c r="BI20">
        <v>16</v>
      </c>
      <c r="BJ20">
        <v>250825</v>
      </c>
      <c r="BK20">
        <v>1666</v>
      </c>
      <c r="BL20">
        <v>3</v>
      </c>
      <c r="BM20">
        <v>16</v>
      </c>
      <c r="BN20">
        <v>252491</v>
      </c>
      <c r="BO20">
        <v>0</v>
      </c>
      <c r="BP20" t="s">
        <v>124</v>
      </c>
      <c r="BQ20" t="s">
        <v>124</v>
      </c>
      <c r="BR20" t="s">
        <v>124</v>
      </c>
      <c r="BS20" t="s">
        <v>124</v>
      </c>
      <c r="BT20">
        <v>1271</v>
      </c>
      <c r="BU20" t="s">
        <v>125</v>
      </c>
      <c r="BV20" t="s">
        <v>113</v>
      </c>
      <c r="BW20">
        <v>1</v>
      </c>
      <c r="BX20">
        <v>4</v>
      </c>
      <c r="BY20">
        <v>0</v>
      </c>
      <c r="BZ20">
        <v>0</v>
      </c>
      <c r="CA20">
        <v>249258</v>
      </c>
      <c r="CB20">
        <v>284</v>
      </c>
      <c r="CC20">
        <v>1</v>
      </c>
      <c r="CD20">
        <v>201</v>
      </c>
      <c r="CE20">
        <v>249459</v>
      </c>
      <c r="CF20">
        <v>15.25</v>
      </c>
      <c r="CG20">
        <v>0</v>
      </c>
      <c r="CH20">
        <v>6</v>
      </c>
      <c r="CI20">
        <v>1</v>
      </c>
      <c r="CJ20">
        <v>19</v>
      </c>
      <c r="CK20" t="s">
        <v>25</v>
      </c>
      <c r="CL20" t="s">
        <v>15</v>
      </c>
    </row>
    <row r="21" spans="1:90" x14ac:dyDescent="0.25">
      <c r="A21" s="1" t="s">
        <v>115</v>
      </c>
      <c r="B21" s="1">
        <v>2002</v>
      </c>
      <c r="C21" s="1">
        <v>2</v>
      </c>
      <c r="D21" s="3" t="s">
        <v>116</v>
      </c>
      <c r="E21" s="1" t="s">
        <v>117</v>
      </c>
      <c r="F21" s="1">
        <v>60.006999999999998</v>
      </c>
      <c r="G21" s="1" t="s">
        <v>118</v>
      </c>
      <c r="H21" s="1">
        <v>9</v>
      </c>
      <c r="I21" s="1">
        <v>0</v>
      </c>
      <c r="J21" s="1">
        <v>1</v>
      </c>
      <c r="K21" s="1">
        <v>-1166149774</v>
      </c>
      <c r="L21" s="1">
        <v>3</v>
      </c>
      <c r="M21" s="1" t="s">
        <v>119</v>
      </c>
      <c r="N21" s="1" t="s">
        <v>120</v>
      </c>
      <c r="O21" s="1" t="s">
        <v>120</v>
      </c>
      <c r="P21" s="4">
        <v>42408</v>
      </c>
      <c r="R21" s="5">
        <v>0.77803240740740742</v>
      </c>
      <c r="S21" s="1">
        <v>280</v>
      </c>
      <c r="T21" s="1" t="s">
        <v>121</v>
      </c>
      <c r="U21">
        <v>1</v>
      </c>
      <c r="V21" s="1">
        <v>-8</v>
      </c>
      <c r="W21" s="1">
        <v>8</v>
      </c>
      <c r="X21">
        <v>132522</v>
      </c>
      <c r="Y21" s="1">
        <v>5749</v>
      </c>
      <c r="Z21" s="1">
        <v>0</v>
      </c>
      <c r="AA21" s="1">
        <v>0</v>
      </c>
      <c r="AB21" s="1">
        <v>499196</v>
      </c>
      <c r="AC21" s="1">
        <v>6249</v>
      </c>
      <c r="AD21" s="1" t="s">
        <v>122</v>
      </c>
      <c r="AE21" s="1">
        <v>1</v>
      </c>
      <c r="AF21" s="1">
        <v>1</v>
      </c>
      <c r="AG21" s="1">
        <v>1</v>
      </c>
      <c r="AH21" s="1" t="s">
        <v>70</v>
      </c>
      <c r="AI21">
        <v>255</v>
      </c>
      <c r="AJ21">
        <v>20</v>
      </c>
      <c r="AK21" s="1">
        <v>5</v>
      </c>
      <c r="AL21" s="1">
        <v>-16</v>
      </c>
      <c r="AM21" s="1">
        <v>16</v>
      </c>
      <c r="AN21">
        <v>252841</v>
      </c>
      <c r="AO21" s="1">
        <v>2167</v>
      </c>
      <c r="AP21" s="1">
        <v>-16</v>
      </c>
      <c r="AQ21" s="1">
        <v>16</v>
      </c>
      <c r="AR21">
        <v>252591</v>
      </c>
      <c r="AS21" s="1">
        <v>250</v>
      </c>
      <c r="AT21" s="1" t="s">
        <v>131</v>
      </c>
      <c r="AU21" s="1">
        <v>-3</v>
      </c>
      <c r="AV21" s="1">
        <v>3</v>
      </c>
      <c r="AW21">
        <v>255291</v>
      </c>
      <c r="AX21">
        <v>1550</v>
      </c>
      <c r="AY21">
        <v>2180</v>
      </c>
      <c r="AZ21" t="s">
        <v>124</v>
      </c>
      <c r="BA21" t="s">
        <v>124</v>
      </c>
      <c r="BB21" t="s">
        <v>124</v>
      </c>
      <c r="BC21" t="s">
        <v>124</v>
      </c>
      <c r="BD21">
        <v>15.25</v>
      </c>
      <c r="BE21">
        <v>0</v>
      </c>
      <c r="BF21">
        <v>0</v>
      </c>
      <c r="BG21">
        <v>252575</v>
      </c>
      <c r="BH21" t="s">
        <v>124</v>
      </c>
      <c r="BI21" t="s">
        <v>124</v>
      </c>
      <c r="BJ21" t="s">
        <v>124</v>
      </c>
      <c r="BK21" t="s">
        <v>124</v>
      </c>
      <c r="BL21">
        <v>2</v>
      </c>
      <c r="BM21">
        <v>16</v>
      </c>
      <c r="BN21">
        <v>258507</v>
      </c>
      <c r="BO21">
        <v>0</v>
      </c>
      <c r="BP21">
        <v>0</v>
      </c>
      <c r="BQ21">
        <v>13</v>
      </c>
      <c r="BR21">
        <v>256841</v>
      </c>
      <c r="BS21">
        <v>1666</v>
      </c>
      <c r="BT21">
        <v>1540</v>
      </c>
      <c r="BU21" t="s">
        <v>127</v>
      </c>
      <c r="BV21" t="s">
        <v>113</v>
      </c>
      <c r="BW21">
        <v>1</v>
      </c>
      <c r="BX21">
        <v>4</v>
      </c>
      <c r="BY21">
        <v>0</v>
      </c>
      <c r="BZ21">
        <v>3</v>
      </c>
      <c r="CA21">
        <v>255008</v>
      </c>
      <c r="CB21">
        <v>283</v>
      </c>
      <c r="CC21">
        <v>1</v>
      </c>
      <c r="CD21">
        <v>187</v>
      </c>
      <c r="CE21">
        <v>255195</v>
      </c>
      <c r="CF21">
        <v>15.25</v>
      </c>
      <c r="CG21">
        <v>0</v>
      </c>
      <c r="CH21">
        <v>13</v>
      </c>
      <c r="CI21">
        <v>1</v>
      </c>
      <c r="CJ21">
        <v>20</v>
      </c>
      <c r="CK21" t="s">
        <v>22</v>
      </c>
      <c r="CL21" t="s">
        <v>17</v>
      </c>
    </row>
    <row r="22" spans="1:90" x14ac:dyDescent="0.25">
      <c r="A22" s="1" t="s">
        <v>115</v>
      </c>
      <c r="B22" s="1">
        <v>2002</v>
      </c>
      <c r="C22" s="1">
        <v>2</v>
      </c>
      <c r="D22" s="3" t="s">
        <v>116</v>
      </c>
      <c r="E22" s="1" t="s">
        <v>117</v>
      </c>
      <c r="F22" s="1">
        <v>60.006999999999998</v>
      </c>
      <c r="G22" s="1" t="s">
        <v>118</v>
      </c>
      <c r="H22" s="1">
        <v>9</v>
      </c>
      <c r="I22" s="1">
        <v>0</v>
      </c>
      <c r="J22" s="1">
        <v>1</v>
      </c>
      <c r="K22" s="1">
        <v>-1166149774</v>
      </c>
      <c r="L22" s="1">
        <v>3</v>
      </c>
      <c r="M22" s="1" t="s">
        <v>119</v>
      </c>
      <c r="N22" s="1" t="s">
        <v>120</v>
      </c>
      <c r="O22" s="1" t="s">
        <v>120</v>
      </c>
      <c r="P22" s="4">
        <v>42408</v>
      </c>
      <c r="R22" s="5">
        <v>0.77803240740740742</v>
      </c>
      <c r="S22" s="1">
        <v>280</v>
      </c>
      <c r="T22" s="1" t="s">
        <v>121</v>
      </c>
      <c r="U22">
        <v>1</v>
      </c>
      <c r="V22" s="1">
        <v>-8</v>
      </c>
      <c r="W22" s="1">
        <v>8</v>
      </c>
      <c r="X22">
        <v>132522</v>
      </c>
      <c r="Y22" s="1">
        <v>5749</v>
      </c>
      <c r="Z22" s="1">
        <v>0</v>
      </c>
      <c r="AA22" s="1">
        <v>0</v>
      </c>
      <c r="AB22" s="1">
        <v>499196</v>
      </c>
      <c r="AC22" s="1">
        <v>6249</v>
      </c>
      <c r="AD22" s="1" t="s">
        <v>122</v>
      </c>
      <c r="AE22" s="1">
        <v>1</v>
      </c>
      <c r="AF22" s="1">
        <v>1</v>
      </c>
      <c r="AG22" s="1">
        <v>1</v>
      </c>
      <c r="AH22" s="1" t="s">
        <v>70</v>
      </c>
      <c r="AI22">
        <v>255</v>
      </c>
      <c r="AJ22">
        <v>21</v>
      </c>
      <c r="AL22" s="1">
        <v>-16</v>
      </c>
      <c r="AM22" s="1">
        <v>16</v>
      </c>
      <c r="AN22">
        <v>258857</v>
      </c>
      <c r="AO22" s="1">
        <v>2450</v>
      </c>
      <c r="AP22" s="1">
        <v>-16</v>
      </c>
      <c r="AQ22" s="1">
        <v>16</v>
      </c>
      <c r="AR22">
        <v>258607</v>
      </c>
      <c r="AS22" s="1">
        <v>250</v>
      </c>
      <c r="AT22" s="1" t="s">
        <v>128</v>
      </c>
      <c r="AU22" s="1">
        <v>-3</v>
      </c>
      <c r="AV22" s="1">
        <v>3</v>
      </c>
      <c r="AW22">
        <v>261590</v>
      </c>
      <c r="AX22">
        <v>1267</v>
      </c>
      <c r="AY22">
        <v>2462</v>
      </c>
      <c r="AZ22">
        <v>0</v>
      </c>
      <c r="BA22">
        <v>12</v>
      </c>
      <c r="BB22">
        <v>262857</v>
      </c>
      <c r="BC22">
        <v>1666</v>
      </c>
      <c r="BD22">
        <v>15.25</v>
      </c>
      <c r="BE22">
        <v>0</v>
      </c>
      <c r="BF22">
        <v>0</v>
      </c>
      <c r="BG22">
        <v>258591</v>
      </c>
      <c r="BH22" t="s">
        <v>124</v>
      </c>
      <c r="BI22" t="s">
        <v>124</v>
      </c>
      <c r="BJ22" t="s">
        <v>124</v>
      </c>
      <c r="BK22" t="s">
        <v>124</v>
      </c>
      <c r="BL22">
        <v>2</v>
      </c>
      <c r="BM22">
        <v>16</v>
      </c>
      <c r="BN22">
        <v>264523</v>
      </c>
      <c r="BO22">
        <v>0</v>
      </c>
      <c r="BP22" t="s">
        <v>124</v>
      </c>
      <c r="BQ22" t="s">
        <v>124</v>
      </c>
      <c r="BR22" t="s">
        <v>124</v>
      </c>
      <c r="BS22" t="s">
        <v>124</v>
      </c>
      <c r="BT22">
        <v>1258</v>
      </c>
      <c r="BU22" t="s">
        <v>129</v>
      </c>
      <c r="BV22" t="s">
        <v>113</v>
      </c>
      <c r="BW22">
        <v>1</v>
      </c>
      <c r="BX22">
        <v>4</v>
      </c>
      <c r="BY22">
        <v>0</v>
      </c>
      <c r="BZ22">
        <v>4</v>
      </c>
      <c r="CA22">
        <v>261307</v>
      </c>
      <c r="CB22">
        <v>283</v>
      </c>
      <c r="CC22">
        <v>1</v>
      </c>
      <c r="CD22">
        <v>207</v>
      </c>
      <c r="CE22">
        <v>261514</v>
      </c>
      <c r="CF22">
        <v>15.25</v>
      </c>
      <c r="CG22">
        <v>0</v>
      </c>
      <c r="CH22">
        <v>1</v>
      </c>
      <c r="CI22">
        <v>1</v>
      </c>
      <c r="CJ22">
        <v>21</v>
      </c>
      <c r="CK22" t="s">
        <v>19</v>
      </c>
      <c r="CL22" t="s">
        <v>20</v>
      </c>
    </row>
    <row r="23" spans="1:90" x14ac:dyDescent="0.25">
      <c r="A23" s="1" t="s">
        <v>115</v>
      </c>
      <c r="B23" s="1">
        <v>2002</v>
      </c>
      <c r="C23" s="1">
        <v>2</v>
      </c>
      <c r="D23" s="3" t="s">
        <v>116</v>
      </c>
      <c r="E23" s="1" t="s">
        <v>117</v>
      </c>
      <c r="F23" s="1">
        <v>60.006999999999998</v>
      </c>
      <c r="G23" s="1" t="s">
        <v>118</v>
      </c>
      <c r="H23" s="1">
        <v>9</v>
      </c>
      <c r="I23" s="1">
        <v>0</v>
      </c>
      <c r="J23" s="1">
        <v>1</v>
      </c>
      <c r="K23" s="1">
        <v>-1166149774</v>
      </c>
      <c r="L23" s="1">
        <v>3</v>
      </c>
      <c r="M23" s="1" t="s">
        <v>119</v>
      </c>
      <c r="N23" s="1" t="s">
        <v>120</v>
      </c>
      <c r="O23" s="1" t="s">
        <v>120</v>
      </c>
      <c r="P23" s="4">
        <v>42408</v>
      </c>
      <c r="R23" s="5">
        <v>0.77803240740740742</v>
      </c>
      <c r="S23" s="1">
        <v>280</v>
      </c>
      <c r="T23" s="1" t="s">
        <v>121</v>
      </c>
      <c r="U23">
        <v>1</v>
      </c>
      <c r="V23" s="1">
        <v>-8</v>
      </c>
      <c r="W23" s="1">
        <v>8</v>
      </c>
      <c r="X23">
        <v>132522</v>
      </c>
      <c r="Y23" s="1">
        <v>5749</v>
      </c>
      <c r="Z23" s="1">
        <v>0</v>
      </c>
      <c r="AA23" s="1">
        <v>0</v>
      </c>
      <c r="AB23" s="1">
        <v>499196</v>
      </c>
      <c r="AC23" s="1">
        <v>6249</v>
      </c>
      <c r="AD23" s="1" t="s">
        <v>122</v>
      </c>
      <c r="AE23" s="1">
        <v>1</v>
      </c>
      <c r="AF23" s="1">
        <v>1</v>
      </c>
      <c r="AG23" s="1">
        <v>1</v>
      </c>
      <c r="AH23" s="1" t="s">
        <v>70</v>
      </c>
      <c r="AI23">
        <v>255</v>
      </c>
      <c r="AJ23">
        <v>22</v>
      </c>
      <c r="AK23" s="1">
        <v>0.25</v>
      </c>
      <c r="AL23" s="1">
        <v>-16</v>
      </c>
      <c r="AM23" s="1">
        <v>16</v>
      </c>
      <c r="AN23">
        <v>264873</v>
      </c>
      <c r="AO23" s="1">
        <v>2200</v>
      </c>
      <c r="AP23" s="1">
        <v>-16</v>
      </c>
      <c r="AQ23" s="1">
        <v>16</v>
      </c>
      <c r="AR23">
        <v>264623</v>
      </c>
      <c r="AS23" s="1">
        <v>250</v>
      </c>
      <c r="AT23" s="1" t="s">
        <v>133</v>
      </c>
      <c r="AU23" s="1">
        <v>-3</v>
      </c>
      <c r="AV23" s="1">
        <v>3</v>
      </c>
      <c r="AW23">
        <v>267356</v>
      </c>
      <c r="AX23">
        <v>1517</v>
      </c>
      <c r="AY23">
        <v>2203</v>
      </c>
      <c r="AZ23" t="s">
        <v>124</v>
      </c>
      <c r="BA23" t="s">
        <v>124</v>
      </c>
      <c r="BB23" t="s">
        <v>124</v>
      </c>
      <c r="BC23" t="s">
        <v>124</v>
      </c>
      <c r="BD23">
        <v>15.25</v>
      </c>
      <c r="BE23">
        <v>0</v>
      </c>
      <c r="BF23">
        <v>0</v>
      </c>
      <c r="BG23">
        <v>264607</v>
      </c>
      <c r="BH23" t="s">
        <v>124</v>
      </c>
      <c r="BI23" t="s">
        <v>124</v>
      </c>
      <c r="BJ23" t="s">
        <v>124</v>
      </c>
      <c r="BK23" t="s">
        <v>124</v>
      </c>
      <c r="BL23">
        <v>3</v>
      </c>
      <c r="BM23">
        <v>16</v>
      </c>
      <c r="BN23">
        <v>270539</v>
      </c>
      <c r="BO23">
        <v>0</v>
      </c>
      <c r="BP23">
        <v>0</v>
      </c>
      <c r="BQ23">
        <v>3</v>
      </c>
      <c r="BR23">
        <v>268873</v>
      </c>
      <c r="BS23">
        <v>1666</v>
      </c>
      <c r="BT23">
        <v>1517</v>
      </c>
      <c r="BU23" t="s">
        <v>127</v>
      </c>
      <c r="BV23" t="s">
        <v>113</v>
      </c>
      <c r="BW23">
        <v>1</v>
      </c>
      <c r="BX23">
        <v>4</v>
      </c>
      <c r="BY23">
        <v>0</v>
      </c>
      <c r="BZ23">
        <v>13</v>
      </c>
      <c r="CA23">
        <v>267073</v>
      </c>
      <c r="CB23">
        <v>283</v>
      </c>
      <c r="CC23">
        <v>1</v>
      </c>
      <c r="CD23">
        <v>215</v>
      </c>
      <c r="CE23">
        <v>267288</v>
      </c>
      <c r="CF23">
        <v>15.25</v>
      </c>
      <c r="CG23">
        <v>0</v>
      </c>
      <c r="CH23">
        <v>8</v>
      </c>
      <c r="CI23">
        <v>1</v>
      </c>
      <c r="CJ23">
        <v>22</v>
      </c>
      <c r="CK23" t="s">
        <v>18</v>
      </c>
      <c r="CL23" t="s">
        <v>17</v>
      </c>
    </row>
    <row r="24" spans="1:90" x14ac:dyDescent="0.25">
      <c r="A24" s="1" t="s">
        <v>115</v>
      </c>
      <c r="B24" s="1">
        <v>2002</v>
      </c>
      <c r="C24" s="1">
        <v>2</v>
      </c>
      <c r="D24" s="3" t="s">
        <v>116</v>
      </c>
      <c r="E24" s="1" t="s">
        <v>117</v>
      </c>
      <c r="F24" s="1">
        <v>60.006999999999998</v>
      </c>
      <c r="G24" s="1" t="s">
        <v>118</v>
      </c>
      <c r="H24" s="1">
        <v>9</v>
      </c>
      <c r="I24" s="1">
        <v>0</v>
      </c>
      <c r="J24" s="1">
        <v>1</v>
      </c>
      <c r="K24" s="1">
        <v>-1166149774</v>
      </c>
      <c r="L24" s="1">
        <v>3</v>
      </c>
      <c r="M24" s="1" t="s">
        <v>119</v>
      </c>
      <c r="N24" s="1" t="s">
        <v>120</v>
      </c>
      <c r="O24" s="1" t="s">
        <v>120</v>
      </c>
      <c r="P24" s="4">
        <v>42408</v>
      </c>
      <c r="R24" s="5">
        <v>0.77803240740740742</v>
      </c>
      <c r="S24" s="1">
        <v>280</v>
      </c>
      <c r="T24" s="1" t="s">
        <v>121</v>
      </c>
      <c r="U24">
        <v>1</v>
      </c>
      <c r="V24" s="1">
        <v>-8</v>
      </c>
      <c r="W24" s="1">
        <v>8</v>
      </c>
      <c r="X24">
        <v>132522</v>
      </c>
      <c r="Y24" s="1">
        <v>5749</v>
      </c>
      <c r="Z24" s="1">
        <v>0</v>
      </c>
      <c r="AA24" s="1">
        <v>0</v>
      </c>
      <c r="AB24" s="1">
        <v>499196</v>
      </c>
      <c r="AC24" s="1">
        <v>6249</v>
      </c>
      <c r="AD24" s="1" t="s">
        <v>122</v>
      </c>
      <c r="AE24" s="1">
        <v>1</v>
      </c>
      <c r="AF24" s="1">
        <v>1</v>
      </c>
      <c r="AG24" s="1">
        <v>1</v>
      </c>
      <c r="AH24" s="1" t="s">
        <v>70</v>
      </c>
      <c r="AI24">
        <v>255</v>
      </c>
      <c r="AJ24">
        <v>23</v>
      </c>
      <c r="AK24" s="1">
        <v>1</v>
      </c>
      <c r="AL24" s="1">
        <v>-16</v>
      </c>
      <c r="AM24" s="1">
        <v>16</v>
      </c>
      <c r="AN24">
        <v>270889</v>
      </c>
      <c r="AO24" s="1">
        <v>1867</v>
      </c>
      <c r="AP24" s="1">
        <v>-16</v>
      </c>
      <c r="AQ24" s="1">
        <v>16</v>
      </c>
      <c r="AR24">
        <v>270639</v>
      </c>
      <c r="AS24" s="1">
        <v>250</v>
      </c>
      <c r="AT24" s="1" t="s">
        <v>134</v>
      </c>
      <c r="AU24" s="1">
        <v>-3</v>
      </c>
      <c r="AV24" s="1">
        <v>3</v>
      </c>
      <c r="AW24">
        <v>273039</v>
      </c>
      <c r="AX24">
        <v>1850</v>
      </c>
      <c r="AY24">
        <v>1881</v>
      </c>
      <c r="AZ24" t="s">
        <v>124</v>
      </c>
      <c r="BA24" t="s">
        <v>124</v>
      </c>
      <c r="BB24" t="s">
        <v>124</v>
      </c>
      <c r="BC24" t="s">
        <v>124</v>
      </c>
      <c r="BD24">
        <v>15.25</v>
      </c>
      <c r="BE24">
        <v>0</v>
      </c>
      <c r="BF24">
        <v>0</v>
      </c>
      <c r="BG24">
        <v>270623</v>
      </c>
      <c r="BH24" t="s">
        <v>124</v>
      </c>
      <c r="BI24" t="s">
        <v>124</v>
      </c>
      <c r="BJ24" t="s">
        <v>124</v>
      </c>
      <c r="BK24" t="s">
        <v>124</v>
      </c>
      <c r="BL24">
        <v>3</v>
      </c>
      <c r="BM24">
        <v>16</v>
      </c>
      <c r="BN24">
        <v>276555</v>
      </c>
      <c r="BO24">
        <v>0</v>
      </c>
      <c r="BP24">
        <v>0</v>
      </c>
      <c r="BQ24">
        <v>14</v>
      </c>
      <c r="BR24">
        <v>274889</v>
      </c>
      <c r="BS24">
        <v>1666</v>
      </c>
      <c r="BT24">
        <v>1839</v>
      </c>
      <c r="BU24" t="s">
        <v>127</v>
      </c>
      <c r="BV24" t="s">
        <v>113</v>
      </c>
      <c r="BW24">
        <v>1</v>
      </c>
      <c r="BX24">
        <v>4</v>
      </c>
      <c r="BY24">
        <v>0</v>
      </c>
      <c r="BZ24">
        <v>2</v>
      </c>
      <c r="CA24">
        <v>272756</v>
      </c>
      <c r="CB24">
        <v>283</v>
      </c>
      <c r="CC24">
        <v>1</v>
      </c>
      <c r="CD24">
        <v>235</v>
      </c>
      <c r="CE24">
        <v>272991</v>
      </c>
      <c r="CF24">
        <v>15.25</v>
      </c>
      <c r="CG24">
        <v>0</v>
      </c>
      <c r="CH24">
        <v>12</v>
      </c>
      <c r="CI24">
        <v>1</v>
      </c>
      <c r="CJ24">
        <v>23</v>
      </c>
      <c r="CK24" t="s">
        <v>21</v>
      </c>
      <c r="CL24" t="s">
        <v>17</v>
      </c>
    </row>
    <row r="25" spans="1:90" x14ac:dyDescent="0.25">
      <c r="A25" s="1" t="s">
        <v>115</v>
      </c>
      <c r="B25" s="1">
        <v>2002</v>
      </c>
      <c r="C25" s="1">
        <v>2</v>
      </c>
      <c r="D25" s="3" t="s">
        <v>116</v>
      </c>
      <c r="E25" s="1" t="s">
        <v>117</v>
      </c>
      <c r="F25" s="1">
        <v>60.006999999999998</v>
      </c>
      <c r="G25" s="1" t="s">
        <v>118</v>
      </c>
      <c r="H25" s="1">
        <v>9</v>
      </c>
      <c r="I25" s="1">
        <v>0</v>
      </c>
      <c r="J25" s="1">
        <v>1</v>
      </c>
      <c r="K25" s="1">
        <v>-1166149774</v>
      </c>
      <c r="L25" s="1">
        <v>3</v>
      </c>
      <c r="M25" s="1" t="s">
        <v>119</v>
      </c>
      <c r="N25" s="1" t="s">
        <v>120</v>
      </c>
      <c r="O25" s="1" t="s">
        <v>120</v>
      </c>
      <c r="P25" s="4">
        <v>42408</v>
      </c>
      <c r="R25" s="5">
        <v>0.77803240740740742</v>
      </c>
      <c r="S25" s="1">
        <v>280</v>
      </c>
      <c r="T25" s="1" t="s">
        <v>121</v>
      </c>
      <c r="U25">
        <v>1</v>
      </c>
      <c r="V25" s="1">
        <v>-8</v>
      </c>
      <c r="W25" s="1">
        <v>8</v>
      </c>
      <c r="X25">
        <v>132522</v>
      </c>
      <c r="Y25" s="1">
        <v>5749</v>
      </c>
      <c r="Z25" s="1">
        <v>0</v>
      </c>
      <c r="AA25" s="1">
        <v>0</v>
      </c>
      <c r="AB25" s="1">
        <v>499196</v>
      </c>
      <c r="AC25" s="1">
        <v>6249</v>
      </c>
      <c r="AD25" s="1" t="s">
        <v>122</v>
      </c>
      <c r="AE25" s="1">
        <v>1</v>
      </c>
      <c r="AF25" s="1">
        <v>1</v>
      </c>
      <c r="AG25" s="1">
        <v>1</v>
      </c>
      <c r="AH25" s="1" t="s">
        <v>70</v>
      </c>
      <c r="AI25">
        <v>255</v>
      </c>
      <c r="AJ25">
        <v>24</v>
      </c>
      <c r="AL25" s="1">
        <v>-16</v>
      </c>
      <c r="AM25" s="1">
        <v>16</v>
      </c>
      <c r="AN25">
        <v>276905</v>
      </c>
      <c r="AO25" s="1">
        <v>1717</v>
      </c>
      <c r="AP25" s="1">
        <v>-16</v>
      </c>
      <c r="AQ25" s="1">
        <v>16</v>
      </c>
      <c r="AR25">
        <v>276655</v>
      </c>
      <c r="AS25" s="1">
        <v>250</v>
      </c>
      <c r="AT25" s="1" t="s">
        <v>128</v>
      </c>
      <c r="AU25" s="1">
        <v>-3</v>
      </c>
      <c r="AV25" s="1">
        <v>3</v>
      </c>
      <c r="AW25">
        <v>278905</v>
      </c>
      <c r="AX25">
        <v>2000</v>
      </c>
      <c r="AY25">
        <v>1726</v>
      </c>
      <c r="AZ25">
        <v>0</v>
      </c>
      <c r="BA25">
        <v>9</v>
      </c>
      <c r="BB25">
        <v>280905</v>
      </c>
      <c r="BC25">
        <v>1666</v>
      </c>
      <c r="BD25">
        <v>15.25</v>
      </c>
      <c r="BE25">
        <v>0</v>
      </c>
      <c r="BF25">
        <v>0</v>
      </c>
      <c r="BG25">
        <v>276639</v>
      </c>
      <c r="BH25" t="s">
        <v>124</v>
      </c>
      <c r="BI25" t="s">
        <v>124</v>
      </c>
      <c r="BJ25" t="s">
        <v>124</v>
      </c>
      <c r="BK25" t="s">
        <v>124</v>
      </c>
      <c r="BL25">
        <v>1</v>
      </c>
      <c r="BM25">
        <v>16</v>
      </c>
      <c r="BN25">
        <v>282571</v>
      </c>
      <c r="BO25">
        <v>0</v>
      </c>
      <c r="BP25" t="s">
        <v>124</v>
      </c>
      <c r="BQ25" t="s">
        <v>124</v>
      </c>
      <c r="BR25" t="s">
        <v>124</v>
      </c>
      <c r="BS25" t="s">
        <v>124</v>
      </c>
      <c r="BT25">
        <v>1994</v>
      </c>
      <c r="BU25" t="s">
        <v>129</v>
      </c>
      <c r="BV25" t="s">
        <v>113</v>
      </c>
      <c r="BW25">
        <v>1</v>
      </c>
      <c r="BX25">
        <v>4</v>
      </c>
      <c r="BY25">
        <v>0</v>
      </c>
      <c r="BZ25">
        <v>7</v>
      </c>
      <c r="CA25">
        <v>278622</v>
      </c>
      <c r="CB25">
        <v>283</v>
      </c>
      <c r="CC25">
        <v>1</v>
      </c>
      <c r="CD25">
        <v>217</v>
      </c>
      <c r="CE25">
        <v>278839</v>
      </c>
      <c r="CF25">
        <v>15.25</v>
      </c>
      <c r="CG25">
        <v>0</v>
      </c>
      <c r="CH25">
        <v>1</v>
      </c>
      <c r="CI25">
        <v>1</v>
      </c>
      <c r="CJ25">
        <v>24</v>
      </c>
      <c r="CK25" t="s">
        <v>19</v>
      </c>
      <c r="CL25" t="s">
        <v>20</v>
      </c>
    </row>
    <row r="26" spans="1:90" x14ac:dyDescent="0.25">
      <c r="A26" s="1" t="s">
        <v>115</v>
      </c>
      <c r="B26" s="1">
        <v>2002</v>
      </c>
      <c r="C26" s="1">
        <v>2</v>
      </c>
      <c r="D26" s="3" t="s">
        <v>116</v>
      </c>
      <c r="E26" s="1" t="s">
        <v>117</v>
      </c>
      <c r="F26" s="1">
        <v>60.006999999999998</v>
      </c>
      <c r="G26" s="1" t="s">
        <v>118</v>
      </c>
      <c r="H26" s="1">
        <v>9</v>
      </c>
      <c r="I26" s="1">
        <v>0</v>
      </c>
      <c r="J26" s="1">
        <v>1</v>
      </c>
      <c r="K26" s="1">
        <v>-1166149774</v>
      </c>
      <c r="L26" s="1">
        <v>3</v>
      </c>
      <c r="M26" s="1" t="s">
        <v>119</v>
      </c>
      <c r="N26" s="1" t="s">
        <v>120</v>
      </c>
      <c r="O26" s="1" t="s">
        <v>120</v>
      </c>
      <c r="P26" s="4">
        <v>42408</v>
      </c>
      <c r="R26" s="5">
        <v>0.77803240740740742</v>
      </c>
      <c r="S26" s="1">
        <v>280</v>
      </c>
      <c r="T26" s="1" t="s">
        <v>121</v>
      </c>
      <c r="U26">
        <v>1</v>
      </c>
      <c r="V26" s="1">
        <v>-8</v>
      </c>
      <c r="W26" s="1">
        <v>8</v>
      </c>
      <c r="X26">
        <v>132522</v>
      </c>
      <c r="Y26" s="1">
        <v>5749</v>
      </c>
      <c r="Z26" s="1">
        <v>0</v>
      </c>
      <c r="AA26" s="1">
        <v>0</v>
      </c>
      <c r="AB26" s="1">
        <v>499196</v>
      </c>
      <c r="AC26" s="1">
        <v>6249</v>
      </c>
      <c r="AD26" s="1" t="s">
        <v>122</v>
      </c>
      <c r="AE26" s="1">
        <v>1</v>
      </c>
      <c r="AF26" s="1">
        <v>1</v>
      </c>
      <c r="AG26" s="1">
        <v>1</v>
      </c>
      <c r="AH26" s="1" t="s">
        <v>70</v>
      </c>
      <c r="AI26">
        <v>255</v>
      </c>
      <c r="AJ26">
        <v>25</v>
      </c>
      <c r="AK26" s="1">
        <v>0.25</v>
      </c>
      <c r="AL26" s="1">
        <v>-16</v>
      </c>
      <c r="AM26" s="1">
        <v>16</v>
      </c>
      <c r="AN26">
        <v>282921</v>
      </c>
      <c r="AO26" s="1">
        <v>1500</v>
      </c>
      <c r="AP26" s="1">
        <v>-16</v>
      </c>
      <c r="AQ26" s="1">
        <v>16</v>
      </c>
      <c r="AR26">
        <v>282671</v>
      </c>
      <c r="AS26" s="1">
        <v>250</v>
      </c>
      <c r="AT26" s="1" t="s">
        <v>126</v>
      </c>
      <c r="AU26" s="1">
        <v>-3</v>
      </c>
      <c r="AV26" s="1">
        <v>3</v>
      </c>
      <c r="AW26">
        <v>284704</v>
      </c>
      <c r="AX26">
        <v>2217</v>
      </c>
      <c r="AY26">
        <v>1502</v>
      </c>
      <c r="AZ26" t="s">
        <v>124</v>
      </c>
      <c r="BA26" t="s">
        <v>124</v>
      </c>
      <c r="BB26" t="s">
        <v>124</v>
      </c>
      <c r="BC26" t="s">
        <v>124</v>
      </c>
      <c r="BD26">
        <v>15</v>
      </c>
      <c r="BE26">
        <v>0</v>
      </c>
      <c r="BF26">
        <v>0</v>
      </c>
      <c r="BG26">
        <v>282655</v>
      </c>
      <c r="BH26" t="s">
        <v>124</v>
      </c>
      <c r="BI26" t="s">
        <v>124</v>
      </c>
      <c r="BJ26" t="s">
        <v>124</v>
      </c>
      <c r="BK26" t="s">
        <v>124</v>
      </c>
      <c r="BL26">
        <v>1</v>
      </c>
      <c r="BM26">
        <v>16</v>
      </c>
      <c r="BN26">
        <v>288587</v>
      </c>
      <c r="BO26">
        <v>0</v>
      </c>
      <c r="BP26">
        <v>0</v>
      </c>
      <c r="BQ26">
        <v>2</v>
      </c>
      <c r="BR26">
        <v>286921</v>
      </c>
      <c r="BS26">
        <v>1666</v>
      </c>
      <c r="BT26">
        <v>2218</v>
      </c>
      <c r="BU26" t="s">
        <v>127</v>
      </c>
      <c r="BV26" t="s">
        <v>113</v>
      </c>
      <c r="BW26">
        <v>0</v>
      </c>
      <c r="BX26">
        <v>4</v>
      </c>
      <c r="BY26">
        <v>0</v>
      </c>
      <c r="BZ26">
        <v>14</v>
      </c>
      <c r="CA26">
        <v>284421</v>
      </c>
      <c r="CB26">
        <v>283</v>
      </c>
      <c r="CC26">
        <v>1</v>
      </c>
      <c r="CD26">
        <v>352</v>
      </c>
      <c r="CE26">
        <v>284773</v>
      </c>
      <c r="CF26">
        <v>15</v>
      </c>
      <c r="CG26">
        <v>0</v>
      </c>
      <c r="CH26">
        <v>11</v>
      </c>
      <c r="CI26">
        <v>1</v>
      </c>
      <c r="CJ26">
        <v>25</v>
      </c>
      <c r="CK26" t="s">
        <v>16</v>
      </c>
      <c r="CL26" t="s">
        <v>17</v>
      </c>
    </row>
    <row r="27" spans="1:90" x14ac:dyDescent="0.25">
      <c r="A27" s="1" t="s">
        <v>115</v>
      </c>
      <c r="B27" s="1">
        <v>2002</v>
      </c>
      <c r="C27" s="1">
        <v>2</v>
      </c>
      <c r="D27" s="3" t="s">
        <v>116</v>
      </c>
      <c r="E27" s="1" t="s">
        <v>117</v>
      </c>
      <c r="F27" s="1">
        <v>60.006999999999998</v>
      </c>
      <c r="G27" s="1" t="s">
        <v>118</v>
      </c>
      <c r="H27" s="1">
        <v>9</v>
      </c>
      <c r="I27" s="1">
        <v>0</v>
      </c>
      <c r="J27" s="1">
        <v>1</v>
      </c>
      <c r="K27" s="1">
        <v>-1166149774</v>
      </c>
      <c r="L27" s="1">
        <v>3</v>
      </c>
      <c r="M27" s="1" t="s">
        <v>119</v>
      </c>
      <c r="N27" s="1" t="s">
        <v>120</v>
      </c>
      <c r="O27" s="1" t="s">
        <v>120</v>
      </c>
      <c r="P27" s="4">
        <v>42408</v>
      </c>
      <c r="R27" s="5">
        <v>0.77803240740740742</v>
      </c>
      <c r="S27" s="1">
        <v>280</v>
      </c>
      <c r="T27" s="1" t="s">
        <v>121</v>
      </c>
      <c r="U27">
        <v>1</v>
      </c>
      <c r="V27" s="1">
        <v>-8</v>
      </c>
      <c r="W27" s="1">
        <v>8</v>
      </c>
      <c r="X27">
        <v>132522</v>
      </c>
      <c r="Y27" s="1">
        <v>5749</v>
      </c>
      <c r="Z27" s="1">
        <v>0</v>
      </c>
      <c r="AA27" s="1">
        <v>0</v>
      </c>
      <c r="AB27" s="1">
        <v>499196</v>
      </c>
      <c r="AC27" s="1">
        <v>6249</v>
      </c>
      <c r="AD27" s="1" t="s">
        <v>122</v>
      </c>
      <c r="AE27" s="1">
        <v>1</v>
      </c>
      <c r="AF27" s="1">
        <v>1</v>
      </c>
      <c r="AG27" s="1">
        <v>1</v>
      </c>
      <c r="AH27" s="1" t="s">
        <v>70</v>
      </c>
      <c r="AI27">
        <v>255</v>
      </c>
      <c r="AJ27">
        <v>26</v>
      </c>
      <c r="AK27" s="1">
        <v>1</v>
      </c>
      <c r="AL27" s="1">
        <v>-16</v>
      </c>
      <c r="AM27" s="1">
        <v>16</v>
      </c>
      <c r="AN27">
        <v>288937</v>
      </c>
      <c r="AO27" s="1">
        <v>1600</v>
      </c>
      <c r="AP27" s="1">
        <v>-16</v>
      </c>
      <c r="AQ27" s="1">
        <v>16</v>
      </c>
      <c r="AR27">
        <v>288687</v>
      </c>
      <c r="AS27" s="1">
        <v>250</v>
      </c>
      <c r="AT27" s="1" t="s">
        <v>134</v>
      </c>
      <c r="AU27" s="1">
        <v>-3</v>
      </c>
      <c r="AV27" s="1">
        <v>3</v>
      </c>
      <c r="AW27">
        <v>290820</v>
      </c>
      <c r="AX27">
        <v>2117</v>
      </c>
      <c r="AY27">
        <v>1602</v>
      </c>
      <c r="AZ27" t="s">
        <v>124</v>
      </c>
      <c r="BA27" t="s">
        <v>124</v>
      </c>
      <c r="BB27" t="s">
        <v>124</v>
      </c>
      <c r="BC27" t="s">
        <v>124</v>
      </c>
      <c r="BD27">
        <v>14</v>
      </c>
      <c r="BE27">
        <v>0</v>
      </c>
      <c r="BF27">
        <v>0</v>
      </c>
      <c r="BG27">
        <v>288671</v>
      </c>
      <c r="BH27" t="s">
        <v>124</v>
      </c>
      <c r="BI27" t="s">
        <v>124</v>
      </c>
      <c r="BJ27" t="s">
        <v>124</v>
      </c>
      <c r="BK27" t="s">
        <v>124</v>
      </c>
      <c r="BL27">
        <v>1</v>
      </c>
      <c r="BM27">
        <v>16</v>
      </c>
      <c r="BN27">
        <v>294603</v>
      </c>
      <c r="BO27">
        <v>0</v>
      </c>
      <c r="BP27">
        <v>0</v>
      </c>
      <c r="BQ27">
        <v>2</v>
      </c>
      <c r="BR27">
        <v>292937</v>
      </c>
      <c r="BS27">
        <v>1666</v>
      </c>
      <c r="BT27">
        <v>2118</v>
      </c>
      <c r="BU27" t="s">
        <v>127</v>
      </c>
      <c r="BV27" t="s">
        <v>113</v>
      </c>
      <c r="BW27">
        <v>0</v>
      </c>
      <c r="BX27">
        <v>4</v>
      </c>
      <c r="BY27">
        <v>0</v>
      </c>
      <c r="BZ27">
        <v>14</v>
      </c>
      <c r="CA27">
        <v>290537</v>
      </c>
      <c r="CB27">
        <v>283</v>
      </c>
      <c r="CC27">
        <v>1</v>
      </c>
      <c r="CD27">
        <v>337</v>
      </c>
      <c r="CE27">
        <v>290874</v>
      </c>
      <c r="CF27">
        <v>14</v>
      </c>
      <c r="CG27">
        <v>0</v>
      </c>
      <c r="CH27">
        <v>12</v>
      </c>
      <c r="CI27">
        <v>1</v>
      </c>
      <c r="CJ27">
        <v>26</v>
      </c>
      <c r="CK27" t="s">
        <v>21</v>
      </c>
      <c r="CL27" t="s">
        <v>17</v>
      </c>
    </row>
    <row r="28" spans="1:90" x14ac:dyDescent="0.25">
      <c r="A28" s="1" t="s">
        <v>115</v>
      </c>
      <c r="B28" s="1">
        <v>2002</v>
      </c>
      <c r="C28" s="1">
        <v>2</v>
      </c>
      <c r="D28" s="3" t="s">
        <v>116</v>
      </c>
      <c r="E28" s="1" t="s">
        <v>117</v>
      </c>
      <c r="F28" s="1">
        <v>60.006999999999998</v>
      </c>
      <c r="G28" s="1" t="s">
        <v>118</v>
      </c>
      <c r="H28" s="1">
        <v>9</v>
      </c>
      <c r="I28" s="1">
        <v>0</v>
      </c>
      <c r="J28" s="1">
        <v>1</v>
      </c>
      <c r="K28" s="1">
        <v>-1166149774</v>
      </c>
      <c r="L28" s="1">
        <v>3</v>
      </c>
      <c r="M28" s="1" t="s">
        <v>119</v>
      </c>
      <c r="N28" s="1" t="s">
        <v>120</v>
      </c>
      <c r="O28" s="1" t="s">
        <v>120</v>
      </c>
      <c r="P28" s="4">
        <v>42408</v>
      </c>
      <c r="R28" s="5">
        <v>0.77803240740740742</v>
      </c>
      <c r="S28" s="1">
        <v>280</v>
      </c>
      <c r="T28" s="1" t="s">
        <v>121</v>
      </c>
      <c r="U28">
        <v>1</v>
      </c>
      <c r="V28" s="1">
        <v>-8</v>
      </c>
      <c r="W28" s="1">
        <v>8</v>
      </c>
      <c r="X28">
        <v>132522</v>
      </c>
      <c r="Y28" s="1">
        <v>5749</v>
      </c>
      <c r="Z28" s="1">
        <v>0</v>
      </c>
      <c r="AA28" s="1">
        <v>0</v>
      </c>
      <c r="AB28" s="1">
        <v>499196</v>
      </c>
      <c r="AC28" s="1">
        <v>6249</v>
      </c>
      <c r="AD28" s="1" t="s">
        <v>122</v>
      </c>
      <c r="AE28" s="1">
        <v>1</v>
      </c>
      <c r="AF28" s="1">
        <v>1</v>
      </c>
      <c r="AG28" s="1">
        <v>1</v>
      </c>
      <c r="AH28" s="1" t="s">
        <v>70</v>
      </c>
      <c r="AI28">
        <v>255</v>
      </c>
      <c r="AJ28">
        <v>27</v>
      </c>
      <c r="AL28" s="1">
        <v>-16</v>
      </c>
      <c r="AM28" s="1">
        <v>16</v>
      </c>
      <c r="AN28">
        <v>294953</v>
      </c>
      <c r="AO28" s="1">
        <v>2183</v>
      </c>
      <c r="AP28" s="1">
        <v>-16</v>
      </c>
      <c r="AQ28" s="1">
        <v>16</v>
      </c>
      <c r="AR28">
        <v>294703</v>
      </c>
      <c r="AS28" s="1">
        <v>250</v>
      </c>
      <c r="AT28" s="1" t="s">
        <v>128</v>
      </c>
      <c r="AU28" s="1">
        <v>-3</v>
      </c>
      <c r="AV28" s="1">
        <v>3</v>
      </c>
      <c r="AW28">
        <v>297419</v>
      </c>
      <c r="AX28">
        <v>1534</v>
      </c>
      <c r="AY28">
        <v>2190</v>
      </c>
      <c r="AZ28">
        <v>0</v>
      </c>
      <c r="BA28">
        <v>7</v>
      </c>
      <c r="BB28">
        <v>298953</v>
      </c>
      <c r="BC28">
        <v>1666</v>
      </c>
      <c r="BD28">
        <v>14</v>
      </c>
      <c r="BE28">
        <v>0</v>
      </c>
      <c r="BF28">
        <v>0</v>
      </c>
      <c r="BG28">
        <v>294687</v>
      </c>
      <c r="BH28" t="s">
        <v>124</v>
      </c>
      <c r="BI28" t="s">
        <v>124</v>
      </c>
      <c r="BJ28" t="s">
        <v>124</v>
      </c>
      <c r="BK28" t="s">
        <v>124</v>
      </c>
      <c r="BL28">
        <v>1</v>
      </c>
      <c r="BM28">
        <v>16</v>
      </c>
      <c r="BN28">
        <v>300619</v>
      </c>
      <c r="BO28">
        <v>0</v>
      </c>
      <c r="BP28" t="s">
        <v>124</v>
      </c>
      <c r="BQ28" t="s">
        <v>124</v>
      </c>
      <c r="BR28" t="s">
        <v>124</v>
      </c>
      <c r="BS28" t="s">
        <v>124</v>
      </c>
      <c r="BT28">
        <v>1530</v>
      </c>
      <c r="BU28" t="s">
        <v>129</v>
      </c>
      <c r="BV28" t="s">
        <v>113</v>
      </c>
      <c r="BW28">
        <v>1</v>
      </c>
      <c r="BX28">
        <v>4</v>
      </c>
      <c r="BY28">
        <v>0</v>
      </c>
      <c r="BZ28">
        <v>9</v>
      </c>
      <c r="CA28">
        <v>297136</v>
      </c>
      <c r="CB28">
        <v>283</v>
      </c>
      <c r="CC28">
        <v>1</v>
      </c>
      <c r="CD28">
        <v>201</v>
      </c>
      <c r="CE28">
        <v>297337</v>
      </c>
      <c r="CF28">
        <v>14</v>
      </c>
      <c r="CG28">
        <v>0</v>
      </c>
      <c r="CH28">
        <v>1</v>
      </c>
      <c r="CI28">
        <v>1</v>
      </c>
      <c r="CJ28">
        <v>27</v>
      </c>
      <c r="CK28" t="s">
        <v>19</v>
      </c>
      <c r="CL28" t="s">
        <v>20</v>
      </c>
    </row>
    <row r="29" spans="1:90" x14ac:dyDescent="0.25">
      <c r="A29" s="1" t="s">
        <v>115</v>
      </c>
      <c r="B29" s="1">
        <v>2002</v>
      </c>
      <c r="C29" s="1">
        <v>2</v>
      </c>
      <c r="D29" s="3" t="s">
        <v>116</v>
      </c>
      <c r="E29" s="1" t="s">
        <v>117</v>
      </c>
      <c r="F29" s="1">
        <v>60.006999999999998</v>
      </c>
      <c r="G29" s="1" t="s">
        <v>118</v>
      </c>
      <c r="H29" s="1">
        <v>9</v>
      </c>
      <c r="I29" s="1">
        <v>0</v>
      </c>
      <c r="J29" s="1">
        <v>1</v>
      </c>
      <c r="K29" s="1">
        <v>-1166149774</v>
      </c>
      <c r="L29" s="1">
        <v>3</v>
      </c>
      <c r="M29" s="1" t="s">
        <v>119</v>
      </c>
      <c r="N29" s="1" t="s">
        <v>120</v>
      </c>
      <c r="O29" s="1" t="s">
        <v>120</v>
      </c>
      <c r="P29" s="4">
        <v>42408</v>
      </c>
      <c r="R29" s="5">
        <v>0.77803240740740742</v>
      </c>
      <c r="S29" s="1">
        <v>280</v>
      </c>
      <c r="T29" s="1" t="s">
        <v>121</v>
      </c>
      <c r="U29">
        <v>1</v>
      </c>
      <c r="V29" s="1">
        <v>-8</v>
      </c>
      <c r="W29" s="1">
        <v>8</v>
      </c>
      <c r="X29">
        <v>132522</v>
      </c>
      <c r="Y29" s="1">
        <v>5749</v>
      </c>
      <c r="Z29" s="1">
        <v>0</v>
      </c>
      <c r="AA29" s="1">
        <v>0</v>
      </c>
      <c r="AB29" s="1">
        <v>499196</v>
      </c>
      <c r="AC29" s="1">
        <v>6249</v>
      </c>
      <c r="AD29" s="1" t="s">
        <v>122</v>
      </c>
      <c r="AE29" s="1">
        <v>1</v>
      </c>
      <c r="AF29" s="1">
        <v>1</v>
      </c>
      <c r="AG29" s="1">
        <v>1</v>
      </c>
      <c r="AH29" s="1" t="s">
        <v>70</v>
      </c>
      <c r="AI29">
        <v>255</v>
      </c>
      <c r="AJ29">
        <v>28</v>
      </c>
      <c r="AK29" s="1">
        <v>5</v>
      </c>
      <c r="AL29" s="1">
        <v>-16</v>
      </c>
      <c r="AM29" s="1">
        <v>16</v>
      </c>
      <c r="AN29">
        <v>300969</v>
      </c>
      <c r="AO29" s="1">
        <v>2083</v>
      </c>
      <c r="AP29" s="1">
        <v>-16</v>
      </c>
      <c r="AQ29" s="1">
        <v>16</v>
      </c>
      <c r="AR29">
        <v>300719</v>
      </c>
      <c r="AS29" s="1">
        <v>250</v>
      </c>
      <c r="AT29" s="1" t="s">
        <v>131</v>
      </c>
      <c r="AU29" s="1">
        <v>-3</v>
      </c>
      <c r="AV29" s="1">
        <v>3</v>
      </c>
      <c r="AW29">
        <v>303335</v>
      </c>
      <c r="AX29">
        <v>1633</v>
      </c>
      <c r="AY29">
        <v>2087</v>
      </c>
      <c r="AZ29" t="s">
        <v>124</v>
      </c>
      <c r="BA29" t="s">
        <v>124</v>
      </c>
      <c r="BB29" t="s">
        <v>124</v>
      </c>
      <c r="BC29" t="s">
        <v>124</v>
      </c>
      <c r="BD29">
        <v>14</v>
      </c>
      <c r="BE29">
        <v>0</v>
      </c>
      <c r="BF29">
        <v>0</v>
      </c>
      <c r="BG29">
        <v>300703</v>
      </c>
      <c r="BH29" t="s">
        <v>124</v>
      </c>
      <c r="BI29" t="s">
        <v>124</v>
      </c>
      <c r="BJ29" t="s">
        <v>124</v>
      </c>
      <c r="BK29" t="s">
        <v>124</v>
      </c>
      <c r="BL29">
        <v>2</v>
      </c>
      <c r="BM29">
        <v>0</v>
      </c>
      <c r="BN29">
        <v>306618</v>
      </c>
      <c r="BO29">
        <v>0</v>
      </c>
      <c r="BP29">
        <v>0</v>
      </c>
      <c r="BQ29">
        <v>3</v>
      </c>
      <c r="BR29">
        <v>304968</v>
      </c>
      <c r="BS29">
        <v>1650</v>
      </c>
      <c r="BT29">
        <v>1633</v>
      </c>
      <c r="BU29" t="s">
        <v>127</v>
      </c>
      <c r="BV29" t="s">
        <v>113</v>
      </c>
      <c r="BW29">
        <v>1</v>
      </c>
      <c r="BX29">
        <v>4</v>
      </c>
      <c r="BY29">
        <v>0</v>
      </c>
      <c r="BZ29">
        <v>12</v>
      </c>
      <c r="CA29">
        <v>303052</v>
      </c>
      <c r="CB29">
        <v>283</v>
      </c>
      <c r="CC29">
        <v>1</v>
      </c>
      <c r="CD29">
        <v>221</v>
      </c>
      <c r="CE29">
        <v>303273</v>
      </c>
      <c r="CF29">
        <v>14</v>
      </c>
      <c r="CG29">
        <v>0</v>
      </c>
      <c r="CH29">
        <v>13</v>
      </c>
      <c r="CI29">
        <v>1</v>
      </c>
      <c r="CJ29">
        <v>28</v>
      </c>
      <c r="CK29" t="s">
        <v>22</v>
      </c>
      <c r="CL29" t="s">
        <v>17</v>
      </c>
    </row>
    <row r="30" spans="1:90" x14ac:dyDescent="0.25">
      <c r="A30" s="1" t="s">
        <v>115</v>
      </c>
      <c r="B30" s="1">
        <v>2002</v>
      </c>
      <c r="C30" s="1">
        <v>2</v>
      </c>
      <c r="D30" s="3" t="s">
        <v>116</v>
      </c>
      <c r="E30" s="1" t="s">
        <v>117</v>
      </c>
      <c r="F30" s="1">
        <v>60.006999999999998</v>
      </c>
      <c r="G30" s="1" t="s">
        <v>118</v>
      </c>
      <c r="H30" s="1">
        <v>9</v>
      </c>
      <c r="I30" s="1">
        <v>0</v>
      </c>
      <c r="J30" s="1">
        <v>1</v>
      </c>
      <c r="K30" s="1">
        <v>-1166149774</v>
      </c>
      <c r="L30" s="1">
        <v>3</v>
      </c>
      <c r="M30" s="1" t="s">
        <v>119</v>
      </c>
      <c r="N30" s="1" t="s">
        <v>120</v>
      </c>
      <c r="O30" s="1" t="s">
        <v>120</v>
      </c>
      <c r="P30" s="4">
        <v>42408</v>
      </c>
      <c r="R30" s="5">
        <v>0.77803240740740742</v>
      </c>
      <c r="S30" s="1">
        <v>280</v>
      </c>
      <c r="T30" s="1" t="s">
        <v>121</v>
      </c>
      <c r="U30">
        <v>1</v>
      </c>
      <c r="V30" s="1">
        <v>-8</v>
      </c>
      <c r="W30" s="1">
        <v>8</v>
      </c>
      <c r="X30">
        <v>132522</v>
      </c>
      <c r="Y30" s="1">
        <v>5749</v>
      </c>
      <c r="Z30" s="1">
        <v>0</v>
      </c>
      <c r="AA30" s="1">
        <v>0</v>
      </c>
      <c r="AB30" s="1">
        <v>499196</v>
      </c>
      <c r="AC30" s="1">
        <v>6249</v>
      </c>
      <c r="AD30" s="1" t="s">
        <v>122</v>
      </c>
      <c r="AE30" s="1">
        <v>1</v>
      </c>
      <c r="AF30" s="1">
        <v>1</v>
      </c>
      <c r="AG30" s="1">
        <v>1</v>
      </c>
      <c r="AH30" s="1" t="s">
        <v>70</v>
      </c>
      <c r="AI30">
        <v>255</v>
      </c>
      <c r="AJ30">
        <v>29</v>
      </c>
      <c r="AK30" s="1">
        <v>5</v>
      </c>
      <c r="AL30" s="1">
        <v>0</v>
      </c>
      <c r="AM30" s="1">
        <v>0</v>
      </c>
      <c r="AN30">
        <v>306968</v>
      </c>
      <c r="AO30" s="1">
        <v>1650</v>
      </c>
      <c r="AP30" s="1">
        <v>-17</v>
      </c>
      <c r="AQ30" s="1">
        <v>17</v>
      </c>
      <c r="AR30">
        <v>306735</v>
      </c>
      <c r="AS30" s="1">
        <v>233</v>
      </c>
      <c r="AT30" s="1" t="s">
        <v>123</v>
      </c>
      <c r="AU30" s="1">
        <v>-3</v>
      </c>
      <c r="AV30" s="1">
        <v>3</v>
      </c>
      <c r="AW30">
        <v>308901</v>
      </c>
      <c r="AX30">
        <v>2083</v>
      </c>
      <c r="AY30">
        <v>1635</v>
      </c>
      <c r="AZ30" t="s">
        <v>124</v>
      </c>
      <c r="BA30" t="s">
        <v>124</v>
      </c>
      <c r="BB30" t="s">
        <v>124</v>
      </c>
      <c r="BC30" t="s">
        <v>124</v>
      </c>
      <c r="BD30">
        <v>14</v>
      </c>
      <c r="BE30">
        <v>0</v>
      </c>
      <c r="BF30">
        <v>0</v>
      </c>
      <c r="BG30">
        <v>306718</v>
      </c>
      <c r="BH30">
        <v>0</v>
      </c>
      <c r="BI30">
        <v>1</v>
      </c>
      <c r="BJ30">
        <v>310984</v>
      </c>
      <c r="BK30">
        <v>1650</v>
      </c>
      <c r="BL30">
        <v>2</v>
      </c>
      <c r="BM30">
        <v>0</v>
      </c>
      <c r="BN30">
        <v>312634</v>
      </c>
      <c r="BO30">
        <v>0</v>
      </c>
      <c r="BP30" t="s">
        <v>124</v>
      </c>
      <c r="BQ30" t="s">
        <v>124</v>
      </c>
      <c r="BR30" t="s">
        <v>124</v>
      </c>
      <c r="BS30" t="s">
        <v>124</v>
      </c>
      <c r="BT30">
        <v>2085</v>
      </c>
      <c r="BU30" t="s">
        <v>125</v>
      </c>
      <c r="BV30" t="s">
        <v>113</v>
      </c>
      <c r="BW30">
        <v>0</v>
      </c>
      <c r="BX30">
        <v>4</v>
      </c>
      <c r="BY30">
        <v>0</v>
      </c>
      <c r="BZ30">
        <v>15</v>
      </c>
      <c r="CA30">
        <v>308618</v>
      </c>
      <c r="CB30">
        <v>283</v>
      </c>
      <c r="CC30">
        <v>1</v>
      </c>
      <c r="CD30">
        <v>311</v>
      </c>
      <c r="CE30">
        <v>308929</v>
      </c>
      <c r="CF30">
        <v>14</v>
      </c>
      <c r="CG30">
        <v>0</v>
      </c>
      <c r="CH30">
        <v>7</v>
      </c>
      <c r="CI30">
        <v>1</v>
      </c>
      <c r="CJ30">
        <v>29</v>
      </c>
      <c r="CK30" t="s">
        <v>23</v>
      </c>
      <c r="CL30" t="s">
        <v>15</v>
      </c>
    </row>
    <row r="31" spans="1:90" x14ac:dyDescent="0.25">
      <c r="A31" s="1" t="s">
        <v>115</v>
      </c>
      <c r="B31" s="1">
        <v>2002</v>
      </c>
      <c r="C31" s="1">
        <v>2</v>
      </c>
      <c r="D31" s="3" t="s">
        <v>116</v>
      </c>
      <c r="E31" s="1" t="s">
        <v>117</v>
      </c>
      <c r="F31" s="1">
        <v>60.006999999999998</v>
      </c>
      <c r="G31" s="1" t="s">
        <v>118</v>
      </c>
      <c r="H31" s="1">
        <v>9</v>
      </c>
      <c r="I31" s="1">
        <v>0</v>
      </c>
      <c r="J31" s="1">
        <v>1</v>
      </c>
      <c r="K31" s="1">
        <v>-1166149774</v>
      </c>
      <c r="L31" s="1">
        <v>3</v>
      </c>
      <c r="M31" s="1" t="s">
        <v>119</v>
      </c>
      <c r="N31" s="1" t="s">
        <v>120</v>
      </c>
      <c r="O31" s="1" t="s">
        <v>120</v>
      </c>
      <c r="P31" s="4">
        <v>42408</v>
      </c>
      <c r="R31" s="5">
        <v>0.77803240740740742</v>
      </c>
      <c r="S31" s="1">
        <v>280</v>
      </c>
      <c r="T31" s="1" t="s">
        <v>121</v>
      </c>
      <c r="U31">
        <v>1</v>
      </c>
      <c r="V31" s="1">
        <v>-8</v>
      </c>
      <c r="W31" s="1">
        <v>8</v>
      </c>
      <c r="X31">
        <v>132522</v>
      </c>
      <c r="Y31" s="1">
        <v>5749</v>
      </c>
      <c r="Z31" s="1">
        <v>0</v>
      </c>
      <c r="AA31" s="1">
        <v>0</v>
      </c>
      <c r="AB31" s="1">
        <v>499196</v>
      </c>
      <c r="AC31" s="1">
        <v>6249</v>
      </c>
      <c r="AD31" s="1" t="s">
        <v>122</v>
      </c>
      <c r="AE31" s="1">
        <v>1</v>
      </c>
      <c r="AF31" s="1">
        <v>1</v>
      </c>
      <c r="AG31" s="1">
        <v>1</v>
      </c>
      <c r="AH31" s="1" t="s">
        <v>70</v>
      </c>
      <c r="AI31">
        <v>255</v>
      </c>
      <c r="AJ31">
        <v>30</v>
      </c>
      <c r="AK31" s="1">
        <v>1</v>
      </c>
      <c r="AL31" s="1">
        <v>0</v>
      </c>
      <c r="AM31" s="1">
        <v>0</v>
      </c>
      <c r="AN31">
        <v>312984</v>
      </c>
      <c r="AO31" s="1">
        <v>1867</v>
      </c>
      <c r="AP31" s="1">
        <v>-17</v>
      </c>
      <c r="AQ31" s="1">
        <v>17</v>
      </c>
      <c r="AR31">
        <v>312751</v>
      </c>
      <c r="AS31" s="1">
        <v>233</v>
      </c>
      <c r="AT31" s="1" t="s">
        <v>135</v>
      </c>
      <c r="AU31" s="1">
        <v>-3</v>
      </c>
      <c r="AV31" s="1">
        <v>3</v>
      </c>
      <c r="AW31">
        <v>315134</v>
      </c>
      <c r="AX31">
        <v>1866</v>
      </c>
      <c r="AY31">
        <v>1866</v>
      </c>
      <c r="AZ31" t="s">
        <v>124</v>
      </c>
      <c r="BA31" t="s">
        <v>124</v>
      </c>
      <c r="BB31" t="s">
        <v>124</v>
      </c>
      <c r="BC31" t="s">
        <v>124</v>
      </c>
      <c r="BD31">
        <v>15</v>
      </c>
      <c r="BE31">
        <v>0</v>
      </c>
      <c r="BF31">
        <v>0</v>
      </c>
      <c r="BG31">
        <v>312734</v>
      </c>
      <c r="BH31">
        <v>0</v>
      </c>
      <c r="BI31">
        <v>15</v>
      </c>
      <c r="BJ31">
        <v>317000</v>
      </c>
      <c r="BK31">
        <v>1650</v>
      </c>
      <c r="BL31">
        <v>3</v>
      </c>
      <c r="BM31">
        <v>0</v>
      </c>
      <c r="BN31">
        <v>318650</v>
      </c>
      <c r="BO31">
        <v>0</v>
      </c>
      <c r="BP31" t="s">
        <v>124</v>
      </c>
      <c r="BQ31" t="s">
        <v>124</v>
      </c>
      <c r="BR31" t="s">
        <v>124</v>
      </c>
      <c r="BS31" t="s">
        <v>124</v>
      </c>
      <c r="BT31">
        <v>1854</v>
      </c>
      <c r="BU31" t="s">
        <v>125</v>
      </c>
      <c r="BV31" t="s">
        <v>113</v>
      </c>
      <c r="BW31">
        <v>1</v>
      </c>
      <c r="BX31">
        <v>4</v>
      </c>
      <c r="BY31">
        <v>0</v>
      </c>
      <c r="BZ31">
        <v>1</v>
      </c>
      <c r="CA31">
        <v>314851</v>
      </c>
      <c r="CB31">
        <v>283</v>
      </c>
      <c r="CC31">
        <v>1</v>
      </c>
      <c r="CD31">
        <v>176</v>
      </c>
      <c r="CE31">
        <v>315027</v>
      </c>
      <c r="CF31">
        <v>15</v>
      </c>
      <c r="CG31">
        <v>0</v>
      </c>
      <c r="CH31">
        <v>6</v>
      </c>
      <c r="CI31">
        <v>1</v>
      </c>
      <c r="CJ31">
        <v>30</v>
      </c>
      <c r="CK31" t="s">
        <v>25</v>
      </c>
      <c r="CL31" t="s">
        <v>15</v>
      </c>
    </row>
    <row r="32" spans="1:90" x14ac:dyDescent="0.25">
      <c r="A32" s="1" t="s">
        <v>115</v>
      </c>
      <c r="B32" s="1">
        <v>2002</v>
      </c>
      <c r="C32" s="1">
        <v>2</v>
      </c>
      <c r="D32" s="3" t="s">
        <v>116</v>
      </c>
      <c r="E32" s="1" t="s">
        <v>117</v>
      </c>
      <c r="F32" s="1">
        <v>60.006999999999998</v>
      </c>
      <c r="G32" s="1" t="s">
        <v>118</v>
      </c>
      <c r="H32" s="1">
        <v>9</v>
      </c>
      <c r="I32" s="1">
        <v>0</v>
      </c>
      <c r="J32" s="1">
        <v>1</v>
      </c>
      <c r="K32" s="1">
        <v>-1166149774</v>
      </c>
      <c r="L32" s="1">
        <v>3</v>
      </c>
      <c r="M32" s="1" t="s">
        <v>119</v>
      </c>
      <c r="N32" s="1" t="s">
        <v>120</v>
      </c>
      <c r="O32" s="1" t="s">
        <v>120</v>
      </c>
      <c r="P32" s="4">
        <v>42408</v>
      </c>
      <c r="R32" s="5">
        <v>0.77803240740740742</v>
      </c>
      <c r="S32" s="1">
        <v>280</v>
      </c>
      <c r="T32" s="1" t="s">
        <v>121</v>
      </c>
      <c r="U32">
        <v>1</v>
      </c>
      <c r="V32" s="1">
        <v>-8</v>
      </c>
      <c r="W32" s="1">
        <v>8</v>
      </c>
      <c r="X32">
        <v>132522</v>
      </c>
      <c r="Y32" s="1">
        <v>5749</v>
      </c>
      <c r="Z32" s="1">
        <v>0</v>
      </c>
      <c r="AA32" s="1">
        <v>0</v>
      </c>
      <c r="AB32" s="1">
        <v>499196</v>
      </c>
      <c r="AC32" s="1">
        <v>6249</v>
      </c>
      <c r="AD32" s="1" t="s">
        <v>122</v>
      </c>
      <c r="AE32" s="1">
        <v>1</v>
      </c>
      <c r="AF32" s="1">
        <v>1</v>
      </c>
      <c r="AG32" s="1">
        <v>1</v>
      </c>
      <c r="AH32" s="1" t="s">
        <v>70</v>
      </c>
      <c r="AI32">
        <v>255</v>
      </c>
      <c r="AJ32">
        <v>31</v>
      </c>
      <c r="AK32" s="1">
        <v>5</v>
      </c>
      <c r="AL32" s="1">
        <v>0</v>
      </c>
      <c r="AM32" s="1">
        <v>0</v>
      </c>
      <c r="AN32">
        <v>319000</v>
      </c>
      <c r="AO32" s="1">
        <v>2367</v>
      </c>
      <c r="AP32" s="1">
        <v>-17</v>
      </c>
      <c r="AQ32" s="1">
        <v>17</v>
      </c>
      <c r="AR32">
        <v>318767</v>
      </c>
      <c r="AS32" s="1">
        <v>233</v>
      </c>
      <c r="AT32" s="1" t="s">
        <v>131</v>
      </c>
      <c r="AU32" s="1">
        <v>-3</v>
      </c>
      <c r="AV32" s="1">
        <v>3</v>
      </c>
      <c r="AW32">
        <v>321650</v>
      </c>
      <c r="AX32">
        <v>1350</v>
      </c>
      <c r="AY32">
        <v>2367</v>
      </c>
      <c r="AZ32" t="s">
        <v>124</v>
      </c>
      <c r="BA32" t="s">
        <v>124</v>
      </c>
      <c r="BB32" t="s">
        <v>124</v>
      </c>
      <c r="BC32" t="s">
        <v>124</v>
      </c>
      <c r="BD32">
        <v>10</v>
      </c>
      <c r="BE32">
        <v>0</v>
      </c>
      <c r="BF32">
        <v>0</v>
      </c>
      <c r="BG32">
        <v>318750</v>
      </c>
      <c r="BH32" t="s">
        <v>124</v>
      </c>
      <c r="BI32" t="s">
        <v>124</v>
      </c>
      <c r="BJ32" t="s">
        <v>124</v>
      </c>
      <c r="BK32" t="s">
        <v>124</v>
      </c>
      <c r="BL32">
        <v>2</v>
      </c>
      <c r="BM32">
        <v>16</v>
      </c>
      <c r="BN32">
        <v>324666</v>
      </c>
      <c r="BO32">
        <v>0</v>
      </c>
      <c r="BP32">
        <v>0</v>
      </c>
      <c r="BQ32">
        <v>0</v>
      </c>
      <c r="BR32">
        <v>323000</v>
      </c>
      <c r="BS32">
        <v>1666</v>
      </c>
      <c r="BT32">
        <v>1353</v>
      </c>
      <c r="BU32" t="s">
        <v>127</v>
      </c>
      <c r="BV32" t="s">
        <v>113</v>
      </c>
      <c r="BW32">
        <v>0</v>
      </c>
      <c r="BX32">
        <v>4</v>
      </c>
      <c r="BY32">
        <v>0</v>
      </c>
      <c r="BZ32">
        <v>0</v>
      </c>
      <c r="CA32">
        <v>321367</v>
      </c>
      <c r="CB32">
        <v>283</v>
      </c>
      <c r="CD32">
        <v>0</v>
      </c>
      <c r="CE32">
        <v>0</v>
      </c>
      <c r="CF32">
        <v>10</v>
      </c>
      <c r="CG32">
        <v>0</v>
      </c>
      <c r="CH32">
        <v>13</v>
      </c>
      <c r="CI32">
        <v>1</v>
      </c>
      <c r="CJ32">
        <v>31</v>
      </c>
      <c r="CK32" t="s">
        <v>22</v>
      </c>
      <c r="CL32" t="s">
        <v>17</v>
      </c>
    </row>
    <row r="33" spans="1:90" x14ac:dyDescent="0.25">
      <c r="A33" s="1" t="s">
        <v>115</v>
      </c>
      <c r="B33" s="1">
        <v>2002</v>
      </c>
      <c r="C33" s="1">
        <v>2</v>
      </c>
      <c r="D33" s="3" t="s">
        <v>116</v>
      </c>
      <c r="E33" s="1" t="s">
        <v>117</v>
      </c>
      <c r="F33" s="1">
        <v>60.006999999999998</v>
      </c>
      <c r="G33" s="1" t="s">
        <v>118</v>
      </c>
      <c r="H33" s="1">
        <v>9</v>
      </c>
      <c r="I33" s="1">
        <v>0</v>
      </c>
      <c r="J33" s="1">
        <v>1</v>
      </c>
      <c r="K33" s="1">
        <v>-1166149774</v>
      </c>
      <c r="L33" s="1">
        <v>3</v>
      </c>
      <c r="M33" s="1" t="s">
        <v>119</v>
      </c>
      <c r="N33" s="1" t="s">
        <v>120</v>
      </c>
      <c r="O33" s="1" t="s">
        <v>120</v>
      </c>
      <c r="P33" s="4">
        <v>42408</v>
      </c>
      <c r="R33" s="5">
        <v>0.77803240740740742</v>
      </c>
      <c r="S33" s="1">
        <v>280</v>
      </c>
      <c r="T33" s="1" t="s">
        <v>121</v>
      </c>
      <c r="U33">
        <v>1</v>
      </c>
      <c r="V33" s="1">
        <v>-8</v>
      </c>
      <c r="W33" s="1">
        <v>8</v>
      </c>
      <c r="X33">
        <v>132522</v>
      </c>
      <c r="Y33" s="1">
        <v>5749</v>
      </c>
      <c r="Z33" s="1">
        <v>0</v>
      </c>
      <c r="AA33" s="1">
        <v>0</v>
      </c>
      <c r="AB33" s="1">
        <v>499196</v>
      </c>
      <c r="AC33" s="1">
        <v>6249</v>
      </c>
      <c r="AD33" s="1" t="s">
        <v>122</v>
      </c>
      <c r="AE33" s="1">
        <v>1</v>
      </c>
      <c r="AF33" s="1">
        <v>1</v>
      </c>
      <c r="AG33" s="1">
        <v>1</v>
      </c>
      <c r="AH33" s="1" t="s">
        <v>70</v>
      </c>
      <c r="AI33">
        <v>255</v>
      </c>
      <c r="AJ33">
        <v>32</v>
      </c>
      <c r="AK33" s="1">
        <v>5</v>
      </c>
      <c r="AL33" s="1">
        <v>0</v>
      </c>
      <c r="AM33" s="1">
        <v>0</v>
      </c>
      <c r="AN33">
        <v>325000</v>
      </c>
      <c r="AO33" s="1">
        <v>1966</v>
      </c>
      <c r="AP33" s="1">
        <v>-16</v>
      </c>
      <c r="AQ33" s="1">
        <v>16</v>
      </c>
      <c r="AR33">
        <v>324766</v>
      </c>
      <c r="AS33" s="1">
        <v>234</v>
      </c>
      <c r="AT33" s="1" t="s">
        <v>123</v>
      </c>
      <c r="AU33" s="1">
        <v>-3</v>
      </c>
      <c r="AV33" s="1">
        <v>3</v>
      </c>
      <c r="AW33">
        <v>327249</v>
      </c>
      <c r="AX33">
        <v>1767</v>
      </c>
      <c r="AY33">
        <v>1960</v>
      </c>
      <c r="AZ33" t="s">
        <v>124</v>
      </c>
      <c r="BA33" t="s">
        <v>124</v>
      </c>
      <c r="BB33" t="s">
        <v>124</v>
      </c>
      <c r="BC33" t="s">
        <v>124</v>
      </c>
      <c r="BD33">
        <v>15</v>
      </c>
      <c r="BE33">
        <v>0</v>
      </c>
      <c r="BF33">
        <v>0</v>
      </c>
      <c r="BG33">
        <v>324750</v>
      </c>
      <c r="BH33">
        <v>0</v>
      </c>
      <c r="BI33">
        <v>10</v>
      </c>
      <c r="BJ33">
        <v>329016</v>
      </c>
      <c r="BK33">
        <v>1666</v>
      </c>
      <c r="BL33">
        <v>2</v>
      </c>
      <c r="BM33">
        <v>16</v>
      </c>
      <c r="BN33">
        <v>330682</v>
      </c>
      <c r="BO33">
        <v>0</v>
      </c>
      <c r="BP33" t="s">
        <v>124</v>
      </c>
      <c r="BQ33" t="s">
        <v>124</v>
      </c>
      <c r="BR33" t="s">
        <v>124</v>
      </c>
      <c r="BS33" t="s">
        <v>124</v>
      </c>
      <c r="BT33">
        <v>1760</v>
      </c>
      <c r="BU33" t="s">
        <v>125</v>
      </c>
      <c r="BV33" t="s">
        <v>113</v>
      </c>
      <c r="BW33">
        <v>1</v>
      </c>
      <c r="BX33">
        <v>4</v>
      </c>
      <c r="BY33">
        <v>0</v>
      </c>
      <c r="BZ33">
        <v>6</v>
      </c>
      <c r="CA33">
        <v>326966</v>
      </c>
      <c r="CB33">
        <v>283</v>
      </c>
      <c r="CC33">
        <v>1</v>
      </c>
      <c r="CD33">
        <v>208</v>
      </c>
      <c r="CE33">
        <v>327174</v>
      </c>
      <c r="CF33">
        <v>15</v>
      </c>
      <c r="CG33">
        <v>0</v>
      </c>
      <c r="CH33">
        <v>7</v>
      </c>
      <c r="CI33">
        <v>1</v>
      </c>
      <c r="CJ33">
        <v>32</v>
      </c>
      <c r="CK33" t="s">
        <v>23</v>
      </c>
      <c r="CL33" t="s">
        <v>15</v>
      </c>
    </row>
    <row r="34" spans="1:90" x14ac:dyDescent="0.25">
      <c r="A34" s="1" t="s">
        <v>115</v>
      </c>
      <c r="B34" s="1">
        <v>2002</v>
      </c>
      <c r="C34" s="1">
        <v>2</v>
      </c>
      <c r="D34" s="3" t="s">
        <v>116</v>
      </c>
      <c r="E34" s="1" t="s">
        <v>117</v>
      </c>
      <c r="F34" s="1">
        <v>60.006999999999998</v>
      </c>
      <c r="G34" s="1" t="s">
        <v>118</v>
      </c>
      <c r="H34" s="1">
        <v>9</v>
      </c>
      <c r="I34" s="1">
        <v>0</v>
      </c>
      <c r="J34" s="1">
        <v>1</v>
      </c>
      <c r="K34" s="1">
        <v>-1166149774</v>
      </c>
      <c r="L34" s="1">
        <v>3</v>
      </c>
      <c r="M34" s="1" t="s">
        <v>119</v>
      </c>
      <c r="N34" s="1" t="s">
        <v>120</v>
      </c>
      <c r="O34" s="1" t="s">
        <v>120</v>
      </c>
      <c r="P34" s="4">
        <v>42408</v>
      </c>
      <c r="R34" s="5">
        <v>0.77803240740740742</v>
      </c>
      <c r="S34" s="1">
        <v>280</v>
      </c>
      <c r="T34" s="1" t="s">
        <v>121</v>
      </c>
      <c r="U34">
        <v>1</v>
      </c>
      <c r="V34" s="1">
        <v>-8</v>
      </c>
      <c r="W34" s="1">
        <v>8</v>
      </c>
      <c r="X34">
        <v>132522</v>
      </c>
      <c r="Y34" s="1">
        <v>5749</v>
      </c>
      <c r="Z34" s="1">
        <v>0</v>
      </c>
      <c r="AA34" s="1">
        <v>0</v>
      </c>
      <c r="AB34" s="1">
        <v>499196</v>
      </c>
      <c r="AC34" s="1">
        <v>6249</v>
      </c>
      <c r="AD34" s="1" t="s">
        <v>122</v>
      </c>
      <c r="AE34" s="1">
        <v>1</v>
      </c>
      <c r="AF34" s="1">
        <v>1</v>
      </c>
      <c r="AG34" s="1">
        <v>1</v>
      </c>
      <c r="AH34" s="1" t="s">
        <v>70</v>
      </c>
      <c r="AI34">
        <v>255</v>
      </c>
      <c r="AJ34">
        <v>33</v>
      </c>
      <c r="AK34" s="1">
        <v>5</v>
      </c>
      <c r="AL34" s="1">
        <v>-16</v>
      </c>
      <c r="AM34" s="1">
        <v>16</v>
      </c>
      <c r="AN34">
        <v>331032</v>
      </c>
      <c r="AO34" s="1">
        <v>2150</v>
      </c>
      <c r="AP34" s="1">
        <v>-16</v>
      </c>
      <c r="AQ34" s="1">
        <v>16</v>
      </c>
      <c r="AR34">
        <v>330782</v>
      </c>
      <c r="AS34" s="1">
        <v>250</v>
      </c>
      <c r="AT34" s="1" t="s">
        <v>123</v>
      </c>
      <c r="AU34" s="1">
        <v>-3</v>
      </c>
      <c r="AV34" s="1">
        <v>3</v>
      </c>
      <c r="AW34">
        <v>333465</v>
      </c>
      <c r="AX34">
        <v>1567</v>
      </c>
      <c r="AY34">
        <v>2153</v>
      </c>
      <c r="AZ34" t="s">
        <v>124</v>
      </c>
      <c r="BA34" t="s">
        <v>124</v>
      </c>
      <c r="BB34" t="s">
        <v>124</v>
      </c>
      <c r="BC34" t="s">
        <v>124</v>
      </c>
      <c r="BD34">
        <v>15</v>
      </c>
      <c r="BE34">
        <v>0</v>
      </c>
      <c r="BF34">
        <v>0</v>
      </c>
      <c r="BG34">
        <v>330766</v>
      </c>
      <c r="BH34">
        <v>0</v>
      </c>
      <c r="BI34">
        <v>3</v>
      </c>
      <c r="BJ34">
        <v>335032</v>
      </c>
      <c r="BK34">
        <v>1666</v>
      </c>
      <c r="BL34">
        <v>2</v>
      </c>
      <c r="BM34">
        <v>16</v>
      </c>
      <c r="BN34">
        <v>336698</v>
      </c>
      <c r="BO34">
        <v>0</v>
      </c>
      <c r="BP34" t="s">
        <v>124</v>
      </c>
      <c r="BQ34" t="s">
        <v>124</v>
      </c>
      <c r="BR34" t="s">
        <v>124</v>
      </c>
      <c r="BS34" t="s">
        <v>124</v>
      </c>
      <c r="BT34">
        <v>1567</v>
      </c>
      <c r="BU34" t="s">
        <v>125</v>
      </c>
      <c r="BV34" t="s">
        <v>113</v>
      </c>
      <c r="BW34">
        <v>0</v>
      </c>
      <c r="BX34">
        <v>4</v>
      </c>
      <c r="BY34">
        <v>0</v>
      </c>
      <c r="BZ34">
        <v>13</v>
      </c>
      <c r="CA34">
        <v>333182</v>
      </c>
      <c r="CB34">
        <v>283</v>
      </c>
      <c r="CC34">
        <v>1</v>
      </c>
      <c r="CD34">
        <v>364</v>
      </c>
      <c r="CE34">
        <v>333546</v>
      </c>
      <c r="CF34">
        <v>15</v>
      </c>
      <c r="CG34">
        <v>0</v>
      </c>
      <c r="CH34">
        <v>7</v>
      </c>
      <c r="CI34">
        <v>1</v>
      </c>
      <c r="CJ34">
        <v>33</v>
      </c>
      <c r="CK34" t="s">
        <v>23</v>
      </c>
      <c r="CL34" t="s">
        <v>15</v>
      </c>
    </row>
    <row r="35" spans="1:90" x14ac:dyDescent="0.25">
      <c r="A35" s="1" t="s">
        <v>115</v>
      </c>
      <c r="B35" s="1">
        <v>2002</v>
      </c>
      <c r="C35" s="1">
        <v>2</v>
      </c>
      <c r="D35" s="3" t="s">
        <v>116</v>
      </c>
      <c r="E35" s="1" t="s">
        <v>117</v>
      </c>
      <c r="F35" s="1">
        <v>60.006999999999998</v>
      </c>
      <c r="G35" s="1" t="s">
        <v>118</v>
      </c>
      <c r="H35" s="1">
        <v>9</v>
      </c>
      <c r="I35" s="1">
        <v>0</v>
      </c>
      <c r="J35" s="1">
        <v>1</v>
      </c>
      <c r="K35" s="1">
        <v>-1166149774</v>
      </c>
      <c r="L35" s="1">
        <v>3</v>
      </c>
      <c r="M35" s="1" t="s">
        <v>119</v>
      </c>
      <c r="N35" s="1" t="s">
        <v>120</v>
      </c>
      <c r="O35" s="1" t="s">
        <v>120</v>
      </c>
      <c r="P35" s="4">
        <v>42408</v>
      </c>
      <c r="R35" s="5">
        <v>0.77803240740740742</v>
      </c>
      <c r="S35" s="1">
        <v>280</v>
      </c>
      <c r="T35" s="1" t="s">
        <v>121</v>
      </c>
      <c r="U35">
        <v>1</v>
      </c>
      <c r="V35" s="1">
        <v>-8</v>
      </c>
      <c r="W35" s="1">
        <v>8</v>
      </c>
      <c r="X35">
        <v>132522</v>
      </c>
      <c r="Y35" s="1">
        <v>5749</v>
      </c>
      <c r="Z35" s="1">
        <v>0</v>
      </c>
      <c r="AA35" s="1">
        <v>0</v>
      </c>
      <c r="AB35" s="1">
        <v>499196</v>
      </c>
      <c r="AC35" s="1">
        <v>6249</v>
      </c>
      <c r="AD35" s="1" t="s">
        <v>122</v>
      </c>
      <c r="AE35" s="1">
        <v>1</v>
      </c>
      <c r="AF35" s="1">
        <v>1</v>
      </c>
      <c r="AG35" s="1">
        <v>1</v>
      </c>
      <c r="AH35" s="1" t="s">
        <v>70</v>
      </c>
      <c r="AI35">
        <v>255</v>
      </c>
      <c r="AJ35">
        <v>34</v>
      </c>
      <c r="AK35" s="1">
        <v>0.25</v>
      </c>
      <c r="AL35" s="1">
        <v>-16</v>
      </c>
      <c r="AM35" s="1">
        <v>16</v>
      </c>
      <c r="AN35">
        <v>337048</v>
      </c>
      <c r="AO35" s="1">
        <v>1817</v>
      </c>
      <c r="AP35" s="1">
        <v>-16</v>
      </c>
      <c r="AQ35" s="1">
        <v>16</v>
      </c>
      <c r="AR35">
        <v>336798</v>
      </c>
      <c r="AS35" s="1">
        <v>250</v>
      </c>
      <c r="AT35" s="1" t="s">
        <v>132</v>
      </c>
      <c r="AU35" s="1">
        <v>-3</v>
      </c>
      <c r="AV35" s="1">
        <v>3</v>
      </c>
      <c r="AW35">
        <v>339148</v>
      </c>
      <c r="AX35">
        <v>1900</v>
      </c>
      <c r="AY35">
        <v>1832</v>
      </c>
      <c r="AZ35" t="s">
        <v>124</v>
      </c>
      <c r="BA35" t="s">
        <v>124</v>
      </c>
      <c r="BB35" t="s">
        <v>124</v>
      </c>
      <c r="BC35" t="s">
        <v>124</v>
      </c>
      <c r="BD35">
        <v>15.25</v>
      </c>
      <c r="BE35">
        <v>0</v>
      </c>
      <c r="BF35">
        <v>0</v>
      </c>
      <c r="BG35">
        <v>336782</v>
      </c>
      <c r="BH35">
        <v>0</v>
      </c>
      <c r="BI35">
        <v>15</v>
      </c>
      <c r="BJ35">
        <v>341048</v>
      </c>
      <c r="BK35">
        <v>1666</v>
      </c>
      <c r="BL35">
        <v>2</v>
      </c>
      <c r="BM35">
        <v>16</v>
      </c>
      <c r="BN35">
        <v>342714</v>
      </c>
      <c r="BO35">
        <v>0</v>
      </c>
      <c r="BP35" t="s">
        <v>124</v>
      </c>
      <c r="BQ35" t="s">
        <v>124</v>
      </c>
      <c r="BR35" t="s">
        <v>124</v>
      </c>
      <c r="BS35" t="s">
        <v>124</v>
      </c>
      <c r="BT35">
        <v>1888</v>
      </c>
      <c r="BU35" t="s">
        <v>125</v>
      </c>
      <c r="BV35" t="s">
        <v>113</v>
      </c>
      <c r="BW35">
        <v>1</v>
      </c>
      <c r="BX35">
        <v>4</v>
      </c>
      <c r="BY35">
        <v>0</v>
      </c>
      <c r="BZ35">
        <v>1</v>
      </c>
      <c r="CA35">
        <v>338865</v>
      </c>
      <c r="CB35">
        <v>283</v>
      </c>
      <c r="CC35">
        <v>1</v>
      </c>
      <c r="CD35">
        <v>201</v>
      </c>
      <c r="CE35">
        <v>339066</v>
      </c>
      <c r="CF35">
        <v>15.25</v>
      </c>
      <c r="CG35">
        <v>0</v>
      </c>
      <c r="CH35">
        <v>5</v>
      </c>
      <c r="CI35">
        <v>1</v>
      </c>
      <c r="CJ35">
        <v>34</v>
      </c>
      <c r="CK35" t="s">
        <v>14</v>
      </c>
      <c r="CL35" t="s">
        <v>15</v>
      </c>
    </row>
    <row r="36" spans="1:90" x14ac:dyDescent="0.25">
      <c r="A36" s="1" t="s">
        <v>115</v>
      </c>
      <c r="B36" s="1">
        <v>2002</v>
      </c>
      <c r="C36" s="1">
        <v>2</v>
      </c>
      <c r="D36" s="3" t="s">
        <v>116</v>
      </c>
      <c r="E36" s="1" t="s">
        <v>117</v>
      </c>
      <c r="F36" s="1">
        <v>60.006999999999998</v>
      </c>
      <c r="G36" s="1" t="s">
        <v>118</v>
      </c>
      <c r="H36" s="1">
        <v>9</v>
      </c>
      <c r="I36" s="1">
        <v>0</v>
      </c>
      <c r="J36" s="1">
        <v>1</v>
      </c>
      <c r="K36" s="1">
        <v>-1166149774</v>
      </c>
      <c r="L36" s="1">
        <v>3</v>
      </c>
      <c r="M36" s="1" t="s">
        <v>119</v>
      </c>
      <c r="N36" s="1" t="s">
        <v>120</v>
      </c>
      <c r="O36" s="1" t="s">
        <v>120</v>
      </c>
      <c r="P36" s="4">
        <v>42408</v>
      </c>
      <c r="R36" s="5">
        <v>0.77803240740740742</v>
      </c>
      <c r="S36" s="1">
        <v>280</v>
      </c>
      <c r="T36" s="1" t="s">
        <v>121</v>
      </c>
      <c r="U36">
        <v>1</v>
      </c>
      <c r="V36" s="1">
        <v>-8</v>
      </c>
      <c r="W36" s="1">
        <v>8</v>
      </c>
      <c r="X36">
        <v>132522</v>
      </c>
      <c r="Y36" s="1">
        <v>5749</v>
      </c>
      <c r="Z36" s="1">
        <v>0</v>
      </c>
      <c r="AA36" s="1">
        <v>0</v>
      </c>
      <c r="AB36" s="1">
        <v>499196</v>
      </c>
      <c r="AC36" s="1">
        <v>6249</v>
      </c>
      <c r="AD36" s="1" t="s">
        <v>122</v>
      </c>
      <c r="AE36" s="1">
        <v>1</v>
      </c>
      <c r="AF36" s="1">
        <v>1</v>
      </c>
      <c r="AG36" s="1">
        <v>1</v>
      </c>
      <c r="AH36" s="1" t="s">
        <v>70</v>
      </c>
      <c r="AI36">
        <v>255</v>
      </c>
      <c r="AJ36">
        <v>35</v>
      </c>
      <c r="AK36" s="1">
        <v>0.25</v>
      </c>
      <c r="AL36" s="1">
        <v>-16</v>
      </c>
      <c r="AM36" s="1">
        <v>16</v>
      </c>
      <c r="AN36">
        <v>343064</v>
      </c>
      <c r="AO36" s="1">
        <v>2200</v>
      </c>
      <c r="AP36" s="1">
        <v>-16</v>
      </c>
      <c r="AQ36" s="1">
        <v>16</v>
      </c>
      <c r="AR36">
        <v>342814</v>
      </c>
      <c r="AS36" s="1">
        <v>250</v>
      </c>
      <c r="AT36" s="1" t="s">
        <v>132</v>
      </c>
      <c r="AU36" s="1">
        <v>-3</v>
      </c>
      <c r="AV36" s="1">
        <v>3</v>
      </c>
      <c r="AW36">
        <v>345547</v>
      </c>
      <c r="AX36">
        <v>1517</v>
      </c>
      <c r="AY36">
        <v>2215</v>
      </c>
      <c r="AZ36" t="s">
        <v>124</v>
      </c>
      <c r="BA36" t="s">
        <v>124</v>
      </c>
      <c r="BB36" t="s">
        <v>124</v>
      </c>
      <c r="BC36" t="s">
        <v>124</v>
      </c>
      <c r="BD36">
        <v>15.5</v>
      </c>
      <c r="BE36">
        <v>0</v>
      </c>
      <c r="BF36">
        <v>0</v>
      </c>
      <c r="BG36">
        <v>342798</v>
      </c>
      <c r="BH36">
        <v>0</v>
      </c>
      <c r="BI36">
        <v>15</v>
      </c>
      <c r="BJ36">
        <v>347064</v>
      </c>
      <c r="BK36">
        <v>1666</v>
      </c>
      <c r="BL36">
        <v>2</v>
      </c>
      <c r="BM36">
        <v>16</v>
      </c>
      <c r="BN36">
        <v>348730</v>
      </c>
      <c r="BO36">
        <v>0</v>
      </c>
      <c r="BP36" t="s">
        <v>124</v>
      </c>
      <c r="BQ36" t="s">
        <v>124</v>
      </c>
      <c r="BR36" t="s">
        <v>124</v>
      </c>
      <c r="BS36" t="s">
        <v>124</v>
      </c>
      <c r="BT36">
        <v>1505</v>
      </c>
      <c r="BU36" t="s">
        <v>125</v>
      </c>
      <c r="BV36" t="s">
        <v>113</v>
      </c>
      <c r="BW36">
        <v>1</v>
      </c>
      <c r="BX36">
        <v>4</v>
      </c>
      <c r="BY36">
        <v>0</v>
      </c>
      <c r="BZ36">
        <v>1</v>
      </c>
      <c r="CA36">
        <v>345264</v>
      </c>
      <c r="CB36">
        <v>283</v>
      </c>
      <c r="CC36">
        <v>1</v>
      </c>
      <c r="CD36">
        <v>235</v>
      </c>
      <c r="CE36">
        <v>345499</v>
      </c>
      <c r="CF36">
        <v>15.5</v>
      </c>
      <c r="CG36">
        <v>0</v>
      </c>
      <c r="CH36">
        <v>5</v>
      </c>
      <c r="CI36">
        <v>1</v>
      </c>
      <c r="CJ36">
        <v>35</v>
      </c>
      <c r="CK36" t="s">
        <v>14</v>
      </c>
      <c r="CL36" t="s">
        <v>15</v>
      </c>
    </row>
    <row r="37" spans="1:90" x14ac:dyDescent="0.25">
      <c r="A37" s="1" t="s">
        <v>115</v>
      </c>
      <c r="B37" s="1">
        <v>2002</v>
      </c>
      <c r="C37" s="1">
        <v>2</v>
      </c>
      <c r="D37" s="3" t="s">
        <v>116</v>
      </c>
      <c r="E37" s="1" t="s">
        <v>117</v>
      </c>
      <c r="F37" s="1">
        <v>60.006999999999998</v>
      </c>
      <c r="G37" s="1" t="s">
        <v>118</v>
      </c>
      <c r="H37" s="1">
        <v>9</v>
      </c>
      <c r="I37" s="1">
        <v>0</v>
      </c>
      <c r="J37" s="1">
        <v>1</v>
      </c>
      <c r="K37" s="1">
        <v>-1166149774</v>
      </c>
      <c r="L37" s="1">
        <v>3</v>
      </c>
      <c r="M37" s="1" t="s">
        <v>119</v>
      </c>
      <c r="N37" s="1" t="s">
        <v>120</v>
      </c>
      <c r="O37" s="1" t="s">
        <v>120</v>
      </c>
      <c r="P37" s="4">
        <v>42408</v>
      </c>
      <c r="R37" s="5">
        <v>0.77803240740740742</v>
      </c>
      <c r="S37" s="1">
        <v>280</v>
      </c>
      <c r="T37" s="1" t="s">
        <v>121</v>
      </c>
      <c r="U37">
        <v>1</v>
      </c>
      <c r="V37" s="1">
        <v>-8</v>
      </c>
      <c r="W37" s="1">
        <v>8</v>
      </c>
      <c r="X37">
        <v>132522</v>
      </c>
      <c r="Y37" s="1">
        <v>5749</v>
      </c>
      <c r="Z37" s="1">
        <v>0</v>
      </c>
      <c r="AA37" s="1">
        <v>0</v>
      </c>
      <c r="AB37" s="1">
        <v>499196</v>
      </c>
      <c r="AC37" s="1">
        <v>6249</v>
      </c>
      <c r="AD37" s="1" t="s">
        <v>122</v>
      </c>
      <c r="AE37" s="1">
        <v>1</v>
      </c>
      <c r="AF37" s="1">
        <v>1</v>
      </c>
      <c r="AG37" s="1">
        <v>1</v>
      </c>
      <c r="AH37" s="1" t="s">
        <v>70</v>
      </c>
      <c r="AI37">
        <v>255</v>
      </c>
      <c r="AJ37">
        <v>36</v>
      </c>
      <c r="AK37" s="1">
        <v>1</v>
      </c>
      <c r="AL37" s="1">
        <v>-16</v>
      </c>
      <c r="AM37" s="1">
        <v>16</v>
      </c>
      <c r="AN37">
        <v>349080</v>
      </c>
      <c r="AO37" s="1">
        <v>2017</v>
      </c>
      <c r="AP37" s="1">
        <v>-16</v>
      </c>
      <c r="AQ37" s="1">
        <v>16</v>
      </c>
      <c r="AR37">
        <v>348830</v>
      </c>
      <c r="AS37" s="1">
        <v>250</v>
      </c>
      <c r="AT37" s="1" t="s">
        <v>134</v>
      </c>
      <c r="AU37" s="1">
        <v>-3</v>
      </c>
      <c r="AV37" s="1">
        <v>3</v>
      </c>
      <c r="AW37">
        <v>351380</v>
      </c>
      <c r="AX37">
        <v>1700</v>
      </c>
      <c r="AY37">
        <v>2029</v>
      </c>
      <c r="AZ37" t="s">
        <v>124</v>
      </c>
      <c r="BA37" t="s">
        <v>124</v>
      </c>
      <c r="BB37" t="s">
        <v>124</v>
      </c>
      <c r="BC37" t="s">
        <v>124</v>
      </c>
      <c r="BD37">
        <v>15.5</v>
      </c>
      <c r="BE37">
        <v>0</v>
      </c>
      <c r="BF37">
        <v>0</v>
      </c>
      <c r="BG37">
        <v>348814</v>
      </c>
      <c r="BH37" t="s">
        <v>124</v>
      </c>
      <c r="BI37" t="s">
        <v>124</v>
      </c>
      <c r="BJ37" t="s">
        <v>124</v>
      </c>
      <c r="BK37" t="s">
        <v>124</v>
      </c>
      <c r="BL37">
        <v>2</v>
      </c>
      <c r="BM37">
        <v>16</v>
      </c>
      <c r="BN37">
        <v>354746</v>
      </c>
      <c r="BO37">
        <v>0</v>
      </c>
      <c r="BP37">
        <v>0</v>
      </c>
      <c r="BQ37">
        <v>12</v>
      </c>
      <c r="BR37">
        <v>353080</v>
      </c>
      <c r="BS37">
        <v>1666</v>
      </c>
      <c r="BT37">
        <v>1691</v>
      </c>
      <c r="BU37" t="s">
        <v>127</v>
      </c>
      <c r="BV37" t="s">
        <v>113</v>
      </c>
      <c r="BW37">
        <v>1</v>
      </c>
      <c r="BX37">
        <v>4</v>
      </c>
      <c r="BY37">
        <v>0</v>
      </c>
      <c r="BZ37">
        <v>4</v>
      </c>
      <c r="CA37">
        <v>351097</v>
      </c>
      <c r="CB37">
        <v>283</v>
      </c>
      <c r="CC37">
        <v>1</v>
      </c>
      <c r="CD37">
        <v>192</v>
      </c>
      <c r="CE37">
        <v>351289</v>
      </c>
      <c r="CF37">
        <v>15.5</v>
      </c>
      <c r="CG37">
        <v>0</v>
      </c>
      <c r="CH37">
        <v>12</v>
      </c>
      <c r="CI37">
        <v>1</v>
      </c>
      <c r="CJ37">
        <v>36</v>
      </c>
      <c r="CK37" t="s">
        <v>21</v>
      </c>
      <c r="CL37" t="s">
        <v>17</v>
      </c>
    </row>
    <row r="38" spans="1:90" x14ac:dyDescent="0.25">
      <c r="A38" s="1" t="s">
        <v>115</v>
      </c>
      <c r="B38" s="1">
        <v>2002</v>
      </c>
      <c r="C38" s="1">
        <v>2</v>
      </c>
      <c r="D38" s="3" t="s">
        <v>116</v>
      </c>
      <c r="E38" s="1" t="s">
        <v>117</v>
      </c>
      <c r="F38" s="1">
        <v>60.006999999999998</v>
      </c>
      <c r="G38" s="1" t="s">
        <v>118</v>
      </c>
      <c r="H38" s="1">
        <v>9</v>
      </c>
      <c r="I38" s="1">
        <v>0</v>
      </c>
      <c r="J38" s="1">
        <v>1</v>
      </c>
      <c r="K38" s="1">
        <v>-1166149774</v>
      </c>
      <c r="L38" s="1">
        <v>3</v>
      </c>
      <c r="M38" s="1" t="s">
        <v>119</v>
      </c>
      <c r="N38" s="1" t="s">
        <v>120</v>
      </c>
      <c r="O38" s="1" t="s">
        <v>120</v>
      </c>
      <c r="P38" s="4">
        <v>42408</v>
      </c>
      <c r="R38" s="5">
        <v>0.77803240740740742</v>
      </c>
      <c r="S38" s="1">
        <v>280</v>
      </c>
      <c r="T38" s="1" t="s">
        <v>121</v>
      </c>
      <c r="U38">
        <v>1</v>
      </c>
      <c r="V38" s="1">
        <v>-8</v>
      </c>
      <c r="W38" s="1">
        <v>8</v>
      </c>
      <c r="X38">
        <v>132522</v>
      </c>
      <c r="Y38" s="1">
        <v>5749</v>
      </c>
      <c r="Z38" s="1">
        <v>0</v>
      </c>
      <c r="AA38" s="1">
        <v>0</v>
      </c>
      <c r="AB38" s="1">
        <v>499196</v>
      </c>
      <c r="AC38" s="1">
        <v>6249</v>
      </c>
      <c r="AD38" s="1" t="s">
        <v>122</v>
      </c>
      <c r="AE38" s="1">
        <v>1</v>
      </c>
      <c r="AF38" s="1">
        <v>1</v>
      </c>
      <c r="AG38" s="1">
        <v>1</v>
      </c>
      <c r="AH38" s="1" t="s">
        <v>70</v>
      </c>
      <c r="AI38">
        <v>255</v>
      </c>
      <c r="AJ38">
        <v>37</v>
      </c>
      <c r="AL38" s="1">
        <v>-16</v>
      </c>
      <c r="AM38" s="1">
        <v>16</v>
      </c>
      <c r="AN38">
        <v>355096</v>
      </c>
      <c r="AO38" s="1">
        <v>1733</v>
      </c>
      <c r="AP38" s="1">
        <v>-16</v>
      </c>
      <c r="AQ38" s="1">
        <v>16</v>
      </c>
      <c r="AR38">
        <v>354846</v>
      </c>
      <c r="AS38" s="1">
        <v>250</v>
      </c>
      <c r="AT38" s="1" t="s">
        <v>128</v>
      </c>
      <c r="AU38" s="1">
        <v>-3</v>
      </c>
      <c r="AV38" s="1">
        <v>3</v>
      </c>
      <c r="AW38">
        <v>357112</v>
      </c>
      <c r="AX38">
        <v>1984</v>
      </c>
      <c r="AY38">
        <v>1749</v>
      </c>
      <c r="AZ38">
        <v>0</v>
      </c>
      <c r="BA38">
        <v>16</v>
      </c>
      <c r="BB38">
        <v>359096</v>
      </c>
      <c r="BC38">
        <v>1666</v>
      </c>
      <c r="BD38">
        <v>15.5</v>
      </c>
      <c r="BE38">
        <v>0</v>
      </c>
      <c r="BF38">
        <v>0</v>
      </c>
      <c r="BG38">
        <v>354830</v>
      </c>
      <c r="BH38" t="s">
        <v>124</v>
      </c>
      <c r="BI38" t="s">
        <v>124</v>
      </c>
      <c r="BJ38" t="s">
        <v>124</v>
      </c>
      <c r="BK38" t="s">
        <v>124</v>
      </c>
      <c r="BL38">
        <v>2</v>
      </c>
      <c r="BM38">
        <v>16</v>
      </c>
      <c r="BN38">
        <v>360762</v>
      </c>
      <c r="BO38">
        <v>0</v>
      </c>
      <c r="BP38" t="s">
        <v>124</v>
      </c>
      <c r="BQ38" t="s">
        <v>124</v>
      </c>
      <c r="BR38" t="s">
        <v>124</v>
      </c>
      <c r="BS38" t="s">
        <v>124</v>
      </c>
      <c r="BT38">
        <v>1971</v>
      </c>
      <c r="BU38" t="s">
        <v>129</v>
      </c>
      <c r="BV38" t="s">
        <v>113</v>
      </c>
      <c r="BW38">
        <v>1</v>
      </c>
      <c r="BX38">
        <v>4</v>
      </c>
      <c r="BY38">
        <v>0</v>
      </c>
      <c r="BZ38">
        <v>0</v>
      </c>
      <c r="CA38">
        <v>356829</v>
      </c>
      <c r="CB38">
        <v>283</v>
      </c>
      <c r="CC38">
        <v>1</v>
      </c>
      <c r="CD38">
        <v>253</v>
      </c>
      <c r="CE38">
        <v>357082</v>
      </c>
      <c r="CF38">
        <v>15.5</v>
      </c>
      <c r="CG38">
        <v>0</v>
      </c>
      <c r="CH38">
        <v>1</v>
      </c>
      <c r="CI38">
        <v>1</v>
      </c>
      <c r="CJ38">
        <v>37</v>
      </c>
      <c r="CK38" t="s">
        <v>19</v>
      </c>
      <c r="CL38" t="s">
        <v>20</v>
      </c>
    </row>
    <row r="39" spans="1:90" x14ac:dyDescent="0.25">
      <c r="A39" s="1" t="s">
        <v>115</v>
      </c>
      <c r="B39" s="1">
        <v>2002</v>
      </c>
      <c r="C39" s="1">
        <v>2</v>
      </c>
      <c r="D39" s="3" t="s">
        <v>116</v>
      </c>
      <c r="E39" s="1" t="s">
        <v>117</v>
      </c>
      <c r="F39" s="1">
        <v>60.006999999999998</v>
      </c>
      <c r="G39" s="1" t="s">
        <v>118</v>
      </c>
      <c r="H39" s="1">
        <v>9</v>
      </c>
      <c r="I39" s="1">
        <v>0</v>
      </c>
      <c r="J39" s="1">
        <v>1</v>
      </c>
      <c r="K39" s="1">
        <v>-1166149774</v>
      </c>
      <c r="L39" s="1">
        <v>3</v>
      </c>
      <c r="M39" s="1" t="s">
        <v>119</v>
      </c>
      <c r="N39" s="1" t="s">
        <v>120</v>
      </c>
      <c r="O39" s="1" t="s">
        <v>120</v>
      </c>
      <c r="P39" s="4">
        <v>42408</v>
      </c>
      <c r="R39" s="5">
        <v>0.77803240740740742</v>
      </c>
      <c r="S39" s="1">
        <v>280</v>
      </c>
      <c r="T39" s="1" t="s">
        <v>121</v>
      </c>
      <c r="U39">
        <v>1</v>
      </c>
      <c r="V39" s="1">
        <v>-8</v>
      </c>
      <c r="W39" s="1">
        <v>8</v>
      </c>
      <c r="X39">
        <v>132522</v>
      </c>
      <c r="Y39" s="1">
        <v>5749</v>
      </c>
      <c r="Z39" s="1">
        <v>0</v>
      </c>
      <c r="AA39" s="1">
        <v>0</v>
      </c>
      <c r="AB39" s="1">
        <v>499196</v>
      </c>
      <c r="AC39" s="1">
        <v>6249</v>
      </c>
      <c r="AD39" s="1" t="s">
        <v>122</v>
      </c>
      <c r="AE39" s="1">
        <v>1</v>
      </c>
      <c r="AF39" s="1">
        <v>1</v>
      </c>
      <c r="AG39" s="1">
        <v>1</v>
      </c>
      <c r="AH39" s="1" t="s">
        <v>70</v>
      </c>
      <c r="AI39">
        <v>255</v>
      </c>
      <c r="AJ39">
        <v>38</v>
      </c>
      <c r="AK39" s="1">
        <v>0.25</v>
      </c>
      <c r="AL39" s="1">
        <v>-16</v>
      </c>
      <c r="AM39" s="1">
        <v>16</v>
      </c>
      <c r="AN39">
        <v>361112</v>
      </c>
      <c r="AO39" s="1">
        <v>2250</v>
      </c>
      <c r="AP39" s="1">
        <v>-16</v>
      </c>
      <c r="AQ39" s="1">
        <v>16</v>
      </c>
      <c r="AR39">
        <v>360862</v>
      </c>
      <c r="AS39" s="1">
        <v>250</v>
      </c>
      <c r="AT39" s="1" t="s">
        <v>132</v>
      </c>
      <c r="AU39" s="1">
        <v>-3</v>
      </c>
      <c r="AV39" s="1">
        <v>3</v>
      </c>
      <c r="AW39">
        <v>363645</v>
      </c>
      <c r="AX39">
        <v>1467</v>
      </c>
      <c r="AY39">
        <v>2257</v>
      </c>
      <c r="AZ39" t="s">
        <v>124</v>
      </c>
      <c r="BA39" t="s">
        <v>124</v>
      </c>
      <c r="BB39" t="s">
        <v>124</v>
      </c>
      <c r="BC39" t="s">
        <v>124</v>
      </c>
      <c r="BD39">
        <v>15.75</v>
      </c>
      <c r="BE39">
        <v>0</v>
      </c>
      <c r="BF39">
        <v>0</v>
      </c>
      <c r="BG39">
        <v>360846</v>
      </c>
      <c r="BH39">
        <v>0</v>
      </c>
      <c r="BI39">
        <v>7</v>
      </c>
      <c r="BJ39">
        <v>365112</v>
      </c>
      <c r="BK39">
        <v>1666</v>
      </c>
      <c r="BL39">
        <v>2</v>
      </c>
      <c r="BM39">
        <v>16</v>
      </c>
      <c r="BN39">
        <v>366778</v>
      </c>
      <c r="BO39">
        <v>0</v>
      </c>
      <c r="BP39" t="s">
        <v>124</v>
      </c>
      <c r="BQ39" t="s">
        <v>124</v>
      </c>
      <c r="BR39" t="s">
        <v>124</v>
      </c>
      <c r="BS39" t="s">
        <v>124</v>
      </c>
      <c r="BT39">
        <v>1463</v>
      </c>
      <c r="BU39" t="s">
        <v>125</v>
      </c>
      <c r="BV39" t="s">
        <v>113</v>
      </c>
      <c r="BW39">
        <v>1</v>
      </c>
      <c r="BX39">
        <v>4</v>
      </c>
      <c r="BY39">
        <v>0</v>
      </c>
      <c r="BZ39">
        <v>9</v>
      </c>
      <c r="CA39">
        <v>363362</v>
      </c>
      <c r="CB39">
        <v>283</v>
      </c>
      <c r="CC39">
        <v>1</v>
      </c>
      <c r="CD39">
        <v>213</v>
      </c>
      <c r="CE39">
        <v>363575</v>
      </c>
      <c r="CF39">
        <v>15.75</v>
      </c>
      <c r="CG39">
        <v>0</v>
      </c>
      <c r="CH39">
        <v>5</v>
      </c>
      <c r="CI39">
        <v>1</v>
      </c>
      <c r="CJ39">
        <v>38</v>
      </c>
      <c r="CK39" t="s">
        <v>14</v>
      </c>
      <c r="CL39" t="s">
        <v>15</v>
      </c>
    </row>
    <row r="40" spans="1:90" x14ac:dyDescent="0.25">
      <c r="A40" s="1" t="s">
        <v>115</v>
      </c>
      <c r="B40" s="1">
        <v>2002</v>
      </c>
      <c r="C40" s="1">
        <v>2</v>
      </c>
      <c r="D40" s="3" t="s">
        <v>116</v>
      </c>
      <c r="E40" s="1" t="s">
        <v>117</v>
      </c>
      <c r="F40" s="1">
        <v>60.006999999999998</v>
      </c>
      <c r="G40" s="1" t="s">
        <v>118</v>
      </c>
      <c r="H40" s="1">
        <v>9</v>
      </c>
      <c r="I40" s="1">
        <v>0</v>
      </c>
      <c r="J40" s="1">
        <v>1</v>
      </c>
      <c r="K40" s="1">
        <v>-1166149774</v>
      </c>
      <c r="L40" s="1">
        <v>3</v>
      </c>
      <c r="M40" s="1" t="s">
        <v>119</v>
      </c>
      <c r="N40" s="1" t="s">
        <v>120</v>
      </c>
      <c r="O40" s="1" t="s">
        <v>120</v>
      </c>
      <c r="P40" s="4">
        <v>42408</v>
      </c>
      <c r="R40" s="5">
        <v>0.77803240740740742</v>
      </c>
      <c r="S40" s="1">
        <v>280</v>
      </c>
      <c r="T40" s="1" t="s">
        <v>121</v>
      </c>
      <c r="U40">
        <v>1</v>
      </c>
      <c r="V40" s="1">
        <v>-8</v>
      </c>
      <c r="W40" s="1">
        <v>8</v>
      </c>
      <c r="X40">
        <v>132522</v>
      </c>
      <c r="Y40" s="1">
        <v>5749</v>
      </c>
      <c r="Z40" s="1">
        <v>0</v>
      </c>
      <c r="AA40" s="1">
        <v>0</v>
      </c>
      <c r="AB40" s="1">
        <v>499196</v>
      </c>
      <c r="AC40" s="1">
        <v>6249</v>
      </c>
      <c r="AD40" s="1" t="s">
        <v>122</v>
      </c>
      <c r="AE40" s="1">
        <v>1</v>
      </c>
      <c r="AF40" s="1">
        <v>1</v>
      </c>
      <c r="AG40" s="1">
        <v>1</v>
      </c>
      <c r="AH40" s="1" t="s">
        <v>70</v>
      </c>
      <c r="AI40">
        <v>255</v>
      </c>
      <c r="AJ40">
        <v>39</v>
      </c>
      <c r="AL40" s="1">
        <v>-16</v>
      </c>
      <c r="AM40" s="1">
        <v>16</v>
      </c>
      <c r="AN40">
        <v>367128</v>
      </c>
      <c r="AO40" s="1">
        <v>1900</v>
      </c>
      <c r="AP40" s="1">
        <v>-16</v>
      </c>
      <c r="AQ40" s="1">
        <v>16</v>
      </c>
      <c r="AR40">
        <v>366878</v>
      </c>
      <c r="AS40" s="1">
        <v>250</v>
      </c>
      <c r="AT40" s="1" t="s">
        <v>128</v>
      </c>
      <c r="AU40" s="1">
        <v>-3</v>
      </c>
      <c r="AV40" s="1">
        <v>3</v>
      </c>
      <c r="AW40">
        <v>369311</v>
      </c>
      <c r="AX40">
        <v>1817</v>
      </c>
      <c r="AY40">
        <v>1907</v>
      </c>
      <c r="AZ40">
        <v>0</v>
      </c>
      <c r="BA40">
        <v>7</v>
      </c>
      <c r="BB40">
        <v>371128</v>
      </c>
      <c r="BC40">
        <v>1666</v>
      </c>
      <c r="BD40">
        <v>15.75</v>
      </c>
      <c r="BE40">
        <v>0</v>
      </c>
      <c r="BF40">
        <v>0</v>
      </c>
      <c r="BG40">
        <v>366862</v>
      </c>
      <c r="BH40" t="s">
        <v>124</v>
      </c>
      <c r="BI40" t="s">
        <v>124</v>
      </c>
      <c r="BJ40" t="s">
        <v>124</v>
      </c>
      <c r="BK40" t="s">
        <v>124</v>
      </c>
      <c r="BL40">
        <v>2</v>
      </c>
      <c r="BM40">
        <v>16</v>
      </c>
      <c r="BN40">
        <v>372794</v>
      </c>
      <c r="BO40">
        <v>0</v>
      </c>
      <c r="BP40" t="s">
        <v>124</v>
      </c>
      <c r="BQ40" t="s">
        <v>124</v>
      </c>
      <c r="BR40" t="s">
        <v>124</v>
      </c>
      <c r="BS40" t="s">
        <v>124</v>
      </c>
      <c r="BT40">
        <v>1813</v>
      </c>
      <c r="BU40" t="s">
        <v>129</v>
      </c>
      <c r="BV40" t="s">
        <v>113</v>
      </c>
      <c r="BW40">
        <v>0</v>
      </c>
      <c r="BX40">
        <v>4</v>
      </c>
      <c r="BY40">
        <v>0</v>
      </c>
      <c r="BZ40">
        <v>9</v>
      </c>
      <c r="CA40">
        <v>369028</v>
      </c>
      <c r="CB40">
        <v>283</v>
      </c>
      <c r="CC40">
        <v>1</v>
      </c>
      <c r="CD40">
        <v>338</v>
      </c>
      <c r="CE40">
        <v>369366</v>
      </c>
      <c r="CF40">
        <v>15.75</v>
      </c>
      <c r="CG40">
        <v>0</v>
      </c>
      <c r="CH40">
        <v>1</v>
      </c>
      <c r="CI40">
        <v>1</v>
      </c>
      <c r="CJ40">
        <v>39</v>
      </c>
      <c r="CK40" t="s">
        <v>19</v>
      </c>
      <c r="CL40" t="s">
        <v>20</v>
      </c>
    </row>
    <row r="41" spans="1:90" x14ac:dyDescent="0.25">
      <c r="A41" s="1" t="s">
        <v>115</v>
      </c>
      <c r="B41" s="1">
        <v>2002</v>
      </c>
      <c r="C41" s="1">
        <v>2</v>
      </c>
      <c r="D41" s="3" t="s">
        <v>116</v>
      </c>
      <c r="E41" s="1" t="s">
        <v>117</v>
      </c>
      <c r="F41" s="1">
        <v>60.006999999999998</v>
      </c>
      <c r="G41" s="1" t="s">
        <v>118</v>
      </c>
      <c r="H41" s="1">
        <v>9</v>
      </c>
      <c r="I41" s="1">
        <v>0</v>
      </c>
      <c r="J41" s="1">
        <v>1</v>
      </c>
      <c r="K41" s="1">
        <v>-1166149774</v>
      </c>
      <c r="L41" s="1">
        <v>3</v>
      </c>
      <c r="M41" s="1" t="s">
        <v>119</v>
      </c>
      <c r="N41" s="1" t="s">
        <v>120</v>
      </c>
      <c r="O41" s="1" t="s">
        <v>120</v>
      </c>
      <c r="P41" s="4">
        <v>42408</v>
      </c>
      <c r="R41" s="5">
        <v>0.77803240740740742</v>
      </c>
      <c r="S41" s="1">
        <v>280</v>
      </c>
      <c r="T41" s="1" t="s">
        <v>121</v>
      </c>
      <c r="U41">
        <v>1</v>
      </c>
      <c r="V41" s="1">
        <v>-8</v>
      </c>
      <c r="W41" s="1">
        <v>8</v>
      </c>
      <c r="X41">
        <v>132522</v>
      </c>
      <c r="Y41" s="1">
        <v>5749</v>
      </c>
      <c r="Z41" s="1">
        <v>0</v>
      </c>
      <c r="AA41" s="1">
        <v>0</v>
      </c>
      <c r="AB41" s="1">
        <v>499196</v>
      </c>
      <c r="AC41" s="1">
        <v>6249</v>
      </c>
      <c r="AD41" s="1" t="s">
        <v>122</v>
      </c>
      <c r="AE41" s="1">
        <v>1</v>
      </c>
      <c r="AF41" s="1">
        <v>1</v>
      </c>
      <c r="AG41" s="1">
        <v>1</v>
      </c>
      <c r="AH41" s="1" t="s">
        <v>70</v>
      </c>
      <c r="AI41">
        <v>255</v>
      </c>
      <c r="AJ41">
        <v>40</v>
      </c>
      <c r="AK41" s="1">
        <v>0.25</v>
      </c>
      <c r="AL41" s="1">
        <v>-16</v>
      </c>
      <c r="AM41" s="1">
        <v>16</v>
      </c>
      <c r="AN41">
        <v>373144</v>
      </c>
      <c r="AO41" s="1">
        <v>1566</v>
      </c>
      <c r="AP41" s="1">
        <v>-16</v>
      </c>
      <c r="AQ41" s="1">
        <v>16</v>
      </c>
      <c r="AR41">
        <v>372894</v>
      </c>
      <c r="AS41" s="1">
        <v>250</v>
      </c>
      <c r="AT41" s="1" t="s">
        <v>126</v>
      </c>
      <c r="AU41" s="1">
        <v>-4</v>
      </c>
      <c r="AV41" s="1">
        <v>4</v>
      </c>
      <c r="AW41">
        <v>374994</v>
      </c>
      <c r="AX41">
        <v>2149</v>
      </c>
      <c r="AY41">
        <v>1581</v>
      </c>
      <c r="AZ41" t="s">
        <v>124</v>
      </c>
      <c r="BA41" t="s">
        <v>124</v>
      </c>
      <c r="BB41" t="s">
        <v>124</v>
      </c>
      <c r="BC41" t="s">
        <v>124</v>
      </c>
      <c r="BD41">
        <v>15.75</v>
      </c>
      <c r="BE41">
        <v>0</v>
      </c>
      <c r="BF41">
        <v>0</v>
      </c>
      <c r="BG41">
        <v>372878</v>
      </c>
      <c r="BH41" t="s">
        <v>124</v>
      </c>
      <c r="BI41" t="s">
        <v>124</v>
      </c>
      <c r="BJ41" t="s">
        <v>124</v>
      </c>
      <c r="BK41" t="s">
        <v>124</v>
      </c>
      <c r="BL41">
        <v>3</v>
      </c>
      <c r="BM41">
        <v>0</v>
      </c>
      <c r="BN41">
        <v>378793</v>
      </c>
      <c r="BO41">
        <v>0</v>
      </c>
      <c r="BP41">
        <v>0</v>
      </c>
      <c r="BQ41">
        <v>14</v>
      </c>
      <c r="BR41">
        <v>377143</v>
      </c>
      <c r="BS41">
        <v>1650</v>
      </c>
      <c r="BT41">
        <v>2139</v>
      </c>
      <c r="BU41" t="s">
        <v>127</v>
      </c>
      <c r="BV41" t="s">
        <v>113</v>
      </c>
      <c r="BW41">
        <v>1</v>
      </c>
      <c r="BX41">
        <v>4</v>
      </c>
      <c r="BY41">
        <v>0</v>
      </c>
      <c r="BZ41">
        <v>1</v>
      </c>
      <c r="CA41">
        <v>374710</v>
      </c>
      <c r="CB41">
        <v>284</v>
      </c>
      <c r="CC41">
        <v>1</v>
      </c>
      <c r="CD41">
        <v>228</v>
      </c>
      <c r="CE41">
        <v>374938</v>
      </c>
      <c r="CF41">
        <v>15.75</v>
      </c>
      <c r="CG41">
        <v>0</v>
      </c>
      <c r="CH41">
        <v>11</v>
      </c>
      <c r="CI41">
        <v>1</v>
      </c>
      <c r="CJ41">
        <v>40</v>
      </c>
      <c r="CK41" t="s">
        <v>16</v>
      </c>
      <c r="CL41" t="s">
        <v>17</v>
      </c>
    </row>
    <row r="42" spans="1:90" x14ac:dyDescent="0.25">
      <c r="A42" s="1" t="s">
        <v>115</v>
      </c>
      <c r="B42" s="1">
        <v>2002</v>
      </c>
      <c r="C42" s="1">
        <v>2</v>
      </c>
      <c r="D42" s="3" t="s">
        <v>116</v>
      </c>
      <c r="E42" s="1" t="s">
        <v>117</v>
      </c>
      <c r="F42" s="1">
        <v>60.006999999999998</v>
      </c>
      <c r="G42" s="1" t="s">
        <v>118</v>
      </c>
      <c r="H42" s="1">
        <v>9</v>
      </c>
      <c r="I42" s="1">
        <v>0</v>
      </c>
      <c r="J42" s="1">
        <v>1</v>
      </c>
      <c r="K42" s="1">
        <v>-1166149774</v>
      </c>
      <c r="L42" s="1">
        <v>3</v>
      </c>
      <c r="M42" s="1" t="s">
        <v>119</v>
      </c>
      <c r="N42" s="1" t="s">
        <v>120</v>
      </c>
      <c r="O42" s="1" t="s">
        <v>120</v>
      </c>
      <c r="P42" s="4">
        <v>42408</v>
      </c>
      <c r="R42" s="5">
        <v>0.77803240740740742</v>
      </c>
      <c r="S42" s="1">
        <v>280</v>
      </c>
      <c r="T42" s="1" t="s">
        <v>121</v>
      </c>
      <c r="U42">
        <v>1</v>
      </c>
      <c r="V42" s="1">
        <v>-8</v>
      </c>
      <c r="W42" s="1">
        <v>8</v>
      </c>
      <c r="X42">
        <v>132522</v>
      </c>
      <c r="Y42" s="1">
        <v>5749</v>
      </c>
      <c r="Z42" s="1">
        <v>0</v>
      </c>
      <c r="AA42" s="1">
        <v>0</v>
      </c>
      <c r="AB42" s="1">
        <v>499196</v>
      </c>
      <c r="AC42" s="1">
        <v>6249</v>
      </c>
      <c r="AD42" s="1" t="s">
        <v>122</v>
      </c>
      <c r="AE42" s="1">
        <v>1</v>
      </c>
      <c r="AF42" s="1">
        <v>1</v>
      </c>
      <c r="AG42" s="1">
        <v>1</v>
      </c>
      <c r="AH42" s="1" t="s">
        <v>70</v>
      </c>
      <c r="AI42">
        <v>255</v>
      </c>
      <c r="AJ42">
        <v>41</v>
      </c>
      <c r="AK42" s="1">
        <v>5</v>
      </c>
      <c r="AL42" s="1">
        <v>0</v>
      </c>
      <c r="AM42" s="1">
        <v>0</v>
      </c>
      <c r="AN42">
        <v>379143</v>
      </c>
      <c r="AO42" s="1">
        <v>1883</v>
      </c>
      <c r="AP42" s="1">
        <v>-17</v>
      </c>
      <c r="AQ42" s="1">
        <v>17</v>
      </c>
      <c r="AR42">
        <v>378910</v>
      </c>
      <c r="AS42" s="1">
        <v>233</v>
      </c>
      <c r="AT42" s="1" t="s">
        <v>131</v>
      </c>
      <c r="AU42" s="1">
        <v>-4</v>
      </c>
      <c r="AV42" s="1">
        <v>4</v>
      </c>
      <c r="AW42">
        <v>381310</v>
      </c>
      <c r="AX42">
        <v>1849</v>
      </c>
      <c r="AY42">
        <v>1876</v>
      </c>
      <c r="AZ42" t="s">
        <v>124</v>
      </c>
      <c r="BA42" t="s">
        <v>124</v>
      </c>
      <c r="BB42" t="s">
        <v>124</v>
      </c>
      <c r="BC42" t="s">
        <v>124</v>
      </c>
      <c r="BD42">
        <v>15.75</v>
      </c>
      <c r="BE42">
        <v>0</v>
      </c>
      <c r="BF42">
        <v>0</v>
      </c>
      <c r="BG42">
        <v>378893</v>
      </c>
      <c r="BH42" t="s">
        <v>124</v>
      </c>
      <c r="BI42" t="s">
        <v>124</v>
      </c>
      <c r="BJ42" t="s">
        <v>124</v>
      </c>
      <c r="BK42" t="s">
        <v>124</v>
      </c>
      <c r="BL42">
        <v>3</v>
      </c>
      <c r="BM42">
        <v>0</v>
      </c>
      <c r="BN42">
        <v>384809</v>
      </c>
      <c r="BO42">
        <v>0</v>
      </c>
      <c r="BP42">
        <v>0</v>
      </c>
      <c r="BQ42">
        <v>9</v>
      </c>
      <c r="BR42">
        <v>383159</v>
      </c>
      <c r="BS42">
        <v>1650</v>
      </c>
      <c r="BT42">
        <v>1844</v>
      </c>
      <c r="BU42" t="s">
        <v>127</v>
      </c>
      <c r="BV42" t="s">
        <v>113</v>
      </c>
      <c r="BW42">
        <v>1</v>
      </c>
      <c r="BX42">
        <v>4</v>
      </c>
      <c r="BY42">
        <v>0</v>
      </c>
      <c r="BZ42">
        <v>7</v>
      </c>
      <c r="CA42">
        <v>381026</v>
      </c>
      <c r="CB42">
        <v>284</v>
      </c>
      <c r="CC42">
        <v>1</v>
      </c>
      <c r="CD42">
        <v>237</v>
      </c>
      <c r="CE42">
        <v>381263</v>
      </c>
      <c r="CF42">
        <v>15.75</v>
      </c>
      <c r="CG42">
        <v>0</v>
      </c>
      <c r="CH42">
        <v>13</v>
      </c>
      <c r="CI42">
        <v>1</v>
      </c>
      <c r="CJ42">
        <v>41</v>
      </c>
      <c r="CK42" t="s">
        <v>22</v>
      </c>
      <c r="CL42" t="s">
        <v>17</v>
      </c>
    </row>
    <row r="43" spans="1:90" x14ac:dyDescent="0.25">
      <c r="A43" s="1" t="s">
        <v>115</v>
      </c>
      <c r="B43" s="1">
        <v>2002</v>
      </c>
      <c r="C43" s="1">
        <v>2</v>
      </c>
      <c r="D43" s="3" t="s">
        <v>116</v>
      </c>
      <c r="E43" s="1" t="s">
        <v>117</v>
      </c>
      <c r="F43" s="1">
        <v>60.006999999999998</v>
      </c>
      <c r="G43" s="1" t="s">
        <v>118</v>
      </c>
      <c r="H43" s="1">
        <v>9</v>
      </c>
      <c r="I43" s="1">
        <v>0</v>
      </c>
      <c r="J43" s="1">
        <v>1</v>
      </c>
      <c r="K43" s="1">
        <v>-1166149774</v>
      </c>
      <c r="L43" s="1">
        <v>3</v>
      </c>
      <c r="M43" s="1" t="s">
        <v>119</v>
      </c>
      <c r="N43" s="1" t="s">
        <v>120</v>
      </c>
      <c r="O43" s="1" t="s">
        <v>120</v>
      </c>
      <c r="P43" s="4">
        <v>42408</v>
      </c>
      <c r="R43" s="5">
        <v>0.77803240740740742</v>
      </c>
      <c r="S43" s="1">
        <v>280</v>
      </c>
      <c r="T43" s="1" t="s">
        <v>121</v>
      </c>
      <c r="U43">
        <v>1</v>
      </c>
      <c r="V43" s="1">
        <v>-8</v>
      </c>
      <c r="W43" s="1">
        <v>8</v>
      </c>
      <c r="X43">
        <v>132522</v>
      </c>
      <c r="Y43" s="1">
        <v>5749</v>
      </c>
      <c r="Z43" s="1">
        <v>0</v>
      </c>
      <c r="AA43" s="1">
        <v>0</v>
      </c>
      <c r="AB43" s="1">
        <v>499196</v>
      </c>
      <c r="AC43" s="1">
        <v>6249</v>
      </c>
      <c r="AD43" s="1" t="s">
        <v>122</v>
      </c>
      <c r="AE43" s="1">
        <v>1</v>
      </c>
      <c r="AF43" s="1">
        <v>1</v>
      </c>
      <c r="AG43" s="1">
        <v>1</v>
      </c>
      <c r="AH43" s="1" t="s">
        <v>70</v>
      </c>
      <c r="AI43">
        <v>255</v>
      </c>
      <c r="AJ43">
        <v>42</v>
      </c>
      <c r="AL43" s="1">
        <v>0</v>
      </c>
      <c r="AM43" s="1">
        <v>0</v>
      </c>
      <c r="AN43">
        <v>385159</v>
      </c>
      <c r="AO43" s="1">
        <v>1567</v>
      </c>
      <c r="AP43" s="1">
        <v>-17</v>
      </c>
      <c r="AQ43" s="1">
        <v>17</v>
      </c>
      <c r="AR43">
        <v>384926</v>
      </c>
      <c r="AS43" s="1">
        <v>233</v>
      </c>
      <c r="AT43" s="1" t="s">
        <v>128</v>
      </c>
      <c r="AU43" s="1">
        <v>-3</v>
      </c>
      <c r="AV43" s="1">
        <v>3</v>
      </c>
      <c r="AW43">
        <v>387009</v>
      </c>
      <c r="AX43">
        <v>2166</v>
      </c>
      <c r="AY43">
        <v>1556</v>
      </c>
      <c r="AZ43">
        <v>0</v>
      </c>
      <c r="BA43">
        <v>5</v>
      </c>
      <c r="BB43">
        <v>389175</v>
      </c>
      <c r="BC43">
        <v>1650</v>
      </c>
      <c r="BD43">
        <v>15.75</v>
      </c>
      <c r="BE43">
        <v>0</v>
      </c>
      <c r="BF43">
        <v>0</v>
      </c>
      <c r="BG43">
        <v>384909</v>
      </c>
      <c r="BH43" t="s">
        <v>124</v>
      </c>
      <c r="BI43" t="s">
        <v>124</v>
      </c>
      <c r="BJ43" t="s">
        <v>124</v>
      </c>
      <c r="BK43" t="s">
        <v>124</v>
      </c>
      <c r="BL43">
        <v>2</v>
      </c>
      <c r="BM43">
        <v>0</v>
      </c>
      <c r="BN43">
        <v>390825</v>
      </c>
      <c r="BO43">
        <v>0</v>
      </c>
      <c r="BP43" t="s">
        <v>124</v>
      </c>
      <c r="BQ43" t="s">
        <v>124</v>
      </c>
      <c r="BR43" t="s">
        <v>124</v>
      </c>
      <c r="BS43" t="s">
        <v>124</v>
      </c>
      <c r="BT43">
        <v>2164</v>
      </c>
      <c r="BU43" t="s">
        <v>129</v>
      </c>
      <c r="BV43" t="s">
        <v>113</v>
      </c>
      <c r="BW43">
        <v>1</v>
      </c>
      <c r="BX43">
        <v>4</v>
      </c>
      <c r="BY43">
        <v>0</v>
      </c>
      <c r="BZ43">
        <v>11</v>
      </c>
      <c r="CA43">
        <v>386726</v>
      </c>
      <c r="CB43">
        <v>283</v>
      </c>
      <c r="CC43">
        <v>1</v>
      </c>
      <c r="CD43">
        <v>232</v>
      </c>
      <c r="CE43">
        <v>386958</v>
      </c>
      <c r="CF43">
        <v>15.75</v>
      </c>
      <c r="CG43">
        <v>0</v>
      </c>
      <c r="CH43">
        <v>1</v>
      </c>
      <c r="CI43">
        <v>1</v>
      </c>
      <c r="CJ43">
        <v>42</v>
      </c>
      <c r="CK43" t="s">
        <v>19</v>
      </c>
      <c r="CL43" t="s">
        <v>20</v>
      </c>
    </row>
    <row r="44" spans="1:90" x14ac:dyDescent="0.25">
      <c r="A44" s="1" t="s">
        <v>115</v>
      </c>
      <c r="B44" s="1">
        <v>2002</v>
      </c>
      <c r="C44" s="1">
        <v>2</v>
      </c>
      <c r="D44" s="3" t="s">
        <v>116</v>
      </c>
      <c r="E44" s="1" t="s">
        <v>117</v>
      </c>
      <c r="F44" s="1">
        <v>60.006999999999998</v>
      </c>
      <c r="G44" s="1" t="s">
        <v>118</v>
      </c>
      <c r="H44" s="1">
        <v>9</v>
      </c>
      <c r="I44" s="1">
        <v>0</v>
      </c>
      <c r="J44" s="1">
        <v>1</v>
      </c>
      <c r="K44" s="1">
        <v>-1166149774</v>
      </c>
      <c r="L44" s="1">
        <v>3</v>
      </c>
      <c r="M44" s="1" t="s">
        <v>119</v>
      </c>
      <c r="N44" s="1" t="s">
        <v>120</v>
      </c>
      <c r="O44" s="1" t="s">
        <v>120</v>
      </c>
      <c r="P44" s="4">
        <v>42408</v>
      </c>
      <c r="R44" s="5">
        <v>0.77803240740740742</v>
      </c>
      <c r="S44" s="1">
        <v>280</v>
      </c>
      <c r="T44" s="1" t="s">
        <v>121</v>
      </c>
      <c r="U44">
        <v>1</v>
      </c>
      <c r="V44" s="1">
        <v>-8</v>
      </c>
      <c r="W44" s="1">
        <v>8</v>
      </c>
      <c r="X44">
        <v>132522</v>
      </c>
      <c r="Y44" s="1">
        <v>5749</v>
      </c>
      <c r="Z44" s="1">
        <v>0</v>
      </c>
      <c r="AA44" s="1">
        <v>0</v>
      </c>
      <c r="AB44" s="1">
        <v>499196</v>
      </c>
      <c r="AC44" s="1">
        <v>6249</v>
      </c>
      <c r="AD44" s="1" t="s">
        <v>122</v>
      </c>
      <c r="AE44" s="1">
        <v>1</v>
      </c>
      <c r="AF44" s="1">
        <v>1</v>
      </c>
      <c r="AG44" s="1">
        <v>1</v>
      </c>
      <c r="AH44" s="1" t="s">
        <v>70</v>
      </c>
      <c r="AI44">
        <v>255</v>
      </c>
      <c r="AJ44">
        <v>43</v>
      </c>
      <c r="AK44" s="1">
        <v>1</v>
      </c>
      <c r="AL44" s="1">
        <v>0</v>
      </c>
      <c r="AM44" s="1">
        <v>0</v>
      </c>
      <c r="AN44">
        <v>391175</v>
      </c>
      <c r="AO44" s="1">
        <v>2333</v>
      </c>
      <c r="AP44" s="1">
        <v>-17</v>
      </c>
      <c r="AQ44" s="1">
        <v>17</v>
      </c>
      <c r="AR44">
        <v>390942</v>
      </c>
      <c r="AS44" s="1">
        <v>233</v>
      </c>
      <c r="AT44" s="1" t="s">
        <v>133</v>
      </c>
      <c r="AU44" s="1">
        <v>-4</v>
      </c>
      <c r="AV44" s="1">
        <v>4</v>
      </c>
      <c r="AW44">
        <v>393792</v>
      </c>
      <c r="AX44">
        <v>1399</v>
      </c>
      <c r="AY44">
        <v>2318</v>
      </c>
      <c r="AZ44" t="s">
        <v>124</v>
      </c>
      <c r="BA44" t="s">
        <v>124</v>
      </c>
      <c r="BB44" t="s">
        <v>124</v>
      </c>
      <c r="BC44" t="s">
        <v>124</v>
      </c>
      <c r="BD44">
        <v>15.75</v>
      </c>
      <c r="BE44">
        <v>0</v>
      </c>
      <c r="BF44">
        <v>0</v>
      </c>
      <c r="BG44">
        <v>390925</v>
      </c>
      <c r="BH44" t="s">
        <v>124</v>
      </c>
      <c r="BI44" t="s">
        <v>124</v>
      </c>
      <c r="BJ44" t="s">
        <v>124</v>
      </c>
      <c r="BK44" t="s">
        <v>124</v>
      </c>
      <c r="BL44">
        <v>3</v>
      </c>
      <c r="BM44">
        <v>0</v>
      </c>
      <c r="BN44">
        <v>396841</v>
      </c>
      <c r="BO44">
        <v>0</v>
      </c>
      <c r="BP44">
        <v>0</v>
      </c>
      <c r="BQ44">
        <v>1</v>
      </c>
      <c r="BR44">
        <v>395191</v>
      </c>
      <c r="BS44">
        <v>1650</v>
      </c>
      <c r="BT44">
        <v>1402</v>
      </c>
      <c r="BU44" t="s">
        <v>127</v>
      </c>
      <c r="BV44" t="s">
        <v>113</v>
      </c>
      <c r="BW44">
        <v>1</v>
      </c>
      <c r="BX44">
        <v>4</v>
      </c>
      <c r="BY44">
        <v>0</v>
      </c>
      <c r="BZ44">
        <v>15</v>
      </c>
      <c r="CA44">
        <v>393508</v>
      </c>
      <c r="CB44">
        <v>284</v>
      </c>
      <c r="CC44">
        <v>1</v>
      </c>
      <c r="CD44">
        <v>201</v>
      </c>
      <c r="CE44">
        <v>393709</v>
      </c>
      <c r="CF44">
        <v>15.75</v>
      </c>
      <c r="CG44">
        <v>0</v>
      </c>
      <c r="CH44">
        <v>9</v>
      </c>
      <c r="CI44">
        <v>1</v>
      </c>
      <c r="CJ44">
        <v>43</v>
      </c>
      <c r="CK44" t="s">
        <v>18</v>
      </c>
      <c r="CL44" t="s">
        <v>17</v>
      </c>
    </row>
    <row r="45" spans="1:90" x14ac:dyDescent="0.25">
      <c r="A45" s="1" t="s">
        <v>115</v>
      </c>
      <c r="B45" s="1">
        <v>2002</v>
      </c>
      <c r="C45" s="1">
        <v>2</v>
      </c>
      <c r="D45" s="3" t="s">
        <v>116</v>
      </c>
      <c r="E45" s="1" t="s">
        <v>117</v>
      </c>
      <c r="F45" s="1">
        <v>60.006999999999998</v>
      </c>
      <c r="G45" s="1" t="s">
        <v>118</v>
      </c>
      <c r="H45" s="1">
        <v>9</v>
      </c>
      <c r="I45" s="1">
        <v>0</v>
      </c>
      <c r="J45" s="1">
        <v>1</v>
      </c>
      <c r="K45" s="1">
        <v>-1166149774</v>
      </c>
      <c r="L45" s="1">
        <v>3</v>
      </c>
      <c r="M45" s="1" t="s">
        <v>119</v>
      </c>
      <c r="N45" s="1" t="s">
        <v>120</v>
      </c>
      <c r="O45" s="1" t="s">
        <v>120</v>
      </c>
      <c r="P45" s="4">
        <v>42408</v>
      </c>
      <c r="R45" s="5">
        <v>0.77803240740740742</v>
      </c>
      <c r="S45" s="1">
        <v>280</v>
      </c>
      <c r="T45" s="1" t="s">
        <v>121</v>
      </c>
      <c r="U45">
        <v>1</v>
      </c>
      <c r="V45" s="1">
        <v>-8</v>
      </c>
      <c r="W45" s="1">
        <v>8</v>
      </c>
      <c r="X45">
        <v>132522</v>
      </c>
      <c r="Y45" s="1">
        <v>5749</v>
      </c>
      <c r="Z45" s="1">
        <v>0</v>
      </c>
      <c r="AA45" s="1">
        <v>0</v>
      </c>
      <c r="AB45" s="1">
        <v>499196</v>
      </c>
      <c r="AC45" s="1">
        <v>6249</v>
      </c>
      <c r="AD45" s="1" t="s">
        <v>122</v>
      </c>
      <c r="AE45" s="1">
        <v>1</v>
      </c>
      <c r="AF45" s="1">
        <v>1</v>
      </c>
      <c r="AG45" s="1">
        <v>1</v>
      </c>
      <c r="AH45" s="1" t="s">
        <v>70</v>
      </c>
      <c r="AI45">
        <v>255</v>
      </c>
      <c r="AJ45">
        <v>44</v>
      </c>
      <c r="AK45" s="1">
        <v>1</v>
      </c>
      <c r="AL45" s="1">
        <v>0</v>
      </c>
      <c r="AM45" s="1">
        <v>0</v>
      </c>
      <c r="AN45">
        <v>397191</v>
      </c>
      <c r="AO45" s="1">
        <v>2017</v>
      </c>
      <c r="AP45" s="1">
        <v>-17</v>
      </c>
      <c r="AQ45" s="1">
        <v>17</v>
      </c>
      <c r="AR45">
        <v>396958</v>
      </c>
      <c r="AS45" s="1">
        <v>233</v>
      </c>
      <c r="AT45" s="1" t="s">
        <v>134</v>
      </c>
      <c r="AU45" s="1">
        <v>-3</v>
      </c>
      <c r="AV45" s="1">
        <v>3</v>
      </c>
      <c r="AW45">
        <v>399491</v>
      </c>
      <c r="AX45">
        <v>1716</v>
      </c>
      <c r="AY45">
        <v>2008</v>
      </c>
      <c r="AZ45" t="s">
        <v>124</v>
      </c>
      <c r="BA45" t="s">
        <v>124</v>
      </c>
      <c r="BB45" t="s">
        <v>124</v>
      </c>
      <c r="BC45" t="s">
        <v>124</v>
      </c>
      <c r="BD45">
        <v>15.75</v>
      </c>
      <c r="BE45">
        <v>0</v>
      </c>
      <c r="BF45">
        <v>0</v>
      </c>
      <c r="BG45">
        <v>396941</v>
      </c>
      <c r="BH45" t="s">
        <v>124</v>
      </c>
      <c r="BI45" t="s">
        <v>124</v>
      </c>
      <c r="BJ45" t="s">
        <v>124</v>
      </c>
      <c r="BK45" t="s">
        <v>124</v>
      </c>
      <c r="BL45">
        <v>3</v>
      </c>
      <c r="BM45">
        <v>0</v>
      </c>
      <c r="BN45">
        <v>402857</v>
      </c>
      <c r="BO45">
        <v>0</v>
      </c>
      <c r="BP45">
        <v>0</v>
      </c>
      <c r="BQ45">
        <v>7</v>
      </c>
      <c r="BR45">
        <v>401207</v>
      </c>
      <c r="BS45">
        <v>1650</v>
      </c>
      <c r="BT45">
        <v>1712</v>
      </c>
      <c r="BU45" t="s">
        <v>127</v>
      </c>
      <c r="BV45" t="s">
        <v>113</v>
      </c>
      <c r="BW45">
        <v>1</v>
      </c>
      <c r="BX45">
        <v>4</v>
      </c>
      <c r="BY45">
        <v>0</v>
      </c>
      <c r="BZ45">
        <v>9</v>
      </c>
      <c r="CA45">
        <v>399208</v>
      </c>
      <c r="CB45">
        <v>283</v>
      </c>
      <c r="CC45">
        <v>1</v>
      </c>
      <c r="CD45">
        <v>235</v>
      </c>
      <c r="CE45">
        <v>399443</v>
      </c>
      <c r="CF45">
        <v>15.75</v>
      </c>
      <c r="CG45">
        <v>0</v>
      </c>
      <c r="CH45">
        <v>12</v>
      </c>
      <c r="CI45">
        <v>1</v>
      </c>
      <c r="CJ45">
        <v>44</v>
      </c>
      <c r="CK45" t="s">
        <v>21</v>
      </c>
      <c r="CL45" t="s">
        <v>17</v>
      </c>
    </row>
    <row r="46" spans="1:90" x14ac:dyDescent="0.25">
      <c r="A46" s="1" t="s">
        <v>115</v>
      </c>
      <c r="B46" s="1">
        <v>2002</v>
      </c>
      <c r="C46" s="1">
        <v>2</v>
      </c>
      <c r="D46" s="3" t="s">
        <v>116</v>
      </c>
      <c r="E46" s="1" t="s">
        <v>117</v>
      </c>
      <c r="F46" s="1">
        <v>60.006999999999998</v>
      </c>
      <c r="G46" s="1" t="s">
        <v>118</v>
      </c>
      <c r="H46" s="1">
        <v>9</v>
      </c>
      <c r="I46" s="1">
        <v>0</v>
      </c>
      <c r="J46" s="1">
        <v>1</v>
      </c>
      <c r="K46" s="1">
        <v>-1166149774</v>
      </c>
      <c r="L46" s="1">
        <v>3</v>
      </c>
      <c r="M46" s="1" t="s">
        <v>119</v>
      </c>
      <c r="N46" s="1" t="s">
        <v>120</v>
      </c>
      <c r="O46" s="1" t="s">
        <v>120</v>
      </c>
      <c r="P46" s="4">
        <v>42408</v>
      </c>
      <c r="R46" s="5">
        <v>0.77803240740740742</v>
      </c>
      <c r="S46" s="1">
        <v>280</v>
      </c>
      <c r="T46" s="1" t="s">
        <v>121</v>
      </c>
      <c r="U46">
        <v>1</v>
      </c>
      <c r="V46" s="1">
        <v>-8</v>
      </c>
      <c r="W46" s="1">
        <v>8</v>
      </c>
      <c r="X46">
        <v>132522</v>
      </c>
      <c r="Y46" s="1">
        <v>5749</v>
      </c>
      <c r="Z46" s="1">
        <v>0</v>
      </c>
      <c r="AA46" s="1">
        <v>0</v>
      </c>
      <c r="AB46" s="1">
        <v>499196</v>
      </c>
      <c r="AC46" s="1">
        <v>6249</v>
      </c>
      <c r="AD46" s="1" t="s">
        <v>122</v>
      </c>
      <c r="AE46" s="1">
        <v>1</v>
      </c>
      <c r="AF46" s="1">
        <v>1</v>
      </c>
      <c r="AG46" s="1">
        <v>1</v>
      </c>
      <c r="AH46" s="1" t="s">
        <v>70</v>
      </c>
      <c r="AI46">
        <v>255</v>
      </c>
      <c r="AJ46">
        <v>45</v>
      </c>
      <c r="AK46" s="1">
        <v>0.25</v>
      </c>
      <c r="AL46" s="1">
        <v>0</v>
      </c>
      <c r="AM46" s="1">
        <v>0</v>
      </c>
      <c r="AN46">
        <v>403207</v>
      </c>
      <c r="AO46" s="1">
        <v>2050</v>
      </c>
      <c r="AP46" s="1">
        <v>-17</v>
      </c>
      <c r="AQ46" s="1">
        <v>17</v>
      </c>
      <c r="AR46">
        <v>402974</v>
      </c>
      <c r="AS46" s="1">
        <v>233</v>
      </c>
      <c r="AT46" s="1" t="s">
        <v>132</v>
      </c>
      <c r="AU46" s="1">
        <v>-3</v>
      </c>
      <c r="AV46" s="1">
        <v>3</v>
      </c>
      <c r="AW46">
        <v>405540</v>
      </c>
      <c r="AX46">
        <v>1683</v>
      </c>
      <c r="AY46">
        <v>2047</v>
      </c>
      <c r="AZ46" t="s">
        <v>124</v>
      </c>
      <c r="BA46" t="s">
        <v>124</v>
      </c>
      <c r="BB46" t="s">
        <v>124</v>
      </c>
      <c r="BC46" t="s">
        <v>124</v>
      </c>
      <c r="BD46">
        <v>16</v>
      </c>
      <c r="BE46">
        <v>0</v>
      </c>
      <c r="BF46">
        <v>0</v>
      </c>
      <c r="BG46">
        <v>402957</v>
      </c>
      <c r="BH46">
        <v>0</v>
      </c>
      <c r="BI46">
        <v>13</v>
      </c>
      <c r="BJ46">
        <v>407223</v>
      </c>
      <c r="BK46">
        <v>1650</v>
      </c>
      <c r="BL46">
        <v>2</v>
      </c>
      <c r="BM46">
        <v>0</v>
      </c>
      <c r="BN46">
        <v>408873</v>
      </c>
      <c r="BO46">
        <v>0</v>
      </c>
      <c r="BP46" t="s">
        <v>124</v>
      </c>
      <c r="BQ46" t="s">
        <v>124</v>
      </c>
      <c r="BR46" t="s">
        <v>124</v>
      </c>
      <c r="BS46" t="s">
        <v>124</v>
      </c>
      <c r="BT46">
        <v>1673</v>
      </c>
      <c r="BU46" t="s">
        <v>125</v>
      </c>
      <c r="BV46" t="s">
        <v>113</v>
      </c>
      <c r="BW46">
        <v>1</v>
      </c>
      <c r="BX46">
        <v>4</v>
      </c>
      <c r="BY46">
        <v>0</v>
      </c>
      <c r="BZ46">
        <v>3</v>
      </c>
      <c r="CA46">
        <v>405257</v>
      </c>
      <c r="CB46">
        <v>283</v>
      </c>
      <c r="CC46">
        <v>1</v>
      </c>
      <c r="CD46">
        <v>229</v>
      </c>
      <c r="CE46">
        <v>405486</v>
      </c>
      <c r="CF46">
        <v>16</v>
      </c>
      <c r="CG46">
        <v>0</v>
      </c>
      <c r="CH46">
        <v>5</v>
      </c>
      <c r="CI46">
        <v>1</v>
      </c>
      <c r="CJ46">
        <v>45</v>
      </c>
      <c r="CK46" t="s">
        <v>14</v>
      </c>
      <c r="CL46" t="s">
        <v>15</v>
      </c>
    </row>
    <row r="47" spans="1:90" x14ac:dyDescent="0.25">
      <c r="A47" s="1" t="s">
        <v>115</v>
      </c>
      <c r="B47" s="1">
        <v>2002</v>
      </c>
      <c r="C47" s="1">
        <v>2</v>
      </c>
      <c r="D47" s="3" t="s">
        <v>116</v>
      </c>
      <c r="E47" s="1" t="s">
        <v>117</v>
      </c>
      <c r="F47" s="1">
        <v>60.006999999999998</v>
      </c>
      <c r="G47" s="1" t="s">
        <v>118</v>
      </c>
      <c r="H47" s="1">
        <v>9</v>
      </c>
      <c r="I47" s="1">
        <v>0</v>
      </c>
      <c r="J47" s="1">
        <v>1</v>
      </c>
      <c r="K47" s="1">
        <v>-1166149774</v>
      </c>
      <c r="L47" s="1">
        <v>3</v>
      </c>
      <c r="M47" s="1" t="s">
        <v>119</v>
      </c>
      <c r="N47" s="1" t="s">
        <v>120</v>
      </c>
      <c r="O47" s="1" t="s">
        <v>120</v>
      </c>
      <c r="P47" s="4">
        <v>42408</v>
      </c>
      <c r="R47" s="5">
        <v>0.77803240740740742</v>
      </c>
      <c r="S47" s="1">
        <v>280</v>
      </c>
      <c r="T47" s="1" t="s">
        <v>121</v>
      </c>
      <c r="U47">
        <v>1</v>
      </c>
      <c r="V47" s="1">
        <v>-8</v>
      </c>
      <c r="W47" s="1">
        <v>8</v>
      </c>
      <c r="X47">
        <v>132522</v>
      </c>
      <c r="Y47" s="1">
        <v>5749</v>
      </c>
      <c r="Z47" s="1">
        <v>0</v>
      </c>
      <c r="AA47" s="1">
        <v>0</v>
      </c>
      <c r="AB47" s="1">
        <v>499196</v>
      </c>
      <c r="AC47" s="1">
        <v>6249</v>
      </c>
      <c r="AD47" s="1" t="s">
        <v>122</v>
      </c>
      <c r="AE47" s="1">
        <v>1</v>
      </c>
      <c r="AF47" s="1">
        <v>1</v>
      </c>
      <c r="AG47" s="1">
        <v>1</v>
      </c>
      <c r="AH47" s="1" t="s">
        <v>70</v>
      </c>
      <c r="AI47">
        <v>255</v>
      </c>
      <c r="AJ47">
        <v>46</v>
      </c>
      <c r="AK47" s="1">
        <v>5</v>
      </c>
      <c r="AL47" s="1">
        <v>0</v>
      </c>
      <c r="AM47" s="1">
        <v>0</v>
      </c>
      <c r="AN47">
        <v>409223</v>
      </c>
      <c r="AO47" s="1">
        <v>2200</v>
      </c>
      <c r="AP47" s="1">
        <v>-17</v>
      </c>
      <c r="AQ47" s="1">
        <v>17</v>
      </c>
      <c r="AR47">
        <v>408990</v>
      </c>
      <c r="AS47" s="1">
        <v>233</v>
      </c>
      <c r="AT47" s="1" t="s">
        <v>123</v>
      </c>
      <c r="AU47" s="1">
        <v>-3</v>
      </c>
      <c r="AV47" s="1">
        <v>3</v>
      </c>
      <c r="AW47">
        <v>411706</v>
      </c>
      <c r="AX47">
        <v>1533</v>
      </c>
      <c r="AY47">
        <v>2184</v>
      </c>
      <c r="AZ47" t="s">
        <v>124</v>
      </c>
      <c r="BA47" t="s">
        <v>124</v>
      </c>
      <c r="BB47" t="s">
        <v>124</v>
      </c>
      <c r="BC47" t="s">
        <v>124</v>
      </c>
      <c r="BD47">
        <v>21</v>
      </c>
      <c r="BE47">
        <v>0</v>
      </c>
      <c r="BF47">
        <v>0</v>
      </c>
      <c r="BG47">
        <v>408973</v>
      </c>
      <c r="BH47">
        <v>0</v>
      </c>
      <c r="BI47">
        <v>0</v>
      </c>
      <c r="BJ47">
        <v>413239</v>
      </c>
      <c r="BK47">
        <v>1650</v>
      </c>
      <c r="BL47">
        <v>2</v>
      </c>
      <c r="BM47">
        <v>0</v>
      </c>
      <c r="BN47">
        <v>414889</v>
      </c>
      <c r="BO47">
        <v>0</v>
      </c>
      <c r="BP47" t="s">
        <v>124</v>
      </c>
      <c r="BQ47" t="s">
        <v>124</v>
      </c>
      <c r="BR47" t="s">
        <v>124</v>
      </c>
      <c r="BS47" t="s">
        <v>124</v>
      </c>
      <c r="BT47">
        <v>1536</v>
      </c>
      <c r="BU47" t="s">
        <v>125</v>
      </c>
      <c r="BV47" t="s">
        <v>113</v>
      </c>
      <c r="BW47">
        <v>1</v>
      </c>
      <c r="BX47">
        <v>4</v>
      </c>
      <c r="BY47">
        <v>0</v>
      </c>
      <c r="BZ47">
        <v>16</v>
      </c>
      <c r="CA47">
        <v>411423</v>
      </c>
      <c r="CB47">
        <v>283</v>
      </c>
      <c r="CC47">
        <v>1</v>
      </c>
      <c r="CD47">
        <v>194</v>
      </c>
      <c r="CE47">
        <v>411617</v>
      </c>
      <c r="CF47">
        <v>21</v>
      </c>
      <c r="CG47">
        <v>0</v>
      </c>
      <c r="CH47">
        <v>7</v>
      </c>
      <c r="CI47">
        <v>1</v>
      </c>
      <c r="CJ47">
        <v>46</v>
      </c>
      <c r="CK47" t="s">
        <v>23</v>
      </c>
      <c r="CL47" t="s">
        <v>15</v>
      </c>
    </row>
    <row r="48" spans="1:90" x14ac:dyDescent="0.25">
      <c r="A48" s="1" t="s">
        <v>115</v>
      </c>
      <c r="B48" s="1">
        <v>2002</v>
      </c>
      <c r="C48" s="1">
        <v>2</v>
      </c>
      <c r="D48" s="3" t="s">
        <v>116</v>
      </c>
      <c r="E48" s="1" t="s">
        <v>117</v>
      </c>
      <c r="F48" s="1">
        <v>60.006999999999998</v>
      </c>
      <c r="G48" s="1" t="s">
        <v>118</v>
      </c>
      <c r="H48" s="1">
        <v>9</v>
      </c>
      <c r="I48" s="1">
        <v>0</v>
      </c>
      <c r="J48" s="1">
        <v>1</v>
      </c>
      <c r="K48" s="1">
        <v>-1166149774</v>
      </c>
      <c r="L48" s="1">
        <v>3</v>
      </c>
      <c r="M48" s="1" t="s">
        <v>119</v>
      </c>
      <c r="N48" s="1" t="s">
        <v>120</v>
      </c>
      <c r="O48" s="1" t="s">
        <v>120</v>
      </c>
      <c r="P48" s="4">
        <v>42408</v>
      </c>
      <c r="R48" s="5">
        <v>0.77803240740740742</v>
      </c>
      <c r="S48" s="1">
        <v>280</v>
      </c>
      <c r="T48" s="1" t="s">
        <v>121</v>
      </c>
      <c r="U48">
        <v>1</v>
      </c>
      <c r="V48" s="1">
        <v>-8</v>
      </c>
      <c r="W48" s="1">
        <v>8</v>
      </c>
      <c r="X48">
        <v>132522</v>
      </c>
      <c r="Y48" s="1">
        <v>5749</v>
      </c>
      <c r="Z48" s="1">
        <v>0</v>
      </c>
      <c r="AA48" s="1">
        <v>0</v>
      </c>
      <c r="AB48" s="1">
        <v>499196</v>
      </c>
      <c r="AC48" s="1">
        <v>6249</v>
      </c>
      <c r="AD48" s="1" t="s">
        <v>122</v>
      </c>
      <c r="AE48" s="1">
        <v>1</v>
      </c>
      <c r="AF48" s="1">
        <v>1</v>
      </c>
      <c r="AG48" s="1">
        <v>1</v>
      </c>
      <c r="AH48" s="1" t="s">
        <v>70</v>
      </c>
      <c r="AI48">
        <v>255</v>
      </c>
      <c r="AJ48">
        <v>47</v>
      </c>
      <c r="AL48" s="1">
        <v>0</v>
      </c>
      <c r="AM48" s="1">
        <v>0</v>
      </c>
      <c r="AN48">
        <v>415239</v>
      </c>
      <c r="AO48" s="1">
        <v>1867</v>
      </c>
      <c r="AP48" s="1">
        <v>-17</v>
      </c>
      <c r="AQ48" s="1">
        <v>17</v>
      </c>
      <c r="AR48">
        <v>415006</v>
      </c>
      <c r="AS48" s="1">
        <v>233</v>
      </c>
      <c r="AT48" s="1" t="s">
        <v>128</v>
      </c>
      <c r="AU48" s="1">
        <v>-3</v>
      </c>
      <c r="AV48" s="1">
        <v>3</v>
      </c>
      <c r="AW48">
        <v>417389</v>
      </c>
      <c r="AX48">
        <v>1866</v>
      </c>
      <c r="AY48">
        <v>1866</v>
      </c>
      <c r="AZ48">
        <v>0</v>
      </c>
      <c r="BA48">
        <v>15</v>
      </c>
      <c r="BB48">
        <v>419255</v>
      </c>
      <c r="BC48">
        <v>1650</v>
      </c>
      <c r="BD48">
        <v>21</v>
      </c>
      <c r="BE48">
        <v>0</v>
      </c>
      <c r="BF48">
        <v>0</v>
      </c>
      <c r="BG48">
        <v>414989</v>
      </c>
      <c r="BH48" t="s">
        <v>124</v>
      </c>
      <c r="BI48" t="s">
        <v>124</v>
      </c>
      <c r="BJ48" t="s">
        <v>124</v>
      </c>
      <c r="BK48" t="s">
        <v>124</v>
      </c>
      <c r="BL48">
        <v>2</v>
      </c>
      <c r="BM48">
        <v>0</v>
      </c>
      <c r="BN48">
        <v>420905</v>
      </c>
      <c r="BO48">
        <v>0</v>
      </c>
      <c r="BP48" t="s">
        <v>124</v>
      </c>
      <c r="BQ48" t="s">
        <v>124</v>
      </c>
      <c r="BR48" t="s">
        <v>124</v>
      </c>
      <c r="BS48" t="s">
        <v>124</v>
      </c>
      <c r="BT48">
        <v>1854</v>
      </c>
      <c r="BU48" t="s">
        <v>129</v>
      </c>
      <c r="BV48" t="s">
        <v>113</v>
      </c>
      <c r="BW48">
        <v>1</v>
      </c>
      <c r="BX48">
        <v>4</v>
      </c>
      <c r="BY48">
        <v>0</v>
      </c>
      <c r="BZ48">
        <v>1</v>
      </c>
      <c r="CA48">
        <v>417106</v>
      </c>
      <c r="CB48">
        <v>283</v>
      </c>
      <c r="CC48">
        <v>1</v>
      </c>
      <c r="CD48">
        <v>195</v>
      </c>
      <c r="CE48">
        <v>417301</v>
      </c>
      <c r="CF48">
        <v>21</v>
      </c>
      <c r="CG48">
        <v>0</v>
      </c>
      <c r="CH48">
        <v>1</v>
      </c>
      <c r="CI48">
        <v>1</v>
      </c>
      <c r="CJ48">
        <v>47</v>
      </c>
      <c r="CK48" t="s">
        <v>19</v>
      </c>
      <c r="CL48" t="s">
        <v>20</v>
      </c>
    </row>
    <row r="49" spans="1:90" x14ac:dyDescent="0.25">
      <c r="A49" s="1" t="s">
        <v>115</v>
      </c>
      <c r="B49" s="1">
        <v>2002</v>
      </c>
      <c r="C49" s="1">
        <v>2</v>
      </c>
      <c r="D49" s="3" t="s">
        <v>116</v>
      </c>
      <c r="E49" s="1" t="s">
        <v>117</v>
      </c>
      <c r="F49" s="1">
        <v>60.006999999999998</v>
      </c>
      <c r="G49" s="1" t="s">
        <v>118</v>
      </c>
      <c r="H49" s="1">
        <v>9</v>
      </c>
      <c r="I49" s="1">
        <v>0</v>
      </c>
      <c r="J49" s="1">
        <v>1</v>
      </c>
      <c r="K49" s="1">
        <v>-1166149774</v>
      </c>
      <c r="L49" s="1">
        <v>3</v>
      </c>
      <c r="M49" s="1" t="s">
        <v>119</v>
      </c>
      <c r="N49" s="1" t="s">
        <v>120</v>
      </c>
      <c r="O49" s="1" t="s">
        <v>120</v>
      </c>
      <c r="P49" s="4">
        <v>42408</v>
      </c>
      <c r="R49" s="5">
        <v>0.77803240740740742</v>
      </c>
      <c r="S49" s="1">
        <v>280</v>
      </c>
      <c r="T49" s="1" t="s">
        <v>121</v>
      </c>
      <c r="U49">
        <v>1</v>
      </c>
      <c r="V49" s="1">
        <v>-8</v>
      </c>
      <c r="W49" s="1">
        <v>8</v>
      </c>
      <c r="X49">
        <v>132522</v>
      </c>
      <c r="Y49" s="1">
        <v>5749</v>
      </c>
      <c r="Z49" s="1">
        <v>0</v>
      </c>
      <c r="AA49" s="1">
        <v>0</v>
      </c>
      <c r="AB49" s="1">
        <v>499196</v>
      </c>
      <c r="AC49" s="1">
        <v>6249</v>
      </c>
      <c r="AD49" s="1" t="s">
        <v>122</v>
      </c>
      <c r="AE49" s="1">
        <v>1</v>
      </c>
      <c r="AF49" s="1">
        <v>1</v>
      </c>
      <c r="AG49" s="1">
        <v>1</v>
      </c>
      <c r="AH49" s="1" t="s">
        <v>70</v>
      </c>
      <c r="AI49">
        <v>255</v>
      </c>
      <c r="AJ49">
        <v>48</v>
      </c>
      <c r="AK49" s="1">
        <v>5</v>
      </c>
      <c r="AL49" s="1">
        <v>0</v>
      </c>
      <c r="AM49" s="1">
        <v>0</v>
      </c>
      <c r="AN49">
        <v>421255</v>
      </c>
      <c r="AO49" s="1">
        <v>1983</v>
      </c>
      <c r="AP49" s="1">
        <v>-17</v>
      </c>
      <c r="AQ49" s="1">
        <v>17</v>
      </c>
      <c r="AR49">
        <v>421022</v>
      </c>
      <c r="AS49" s="1">
        <v>233</v>
      </c>
      <c r="AT49" s="1" t="s">
        <v>136</v>
      </c>
      <c r="AU49" s="1">
        <v>-4</v>
      </c>
      <c r="AV49" s="1">
        <v>4</v>
      </c>
      <c r="AW49">
        <v>423522</v>
      </c>
      <c r="AX49">
        <v>1749</v>
      </c>
      <c r="AY49">
        <v>1968</v>
      </c>
      <c r="AZ49" t="s">
        <v>124</v>
      </c>
      <c r="BA49" t="s">
        <v>124</v>
      </c>
      <c r="BB49" t="s">
        <v>124</v>
      </c>
      <c r="BC49" t="s">
        <v>124</v>
      </c>
      <c r="BD49">
        <v>21</v>
      </c>
      <c r="BE49">
        <v>0</v>
      </c>
      <c r="BF49">
        <v>0</v>
      </c>
      <c r="BG49">
        <v>421005</v>
      </c>
      <c r="BH49" t="s">
        <v>124</v>
      </c>
      <c r="BI49" t="s">
        <v>124</v>
      </c>
      <c r="BJ49" t="s">
        <v>124</v>
      </c>
      <c r="BK49" t="s">
        <v>124</v>
      </c>
      <c r="BL49">
        <v>2</v>
      </c>
      <c r="BM49">
        <v>0</v>
      </c>
      <c r="BN49">
        <v>426921</v>
      </c>
      <c r="BO49">
        <v>0</v>
      </c>
      <c r="BP49">
        <v>0</v>
      </c>
      <c r="BQ49">
        <v>1</v>
      </c>
      <c r="BR49">
        <v>425271</v>
      </c>
      <c r="BS49">
        <v>1650</v>
      </c>
      <c r="BT49">
        <v>1752</v>
      </c>
      <c r="BU49" t="s">
        <v>127</v>
      </c>
      <c r="BV49" t="s">
        <v>113</v>
      </c>
      <c r="BW49">
        <v>1</v>
      </c>
      <c r="BX49">
        <v>4</v>
      </c>
      <c r="BY49">
        <v>0</v>
      </c>
      <c r="BZ49">
        <v>15</v>
      </c>
      <c r="CA49">
        <v>423238</v>
      </c>
      <c r="CB49">
        <v>284</v>
      </c>
      <c r="CC49">
        <v>1</v>
      </c>
      <c r="CD49">
        <v>212</v>
      </c>
      <c r="CE49">
        <v>423450</v>
      </c>
      <c r="CF49">
        <v>21</v>
      </c>
      <c r="CG49">
        <v>0</v>
      </c>
      <c r="CH49">
        <v>10</v>
      </c>
      <c r="CI49">
        <v>1</v>
      </c>
      <c r="CJ49">
        <v>48</v>
      </c>
      <c r="CK49" t="s">
        <v>18</v>
      </c>
      <c r="CL49" t="s">
        <v>17</v>
      </c>
    </row>
    <row r="50" spans="1:90" x14ac:dyDescent="0.25">
      <c r="A50" s="1" t="s">
        <v>115</v>
      </c>
      <c r="B50" s="1">
        <v>2002</v>
      </c>
      <c r="C50" s="1">
        <v>2</v>
      </c>
      <c r="D50" s="3" t="s">
        <v>116</v>
      </c>
      <c r="E50" s="1" t="s">
        <v>117</v>
      </c>
      <c r="F50" s="1">
        <v>60.006999999999998</v>
      </c>
      <c r="G50" s="1" t="s">
        <v>118</v>
      </c>
      <c r="H50" s="1">
        <v>9</v>
      </c>
      <c r="I50" s="1">
        <v>0</v>
      </c>
      <c r="J50" s="1">
        <v>1</v>
      </c>
      <c r="K50" s="1">
        <v>-1166149774</v>
      </c>
      <c r="L50" s="1">
        <v>3</v>
      </c>
      <c r="M50" s="1" t="s">
        <v>119</v>
      </c>
      <c r="N50" s="1" t="s">
        <v>120</v>
      </c>
      <c r="O50" s="1" t="s">
        <v>120</v>
      </c>
      <c r="P50" s="4">
        <v>42408</v>
      </c>
      <c r="R50" s="5">
        <v>0.77803240740740742</v>
      </c>
      <c r="S50" s="1">
        <v>280</v>
      </c>
      <c r="T50" s="1" t="s">
        <v>121</v>
      </c>
      <c r="U50">
        <v>1</v>
      </c>
      <c r="V50" s="1">
        <v>-8</v>
      </c>
      <c r="W50" s="1">
        <v>8</v>
      </c>
      <c r="X50">
        <v>132522</v>
      </c>
      <c r="Y50" s="1">
        <v>5749</v>
      </c>
      <c r="Z50" s="1">
        <v>0</v>
      </c>
      <c r="AA50" s="1">
        <v>0</v>
      </c>
      <c r="AB50" s="1">
        <v>499196</v>
      </c>
      <c r="AC50" s="1">
        <v>6249</v>
      </c>
      <c r="AD50" s="1" t="s">
        <v>122</v>
      </c>
      <c r="AE50" s="1">
        <v>1</v>
      </c>
      <c r="AF50" s="1">
        <v>1</v>
      </c>
      <c r="AG50" s="1">
        <v>1</v>
      </c>
      <c r="AH50" s="1" t="s">
        <v>70</v>
      </c>
      <c r="AI50">
        <v>255</v>
      </c>
      <c r="AJ50">
        <v>49</v>
      </c>
      <c r="AK50" s="1">
        <v>0.25</v>
      </c>
      <c r="AL50" s="1">
        <v>0</v>
      </c>
      <c r="AM50" s="1">
        <v>0</v>
      </c>
      <c r="AN50">
        <v>427271</v>
      </c>
      <c r="AO50" s="1">
        <v>1533</v>
      </c>
      <c r="AP50" s="1">
        <v>-17</v>
      </c>
      <c r="AQ50" s="1">
        <v>17</v>
      </c>
      <c r="AR50">
        <v>427038</v>
      </c>
      <c r="AS50" s="1">
        <v>233</v>
      </c>
      <c r="AT50" s="1" t="s">
        <v>126</v>
      </c>
      <c r="AU50" s="1">
        <v>-4</v>
      </c>
      <c r="AV50" s="1">
        <v>4</v>
      </c>
      <c r="AW50">
        <v>429088</v>
      </c>
      <c r="AX50">
        <v>2199</v>
      </c>
      <c r="AY50">
        <v>1518</v>
      </c>
      <c r="AZ50" t="s">
        <v>124</v>
      </c>
      <c r="BA50" t="s">
        <v>124</v>
      </c>
      <c r="BB50" t="s">
        <v>124</v>
      </c>
      <c r="BC50" t="s">
        <v>124</v>
      </c>
      <c r="BD50">
        <v>20.75</v>
      </c>
      <c r="BE50">
        <v>0</v>
      </c>
      <c r="BF50">
        <v>0</v>
      </c>
      <c r="BG50">
        <v>427021</v>
      </c>
      <c r="BH50" t="s">
        <v>124</v>
      </c>
      <c r="BI50" t="s">
        <v>124</v>
      </c>
      <c r="BJ50" t="s">
        <v>124</v>
      </c>
      <c r="BK50" t="s">
        <v>124</v>
      </c>
      <c r="BL50">
        <v>2</v>
      </c>
      <c r="BM50">
        <v>0</v>
      </c>
      <c r="BN50">
        <v>432937</v>
      </c>
      <c r="BO50">
        <v>0</v>
      </c>
      <c r="BP50">
        <v>0</v>
      </c>
      <c r="BQ50">
        <v>1</v>
      </c>
      <c r="BR50">
        <v>431287</v>
      </c>
      <c r="BS50">
        <v>1650</v>
      </c>
      <c r="BT50">
        <v>2202</v>
      </c>
      <c r="BU50" t="s">
        <v>127</v>
      </c>
      <c r="BV50" t="s">
        <v>113</v>
      </c>
      <c r="BW50">
        <v>0</v>
      </c>
      <c r="BX50">
        <v>4</v>
      </c>
      <c r="BY50">
        <v>0</v>
      </c>
      <c r="BZ50">
        <v>15</v>
      </c>
      <c r="CA50">
        <v>428804</v>
      </c>
      <c r="CB50">
        <v>284</v>
      </c>
      <c r="CC50">
        <v>1</v>
      </c>
      <c r="CD50">
        <v>320</v>
      </c>
      <c r="CE50">
        <v>429124</v>
      </c>
      <c r="CF50">
        <v>20.75</v>
      </c>
      <c r="CG50">
        <v>0</v>
      </c>
      <c r="CH50">
        <v>11</v>
      </c>
      <c r="CI50">
        <v>1</v>
      </c>
      <c r="CJ50">
        <v>49</v>
      </c>
      <c r="CK50" t="s">
        <v>16</v>
      </c>
      <c r="CL50" t="s">
        <v>17</v>
      </c>
    </row>
    <row r="51" spans="1:90" x14ac:dyDescent="0.25">
      <c r="A51" s="1" t="s">
        <v>115</v>
      </c>
      <c r="B51" s="1">
        <v>2002</v>
      </c>
      <c r="C51" s="1">
        <v>2</v>
      </c>
      <c r="D51" s="3" t="s">
        <v>116</v>
      </c>
      <c r="E51" s="1" t="s">
        <v>117</v>
      </c>
      <c r="F51" s="1">
        <v>60.006999999999998</v>
      </c>
      <c r="G51" s="1" t="s">
        <v>118</v>
      </c>
      <c r="H51" s="1">
        <v>9</v>
      </c>
      <c r="I51" s="1">
        <v>0</v>
      </c>
      <c r="J51" s="1">
        <v>1</v>
      </c>
      <c r="K51" s="1">
        <v>-1166149774</v>
      </c>
      <c r="L51" s="1">
        <v>3</v>
      </c>
      <c r="M51" s="1" t="s">
        <v>119</v>
      </c>
      <c r="N51" s="1" t="s">
        <v>120</v>
      </c>
      <c r="O51" s="1" t="s">
        <v>120</v>
      </c>
      <c r="P51" s="4">
        <v>42408</v>
      </c>
      <c r="R51" s="5">
        <v>0.77803240740740742</v>
      </c>
      <c r="S51" s="1">
        <v>280</v>
      </c>
      <c r="T51" s="1" t="s">
        <v>121</v>
      </c>
      <c r="U51">
        <v>1</v>
      </c>
      <c r="V51" s="1">
        <v>-8</v>
      </c>
      <c r="W51" s="1">
        <v>8</v>
      </c>
      <c r="X51">
        <v>132522</v>
      </c>
      <c r="Y51" s="1">
        <v>5749</v>
      </c>
      <c r="Z51" s="1">
        <v>0</v>
      </c>
      <c r="AA51" s="1">
        <v>0</v>
      </c>
      <c r="AB51" s="1">
        <v>499196</v>
      </c>
      <c r="AC51" s="1">
        <v>6249</v>
      </c>
      <c r="AD51" s="1" t="s">
        <v>122</v>
      </c>
      <c r="AE51" s="1">
        <v>1</v>
      </c>
      <c r="AF51" s="1">
        <v>1</v>
      </c>
      <c r="AG51" s="1">
        <v>1</v>
      </c>
      <c r="AH51" s="1" t="s">
        <v>70</v>
      </c>
      <c r="AI51">
        <v>255</v>
      </c>
      <c r="AJ51">
        <v>50</v>
      </c>
      <c r="AK51" s="1">
        <v>0.25</v>
      </c>
      <c r="AL51" s="1">
        <v>0</v>
      </c>
      <c r="AM51" s="1">
        <v>0</v>
      </c>
      <c r="AN51">
        <v>433287</v>
      </c>
      <c r="AO51" s="1">
        <v>2283</v>
      </c>
      <c r="AP51" s="1">
        <v>-17</v>
      </c>
      <c r="AQ51" s="1">
        <v>17</v>
      </c>
      <c r="AR51">
        <v>433054</v>
      </c>
      <c r="AS51" s="1">
        <v>233</v>
      </c>
      <c r="AT51" s="1" t="s">
        <v>130</v>
      </c>
      <c r="AU51" s="1">
        <v>-3</v>
      </c>
      <c r="AV51" s="1">
        <v>3</v>
      </c>
      <c r="AW51">
        <v>435853</v>
      </c>
      <c r="AX51">
        <v>1434</v>
      </c>
      <c r="AY51">
        <v>2283</v>
      </c>
      <c r="AZ51" t="s">
        <v>124</v>
      </c>
      <c r="BA51" t="s">
        <v>124</v>
      </c>
      <c r="BB51" t="s">
        <v>124</v>
      </c>
      <c r="BC51" t="s">
        <v>124</v>
      </c>
      <c r="BD51">
        <v>21</v>
      </c>
      <c r="BE51">
        <v>0</v>
      </c>
      <c r="BF51">
        <v>0</v>
      </c>
      <c r="BG51">
        <v>433037</v>
      </c>
      <c r="BH51">
        <v>0</v>
      </c>
      <c r="BI51">
        <v>0</v>
      </c>
      <c r="BJ51">
        <v>437287</v>
      </c>
      <c r="BK51">
        <v>1666</v>
      </c>
      <c r="BL51">
        <v>1</v>
      </c>
      <c r="BM51">
        <v>16</v>
      </c>
      <c r="BN51">
        <v>438953</v>
      </c>
      <c r="BO51">
        <v>0</v>
      </c>
      <c r="BP51" t="s">
        <v>124</v>
      </c>
      <c r="BQ51" t="s">
        <v>124</v>
      </c>
      <c r="BR51" t="s">
        <v>124</v>
      </c>
      <c r="BS51" t="s">
        <v>124</v>
      </c>
      <c r="BT51">
        <v>1437</v>
      </c>
      <c r="BU51" t="s">
        <v>125</v>
      </c>
      <c r="BV51" t="s">
        <v>113</v>
      </c>
      <c r="BW51">
        <v>1</v>
      </c>
      <c r="BX51">
        <v>4</v>
      </c>
      <c r="BY51">
        <v>0</v>
      </c>
      <c r="BZ51">
        <v>0</v>
      </c>
      <c r="CA51">
        <v>435570</v>
      </c>
      <c r="CB51">
        <v>283</v>
      </c>
      <c r="CC51">
        <v>1</v>
      </c>
      <c r="CD51">
        <v>213</v>
      </c>
      <c r="CE51">
        <v>435783</v>
      </c>
      <c r="CF51">
        <v>21</v>
      </c>
      <c r="CG51">
        <v>0</v>
      </c>
      <c r="CH51">
        <v>2</v>
      </c>
      <c r="CI51">
        <v>1</v>
      </c>
      <c r="CJ51">
        <v>50</v>
      </c>
      <c r="CK51" t="s">
        <v>24</v>
      </c>
      <c r="CL51" t="s">
        <v>15</v>
      </c>
    </row>
    <row r="52" spans="1:90" x14ac:dyDescent="0.25">
      <c r="A52" s="1" t="s">
        <v>115</v>
      </c>
      <c r="B52" s="1">
        <v>2002</v>
      </c>
      <c r="C52" s="1">
        <v>2</v>
      </c>
      <c r="D52" s="3" t="s">
        <v>116</v>
      </c>
      <c r="E52" s="1" t="s">
        <v>117</v>
      </c>
      <c r="F52" s="1">
        <v>60.006999999999998</v>
      </c>
      <c r="G52" s="1" t="s">
        <v>118</v>
      </c>
      <c r="H52" s="1">
        <v>9</v>
      </c>
      <c r="I52" s="1">
        <v>0</v>
      </c>
      <c r="J52" s="1">
        <v>1</v>
      </c>
      <c r="K52" s="1">
        <v>-1166149774</v>
      </c>
      <c r="L52" s="1">
        <v>3</v>
      </c>
      <c r="M52" s="1" t="s">
        <v>119</v>
      </c>
      <c r="N52" s="1" t="s">
        <v>120</v>
      </c>
      <c r="O52" s="1" t="s">
        <v>120</v>
      </c>
      <c r="P52" s="4">
        <v>42408</v>
      </c>
      <c r="R52" s="5">
        <v>0.77803240740740742</v>
      </c>
      <c r="S52" s="1">
        <v>280</v>
      </c>
      <c r="T52" s="1" t="s">
        <v>121</v>
      </c>
      <c r="U52">
        <v>1</v>
      </c>
      <c r="V52" s="1">
        <v>-8</v>
      </c>
      <c r="W52" s="1">
        <v>8</v>
      </c>
      <c r="X52">
        <v>132522</v>
      </c>
      <c r="Y52" s="1">
        <v>5749</v>
      </c>
      <c r="Z52" s="1">
        <v>0</v>
      </c>
      <c r="AA52" s="1">
        <v>0</v>
      </c>
      <c r="AB52" s="1">
        <v>499196</v>
      </c>
      <c r="AC52" s="1">
        <v>6249</v>
      </c>
      <c r="AD52" s="1" t="s">
        <v>122</v>
      </c>
      <c r="AE52" s="1">
        <v>1</v>
      </c>
      <c r="AF52" s="1">
        <v>1</v>
      </c>
      <c r="AG52" s="1">
        <v>1</v>
      </c>
      <c r="AH52" s="1" t="s">
        <v>70</v>
      </c>
      <c r="AI52">
        <v>255</v>
      </c>
      <c r="AJ52">
        <v>51</v>
      </c>
      <c r="AL52" s="1">
        <v>-16</v>
      </c>
      <c r="AM52" s="1">
        <v>16</v>
      </c>
      <c r="AN52">
        <v>439303</v>
      </c>
      <c r="AO52" s="1">
        <v>1950</v>
      </c>
      <c r="AP52" s="1">
        <v>-16</v>
      </c>
      <c r="AQ52" s="1">
        <v>16</v>
      </c>
      <c r="AR52">
        <v>439053</v>
      </c>
      <c r="AS52" s="1">
        <v>250</v>
      </c>
      <c r="AT52" s="1" t="s">
        <v>128</v>
      </c>
      <c r="AU52" s="1">
        <v>-3</v>
      </c>
      <c r="AV52" s="1">
        <v>3</v>
      </c>
      <c r="AW52">
        <v>441536</v>
      </c>
      <c r="AX52">
        <v>1767</v>
      </c>
      <c r="AY52">
        <v>1966</v>
      </c>
      <c r="AZ52">
        <v>0</v>
      </c>
      <c r="BA52">
        <v>16</v>
      </c>
      <c r="BB52">
        <v>443303</v>
      </c>
      <c r="BC52">
        <v>1666</v>
      </c>
      <c r="BD52">
        <v>21</v>
      </c>
      <c r="BE52">
        <v>0</v>
      </c>
      <c r="BF52">
        <v>0</v>
      </c>
      <c r="BG52">
        <v>439037</v>
      </c>
      <c r="BH52" t="s">
        <v>124</v>
      </c>
      <c r="BI52" t="s">
        <v>124</v>
      </c>
      <c r="BJ52" t="s">
        <v>124</v>
      </c>
      <c r="BK52" t="s">
        <v>124</v>
      </c>
      <c r="BL52">
        <v>2</v>
      </c>
      <c r="BM52">
        <v>16</v>
      </c>
      <c r="BN52">
        <v>444969</v>
      </c>
      <c r="BO52">
        <v>0</v>
      </c>
      <c r="BP52" t="s">
        <v>124</v>
      </c>
      <c r="BQ52" t="s">
        <v>124</v>
      </c>
      <c r="BR52" t="s">
        <v>124</v>
      </c>
      <c r="BS52" t="s">
        <v>124</v>
      </c>
      <c r="BT52">
        <v>1754</v>
      </c>
      <c r="BU52" t="s">
        <v>129</v>
      </c>
      <c r="BV52" t="s">
        <v>113</v>
      </c>
      <c r="BW52">
        <v>1</v>
      </c>
      <c r="BX52">
        <v>4</v>
      </c>
      <c r="BY52">
        <v>0</v>
      </c>
      <c r="BZ52">
        <v>0</v>
      </c>
      <c r="CA52">
        <v>441253</v>
      </c>
      <c r="CB52">
        <v>283</v>
      </c>
      <c r="CC52">
        <v>1</v>
      </c>
      <c r="CD52">
        <v>198</v>
      </c>
      <c r="CE52">
        <v>441451</v>
      </c>
      <c r="CF52">
        <v>21</v>
      </c>
      <c r="CG52">
        <v>0</v>
      </c>
      <c r="CH52">
        <v>1</v>
      </c>
      <c r="CI52">
        <v>1</v>
      </c>
      <c r="CJ52">
        <v>51</v>
      </c>
      <c r="CK52" t="s">
        <v>19</v>
      </c>
      <c r="CL52" t="s">
        <v>20</v>
      </c>
    </row>
    <row r="53" spans="1:90" x14ac:dyDescent="0.25">
      <c r="A53" s="1" t="s">
        <v>115</v>
      </c>
      <c r="B53" s="1">
        <v>2002</v>
      </c>
      <c r="C53" s="1">
        <v>2</v>
      </c>
      <c r="D53" s="3" t="s">
        <v>116</v>
      </c>
      <c r="E53" s="1" t="s">
        <v>117</v>
      </c>
      <c r="F53" s="1">
        <v>60.006999999999998</v>
      </c>
      <c r="G53" s="1" t="s">
        <v>118</v>
      </c>
      <c r="H53" s="1">
        <v>9</v>
      </c>
      <c r="I53" s="1">
        <v>0</v>
      </c>
      <c r="J53" s="1">
        <v>1</v>
      </c>
      <c r="K53" s="1">
        <v>-1166149774</v>
      </c>
      <c r="L53" s="1">
        <v>3</v>
      </c>
      <c r="M53" s="1" t="s">
        <v>119</v>
      </c>
      <c r="N53" s="1" t="s">
        <v>120</v>
      </c>
      <c r="O53" s="1" t="s">
        <v>120</v>
      </c>
      <c r="P53" s="4">
        <v>42408</v>
      </c>
      <c r="R53" s="5">
        <v>0.77803240740740742</v>
      </c>
      <c r="S53" s="1">
        <v>280</v>
      </c>
      <c r="T53" s="1" t="s">
        <v>121</v>
      </c>
      <c r="U53">
        <v>1</v>
      </c>
      <c r="V53" s="1">
        <v>-8</v>
      </c>
      <c r="W53" s="1">
        <v>8</v>
      </c>
      <c r="X53">
        <v>132522</v>
      </c>
      <c r="Y53" s="1">
        <v>5749</v>
      </c>
      <c r="Z53" s="1">
        <v>0</v>
      </c>
      <c r="AA53" s="1">
        <v>0</v>
      </c>
      <c r="AB53" s="1">
        <v>499196</v>
      </c>
      <c r="AC53" s="1">
        <v>6249</v>
      </c>
      <c r="AD53" s="1" t="s">
        <v>122</v>
      </c>
      <c r="AE53" s="1">
        <v>1</v>
      </c>
      <c r="AF53" s="1">
        <v>1</v>
      </c>
      <c r="AG53" s="1">
        <v>1</v>
      </c>
      <c r="AH53" s="1" t="s">
        <v>70</v>
      </c>
      <c r="AI53">
        <v>255</v>
      </c>
      <c r="AJ53">
        <v>52</v>
      </c>
      <c r="AL53" s="1">
        <v>-16</v>
      </c>
      <c r="AM53" s="1">
        <v>16</v>
      </c>
      <c r="AN53">
        <v>445319</v>
      </c>
      <c r="AO53" s="1">
        <v>1600</v>
      </c>
      <c r="AP53" s="1">
        <v>-16</v>
      </c>
      <c r="AQ53" s="1">
        <v>16</v>
      </c>
      <c r="AR53">
        <v>445069</v>
      </c>
      <c r="AS53" s="1">
        <v>250</v>
      </c>
      <c r="AT53" s="1" t="s">
        <v>128</v>
      </c>
      <c r="AU53" s="1">
        <v>-3</v>
      </c>
      <c r="AV53" s="1">
        <v>3</v>
      </c>
      <c r="AW53">
        <v>447202</v>
      </c>
      <c r="AX53">
        <v>2117</v>
      </c>
      <c r="AY53">
        <v>1608</v>
      </c>
      <c r="AZ53">
        <v>0</v>
      </c>
      <c r="BA53">
        <v>8</v>
      </c>
      <c r="BB53">
        <v>449319</v>
      </c>
      <c r="BC53">
        <v>1666</v>
      </c>
      <c r="BD53">
        <v>21</v>
      </c>
      <c r="BE53">
        <v>0</v>
      </c>
      <c r="BF53">
        <v>0</v>
      </c>
      <c r="BG53">
        <v>445053</v>
      </c>
      <c r="BH53" t="s">
        <v>124</v>
      </c>
      <c r="BI53" t="s">
        <v>124</v>
      </c>
      <c r="BJ53" t="s">
        <v>124</v>
      </c>
      <c r="BK53" t="s">
        <v>124</v>
      </c>
      <c r="BL53">
        <v>2</v>
      </c>
      <c r="BM53">
        <v>16</v>
      </c>
      <c r="BN53">
        <v>450985</v>
      </c>
      <c r="BO53">
        <v>0</v>
      </c>
      <c r="BP53" t="s">
        <v>124</v>
      </c>
      <c r="BQ53" t="s">
        <v>124</v>
      </c>
      <c r="BR53" t="s">
        <v>124</v>
      </c>
      <c r="BS53" t="s">
        <v>124</v>
      </c>
      <c r="BT53">
        <v>2112</v>
      </c>
      <c r="BU53" t="s">
        <v>129</v>
      </c>
      <c r="BV53" t="s">
        <v>113</v>
      </c>
      <c r="BW53">
        <v>0</v>
      </c>
      <c r="BX53">
        <v>4</v>
      </c>
      <c r="BY53">
        <v>0</v>
      </c>
      <c r="BZ53">
        <v>8</v>
      </c>
      <c r="CA53">
        <v>446919</v>
      </c>
      <c r="CB53">
        <v>283</v>
      </c>
      <c r="CC53">
        <v>1</v>
      </c>
      <c r="CD53">
        <v>371</v>
      </c>
      <c r="CE53">
        <v>447290</v>
      </c>
      <c r="CF53">
        <v>21</v>
      </c>
      <c r="CG53">
        <v>0</v>
      </c>
      <c r="CH53">
        <v>1</v>
      </c>
      <c r="CI53">
        <v>1</v>
      </c>
      <c r="CJ53">
        <v>52</v>
      </c>
      <c r="CK53" t="s">
        <v>19</v>
      </c>
      <c r="CL53" t="s">
        <v>20</v>
      </c>
    </row>
    <row r="54" spans="1:90" x14ac:dyDescent="0.25">
      <c r="A54" s="1" t="s">
        <v>115</v>
      </c>
      <c r="B54" s="1">
        <v>2002</v>
      </c>
      <c r="C54" s="1">
        <v>2</v>
      </c>
      <c r="D54" s="3" t="s">
        <v>116</v>
      </c>
      <c r="E54" s="1" t="s">
        <v>117</v>
      </c>
      <c r="F54" s="1">
        <v>60.006999999999998</v>
      </c>
      <c r="G54" s="1" t="s">
        <v>118</v>
      </c>
      <c r="H54" s="1">
        <v>9</v>
      </c>
      <c r="I54" s="1">
        <v>0</v>
      </c>
      <c r="J54" s="1">
        <v>1</v>
      </c>
      <c r="K54" s="1">
        <v>-1166149774</v>
      </c>
      <c r="L54" s="1">
        <v>3</v>
      </c>
      <c r="M54" s="1" t="s">
        <v>119</v>
      </c>
      <c r="N54" s="1" t="s">
        <v>120</v>
      </c>
      <c r="O54" s="1" t="s">
        <v>120</v>
      </c>
      <c r="P54" s="4">
        <v>42408</v>
      </c>
      <c r="R54" s="5">
        <v>0.77803240740740742</v>
      </c>
      <c r="S54" s="1">
        <v>280</v>
      </c>
      <c r="T54" s="1" t="s">
        <v>121</v>
      </c>
      <c r="U54">
        <v>1</v>
      </c>
      <c r="V54" s="1">
        <v>-8</v>
      </c>
      <c r="W54" s="1">
        <v>8</v>
      </c>
      <c r="X54">
        <v>132522</v>
      </c>
      <c r="Y54" s="1">
        <v>5749</v>
      </c>
      <c r="Z54" s="1">
        <v>0</v>
      </c>
      <c r="AA54" s="1">
        <v>0</v>
      </c>
      <c r="AB54" s="1">
        <v>499196</v>
      </c>
      <c r="AC54" s="1">
        <v>6249</v>
      </c>
      <c r="AD54" s="1" t="s">
        <v>122</v>
      </c>
      <c r="AE54" s="1">
        <v>1</v>
      </c>
      <c r="AF54" s="1">
        <v>1</v>
      </c>
      <c r="AG54" s="1">
        <v>1</v>
      </c>
      <c r="AH54" s="1" t="s">
        <v>70</v>
      </c>
      <c r="AI54">
        <v>255</v>
      </c>
      <c r="AJ54">
        <v>53</v>
      </c>
      <c r="AK54" s="1">
        <v>1</v>
      </c>
      <c r="AL54" s="1">
        <v>-16</v>
      </c>
      <c r="AM54" s="1">
        <v>16</v>
      </c>
      <c r="AN54">
        <v>451335</v>
      </c>
      <c r="AO54" s="1">
        <v>1616</v>
      </c>
      <c r="AP54" s="1">
        <v>-16</v>
      </c>
      <c r="AQ54" s="1">
        <v>16</v>
      </c>
      <c r="AR54">
        <v>451085</v>
      </c>
      <c r="AS54" s="1">
        <v>250</v>
      </c>
      <c r="AT54" s="1" t="s">
        <v>135</v>
      </c>
      <c r="AU54" s="1">
        <v>-4</v>
      </c>
      <c r="AV54" s="1">
        <v>4</v>
      </c>
      <c r="AW54">
        <v>453235</v>
      </c>
      <c r="AX54">
        <v>2099</v>
      </c>
      <c r="AY54">
        <v>1621</v>
      </c>
      <c r="AZ54" t="s">
        <v>124</v>
      </c>
      <c r="BA54" t="s">
        <v>124</v>
      </c>
      <c r="BB54" t="s">
        <v>124</v>
      </c>
      <c r="BC54" t="s">
        <v>124</v>
      </c>
      <c r="BD54">
        <v>22</v>
      </c>
      <c r="BE54">
        <v>0</v>
      </c>
      <c r="BF54">
        <v>0</v>
      </c>
      <c r="BG54">
        <v>451069</v>
      </c>
      <c r="BH54">
        <v>0</v>
      </c>
      <c r="BI54">
        <v>4</v>
      </c>
      <c r="BJ54">
        <v>455334</v>
      </c>
      <c r="BK54">
        <v>1650</v>
      </c>
      <c r="BL54">
        <v>3</v>
      </c>
      <c r="BM54">
        <v>0</v>
      </c>
      <c r="BN54">
        <v>456984</v>
      </c>
      <c r="BO54">
        <v>0</v>
      </c>
      <c r="BP54" t="s">
        <v>124</v>
      </c>
      <c r="BQ54" t="s">
        <v>124</v>
      </c>
      <c r="BR54" t="s">
        <v>124</v>
      </c>
      <c r="BS54" t="s">
        <v>124</v>
      </c>
      <c r="BT54">
        <v>2099</v>
      </c>
      <c r="BU54" t="s">
        <v>125</v>
      </c>
      <c r="BV54" t="s">
        <v>113</v>
      </c>
      <c r="BW54">
        <v>1</v>
      </c>
      <c r="BX54">
        <v>4</v>
      </c>
      <c r="BY54">
        <v>0</v>
      </c>
      <c r="BZ54">
        <v>11</v>
      </c>
      <c r="CA54">
        <v>452951</v>
      </c>
      <c r="CB54">
        <v>284</v>
      </c>
      <c r="CC54">
        <v>1</v>
      </c>
      <c r="CD54">
        <v>255</v>
      </c>
      <c r="CE54">
        <v>453206</v>
      </c>
      <c r="CF54">
        <v>22</v>
      </c>
      <c r="CG54">
        <v>0</v>
      </c>
      <c r="CH54">
        <v>6</v>
      </c>
      <c r="CI54">
        <v>1</v>
      </c>
      <c r="CJ54">
        <v>53</v>
      </c>
      <c r="CK54" t="s">
        <v>25</v>
      </c>
      <c r="CL54" t="s">
        <v>15</v>
      </c>
    </row>
    <row r="55" spans="1:90" x14ac:dyDescent="0.25">
      <c r="A55" s="1" t="s">
        <v>115</v>
      </c>
      <c r="B55" s="1">
        <v>2002</v>
      </c>
      <c r="C55" s="1">
        <v>2</v>
      </c>
      <c r="D55" s="3" t="s">
        <v>116</v>
      </c>
      <c r="E55" s="1" t="s">
        <v>117</v>
      </c>
      <c r="F55" s="1">
        <v>60.006999999999998</v>
      </c>
      <c r="G55" s="1" t="s">
        <v>118</v>
      </c>
      <c r="H55" s="1">
        <v>9</v>
      </c>
      <c r="I55" s="1">
        <v>0</v>
      </c>
      <c r="J55" s="1">
        <v>1</v>
      </c>
      <c r="K55" s="1">
        <v>-1166149774</v>
      </c>
      <c r="L55" s="1">
        <v>3</v>
      </c>
      <c r="M55" s="1" t="s">
        <v>119</v>
      </c>
      <c r="N55" s="1" t="s">
        <v>120</v>
      </c>
      <c r="O55" s="1" t="s">
        <v>120</v>
      </c>
      <c r="P55" s="4">
        <v>42408</v>
      </c>
      <c r="R55" s="5">
        <v>0.77803240740740742</v>
      </c>
      <c r="S55" s="1">
        <v>280</v>
      </c>
      <c r="T55" s="1" t="s">
        <v>121</v>
      </c>
      <c r="U55">
        <v>1</v>
      </c>
      <c r="V55" s="1">
        <v>-8</v>
      </c>
      <c r="W55" s="1">
        <v>8</v>
      </c>
      <c r="X55">
        <v>132522</v>
      </c>
      <c r="Y55" s="1">
        <v>5749</v>
      </c>
      <c r="Z55" s="1">
        <v>0</v>
      </c>
      <c r="AA55" s="1">
        <v>0</v>
      </c>
      <c r="AB55" s="1">
        <v>499196</v>
      </c>
      <c r="AC55" s="1">
        <v>6249</v>
      </c>
      <c r="AD55" s="1" t="s">
        <v>122</v>
      </c>
      <c r="AE55" s="1">
        <v>1</v>
      </c>
      <c r="AF55" s="1">
        <v>1</v>
      </c>
      <c r="AG55" s="1">
        <v>1</v>
      </c>
      <c r="AH55" s="1" t="s">
        <v>70</v>
      </c>
      <c r="AI55">
        <v>255</v>
      </c>
      <c r="AJ55">
        <v>54</v>
      </c>
      <c r="AL55" s="1">
        <v>0</v>
      </c>
      <c r="AM55" s="1">
        <v>0</v>
      </c>
      <c r="AN55">
        <v>457334</v>
      </c>
      <c r="AO55" s="1">
        <v>2117</v>
      </c>
      <c r="AP55" s="1">
        <v>-17</v>
      </c>
      <c r="AQ55" s="1">
        <v>17</v>
      </c>
      <c r="AR55">
        <v>457101</v>
      </c>
      <c r="AS55" s="1">
        <v>233</v>
      </c>
      <c r="AT55" s="1" t="s">
        <v>128</v>
      </c>
      <c r="AU55" s="1">
        <v>-3</v>
      </c>
      <c r="AV55" s="1">
        <v>3</v>
      </c>
      <c r="AW55">
        <v>459734</v>
      </c>
      <c r="AX55">
        <v>1616</v>
      </c>
      <c r="AY55">
        <v>2111</v>
      </c>
      <c r="AZ55">
        <v>0</v>
      </c>
      <c r="BA55">
        <v>10</v>
      </c>
      <c r="BB55">
        <v>461350</v>
      </c>
      <c r="BC55">
        <v>1650</v>
      </c>
      <c r="BD55">
        <v>22</v>
      </c>
      <c r="BE55">
        <v>0</v>
      </c>
      <c r="BF55">
        <v>0</v>
      </c>
      <c r="BG55">
        <v>457084</v>
      </c>
      <c r="BH55" t="s">
        <v>124</v>
      </c>
      <c r="BI55" t="s">
        <v>124</v>
      </c>
      <c r="BJ55" t="s">
        <v>124</v>
      </c>
      <c r="BK55" t="s">
        <v>124</v>
      </c>
      <c r="BL55">
        <v>3</v>
      </c>
      <c r="BM55">
        <v>0</v>
      </c>
      <c r="BN55">
        <v>463000</v>
      </c>
      <c r="BO55">
        <v>0</v>
      </c>
      <c r="BP55" t="s">
        <v>124</v>
      </c>
      <c r="BQ55" t="s">
        <v>124</v>
      </c>
      <c r="BR55" t="s">
        <v>124</v>
      </c>
      <c r="BS55" t="s">
        <v>124</v>
      </c>
      <c r="BT55">
        <v>1609</v>
      </c>
      <c r="BU55" t="s">
        <v>129</v>
      </c>
      <c r="BV55" t="s">
        <v>113</v>
      </c>
      <c r="BW55">
        <v>1</v>
      </c>
      <c r="BX55">
        <v>4</v>
      </c>
      <c r="BY55">
        <v>0</v>
      </c>
      <c r="BZ55">
        <v>6</v>
      </c>
      <c r="CA55">
        <v>459451</v>
      </c>
      <c r="CB55">
        <v>283</v>
      </c>
      <c r="CC55">
        <v>1</v>
      </c>
      <c r="CD55">
        <v>230</v>
      </c>
      <c r="CE55">
        <v>459681</v>
      </c>
      <c r="CF55">
        <v>22</v>
      </c>
      <c r="CG55">
        <v>0</v>
      </c>
      <c r="CH55">
        <v>1</v>
      </c>
      <c r="CI55">
        <v>1</v>
      </c>
      <c r="CJ55">
        <v>54</v>
      </c>
      <c r="CK55" t="s">
        <v>19</v>
      </c>
      <c r="CL55" t="s">
        <v>20</v>
      </c>
    </row>
    <row r="56" spans="1:90" x14ac:dyDescent="0.25">
      <c r="A56" s="1" t="s">
        <v>115</v>
      </c>
      <c r="B56" s="1">
        <v>2002</v>
      </c>
      <c r="C56" s="1">
        <v>2</v>
      </c>
      <c r="D56" s="3" t="s">
        <v>116</v>
      </c>
      <c r="E56" s="1" t="s">
        <v>117</v>
      </c>
      <c r="F56" s="1">
        <v>60.006999999999998</v>
      </c>
      <c r="G56" s="1" t="s">
        <v>118</v>
      </c>
      <c r="H56" s="1">
        <v>9</v>
      </c>
      <c r="I56" s="1">
        <v>0</v>
      </c>
      <c r="J56" s="1">
        <v>1</v>
      </c>
      <c r="K56" s="1">
        <v>-1166149774</v>
      </c>
      <c r="L56" s="1">
        <v>3</v>
      </c>
      <c r="M56" s="1" t="s">
        <v>119</v>
      </c>
      <c r="N56" s="1" t="s">
        <v>120</v>
      </c>
      <c r="O56" s="1" t="s">
        <v>120</v>
      </c>
      <c r="P56" s="4">
        <v>42408</v>
      </c>
      <c r="R56" s="5">
        <v>0.77803240740740742</v>
      </c>
      <c r="S56" s="1">
        <v>280</v>
      </c>
      <c r="T56" s="1" t="s">
        <v>121</v>
      </c>
      <c r="U56">
        <v>1</v>
      </c>
      <c r="V56" s="1">
        <v>-8</v>
      </c>
      <c r="W56" s="1">
        <v>8</v>
      </c>
      <c r="X56">
        <v>132522</v>
      </c>
      <c r="Y56" s="1">
        <v>5749</v>
      </c>
      <c r="Z56" s="1">
        <v>0</v>
      </c>
      <c r="AA56" s="1">
        <v>0</v>
      </c>
      <c r="AB56" s="1">
        <v>499196</v>
      </c>
      <c r="AC56" s="1">
        <v>6249</v>
      </c>
      <c r="AD56" s="1" t="s">
        <v>122</v>
      </c>
      <c r="AE56" s="1">
        <v>1</v>
      </c>
      <c r="AF56" s="1">
        <v>1</v>
      </c>
      <c r="AG56" s="1">
        <v>1</v>
      </c>
      <c r="AH56" s="1" t="s">
        <v>70</v>
      </c>
      <c r="AI56">
        <v>255</v>
      </c>
      <c r="AJ56">
        <v>55</v>
      </c>
      <c r="AL56" s="1">
        <v>0</v>
      </c>
      <c r="AM56" s="1">
        <v>0</v>
      </c>
      <c r="AN56">
        <v>463350</v>
      </c>
      <c r="AO56" s="1">
        <v>1550</v>
      </c>
      <c r="AP56" s="1">
        <v>-17</v>
      </c>
      <c r="AQ56" s="1">
        <v>17</v>
      </c>
      <c r="AR56">
        <v>463117</v>
      </c>
      <c r="AS56" s="1">
        <v>233</v>
      </c>
      <c r="AT56" s="1" t="s">
        <v>128</v>
      </c>
      <c r="AU56" s="1">
        <v>-3</v>
      </c>
      <c r="AV56" s="1">
        <v>3</v>
      </c>
      <c r="AW56">
        <v>465183</v>
      </c>
      <c r="AX56">
        <v>2183</v>
      </c>
      <c r="AY56">
        <v>1534</v>
      </c>
      <c r="AZ56">
        <v>0</v>
      </c>
      <c r="BA56">
        <v>0</v>
      </c>
      <c r="BB56">
        <v>467366</v>
      </c>
      <c r="BC56">
        <v>1650</v>
      </c>
      <c r="BD56">
        <v>22</v>
      </c>
      <c r="BE56">
        <v>0</v>
      </c>
      <c r="BF56">
        <v>0</v>
      </c>
      <c r="BG56">
        <v>463100</v>
      </c>
      <c r="BH56" t="s">
        <v>124</v>
      </c>
      <c r="BI56" t="s">
        <v>124</v>
      </c>
      <c r="BJ56" t="s">
        <v>124</v>
      </c>
      <c r="BK56" t="s">
        <v>124</v>
      </c>
      <c r="BL56">
        <v>2</v>
      </c>
      <c r="BM56">
        <v>0</v>
      </c>
      <c r="BN56">
        <v>469016</v>
      </c>
      <c r="BO56">
        <v>0</v>
      </c>
      <c r="BP56" t="s">
        <v>124</v>
      </c>
      <c r="BQ56" t="s">
        <v>124</v>
      </c>
      <c r="BR56" t="s">
        <v>124</v>
      </c>
      <c r="BS56" t="s">
        <v>124</v>
      </c>
      <c r="BT56">
        <v>2186</v>
      </c>
      <c r="BU56" t="s">
        <v>129</v>
      </c>
      <c r="BV56" t="s">
        <v>113</v>
      </c>
      <c r="BW56">
        <v>1</v>
      </c>
      <c r="BX56">
        <v>4</v>
      </c>
      <c r="BY56">
        <v>0</v>
      </c>
      <c r="BZ56">
        <v>16</v>
      </c>
      <c r="CA56">
        <v>464900</v>
      </c>
      <c r="CB56">
        <v>283</v>
      </c>
      <c r="CC56">
        <v>1</v>
      </c>
      <c r="CD56">
        <v>269</v>
      </c>
      <c r="CE56">
        <v>465169</v>
      </c>
      <c r="CF56">
        <v>22</v>
      </c>
      <c r="CG56">
        <v>0</v>
      </c>
      <c r="CH56">
        <v>1</v>
      </c>
      <c r="CI56">
        <v>1</v>
      </c>
      <c r="CJ56">
        <v>55</v>
      </c>
      <c r="CK56" t="s">
        <v>19</v>
      </c>
      <c r="CL56" t="s">
        <v>20</v>
      </c>
    </row>
    <row r="57" spans="1:90" x14ac:dyDescent="0.25">
      <c r="A57" s="1" t="s">
        <v>115</v>
      </c>
      <c r="B57" s="1">
        <v>2002</v>
      </c>
      <c r="C57" s="1">
        <v>2</v>
      </c>
      <c r="D57" s="3" t="s">
        <v>116</v>
      </c>
      <c r="E57" s="1" t="s">
        <v>117</v>
      </c>
      <c r="F57" s="1">
        <v>60.006999999999998</v>
      </c>
      <c r="G57" s="1" t="s">
        <v>118</v>
      </c>
      <c r="H57" s="1">
        <v>9</v>
      </c>
      <c r="I57" s="1">
        <v>0</v>
      </c>
      <c r="J57" s="1">
        <v>1</v>
      </c>
      <c r="K57" s="1">
        <v>-1166149774</v>
      </c>
      <c r="L57" s="1">
        <v>3</v>
      </c>
      <c r="M57" s="1" t="s">
        <v>119</v>
      </c>
      <c r="N57" s="1" t="s">
        <v>120</v>
      </c>
      <c r="O57" s="1" t="s">
        <v>120</v>
      </c>
      <c r="P57" s="4">
        <v>42408</v>
      </c>
      <c r="R57" s="5">
        <v>0.77803240740740742</v>
      </c>
      <c r="S57" s="1">
        <v>280</v>
      </c>
      <c r="T57" s="1" t="s">
        <v>121</v>
      </c>
      <c r="U57">
        <v>1</v>
      </c>
      <c r="V57" s="1">
        <v>-8</v>
      </c>
      <c r="W57" s="1">
        <v>8</v>
      </c>
      <c r="X57">
        <v>132522</v>
      </c>
      <c r="Y57" s="1">
        <v>5749</v>
      </c>
      <c r="Z57" s="1">
        <v>0</v>
      </c>
      <c r="AA57" s="1">
        <v>0</v>
      </c>
      <c r="AB57" s="1">
        <v>499196</v>
      </c>
      <c r="AC57" s="1">
        <v>6249</v>
      </c>
      <c r="AD57" s="1" t="s">
        <v>122</v>
      </c>
      <c r="AE57" s="1">
        <v>1</v>
      </c>
      <c r="AF57" s="1">
        <v>1</v>
      </c>
      <c r="AG57" s="1">
        <v>1</v>
      </c>
      <c r="AH57" s="1" t="s">
        <v>70</v>
      </c>
      <c r="AI57">
        <v>255</v>
      </c>
      <c r="AJ57">
        <v>56</v>
      </c>
      <c r="AK57" s="1">
        <v>1</v>
      </c>
      <c r="AL57" s="1">
        <v>0</v>
      </c>
      <c r="AM57" s="1">
        <v>0</v>
      </c>
      <c r="AN57">
        <v>469366</v>
      </c>
      <c r="AO57" s="1">
        <v>1833</v>
      </c>
      <c r="AP57" s="1">
        <v>-17</v>
      </c>
      <c r="AQ57" s="1">
        <v>17</v>
      </c>
      <c r="AR57">
        <v>469133</v>
      </c>
      <c r="AS57" s="1">
        <v>233</v>
      </c>
      <c r="AT57" s="1" t="s">
        <v>134</v>
      </c>
      <c r="AU57" s="1">
        <v>-4</v>
      </c>
      <c r="AV57" s="1">
        <v>4</v>
      </c>
      <c r="AW57">
        <v>471483</v>
      </c>
      <c r="AX57">
        <v>1899</v>
      </c>
      <c r="AY57">
        <v>1821</v>
      </c>
      <c r="AZ57" t="s">
        <v>124</v>
      </c>
      <c r="BA57" t="s">
        <v>124</v>
      </c>
      <c r="BB57" t="s">
        <v>124</v>
      </c>
      <c r="BC57" t="s">
        <v>124</v>
      </c>
      <c r="BD57">
        <v>22</v>
      </c>
      <c r="BE57">
        <v>0</v>
      </c>
      <c r="BF57">
        <v>0</v>
      </c>
      <c r="BG57">
        <v>469116</v>
      </c>
      <c r="BH57" t="s">
        <v>124</v>
      </c>
      <c r="BI57" t="s">
        <v>124</v>
      </c>
      <c r="BJ57" t="s">
        <v>124</v>
      </c>
      <c r="BK57" t="s">
        <v>124</v>
      </c>
      <c r="BL57">
        <v>2</v>
      </c>
      <c r="BM57">
        <v>0</v>
      </c>
      <c r="BN57">
        <v>475032</v>
      </c>
      <c r="BO57">
        <v>0</v>
      </c>
      <c r="BP57">
        <v>0</v>
      </c>
      <c r="BQ57">
        <v>4</v>
      </c>
      <c r="BR57">
        <v>473382</v>
      </c>
      <c r="BS57">
        <v>1650</v>
      </c>
      <c r="BT57">
        <v>1899</v>
      </c>
      <c r="BU57" t="s">
        <v>127</v>
      </c>
      <c r="BV57" t="s">
        <v>113</v>
      </c>
      <c r="BW57">
        <v>1</v>
      </c>
      <c r="BX57">
        <v>4</v>
      </c>
      <c r="BY57">
        <v>0</v>
      </c>
      <c r="BZ57">
        <v>12</v>
      </c>
      <c r="CA57">
        <v>471199</v>
      </c>
      <c r="CB57">
        <v>284</v>
      </c>
      <c r="CC57">
        <v>1</v>
      </c>
      <c r="CD57">
        <v>207</v>
      </c>
      <c r="CE57">
        <v>471406</v>
      </c>
      <c r="CF57">
        <v>22</v>
      </c>
      <c r="CG57">
        <v>0</v>
      </c>
      <c r="CH57">
        <v>12</v>
      </c>
      <c r="CI57">
        <v>1</v>
      </c>
      <c r="CJ57">
        <v>56</v>
      </c>
      <c r="CK57" t="s">
        <v>21</v>
      </c>
      <c r="CL57" t="s">
        <v>17</v>
      </c>
    </row>
    <row r="58" spans="1:90" x14ac:dyDescent="0.25">
      <c r="A58" s="1" t="s">
        <v>115</v>
      </c>
      <c r="B58" s="1">
        <v>2002</v>
      </c>
      <c r="C58" s="1">
        <v>2</v>
      </c>
      <c r="D58" s="3" t="s">
        <v>116</v>
      </c>
      <c r="E58" s="1" t="s">
        <v>117</v>
      </c>
      <c r="F58" s="1">
        <v>60.006999999999998</v>
      </c>
      <c r="G58" s="1" t="s">
        <v>118</v>
      </c>
      <c r="H58" s="1">
        <v>9</v>
      </c>
      <c r="I58" s="1">
        <v>0</v>
      </c>
      <c r="J58" s="1">
        <v>1</v>
      </c>
      <c r="K58" s="1">
        <v>-1166149774</v>
      </c>
      <c r="L58" s="1">
        <v>3</v>
      </c>
      <c r="M58" s="1" t="s">
        <v>119</v>
      </c>
      <c r="N58" s="1" t="s">
        <v>120</v>
      </c>
      <c r="O58" s="1" t="s">
        <v>120</v>
      </c>
      <c r="P58" s="4">
        <v>42408</v>
      </c>
      <c r="R58" s="5">
        <v>0.77803240740740742</v>
      </c>
      <c r="S58" s="1">
        <v>280</v>
      </c>
      <c r="T58" s="1" t="s">
        <v>121</v>
      </c>
      <c r="U58">
        <v>1</v>
      </c>
      <c r="V58" s="1">
        <v>-8</v>
      </c>
      <c r="W58" s="1">
        <v>8</v>
      </c>
      <c r="X58">
        <v>132522</v>
      </c>
      <c r="Y58" s="1">
        <v>5749</v>
      </c>
      <c r="Z58" s="1">
        <v>0</v>
      </c>
      <c r="AA58" s="1">
        <v>0</v>
      </c>
      <c r="AB58" s="1">
        <v>499196</v>
      </c>
      <c r="AC58" s="1">
        <v>6249</v>
      </c>
      <c r="AD58" s="1" t="s">
        <v>122</v>
      </c>
      <c r="AE58" s="1">
        <v>1</v>
      </c>
      <c r="AF58" s="1">
        <v>1</v>
      </c>
      <c r="AG58" s="1">
        <v>1</v>
      </c>
      <c r="AH58" s="1" t="s">
        <v>70</v>
      </c>
      <c r="AI58">
        <v>255</v>
      </c>
      <c r="AJ58">
        <v>57</v>
      </c>
      <c r="AK58" s="1">
        <v>5</v>
      </c>
      <c r="AL58" s="1">
        <v>0</v>
      </c>
      <c r="AM58" s="1">
        <v>0</v>
      </c>
      <c r="AN58">
        <v>475382</v>
      </c>
      <c r="AO58" s="1">
        <v>2100</v>
      </c>
      <c r="AP58" s="1">
        <v>-17</v>
      </c>
      <c r="AQ58" s="1">
        <v>17</v>
      </c>
      <c r="AR58">
        <v>475149</v>
      </c>
      <c r="AS58" s="1">
        <v>233</v>
      </c>
      <c r="AT58" s="1" t="s">
        <v>136</v>
      </c>
      <c r="AU58" s="1">
        <v>-3</v>
      </c>
      <c r="AV58" s="1">
        <v>3</v>
      </c>
      <c r="AW58">
        <v>477765</v>
      </c>
      <c r="AX58">
        <v>1633</v>
      </c>
      <c r="AY58">
        <v>2084</v>
      </c>
      <c r="AZ58" t="s">
        <v>124</v>
      </c>
      <c r="BA58" t="s">
        <v>124</v>
      </c>
      <c r="BB58" t="s">
        <v>124</v>
      </c>
      <c r="BC58" t="s">
        <v>124</v>
      </c>
      <c r="BD58">
        <v>22</v>
      </c>
      <c r="BE58">
        <v>0</v>
      </c>
      <c r="BF58">
        <v>0</v>
      </c>
      <c r="BG58">
        <v>475132</v>
      </c>
      <c r="BH58" t="s">
        <v>124</v>
      </c>
      <c r="BI58" t="s">
        <v>124</v>
      </c>
      <c r="BJ58" t="s">
        <v>124</v>
      </c>
      <c r="BK58" t="s">
        <v>124</v>
      </c>
      <c r="BL58">
        <v>3</v>
      </c>
      <c r="BM58">
        <v>0</v>
      </c>
      <c r="BN58">
        <v>481048</v>
      </c>
      <c r="BO58">
        <v>0</v>
      </c>
      <c r="BP58">
        <v>0</v>
      </c>
      <c r="BQ58">
        <v>0</v>
      </c>
      <c r="BR58">
        <v>479398</v>
      </c>
      <c r="BS58">
        <v>1650</v>
      </c>
      <c r="BT58">
        <v>1636</v>
      </c>
      <c r="BU58" t="s">
        <v>127</v>
      </c>
      <c r="BV58" t="s">
        <v>113</v>
      </c>
      <c r="BW58">
        <v>1</v>
      </c>
      <c r="BX58">
        <v>4</v>
      </c>
      <c r="BY58">
        <v>0</v>
      </c>
      <c r="BZ58">
        <v>16</v>
      </c>
      <c r="CA58">
        <v>477482</v>
      </c>
      <c r="CB58">
        <v>283</v>
      </c>
      <c r="CC58">
        <v>1</v>
      </c>
      <c r="CD58">
        <v>238</v>
      </c>
      <c r="CE58">
        <v>477720</v>
      </c>
      <c r="CF58">
        <v>22</v>
      </c>
      <c r="CG58">
        <v>0</v>
      </c>
      <c r="CH58">
        <v>10</v>
      </c>
      <c r="CI58">
        <v>1</v>
      </c>
      <c r="CJ58">
        <v>57</v>
      </c>
      <c r="CK58" t="s">
        <v>18</v>
      </c>
      <c r="CL58" t="s">
        <v>17</v>
      </c>
    </row>
    <row r="59" spans="1:90" x14ac:dyDescent="0.25">
      <c r="A59" s="1" t="s">
        <v>115</v>
      </c>
      <c r="B59" s="1">
        <v>2002</v>
      </c>
      <c r="C59" s="1">
        <v>2</v>
      </c>
      <c r="D59" s="3" t="s">
        <v>116</v>
      </c>
      <c r="E59" s="1" t="s">
        <v>117</v>
      </c>
      <c r="F59" s="1">
        <v>60.006999999999998</v>
      </c>
      <c r="G59" s="1" t="s">
        <v>118</v>
      </c>
      <c r="H59" s="1">
        <v>9</v>
      </c>
      <c r="I59" s="1">
        <v>0</v>
      </c>
      <c r="J59" s="1">
        <v>1</v>
      </c>
      <c r="K59" s="1">
        <v>-1166149774</v>
      </c>
      <c r="L59" s="1">
        <v>3</v>
      </c>
      <c r="M59" s="1" t="s">
        <v>119</v>
      </c>
      <c r="N59" s="1" t="s">
        <v>120</v>
      </c>
      <c r="O59" s="1" t="s">
        <v>120</v>
      </c>
      <c r="P59" s="4">
        <v>42408</v>
      </c>
      <c r="R59" s="5">
        <v>0.77803240740740742</v>
      </c>
      <c r="S59" s="1">
        <v>280</v>
      </c>
      <c r="T59" s="1" t="s">
        <v>121</v>
      </c>
      <c r="U59">
        <v>1</v>
      </c>
      <c r="V59" s="1">
        <v>-8</v>
      </c>
      <c r="W59" s="1">
        <v>8</v>
      </c>
      <c r="X59">
        <v>132522</v>
      </c>
      <c r="Y59" s="1">
        <v>5749</v>
      </c>
      <c r="Z59" s="1">
        <v>0</v>
      </c>
      <c r="AA59" s="1">
        <v>0</v>
      </c>
      <c r="AB59" s="1">
        <v>499196</v>
      </c>
      <c r="AC59" s="1">
        <v>6249</v>
      </c>
      <c r="AD59" s="1" t="s">
        <v>122</v>
      </c>
      <c r="AE59" s="1">
        <v>1</v>
      </c>
      <c r="AF59" s="1">
        <v>1</v>
      </c>
      <c r="AG59" s="1">
        <v>1</v>
      </c>
      <c r="AH59" s="1" t="s">
        <v>70</v>
      </c>
      <c r="AI59">
        <v>255</v>
      </c>
      <c r="AJ59">
        <v>58</v>
      </c>
      <c r="AK59" s="1">
        <v>5</v>
      </c>
      <c r="AL59" s="1">
        <v>0</v>
      </c>
      <c r="AM59" s="1">
        <v>0</v>
      </c>
      <c r="AN59">
        <v>481398</v>
      </c>
      <c r="AO59" s="1">
        <v>1717</v>
      </c>
      <c r="AP59" s="1">
        <v>-17</v>
      </c>
      <c r="AQ59" s="1">
        <v>17</v>
      </c>
      <c r="AR59">
        <v>481165</v>
      </c>
      <c r="AS59" s="1">
        <v>233</v>
      </c>
      <c r="AT59" s="1" t="s">
        <v>130</v>
      </c>
      <c r="AU59" s="1">
        <v>-3</v>
      </c>
      <c r="AV59" s="1">
        <v>3</v>
      </c>
      <c r="AW59">
        <v>483398</v>
      </c>
      <c r="AX59">
        <v>2016</v>
      </c>
      <c r="AY59">
        <v>1701</v>
      </c>
      <c r="AZ59" t="s">
        <v>124</v>
      </c>
      <c r="BA59" t="s">
        <v>124</v>
      </c>
      <c r="BB59" t="s">
        <v>124</v>
      </c>
      <c r="BC59" t="s">
        <v>124</v>
      </c>
      <c r="BD59">
        <v>27</v>
      </c>
      <c r="BE59">
        <v>0</v>
      </c>
      <c r="BF59">
        <v>0</v>
      </c>
      <c r="BG59">
        <v>481148</v>
      </c>
      <c r="BH59">
        <v>0</v>
      </c>
      <c r="BI59">
        <v>0</v>
      </c>
      <c r="BJ59">
        <v>485414</v>
      </c>
      <c r="BK59">
        <v>1650</v>
      </c>
      <c r="BL59">
        <v>1</v>
      </c>
      <c r="BM59">
        <v>0</v>
      </c>
      <c r="BN59">
        <v>487064</v>
      </c>
      <c r="BO59">
        <v>0</v>
      </c>
      <c r="BP59" t="s">
        <v>124</v>
      </c>
      <c r="BQ59" t="s">
        <v>124</v>
      </c>
      <c r="BR59" t="s">
        <v>124</v>
      </c>
      <c r="BS59" t="s">
        <v>124</v>
      </c>
      <c r="BT59">
        <v>2019</v>
      </c>
      <c r="BU59" t="s">
        <v>125</v>
      </c>
      <c r="BV59" t="s">
        <v>113</v>
      </c>
      <c r="BW59">
        <v>1</v>
      </c>
      <c r="BX59">
        <v>4</v>
      </c>
      <c r="BY59">
        <v>0</v>
      </c>
      <c r="BZ59">
        <v>16</v>
      </c>
      <c r="CA59">
        <v>483115</v>
      </c>
      <c r="CB59">
        <v>283</v>
      </c>
      <c r="CC59">
        <v>1</v>
      </c>
      <c r="CD59">
        <v>248</v>
      </c>
      <c r="CE59">
        <v>483363</v>
      </c>
      <c r="CF59">
        <v>27</v>
      </c>
      <c r="CG59">
        <v>0</v>
      </c>
      <c r="CH59">
        <v>4</v>
      </c>
      <c r="CI59">
        <v>1</v>
      </c>
      <c r="CJ59">
        <v>58</v>
      </c>
      <c r="CK59" t="s">
        <v>24</v>
      </c>
      <c r="CL59" t="s">
        <v>15</v>
      </c>
    </row>
    <row r="60" spans="1:90" x14ac:dyDescent="0.25">
      <c r="A60" s="1" t="s">
        <v>115</v>
      </c>
      <c r="B60" s="1">
        <v>2002</v>
      </c>
      <c r="C60" s="1">
        <v>2</v>
      </c>
      <c r="D60" s="3" t="s">
        <v>116</v>
      </c>
      <c r="E60" s="1" t="s">
        <v>117</v>
      </c>
      <c r="F60" s="1">
        <v>60.006999999999998</v>
      </c>
      <c r="G60" s="1" t="s">
        <v>118</v>
      </c>
      <c r="H60" s="1">
        <v>9</v>
      </c>
      <c r="I60" s="1">
        <v>0</v>
      </c>
      <c r="J60" s="1">
        <v>1</v>
      </c>
      <c r="K60" s="1">
        <v>-1166149774</v>
      </c>
      <c r="L60" s="1">
        <v>3</v>
      </c>
      <c r="M60" s="1" t="s">
        <v>119</v>
      </c>
      <c r="N60" s="1" t="s">
        <v>120</v>
      </c>
      <c r="O60" s="1" t="s">
        <v>120</v>
      </c>
      <c r="P60" s="4">
        <v>42408</v>
      </c>
      <c r="R60" s="5">
        <v>0.77803240740740742</v>
      </c>
      <c r="S60" s="1">
        <v>280</v>
      </c>
      <c r="T60" s="1" t="s">
        <v>121</v>
      </c>
      <c r="U60">
        <v>1</v>
      </c>
      <c r="V60" s="1">
        <v>-8</v>
      </c>
      <c r="W60" s="1">
        <v>8</v>
      </c>
      <c r="X60">
        <v>132522</v>
      </c>
      <c r="Y60" s="1">
        <v>5749</v>
      </c>
      <c r="Z60" s="1">
        <v>0</v>
      </c>
      <c r="AA60" s="1">
        <v>0</v>
      </c>
      <c r="AB60" s="1">
        <v>499196</v>
      </c>
      <c r="AC60" s="1">
        <v>6249</v>
      </c>
      <c r="AD60" s="1" t="s">
        <v>122</v>
      </c>
      <c r="AE60" s="1">
        <v>1</v>
      </c>
      <c r="AF60" s="1">
        <v>1</v>
      </c>
      <c r="AG60" s="1">
        <v>1</v>
      </c>
      <c r="AH60" s="1" t="s">
        <v>70</v>
      </c>
      <c r="AI60">
        <v>255</v>
      </c>
      <c r="AJ60">
        <v>59</v>
      </c>
      <c r="AK60" s="1">
        <v>1</v>
      </c>
      <c r="AL60" s="1">
        <v>0</v>
      </c>
      <c r="AM60" s="1">
        <v>0</v>
      </c>
      <c r="AN60">
        <v>487414</v>
      </c>
      <c r="AO60" s="1">
        <v>1950</v>
      </c>
      <c r="AP60" s="1">
        <v>-17</v>
      </c>
      <c r="AQ60" s="1">
        <v>17</v>
      </c>
      <c r="AR60">
        <v>487181</v>
      </c>
      <c r="AS60" s="1">
        <v>233</v>
      </c>
      <c r="AT60" s="1" t="s">
        <v>133</v>
      </c>
      <c r="AU60" s="1">
        <v>-3</v>
      </c>
      <c r="AV60" s="1">
        <v>3</v>
      </c>
      <c r="AW60">
        <v>489647</v>
      </c>
      <c r="AX60">
        <v>1783</v>
      </c>
      <c r="AY60">
        <v>1947</v>
      </c>
      <c r="AZ60" t="s">
        <v>124</v>
      </c>
      <c r="BA60" t="s">
        <v>124</v>
      </c>
      <c r="BB60" t="s">
        <v>124</v>
      </c>
      <c r="BC60" t="s">
        <v>124</v>
      </c>
      <c r="BD60">
        <v>27</v>
      </c>
      <c r="BE60">
        <v>0</v>
      </c>
      <c r="BF60">
        <v>0</v>
      </c>
      <c r="BG60">
        <v>487164</v>
      </c>
      <c r="BH60" t="s">
        <v>124</v>
      </c>
      <c r="BI60" t="s">
        <v>124</v>
      </c>
      <c r="BJ60" t="s">
        <v>124</v>
      </c>
      <c r="BK60" t="s">
        <v>124</v>
      </c>
      <c r="BL60">
        <v>2</v>
      </c>
      <c r="BM60">
        <v>0</v>
      </c>
      <c r="BN60">
        <v>493080</v>
      </c>
      <c r="BO60">
        <v>0</v>
      </c>
      <c r="BP60">
        <v>0</v>
      </c>
      <c r="BQ60">
        <v>13</v>
      </c>
      <c r="BR60">
        <v>491430</v>
      </c>
      <c r="BS60">
        <v>1650</v>
      </c>
      <c r="BT60">
        <v>1773</v>
      </c>
      <c r="BU60" t="s">
        <v>127</v>
      </c>
      <c r="BV60" t="s">
        <v>113</v>
      </c>
      <c r="BW60">
        <v>1</v>
      </c>
      <c r="BX60">
        <v>4</v>
      </c>
      <c r="BY60">
        <v>0</v>
      </c>
      <c r="BZ60">
        <v>3</v>
      </c>
      <c r="CA60">
        <v>489364</v>
      </c>
      <c r="CB60">
        <v>283</v>
      </c>
      <c r="CC60">
        <v>1</v>
      </c>
      <c r="CD60">
        <v>222</v>
      </c>
      <c r="CE60">
        <v>489586</v>
      </c>
      <c r="CF60">
        <v>27</v>
      </c>
      <c r="CG60">
        <v>0</v>
      </c>
      <c r="CH60">
        <v>9</v>
      </c>
      <c r="CI60">
        <v>1</v>
      </c>
      <c r="CJ60">
        <v>59</v>
      </c>
      <c r="CK60" t="s">
        <v>18</v>
      </c>
      <c r="CL60" t="s">
        <v>17</v>
      </c>
    </row>
    <row r="61" spans="1:90" x14ac:dyDescent="0.25">
      <c r="A61" s="1" t="s">
        <v>115</v>
      </c>
      <c r="B61" s="1">
        <v>2002</v>
      </c>
      <c r="C61" s="1">
        <v>2</v>
      </c>
      <c r="D61" s="3" t="s">
        <v>116</v>
      </c>
      <c r="E61" s="1" t="s">
        <v>117</v>
      </c>
      <c r="F61" s="1">
        <v>60.006999999999998</v>
      </c>
      <c r="G61" s="1" t="s">
        <v>118</v>
      </c>
      <c r="H61" s="1">
        <v>9</v>
      </c>
      <c r="I61" s="1">
        <v>0</v>
      </c>
      <c r="J61" s="1">
        <v>1</v>
      </c>
      <c r="K61" s="1">
        <v>-1166149774</v>
      </c>
      <c r="L61" s="1">
        <v>3</v>
      </c>
      <c r="M61" s="1" t="s">
        <v>119</v>
      </c>
      <c r="N61" s="1" t="s">
        <v>120</v>
      </c>
      <c r="O61" s="1" t="s">
        <v>120</v>
      </c>
      <c r="P61" s="4">
        <v>42408</v>
      </c>
      <c r="R61" s="5">
        <v>0.77803240740740742</v>
      </c>
      <c r="S61" s="1">
        <v>280</v>
      </c>
      <c r="T61" s="1" t="s">
        <v>121</v>
      </c>
      <c r="U61">
        <v>1</v>
      </c>
      <c r="V61" s="1">
        <v>-8</v>
      </c>
      <c r="W61" s="1">
        <v>8</v>
      </c>
      <c r="X61">
        <v>132522</v>
      </c>
      <c r="Y61" s="1">
        <v>5749</v>
      </c>
      <c r="Z61" s="1">
        <v>0</v>
      </c>
      <c r="AA61" s="1">
        <v>0</v>
      </c>
      <c r="AB61" s="1">
        <v>499196</v>
      </c>
      <c r="AC61" s="1">
        <v>6249</v>
      </c>
      <c r="AD61" s="1" t="s">
        <v>122</v>
      </c>
      <c r="AE61" s="1">
        <v>1</v>
      </c>
      <c r="AF61" s="1">
        <v>1</v>
      </c>
      <c r="AG61" s="1">
        <v>1</v>
      </c>
      <c r="AH61" s="1" t="s">
        <v>70</v>
      </c>
      <c r="AI61">
        <v>255</v>
      </c>
      <c r="AJ61">
        <v>60</v>
      </c>
      <c r="AK61" s="1">
        <v>0.25</v>
      </c>
      <c r="AL61" s="1">
        <v>0</v>
      </c>
      <c r="AM61" s="1">
        <v>0</v>
      </c>
      <c r="AN61">
        <v>493430</v>
      </c>
      <c r="AO61" s="1">
        <v>1817</v>
      </c>
      <c r="AP61" s="1">
        <v>-17</v>
      </c>
      <c r="AQ61" s="1">
        <v>17</v>
      </c>
      <c r="AR61">
        <v>493197</v>
      </c>
      <c r="AS61" s="1">
        <v>233</v>
      </c>
      <c r="AT61" s="1" t="s">
        <v>126</v>
      </c>
      <c r="AU61" s="1">
        <v>-3</v>
      </c>
      <c r="AV61" s="1">
        <v>3</v>
      </c>
      <c r="AW61">
        <v>495530</v>
      </c>
      <c r="AX61">
        <v>1916</v>
      </c>
      <c r="AY61">
        <v>1813</v>
      </c>
      <c r="AZ61" t="s">
        <v>124</v>
      </c>
      <c r="BA61" t="s">
        <v>124</v>
      </c>
      <c r="BB61" t="s">
        <v>124</v>
      </c>
      <c r="BC61" t="s">
        <v>124</v>
      </c>
      <c r="BD61">
        <v>26.75</v>
      </c>
      <c r="BE61">
        <v>0</v>
      </c>
      <c r="BF61">
        <v>0</v>
      </c>
      <c r="BG61">
        <v>493180</v>
      </c>
      <c r="BH61" t="s">
        <v>124</v>
      </c>
      <c r="BI61" t="s">
        <v>124</v>
      </c>
      <c r="BJ61" t="s">
        <v>124</v>
      </c>
      <c r="BK61" t="s">
        <v>124</v>
      </c>
      <c r="BL61">
        <v>2</v>
      </c>
      <c r="BM61">
        <v>0</v>
      </c>
      <c r="BN61">
        <v>499096</v>
      </c>
      <c r="BO61">
        <v>0</v>
      </c>
      <c r="BP61">
        <v>0</v>
      </c>
      <c r="BQ61">
        <v>12</v>
      </c>
      <c r="BR61">
        <v>497446</v>
      </c>
      <c r="BS61">
        <v>1650</v>
      </c>
      <c r="BT61">
        <v>1907</v>
      </c>
      <c r="BU61" t="s">
        <v>127</v>
      </c>
      <c r="BV61" t="s">
        <v>113</v>
      </c>
      <c r="BW61">
        <v>0</v>
      </c>
      <c r="BX61">
        <v>4</v>
      </c>
      <c r="BY61">
        <v>0</v>
      </c>
      <c r="BZ61">
        <v>4</v>
      </c>
      <c r="CA61">
        <v>495247</v>
      </c>
      <c r="CB61">
        <v>283</v>
      </c>
      <c r="CC61">
        <v>1</v>
      </c>
      <c r="CD61">
        <v>432</v>
      </c>
      <c r="CE61">
        <v>495679</v>
      </c>
      <c r="CF61">
        <v>26.75</v>
      </c>
      <c r="CG61">
        <v>0</v>
      </c>
      <c r="CH61">
        <v>11</v>
      </c>
      <c r="CI61">
        <v>1</v>
      </c>
      <c r="CJ61">
        <v>60</v>
      </c>
      <c r="CK61" t="s">
        <v>16</v>
      </c>
      <c r="CL61" t="s">
        <v>17</v>
      </c>
    </row>
    <row r="62" spans="1:90" x14ac:dyDescent="0.25">
      <c r="A62" s="1" t="s">
        <v>115</v>
      </c>
      <c r="B62" s="1">
        <v>2002</v>
      </c>
      <c r="C62" s="1">
        <v>2</v>
      </c>
      <c r="D62" s="3" t="s">
        <v>116</v>
      </c>
      <c r="E62" s="1" t="s">
        <v>117</v>
      </c>
      <c r="F62" s="1">
        <v>60.006999999999998</v>
      </c>
      <c r="G62" s="1" t="s">
        <v>118</v>
      </c>
      <c r="H62" s="1">
        <v>9</v>
      </c>
      <c r="I62" s="1">
        <v>0</v>
      </c>
      <c r="J62" s="1">
        <v>1</v>
      </c>
      <c r="K62" s="1">
        <v>-1166149774</v>
      </c>
      <c r="L62" s="1">
        <v>3</v>
      </c>
      <c r="M62" s="1" t="s">
        <v>119</v>
      </c>
      <c r="N62" s="1" t="s">
        <v>120</v>
      </c>
      <c r="O62" s="1" t="s">
        <v>120</v>
      </c>
      <c r="P62" s="4">
        <v>42408</v>
      </c>
      <c r="R62" s="5">
        <v>0.77803240740740742</v>
      </c>
      <c r="S62" s="1">
        <v>280</v>
      </c>
      <c r="T62" s="1" t="s">
        <v>121</v>
      </c>
      <c r="U62">
        <v>2</v>
      </c>
      <c r="V62" s="1">
        <v>-1</v>
      </c>
      <c r="W62" s="1">
        <v>1</v>
      </c>
      <c r="X62">
        <v>545041</v>
      </c>
      <c r="Y62" s="1">
        <v>5749</v>
      </c>
      <c r="Z62" s="1">
        <v>0</v>
      </c>
      <c r="AA62" s="1">
        <v>0</v>
      </c>
      <c r="AB62" s="1">
        <v>911749</v>
      </c>
      <c r="AC62" s="1">
        <v>6265</v>
      </c>
      <c r="AD62" s="1" t="s">
        <v>122</v>
      </c>
      <c r="AE62" s="1">
        <v>1</v>
      </c>
      <c r="AF62" s="1">
        <v>2</v>
      </c>
      <c r="AG62" s="1">
        <v>2</v>
      </c>
      <c r="AH62" s="1" t="s">
        <v>70</v>
      </c>
      <c r="AI62">
        <v>245</v>
      </c>
      <c r="AJ62">
        <v>1</v>
      </c>
      <c r="AK62" s="1">
        <v>1</v>
      </c>
      <c r="AL62" s="1">
        <v>0</v>
      </c>
      <c r="AM62" s="1">
        <v>0</v>
      </c>
      <c r="AN62">
        <v>551040</v>
      </c>
      <c r="AO62" s="1">
        <v>2267</v>
      </c>
      <c r="AP62" s="1">
        <v>0</v>
      </c>
      <c r="AQ62" s="1">
        <v>0</v>
      </c>
      <c r="AR62">
        <v>550790</v>
      </c>
      <c r="AS62" s="1">
        <v>250</v>
      </c>
      <c r="AT62" s="1" t="s">
        <v>130</v>
      </c>
      <c r="AU62" s="1">
        <v>-11</v>
      </c>
      <c r="AV62" s="1">
        <v>11</v>
      </c>
      <c r="AW62">
        <v>553573</v>
      </c>
      <c r="AX62">
        <v>1483</v>
      </c>
      <c r="AY62">
        <v>2265</v>
      </c>
      <c r="AZ62" t="s">
        <v>124</v>
      </c>
      <c r="BA62" t="s">
        <v>124</v>
      </c>
      <c r="BB62" t="s">
        <v>124</v>
      </c>
      <c r="BC62" t="s">
        <v>124</v>
      </c>
      <c r="BD62">
        <v>27.75</v>
      </c>
      <c r="BE62">
        <v>0</v>
      </c>
      <c r="BF62">
        <v>0</v>
      </c>
      <c r="BG62">
        <v>549040</v>
      </c>
      <c r="BH62">
        <v>0</v>
      </c>
      <c r="BI62">
        <v>14</v>
      </c>
      <c r="BJ62">
        <v>555056</v>
      </c>
      <c r="BK62">
        <v>1650</v>
      </c>
      <c r="BL62">
        <v>2</v>
      </c>
      <c r="BM62">
        <v>0</v>
      </c>
      <c r="BN62">
        <v>556706</v>
      </c>
      <c r="BO62">
        <v>0</v>
      </c>
      <c r="BP62" t="s">
        <v>124</v>
      </c>
      <c r="BQ62" t="s">
        <v>124</v>
      </c>
      <c r="BR62" t="s">
        <v>124</v>
      </c>
      <c r="BS62" t="s">
        <v>124</v>
      </c>
      <c r="BT62">
        <v>1480</v>
      </c>
      <c r="BU62" t="s">
        <v>125</v>
      </c>
      <c r="BV62" t="s">
        <v>113</v>
      </c>
      <c r="BW62">
        <v>1</v>
      </c>
      <c r="BX62">
        <v>4</v>
      </c>
      <c r="BY62">
        <v>0</v>
      </c>
      <c r="BZ62">
        <v>2</v>
      </c>
      <c r="CA62">
        <v>553307</v>
      </c>
      <c r="CB62">
        <v>266</v>
      </c>
      <c r="CC62">
        <v>1</v>
      </c>
      <c r="CD62">
        <v>212</v>
      </c>
      <c r="CE62">
        <v>553519</v>
      </c>
      <c r="CF62">
        <v>27.75</v>
      </c>
      <c r="CG62">
        <v>1750</v>
      </c>
      <c r="CH62">
        <v>3</v>
      </c>
      <c r="CI62">
        <v>2</v>
      </c>
      <c r="CJ62">
        <v>61</v>
      </c>
      <c r="CK62" t="s">
        <v>24</v>
      </c>
      <c r="CL62" t="s">
        <v>15</v>
      </c>
    </row>
    <row r="63" spans="1:90" x14ac:dyDescent="0.25">
      <c r="A63" s="1" t="s">
        <v>115</v>
      </c>
      <c r="B63" s="1">
        <v>2002</v>
      </c>
      <c r="C63" s="1">
        <v>2</v>
      </c>
      <c r="D63" s="3" t="s">
        <v>116</v>
      </c>
      <c r="E63" s="1" t="s">
        <v>117</v>
      </c>
      <c r="F63" s="1">
        <v>60.006999999999998</v>
      </c>
      <c r="G63" s="1" t="s">
        <v>118</v>
      </c>
      <c r="H63" s="1">
        <v>9</v>
      </c>
      <c r="I63" s="1">
        <v>0</v>
      </c>
      <c r="J63" s="1">
        <v>1</v>
      </c>
      <c r="K63" s="1">
        <v>-1166149774</v>
      </c>
      <c r="L63" s="1">
        <v>3</v>
      </c>
      <c r="M63" s="1" t="s">
        <v>119</v>
      </c>
      <c r="N63" s="1" t="s">
        <v>120</v>
      </c>
      <c r="O63" s="1" t="s">
        <v>120</v>
      </c>
      <c r="P63" s="4">
        <v>42408</v>
      </c>
      <c r="R63" s="5">
        <v>0.77803240740740742</v>
      </c>
      <c r="S63" s="1">
        <v>280</v>
      </c>
      <c r="T63" s="1" t="s">
        <v>121</v>
      </c>
      <c r="U63">
        <v>2</v>
      </c>
      <c r="V63" s="1">
        <v>-1</v>
      </c>
      <c r="W63" s="1">
        <v>1</v>
      </c>
      <c r="X63">
        <v>545041</v>
      </c>
      <c r="Y63" s="1">
        <v>5749</v>
      </c>
      <c r="Z63" s="1">
        <v>0</v>
      </c>
      <c r="AA63" s="1">
        <v>0</v>
      </c>
      <c r="AB63" s="1">
        <v>911749</v>
      </c>
      <c r="AC63" s="1">
        <v>6265</v>
      </c>
      <c r="AD63" s="1" t="s">
        <v>122</v>
      </c>
      <c r="AE63" s="1">
        <v>1</v>
      </c>
      <c r="AF63" s="1">
        <v>2</v>
      </c>
      <c r="AG63" s="1">
        <v>2</v>
      </c>
      <c r="AH63" s="1" t="s">
        <v>70</v>
      </c>
      <c r="AI63">
        <v>245</v>
      </c>
      <c r="AJ63">
        <v>2</v>
      </c>
      <c r="AK63" s="1">
        <v>1</v>
      </c>
      <c r="AL63" s="1">
        <v>0</v>
      </c>
      <c r="AM63" s="1">
        <v>0</v>
      </c>
      <c r="AN63">
        <v>557056</v>
      </c>
      <c r="AO63" s="1">
        <v>1533</v>
      </c>
      <c r="AP63" s="1">
        <v>-17</v>
      </c>
      <c r="AQ63" s="1">
        <v>17</v>
      </c>
      <c r="AR63">
        <v>556823</v>
      </c>
      <c r="AS63" s="1">
        <v>233</v>
      </c>
      <c r="AT63" s="1" t="s">
        <v>135</v>
      </c>
      <c r="AU63" s="1">
        <v>-12</v>
      </c>
      <c r="AV63" s="1">
        <v>12</v>
      </c>
      <c r="AW63">
        <v>558856</v>
      </c>
      <c r="AX63">
        <v>2216</v>
      </c>
      <c r="AY63">
        <v>1521</v>
      </c>
      <c r="AZ63" t="s">
        <v>124</v>
      </c>
      <c r="BA63" t="s">
        <v>124</v>
      </c>
      <c r="BB63" t="s">
        <v>124</v>
      </c>
      <c r="BC63" t="s">
        <v>124</v>
      </c>
      <c r="BD63">
        <v>28.75</v>
      </c>
      <c r="BE63">
        <v>0</v>
      </c>
      <c r="BF63">
        <v>0</v>
      </c>
      <c r="BG63">
        <v>556806</v>
      </c>
      <c r="BH63">
        <v>0</v>
      </c>
      <c r="BI63">
        <v>4</v>
      </c>
      <c r="BJ63">
        <v>561072</v>
      </c>
      <c r="BK63">
        <v>1650</v>
      </c>
      <c r="BL63">
        <v>2</v>
      </c>
      <c r="BM63">
        <v>0</v>
      </c>
      <c r="BN63">
        <v>562722</v>
      </c>
      <c r="BO63">
        <v>0</v>
      </c>
      <c r="BP63" t="s">
        <v>124</v>
      </c>
      <c r="BQ63" t="s">
        <v>124</v>
      </c>
      <c r="BR63" t="s">
        <v>124</v>
      </c>
      <c r="BS63" t="s">
        <v>124</v>
      </c>
      <c r="BT63">
        <v>2224</v>
      </c>
      <c r="BU63" t="s">
        <v>125</v>
      </c>
      <c r="BV63" t="s">
        <v>113</v>
      </c>
      <c r="BW63">
        <v>1</v>
      </c>
      <c r="BX63">
        <v>4</v>
      </c>
      <c r="BY63">
        <v>0</v>
      </c>
      <c r="BZ63">
        <v>12</v>
      </c>
      <c r="CA63">
        <v>558589</v>
      </c>
      <c r="CB63">
        <v>267</v>
      </c>
      <c r="CC63">
        <v>1</v>
      </c>
      <c r="CD63">
        <v>251</v>
      </c>
      <c r="CE63">
        <v>558840</v>
      </c>
      <c r="CF63">
        <v>28.75</v>
      </c>
      <c r="CG63">
        <v>0</v>
      </c>
      <c r="CH63">
        <v>6</v>
      </c>
      <c r="CI63">
        <v>2</v>
      </c>
      <c r="CJ63">
        <v>62</v>
      </c>
      <c r="CK63" t="s">
        <v>25</v>
      </c>
      <c r="CL63" t="s">
        <v>15</v>
      </c>
    </row>
    <row r="64" spans="1:90" x14ac:dyDescent="0.25">
      <c r="A64" s="1" t="s">
        <v>115</v>
      </c>
      <c r="B64" s="1">
        <v>2002</v>
      </c>
      <c r="C64" s="1">
        <v>2</v>
      </c>
      <c r="D64" s="3" t="s">
        <v>116</v>
      </c>
      <c r="E64" s="1" t="s">
        <v>117</v>
      </c>
      <c r="F64" s="1">
        <v>60.006999999999998</v>
      </c>
      <c r="G64" s="1" t="s">
        <v>118</v>
      </c>
      <c r="H64" s="1">
        <v>9</v>
      </c>
      <c r="I64" s="1">
        <v>0</v>
      </c>
      <c r="J64" s="1">
        <v>1</v>
      </c>
      <c r="K64" s="1">
        <v>-1166149774</v>
      </c>
      <c r="L64" s="1">
        <v>3</v>
      </c>
      <c r="M64" s="1" t="s">
        <v>119</v>
      </c>
      <c r="N64" s="1" t="s">
        <v>120</v>
      </c>
      <c r="O64" s="1" t="s">
        <v>120</v>
      </c>
      <c r="P64" s="4">
        <v>42408</v>
      </c>
      <c r="R64" s="5">
        <v>0.77803240740740742</v>
      </c>
      <c r="S64" s="1">
        <v>280</v>
      </c>
      <c r="T64" s="1" t="s">
        <v>121</v>
      </c>
      <c r="U64">
        <v>2</v>
      </c>
      <c r="V64" s="1">
        <v>-1</v>
      </c>
      <c r="W64" s="1">
        <v>1</v>
      </c>
      <c r="X64">
        <v>545041</v>
      </c>
      <c r="Y64" s="1">
        <v>5749</v>
      </c>
      <c r="Z64" s="1">
        <v>0</v>
      </c>
      <c r="AA64" s="1">
        <v>0</v>
      </c>
      <c r="AB64" s="1">
        <v>911749</v>
      </c>
      <c r="AC64" s="1">
        <v>6265</v>
      </c>
      <c r="AD64" s="1" t="s">
        <v>122</v>
      </c>
      <c r="AE64" s="1">
        <v>1</v>
      </c>
      <c r="AF64" s="1">
        <v>2</v>
      </c>
      <c r="AG64" s="1">
        <v>2</v>
      </c>
      <c r="AH64" s="1" t="s">
        <v>70</v>
      </c>
      <c r="AI64">
        <v>245</v>
      </c>
      <c r="AJ64">
        <v>3</v>
      </c>
      <c r="AK64" s="1">
        <v>0.25</v>
      </c>
      <c r="AL64" s="1">
        <v>0</v>
      </c>
      <c r="AM64" s="1">
        <v>0</v>
      </c>
      <c r="AN64">
        <v>563072</v>
      </c>
      <c r="AO64" s="1">
        <v>1950</v>
      </c>
      <c r="AP64" s="1">
        <v>-17</v>
      </c>
      <c r="AQ64" s="1">
        <v>17</v>
      </c>
      <c r="AR64">
        <v>562839</v>
      </c>
      <c r="AS64" s="1">
        <v>233</v>
      </c>
      <c r="AT64" s="1" t="s">
        <v>132</v>
      </c>
      <c r="AU64" s="1">
        <v>-11</v>
      </c>
      <c r="AV64" s="1">
        <v>11</v>
      </c>
      <c r="AW64">
        <v>565288</v>
      </c>
      <c r="AX64">
        <v>1800</v>
      </c>
      <c r="AY64">
        <v>1945</v>
      </c>
      <c r="AZ64" t="s">
        <v>124</v>
      </c>
      <c r="BA64" t="s">
        <v>124</v>
      </c>
      <c r="BB64" t="s">
        <v>124</v>
      </c>
      <c r="BC64" t="s">
        <v>124</v>
      </c>
      <c r="BD64">
        <v>28.75</v>
      </c>
      <c r="BE64">
        <v>0</v>
      </c>
      <c r="BF64">
        <v>0</v>
      </c>
      <c r="BG64">
        <v>562822</v>
      </c>
      <c r="BH64">
        <v>0</v>
      </c>
      <c r="BI64">
        <v>11</v>
      </c>
      <c r="BJ64">
        <v>567088</v>
      </c>
      <c r="BK64">
        <v>1650</v>
      </c>
      <c r="BL64">
        <v>2</v>
      </c>
      <c r="BM64">
        <v>0</v>
      </c>
      <c r="BN64">
        <v>568738</v>
      </c>
      <c r="BO64">
        <v>0</v>
      </c>
      <c r="BP64" t="s">
        <v>124</v>
      </c>
      <c r="BQ64" t="s">
        <v>124</v>
      </c>
      <c r="BR64" t="s">
        <v>124</v>
      </c>
      <c r="BS64" t="s">
        <v>124</v>
      </c>
      <c r="BT64">
        <v>1800</v>
      </c>
      <c r="BU64" t="s">
        <v>125</v>
      </c>
      <c r="BV64" t="s">
        <v>113</v>
      </c>
      <c r="BW64">
        <v>0</v>
      </c>
      <c r="BX64">
        <v>4</v>
      </c>
      <c r="BY64">
        <v>0</v>
      </c>
      <c r="BZ64">
        <v>5</v>
      </c>
      <c r="CA64">
        <v>565022</v>
      </c>
      <c r="CB64">
        <v>266</v>
      </c>
      <c r="CC64">
        <v>1</v>
      </c>
      <c r="CD64">
        <v>262</v>
      </c>
      <c r="CE64">
        <v>565284</v>
      </c>
      <c r="CF64">
        <v>28.75</v>
      </c>
      <c r="CG64">
        <v>0</v>
      </c>
      <c r="CH64">
        <v>5</v>
      </c>
      <c r="CI64">
        <v>2</v>
      </c>
      <c r="CJ64">
        <v>63</v>
      </c>
      <c r="CK64" t="s">
        <v>14</v>
      </c>
      <c r="CL64" t="s">
        <v>15</v>
      </c>
    </row>
    <row r="65" spans="1:90" x14ac:dyDescent="0.25">
      <c r="A65" s="1" t="s">
        <v>115</v>
      </c>
      <c r="B65" s="1">
        <v>2002</v>
      </c>
      <c r="C65" s="1">
        <v>2</v>
      </c>
      <c r="D65" s="3" t="s">
        <v>116</v>
      </c>
      <c r="E65" s="1" t="s">
        <v>117</v>
      </c>
      <c r="F65" s="1">
        <v>60.006999999999998</v>
      </c>
      <c r="G65" s="1" t="s">
        <v>118</v>
      </c>
      <c r="H65" s="1">
        <v>9</v>
      </c>
      <c r="I65" s="1">
        <v>0</v>
      </c>
      <c r="J65" s="1">
        <v>1</v>
      </c>
      <c r="K65" s="1">
        <v>-1166149774</v>
      </c>
      <c r="L65" s="1">
        <v>3</v>
      </c>
      <c r="M65" s="1" t="s">
        <v>119</v>
      </c>
      <c r="N65" s="1" t="s">
        <v>120</v>
      </c>
      <c r="O65" s="1" t="s">
        <v>120</v>
      </c>
      <c r="P65" s="4">
        <v>42408</v>
      </c>
      <c r="R65" s="5">
        <v>0.77803240740740742</v>
      </c>
      <c r="S65" s="1">
        <v>280</v>
      </c>
      <c r="T65" s="1" t="s">
        <v>121</v>
      </c>
      <c r="U65">
        <v>2</v>
      </c>
      <c r="V65" s="1">
        <v>-1</v>
      </c>
      <c r="W65" s="1">
        <v>1</v>
      </c>
      <c r="X65">
        <v>545041</v>
      </c>
      <c r="Y65" s="1">
        <v>5749</v>
      </c>
      <c r="Z65" s="1">
        <v>0</v>
      </c>
      <c r="AA65" s="1">
        <v>0</v>
      </c>
      <c r="AB65" s="1">
        <v>911749</v>
      </c>
      <c r="AC65" s="1">
        <v>6265</v>
      </c>
      <c r="AD65" s="1" t="s">
        <v>122</v>
      </c>
      <c r="AE65" s="1">
        <v>1</v>
      </c>
      <c r="AF65" s="1">
        <v>2</v>
      </c>
      <c r="AG65" s="1">
        <v>2</v>
      </c>
      <c r="AH65" s="1" t="s">
        <v>70</v>
      </c>
      <c r="AI65">
        <v>245</v>
      </c>
      <c r="AJ65">
        <v>4</v>
      </c>
      <c r="AL65" s="1">
        <v>0</v>
      </c>
      <c r="AM65" s="1">
        <v>0</v>
      </c>
      <c r="AN65">
        <v>569088</v>
      </c>
      <c r="AO65" s="1">
        <v>2450</v>
      </c>
      <c r="AP65" s="1">
        <v>-17</v>
      </c>
      <c r="AQ65" s="1">
        <v>17</v>
      </c>
      <c r="AR65">
        <v>568855</v>
      </c>
      <c r="AS65" s="1">
        <v>233</v>
      </c>
      <c r="AT65" s="1" t="s">
        <v>128</v>
      </c>
      <c r="AU65" s="1">
        <v>-11</v>
      </c>
      <c r="AV65" s="1">
        <v>11</v>
      </c>
      <c r="AW65">
        <v>571804</v>
      </c>
      <c r="AX65">
        <v>1300</v>
      </c>
      <c r="AY65">
        <v>2435</v>
      </c>
      <c r="AZ65">
        <v>0</v>
      </c>
      <c r="BA65">
        <v>1</v>
      </c>
      <c r="BB65">
        <v>573104</v>
      </c>
      <c r="BC65">
        <v>1650</v>
      </c>
      <c r="BD65">
        <v>28.75</v>
      </c>
      <c r="BE65">
        <v>0</v>
      </c>
      <c r="BF65">
        <v>0</v>
      </c>
      <c r="BG65">
        <v>568838</v>
      </c>
      <c r="BH65" t="s">
        <v>124</v>
      </c>
      <c r="BI65" t="s">
        <v>124</v>
      </c>
      <c r="BJ65" t="s">
        <v>124</v>
      </c>
      <c r="BK65" t="s">
        <v>124</v>
      </c>
      <c r="BL65">
        <v>2</v>
      </c>
      <c r="BM65">
        <v>0</v>
      </c>
      <c r="BN65">
        <v>574754</v>
      </c>
      <c r="BO65">
        <v>0</v>
      </c>
      <c r="BP65" t="s">
        <v>124</v>
      </c>
      <c r="BQ65" t="s">
        <v>124</v>
      </c>
      <c r="BR65" t="s">
        <v>124</v>
      </c>
      <c r="BS65" t="s">
        <v>124</v>
      </c>
      <c r="BT65">
        <v>1310</v>
      </c>
      <c r="BU65" t="s">
        <v>129</v>
      </c>
      <c r="BV65" t="s">
        <v>113</v>
      </c>
      <c r="BW65">
        <v>1</v>
      </c>
      <c r="BX65">
        <v>4</v>
      </c>
      <c r="BY65">
        <v>0</v>
      </c>
      <c r="BZ65">
        <v>15</v>
      </c>
      <c r="CA65">
        <v>571538</v>
      </c>
      <c r="CB65">
        <v>266</v>
      </c>
      <c r="CC65">
        <v>1</v>
      </c>
      <c r="CD65">
        <v>210</v>
      </c>
      <c r="CE65">
        <v>571748</v>
      </c>
      <c r="CF65">
        <v>28.75</v>
      </c>
      <c r="CG65">
        <v>0</v>
      </c>
      <c r="CH65">
        <v>1</v>
      </c>
      <c r="CI65">
        <v>2</v>
      </c>
      <c r="CJ65">
        <v>64</v>
      </c>
      <c r="CK65" t="s">
        <v>19</v>
      </c>
      <c r="CL65" t="s">
        <v>20</v>
      </c>
    </row>
    <row r="66" spans="1:90" x14ac:dyDescent="0.25">
      <c r="A66" s="1" t="s">
        <v>115</v>
      </c>
      <c r="B66" s="1">
        <v>2002</v>
      </c>
      <c r="C66" s="1">
        <v>2</v>
      </c>
      <c r="D66" s="3" t="s">
        <v>116</v>
      </c>
      <c r="E66" s="1" t="s">
        <v>117</v>
      </c>
      <c r="F66" s="1">
        <v>60.006999999999998</v>
      </c>
      <c r="G66" s="1" t="s">
        <v>118</v>
      </c>
      <c r="H66" s="1">
        <v>9</v>
      </c>
      <c r="I66" s="1">
        <v>0</v>
      </c>
      <c r="J66" s="1">
        <v>1</v>
      </c>
      <c r="K66" s="1">
        <v>-1166149774</v>
      </c>
      <c r="L66" s="1">
        <v>3</v>
      </c>
      <c r="M66" s="1" t="s">
        <v>119</v>
      </c>
      <c r="N66" s="1" t="s">
        <v>120</v>
      </c>
      <c r="O66" s="1" t="s">
        <v>120</v>
      </c>
      <c r="P66" s="4">
        <v>42408</v>
      </c>
      <c r="R66" s="5">
        <v>0.77803240740740742</v>
      </c>
      <c r="S66" s="1">
        <v>280</v>
      </c>
      <c r="T66" s="1" t="s">
        <v>121</v>
      </c>
      <c r="U66">
        <v>2</v>
      </c>
      <c r="V66" s="1">
        <v>-1</v>
      </c>
      <c r="W66" s="1">
        <v>1</v>
      </c>
      <c r="X66">
        <v>545041</v>
      </c>
      <c r="Y66" s="1">
        <v>5749</v>
      </c>
      <c r="Z66" s="1">
        <v>0</v>
      </c>
      <c r="AA66" s="1">
        <v>0</v>
      </c>
      <c r="AB66" s="1">
        <v>911749</v>
      </c>
      <c r="AC66" s="1">
        <v>6265</v>
      </c>
      <c r="AD66" s="1" t="s">
        <v>122</v>
      </c>
      <c r="AE66" s="1">
        <v>1</v>
      </c>
      <c r="AF66" s="1">
        <v>2</v>
      </c>
      <c r="AG66" s="1">
        <v>2</v>
      </c>
      <c r="AH66" s="1" t="s">
        <v>70</v>
      </c>
      <c r="AI66">
        <v>245</v>
      </c>
      <c r="AJ66">
        <v>5</v>
      </c>
      <c r="AK66" s="1">
        <v>1</v>
      </c>
      <c r="AL66" s="1">
        <v>0</v>
      </c>
      <c r="AM66" s="1">
        <v>0</v>
      </c>
      <c r="AN66">
        <v>575104</v>
      </c>
      <c r="AO66" s="1">
        <v>1517</v>
      </c>
      <c r="AP66" s="1">
        <v>-17</v>
      </c>
      <c r="AQ66" s="1">
        <v>17</v>
      </c>
      <c r="AR66">
        <v>574871</v>
      </c>
      <c r="AS66" s="1">
        <v>233</v>
      </c>
      <c r="AT66" s="1" t="s">
        <v>134</v>
      </c>
      <c r="AU66" s="1">
        <v>-11</v>
      </c>
      <c r="AV66" s="1">
        <v>11</v>
      </c>
      <c r="AW66">
        <v>576887</v>
      </c>
      <c r="AX66">
        <v>2233</v>
      </c>
      <c r="AY66">
        <v>1514</v>
      </c>
      <c r="AZ66" t="s">
        <v>124</v>
      </c>
      <c r="BA66" t="s">
        <v>124</v>
      </c>
      <c r="BB66" t="s">
        <v>124</v>
      </c>
      <c r="BC66" t="s">
        <v>124</v>
      </c>
      <c r="BD66">
        <v>28.75</v>
      </c>
      <c r="BE66">
        <v>0</v>
      </c>
      <c r="BF66">
        <v>0</v>
      </c>
      <c r="BG66">
        <v>574854</v>
      </c>
      <c r="BH66" t="s">
        <v>124</v>
      </c>
      <c r="BI66" t="s">
        <v>124</v>
      </c>
      <c r="BJ66" t="s">
        <v>124</v>
      </c>
      <c r="BK66" t="s">
        <v>124</v>
      </c>
      <c r="BL66">
        <v>2</v>
      </c>
      <c r="BM66">
        <v>0</v>
      </c>
      <c r="BN66">
        <v>580770</v>
      </c>
      <c r="BO66">
        <v>0</v>
      </c>
      <c r="BP66">
        <v>0</v>
      </c>
      <c r="BQ66">
        <v>13</v>
      </c>
      <c r="BR66">
        <v>579120</v>
      </c>
      <c r="BS66">
        <v>1650</v>
      </c>
      <c r="BT66">
        <v>2231</v>
      </c>
      <c r="BU66" t="s">
        <v>127</v>
      </c>
      <c r="BV66" t="s">
        <v>113</v>
      </c>
      <c r="BW66">
        <v>1</v>
      </c>
      <c r="BX66">
        <v>4</v>
      </c>
      <c r="BY66">
        <v>0</v>
      </c>
      <c r="BZ66">
        <v>3</v>
      </c>
      <c r="CA66">
        <v>576621</v>
      </c>
      <c r="CB66">
        <v>266</v>
      </c>
      <c r="CC66">
        <v>1</v>
      </c>
      <c r="CD66">
        <v>203</v>
      </c>
      <c r="CE66">
        <v>576824</v>
      </c>
      <c r="CF66">
        <v>28.75</v>
      </c>
      <c r="CG66">
        <v>0</v>
      </c>
      <c r="CH66">
        <v>12</v>
      </c>
      <c r="CI66">
        <v>2</v>
      </c>
      <c r="CJ66">
        <v>65</v>
      </c>
      <c r="CK66" t="s">
        <v>21</v>
      </c>
      <c r="CL66" t="s">
        <v>17</v>
      </c>
    </row>
    <row r="67" spans="1:90" x14ac:dyDescent="0.25">
      <c r="A67" s="1" t="s">
        <v>115</v>
      </c>
      <c r="B67" s="1">
        <v>2002</v>
      </c>
      <c r="C67" s="1">
        <v>2</v>
      </c>
      <c r="D67" s="3" t="s">
        <v>116</v>
      </c>
      <c r="E67" s="1" t="s">
        <v>117</v>
      </c>
      <c r="F67" s="1">
        <v>60.006999999999998</v>
      </c>
      <c r="G67" s="1" t="s">
        <v>118</v>
      </c>
      <c r="H67" s="1">
        <v>9</v>
      </c>
      <c r="I67" s="1">
        <v>0</v>
      </c>
      <c r="J67" s="1">
        <v>1</v>
      </c>
      <c r="K67" s="1">
        <v>-1166149774</v>
      </c>
      <c r="L67" s="1">
        <v>3</v>
      </c>
      <c r="M67" s="1" t="s">
        <v>119</v>
      </c>
      <c r="N67" s="1" t="s">
        <v>120</v>
      </c>
      <c r="O67" s="1" t="s">
        <v>120</v>
      </c>
      <c r="P67" s="4">
        <v>42408</v>
      </c>
      <c r="R67" s="5">
        <v>0.77803240740740742</v>
      </c>
      <c r="S67" s="1">
        <v>280</v>
      </c>
      <c r="T67" s="1" t="s">
        <v>121</v>
      </c>
      <c r="U67">
        <v>2</v>
      </c>
      <c r="V67" s="1">
        <v>-1</v>
      </c>
      <c r="W67" s="1">
        <v>1</v>
      </c>
      <c r="X67">
        <v>545041</v>
      </c>
      <c r="Y67" s="1">
        <v>5749</v>
      </c>
      <c r="Z67" s="1">
        <v>0</v>
      </c>
      <c r="AA67" s="1">
        <v>0</v>
      </c>
      <c r="AB67" s="1">
        <v>911749</v>
      </c>
      <c r="AC67" s="1">
        <v>6265</v>
      </c>
      <c r="AD67" s="1" t="s">
        <v>122</v>
      </c>
      <c r="AE67" s="1">
        <v>1</v>
      </c>
      <c r="AF67" s="1">
        <v>2</v>
      </c>
      <c r="AG67" s="1">
        <v>2</v>
      </c>
      <c r="AH67" s="1" t="s">
        <v>70</v>
      </c>
      <c r="AI67">
        <v>245</v>
      </c>
      <c r="AJ67">
        <v>6</v>
      </c>
      <c r="AL67" s="1">
        <v>0</v>
      </c>
      <c r="AM67" s="1">
        <v>0</v>
      </c>
      <c r="AN67">
        <v>581120</v>
      </c>
      <c r="AO67" s="1">
        <v>2483</v>
      </c>
      <c r="AP67" s="1">
        <v>-17</v>
      </c>
      <c r="AQ67" s="1">
        <v>17</v>
      </c>
      <c r="AR67">
        <v>580887</v>
      </c>
      <c r="AS67" s="1">
        <v>233</v>
      </c>
      <c r="AT67" s="1" t="s">
        <v>128</v>
      </c>
      <c r="AU67" s="1">
        <v>-12</v>
      </c>
      <c r="AV67" s="1">
        <v>12</v>
      </c>
      <c r="AW67">
        <v>583870</v>
      </c>
      <c r="AX67">
        <v>1266</v>
      </c>
      <c r="AY67">
        <v>2475</v>
      </c>
      <c r="AZ67">
        <v>0</v>
      </c>
      <c r="BA67">
        <v>8</v>
      </c>
      <c r="BB67">
        <v>585136</v>
      </c>
      <c r="BC67">
        <v>1650</v>
      </c>
      <c r="BD67">
        <v>28.75</v>
      </c>
      <c r="BE67">
        <v>0</v>
      </c>
      <c r="BF67">
        <v>0</v>
      </c>
      <c r="BG67">
        <v>580870</v>
      </c>
      <c r="BH67" t="s">
        <v>124</v>
      </c>
      <c r="BI67" t="s">
        <v>124</v>
      </c>
      <c r="BJ67" t="s">
        <v>124</v>
      </c>
      <c r="BK67" t="s">
        <v>124</v>
      </c>
      <c r="BL67">
        <v>2</v>
      </c>
      <c r="BM67">
        <v>0</v>
      </c>
      <c r="BN67">
        <v>586786</v>
      </c>
      <c r="BO67">
        <v>0</v>
      </c>
      <c r="BP67" t="s">
        <v>124</v>
      </c>
      <c r="BQ67" t="s">
        <v>124</v>
      </c>
      <c r="BR67" t="s">
        <v>124</v>
      </c>
      <c r="BS67" t="s">
        <v>124</v>
      </c>
      <c r="BT67">
        <v>1270</v>
      </c>
      <c r="BU67" t="s">
        <v>129</v>
      </c>
      <c r="BV67" t="s">
        <v>113</v>
      </c>
      <c r="BW67">
        <v>1</v>
      </c>
      <c r="BX67">
        <v>4</v>
      </c>
      <c r="BY67">
        <v>0</v>
      </c>
      <c r="BZ67">
        <v>8</v>
      </c>
      <c r="CA67">
        <v>583603</v>
      </c>
      <c r="CB67">
        <v>267</v>
      </c>
      <c r="CC67">
        <v>1</v>
      </c>
      <c r="CD67">
        <v>204</v>
      </c>
      <c r="CE67">
        <v>583807</v>
      </c>
      <c r="CF67">
        <v>28.75</v>
      </c>
      <c r="CG67">
        <v>0</v>
      </c>
      <c r="CH67">
        <v>1</v>
      </c>
      <c r="CI67">
        <v>2</v>
      </c>
      <c r="CJ67">
        <v>66</v>
      </c>
      <c r="CK67" t="s">
        <v>19</v>
      </c>
      <c r="CL67" t="s">
        <v>20</v>
      </c>
    </row>
    <row r="68" spans="1:90" x14ac:dyDescent="0.25">
      <c r="A68" s="1" t="s">
        <v>115</v>
      </c>
      <c r="B68" s="1">
        <v>2002</v>
      </c>
      <c r="C68" s="1">
        <v>2</v>
      </c>
      <c r="D68" s="3" t="s">
        <v>116</v>
      </c>
      <c r="E68" s="1" t="s">
        <v>117</v>
      </c>
      <c r="F68" s="1">
        <v>60.006999999999998</v>
      </c>
      <c r="G68" s="1" t="s">
        <v>118</v>
      </c>
      <c r="H68" s="1">
        <v>9</v>
      </c>
      <c r="I68" s="1">
        <v>0</v>
      </c>
      <c r="J68" s="1">
        <v>1</v>
      </c>
      <c r="K68" s="1">
        <v>-1166149774</v>
      </c>
      <c r="L68" s="1">
        <v>3</v>
      </c>
      <c r="M68" s="1" t="s">
        <v>119</v>
      </c>
      <c r="N68" s="1" t="s">
        <v>120</v>
      </c>
      <c r="O68" s="1" t="s">
        <v>120</v>
      </c>
      <c r="P68" s="4">
        <v>42408</v>
      </c>
      <c r="R68" s="5">
        <v>0.77803240740740742</v>
      </c>
      <c r="S68" s="1">
        <v>280</v>
      </c>
      <c r="T68" s="1" t="s">
        <v>121</v>
      </c>
      <c r="U68">
        <v>2</v>
      </c>
      <c r="V68" s="1">
        <v>-1</v>
      </c>
      <c r="W68" s="1">
        <v>1</v>
      </c>
      <c r="X68">
        <v>545041</v>
      </c>
      <c r="Y68" s="1">
        <v>5749</v>
      </c>
      <c r="Z68" s="1">
        <v>0</v>
      </c>
      <c r="AA68" s="1">
        <v>0</v>
      </c>
      <c r="AB68" s="1">
        <v>911749</v>
      </c>
      <c r="AC68" s="1">
        <v>6265</v>
      </c>
      <c r="AD68" s="1" t="s">
        <v>122</v>
      </c>
      <c r="AE68" s="1">
        <v>1</v>
      </c>
      <c r="AF68" s="1">
        <v>2</v>
      </c>
      <c r="AG68" s="1">
        <v>2</v>
      </c>
      <c r="AH68" s="1" t="s">
        <v>70</v>
      </c>
      <c r="AI68">
        <v>245</v>
      </c>
      <c r="AJ68">
        <v>7</v>
      </c>
      <c r="AL68" s="1">
        <v>0</v>
      </c>
      <c r="AM68" s="1">
        <v>0</v>
      </c>
      <c r="AN68">
        <v>587136</v>
      </c>
      <c r="AO68" s="1">
        <v>1850</v>
      </c>
      <c r="AP68" s="1">
        <v>-17</v>
      </c>
      <c r="AQ68" s="1">
        <v>17</v>
      </c>
      <c r="AR68">
        <v>586903</v>
      </c>
      <c r="AS68" s="1">
        <v>233</v>
      </c>
      <c r="AT68" s="1" t="s">
        <v>128</v>
      </c>
      <c r="AU68" s="1">
        <v>-11</v>
      </c>
      <c r="AV68" s="1">
        <v>11</v>
      </c>
      <c r="AW68">
        <v>589252</v>
      </c>
      <c r="AX68">
        <v>1900</v>
      </c>
      <c r="AY68">
        <v>1839</v>
      </c>
      <c r="AZ68">
        <v>0</v>
      </c>
      <c r="BA68">
        <v>5</v>
      </c>
      <c r="BB68">
        <v>591152</v>
      </c>
      <c r="BC68">
        <v>1650</v>
      </c>
      <c r="BD68">
        <v>28.75</v>
      </c>
      <c r="BE68">
        <v>0</v>
      </c>
      <c r="BF68">
        <v>0</v>
      </c>
      <c r="BG68">
        <v>586886</v>
      </c>
      <c r="BH68" t="s">
        <v>124</v>
      </c>
      <c r="BI68" t="s">
        <v>124</v>
      </c>
      <c r="BJ68" t="s">
        <v>124</v>
      </c>
      <c r="BK68" t="s">
        <v>124</v>
      </c>
      <c r="BL68">
        <v>1</v>
      </c>
      <c r="BM68">
        <v>0</v>
      </c>
      <c r="BN68">
        <v>592802</v>
      </c>
      <c r="BO68">
        <v>0</v>
      </c>
      <c r="BP68" t="s">
        <v>124</v>
      </c>
      <c r="BQ68" t="s">
        <v>124</v>
      </c>
      <c r="BR68" t="s">
        <v>124</v>
      </c>
      <c r="BS68" t="s">
        <v>124</v>
      </c>
      <c r="BT68">
        <v>1906</v>
      </c>
      <c r="BU68" t="s">
        <v>129</v>
      </c>
      <c r="BV68" t="s">
        <v>113</v>
      </c>
      <c r="BW68">
        <v>1</v>
      </c>
      <c r="BX68">
        <v>4</v>
      </c>
      <c r="BY68">
        <v>0</v>
      </c>
      <c r="BZ68">
        <v>11</v>
      </c>
      <c r="CA68">
        <v>588986</v>
      </c>
      <c r="CB68">
        <v>266</v>
      </c>
      <c r="CC68">
        <v>1</v>
      </c>
      <c r="CD68">
        <v>224</v>
      </c>
      <c r="CE68">
        <v>589210</v>
      </c>
      <c r="CF68">
        <v>28.75</v>
      </c>
      <c r="CG68">
        <v>0</v>
      </c>
      <c r="CH68">
        <v>1</v>
      </c>
      <c r="CI68">
        <v>2</v>
      </c>
      <c r="CJ68">
        <v>67</v>
      </c>
      <c r="CK68" t="s">
        <v>19</v>
      </c>
      <c r="CL68" t="s">
        <v>20</v>
      </c>
    </row>
    <row r="69" spans="1:90" x14ac:dyDescent="0.25">
      <c r="A69" s="1" t="s">
        <v>115</v>
      </c>
      <c r="B69" s="1">
        <v>2002</v>
      </c>
      <c r="C69" s="1">
        <v>2</v>
      </c>
      <c r="D69" s="3" t="s">
        <v>116</v>
      </c>
      <c r="E69" s="1" t="s">
        <v>117</v>
      </c>
      <c r="F69" s="1">
        <v>60.006999999999998</v>
      </c>
      <c r="G69" s="1" t="s">
        <v>118</v>
      </c>
      <c r="H69" s="1">
        <v>9</v>
      </c>
      <c r="I69" s="1">
        <v>0</v>
      </c>
      <c r="J69" s="1">
        <v>1</v>
      </c>
      <c r="K69" s="1">
        <v>-1166149774</v>
      </c>
      <c r="L69" s="1">
        <v>3</v>
      </c>
      <c r="M69" s="1" t="s">
        <v>119</v>
      </c>
      <c r="N69" s="1" t="s">
        <v>120</v>
      </c>
      <c r="O69" s="1" t="s">
        <v>120</v>
      </c>
      <c r="P69" s="4">
        <v>42408</v>
      </c>
      <c r="R69" s="5">
        <v>0.77803240740740742</v>
      </c>
      <c r="S69" s="1">
        <v>280</v>
      </c>
      <c r="T69" s="1" t="s">
        <v>121</v>
      </c>
      <c r="U69">
        <v>2</v>
      </c>
      <c r="V69" s="1">
        <v>-1</v>
      </c>
      <c r="W69" s="1">
        <v>1</v>
      </c>
      <c r="X69">
        <v>545041</v>
      </c>
      <c r="Y69" s="1">
        <v>5749</v>
      </c>
      <c r="Z69" s="1">
        <v>0</v>
      </c>
      <c r="AA69" s="1">
        <v>0</v>
      </c>
      <c r="AB69" s="1">
        <v>911749</v>
      </c>
      <c r="AC69" s="1">
        <v>6265</v>
      </c>
      <c r="AD69" s="1" t="s">
        <v>122</v>
      </c>
      <c r="AE69" s="1">
        <v>1</v>
      </c>
      <c r="AF69" s="1">
        <v>2</v>
      </c>
      <c r="AG69" s="1">
        <v>2</v>
      </c>
      <c r="AH69" s="1" t="s">
        <v>70</v>
      </c>
      <c r="AI69">
        <v>245</v>
      </c>
      <c r="AJ69">
        <v>8</v>
      </c>
      <c r="AL69" s="1">
        <v>0</v>
      </c>
      <c r="AM69" s="1">
        <v>0</v>
      </c>
      <c r="AN69">
        <v>593152</v>
      </c>
      <c r="AO69" s="1">
        <v>2016</v>
      </c>
      <c r="AP69" s="1">
        <v>-17</v>
      </c>
      <c r="AQ69" s="1">
        <v>17</v>
      </c>
      <c r="AR69">
        <v>592919</v>
      </c>
      <c r="AS69" s="1">
        <v>233</v>
      </c>
      <c r="AT69" s="1" t="s">
        <v>128</v>
      </c>
      <c r="AU69" s="1">
        <v>-12</v>
      </c>
      <c r="AV69" s="1">
        <v>12</v>
      </c>
      <c r="AW69">
        <v>595435</v>
      </c>
      <c r="AX69">
        <v>1733</v>
      </c>
      <c r="AY69">
        <v>2007</v>
      </c>
      <c r="AZ69">
        <v>0</v>
      </c>
      <c r="BA69">
        <v>7</v>
      </c>
      <c r="BB69">
        <v>597168</v>
      </c>
      <c r="BC69">
        <v>1650</v>
      </c>
      <c r="BD69">
        <v>28.75</v>
      </c>
      <c r="BE69">
        <v>0</v>
      </c>
      <c r="BF69">
        <v>0</v>
      </c>
      <c r="BG69">
        <v>592902</v>
      </c>
      <c r="BH69" t="s">
        <v>124</v>
      </c>
      <c r="BI69" t="s">
        <v>124</v>
      </c>
      <c r="BJ69" t="s">
        <v>124</v>
      </c>
      <c r="BK69" t="s">
        <v>124</v>
      </c>
      <c r="BL69">
        <v>2</v>
      </c>
      <c r="BM69">
        <v>0</v>
      </c>
      <c r="BN69">
        <v>598818</v>
      </c>
      <c r="BO69">
        <v>0</v>
      </c>
      <c r="BP69" t="s">
        <v>124</v>
      </c>
      <c r="BQ69" t="s">
        <v>124</v>
      </c>
      <c r="BR69" t="s">
        <v>124</v>
      </c>
      <c r="BS69" t="s">
        <v>124</v>
      </c>
      <c r="BT69">
        <v>1738</v>
      </c>
      <c r="BU69" t="s">
        <v>129</v>
      </c>
      <c r="BV69" t="s">
        <v>113</v>
      </c>
      <c r="BW69">
        <v>1</v>
      </c>
      <c r="BX69">
        <v>4</v>
      </c>
      <c r="BY69">
        <v>0</v>
      </c>
      <c r="BZ69">
        <v>9</v>
      </c>
      <c r="CA69">
        <v>595168</v>
      </c>
      <c r="CB69">
        <v>267</v>
      </c>
      <c r="CC69">
        <v>1</v>
      </c>
      <c r="CD69">
        <v>201</v>
      </c>
      <c r="CE69">
        <v>595369</v>
      </c>
      <c r="CF69">
        <v>28.75</v>
      </c>
      <c r="CG69">
        <v>0</v>
      </c>
      <c r="CH69">
        <v>1</v>
      </c>
      <c r="CI69">
        <v>2</v>
      </c>
      <c r="CJ69">
        <v>68</v>
      </c>
      <c r="CK69" t="s">
        <v>19</v>
      </c>
      <c r="CL69" t="s">
        <v>20</v>
      </c>
    </row>
    <row r="70" spans="1:90" x14ac:dyDescent="0.25">
      <c r="A70" s="1" t="s">
        <v>115</v>
      </c>
      <c r="B70" s="1">
        <v>2002</v>
      </c>
      <c r="C70" s="1">
        <v>2</v>
      </c>
      <c r="D70" s="3" t="s">
        <v>116</v>
      </c>
      <c r="E70" s="1" t="s">
        <v>117</v>
      </c>
      <c r="F70" s="1">
        <v>60.006999999999998</v>
      </c>
      <c r="G70" s="1" t="s">
        <v>118</v>
      </c>
      <c r="H70" s="1">
        <v>9</v>
      </c>
      <c r="I70" s="1">
        <v>0</v>
      </c>
      <c r="J70" s="1">
        <v>1</v>
      </c>
      <c r="K70" s="1">
        <v>-1166149774</v>
      </c>
      <c r="L70" s="1">
        <v>3</v>
      </c>
      <c r="M70" s="1" t="s">
        <v>119</v>
      </c>
      <c r="N70" s="1" t="s">
        <v>120</v>
      </c>
      <c r="O70" s="1" t="s">
        <v>120</v>
      </c>
      <c r="P70" s="4">
        <v>42408</v>
      </c>
      <c r="R70" s="5">
        <v>0.77803240740740742</v>
      </c>
      <c r="S70" s="1">
        <v>280</v>
      </c>
      <c r="T70" s="1" t="s">
        <v>121</v>
      </c>
      <c r="U70">
        <v>2</v>
      </c>
      <c r="V70" s="1">
        <v>-1</v>
      </c>
      <c r="W70" s="1">
        <v>1</v>
      </c>
      <c r="X70">
        <v>545041</v>
      </c>
      <c r="Y70" s="1">
        <v>5749</v>
      </c>
      <c r="Z70" s="1">
        <v>0</v>
      </c>
      <c r="AA70" s="1">
        <v>0</v>
      </c>
      <c r="AB70" s="1">
        <v>911749</v>
      </c>
      <c r="AC70" s="1">
        <v>6265</v>
      </c>
      <c r="AD70" s="1" t="s">
        <v>122</v>
      </c>
      <c r="AE70" s="1">
        <v>1</v>
      </c>
      <c r="AF70" s="1">
        <v>2</v>
      </c>
      <c r="AG70" s="1">
        <v>2</v>
      </c>
      <c r="AH70" s="1" t="s">
        <v>70</v>
      </c>
      <c r="AI70">
        <v>245</v>
      </c>
      <c r="AJ70">
        <v>9</v>
      </c>
      <c r="AK70" s="1">
        <v>0.25</v>
      </c>
      <c r="AL70" s="1">
        <v>0</v>
      </c>
      <c r="AM70" s="1">
        <v>0</v>
      </c>
      <c r="AN70">
        <v>599168</v>
      </c>
      <c r="AO70" s="1">
        <v>1883</v>
      </c>
      <c r="AP70" s="1">
        <v>-17</v>
      </c>
      <c r="AQ70" s="1">
        <v>17</v>
      </c>
      <c r="AR70">
        <v>598935</v>
      </c>
      <c r="AS70" s="1">
        <v>233</v>
      </c>
      <c r="AT70" s="1" t="s">
        <v>133</v>
      </c>
      <c r="AU70" s="1">
        <v>-12</v>
      </c>
      <c r="AV70" s="1">
        <v>12</v>
      </c>
      <c r="AW70">
        <v>601318</v>
      </c>
      <c r="AX70">
        <v>1866</v>
      </c>
      <c r="AY70">
        <v>1872</v>
      </c>
      <c r="AZ70" t="s">
        <v>124</v>
      </c>
      <c r="BA70" t="s">
        <v>124</v>
      </c>
      <c r="BB70" t="s">
        <v>124</v>
      </c>
      <c r="BC70" t="s">
        <v>124</v>
      </c>
      <c r="BD70">
        <v>28.75</v>
      </c>
      <c r="BE70">
        <v>0</v>
      </c>
      <c r="BF70">
        <v>0</v>
      </c>
      <c r="BG70">
        <v>598918</v>
      </c>
      <c r="BH70" t="s">
        <v>124</v>
      </c>
      <c r="BI70" t="s">
        <v>124</v>
      </c>
      <c r="BJ70" t="s">
        <v>124</v>
      </c>
      <c r="BK70" t="s">
        <v>124</v>
      </c>
      <c r="BL70">
        <v>2</v>
      </c>
      <c r="BM70">
        <v>0</v>
      </c>
      <c r="BN70">
        <v>604834</v>
      </c>
      <c r="BO70">
        <v>0</v>
      </c>
      <c r="BP70">
        <v>0</v>
      </c>
      <c r="BQ70">
        <v>5</v>
      </c>
      <c r="BR70">
        <v>603184</v>
      </c>
      <c r="BS70">
        <v>1650</v>
      </c>
      <c r="BT70">
        <v>1873</v>
      </c>
      <c r="BU70" t="s">
        <v>127</v>
      </c>
      <c r="BV70" t="s">
        <v>113</v>
      </c>
      <c r="BW70">
        <v>1</v>
      </c>
      <c r="BX70">
        <v>4</v>
      </c>
      <c r="BY70">
        <v>0</v>
      </c>
      <c r="BZ70">
        <v>11</v>
      </c>
      <c r="CA70">
        <v>601051</v>
      </c>
      <c r="CB70">
        <v>267</v>
      </c>
      <c r="CC70">
        <v>1</v>
      </c>
      <c r="CD70">
        <v>204</v>
      </c>
      <c r="CE70">
        <v>601255</v>
      </c>
      <c r="CF70">
        <v>28.75</v>
      </c>
      <c r="CG70">
        <v>0</v>
      </c>
      <c r="CH70">
        <v>8</v>
      </c>
      <c r="CI70">
        <v>2</v>
      </c>
      <c r="CJ70">
        <v>69</v>
      </c>
      <c r="CK70" t="s">
        <v>18</v>
      </c>
      <c r="CL70" t="s">
        <v>17</v>
      </c>
    </row>
    <row r="71" spans="1:90" x14ac:dyDescent="0.25">
      <c r="A71" s="1" t="s">
        <v>115</v>
      </c>
      <c r="B71" s="1">
        <v>2002</v>
      </c>
      <c r="C71" s="1">
        <v>2</v>
      </c>
      <c r="D71" s="3" t="s">
        <v>116</v>
      </c>
      <c r="E71" s="1" t="s">
        <v>117</v>
      </c>
      <c r="F71" s="1">
        <v>60.006999999999998</v>
      </c>
      <c r="G71" s="1" t="s">
        <v>118</v>
      </c>
      <c r="H71" s="1">
        <v>9</v>
      </c>
      <c r="I71" s="1">
        <v>0</v>
      </c>
      <c r="J71" s="1">
        <v>1</v>
      </c>
      <c r="K71" s="1">
        <v>-1166149774</v>
      </c>
      <c r="L71" s="1">
        <v>3</v>
      </c>
      <c r="M71" s="1" t="s">
        <v>119</v>
      </c>
      <c r="N71" s="1" t="s">
        <v>120</v>
      </c>
      <c r="O71" s="1" t="s">
        <v>120</v>
      </c>
      <c r="P71" s="4">
        <v>42408</v>
      </c>
      <c r="R71" s="5">
        <v>0.77803240740740742</v>
      </c>
      <c r="S71" s="1">
        <v>280</v>
      </c>
      <c r="T71" s="1" t="s">
        <v>121</v>
      </c>
      <c r="U71">
        <v>2</v>
      </c>
      <c r="V71" s="1">
        <v>-1</v>
      </c>
      <c r="W71" s="1">
        <v>1</v>
      </c>
      <c r="X71">
        <v>545041</v>
      </c>
      <c r="Y71" s="1">
        <v>5749</v>
      </c>
      <c r="Z71" s="1">
        <v>0</v>
      </c>
      <c r="AA71" s="1">
        <v>0</v>
      </c>
      <c r="AB71" s="1">
        <v>911749</v>
      </c>
      <c r="AC71" s="1">
        <v>6265</v>
      </c>
      <c r="AD71" s="1" t="s">
        <v>122</v>
      </c>
      <c r="AE71" s="1">
        <v>1</v>
      </c>
      <c r="AF71" s="1">
        <v>2</v>
      </c>
      <c r="AG71" s="1">
        <v>2</v>
      </c>
      <c r="AH71" s="1" t="s">
        <v>70</v>
      </c>
      <c r="AI71">
        <v>245</v>
      </c>
      <c r="AJ71">
        <v>10</v>
      </c>
      <c r="AK71" s="1">
        <v>5</v>
      </c>
      <c r="AL71" s="1">
        <v>0</v>
      </c>
      <c r="AM71" s="1">
        <v>0</v>
      </c>
      <c r="AN71">
        <v>605184</v>
      </c>
      <c r="AO71" s="1">
        <v>1633</v>
      </c>
      <c r="AP71" s="1">
        <v>-17</v>
      </c>
      <c r="AQ71" s="1">
        <v>17</v>
      </c>
      <c r="AR71">
        <v>604951</v>
      </c>
      <c r="AS71" s="1">
        <v>233</v>
      </c>
      <c r="AT71" s="1" t="s">
        <v>123</v>
      </c>
      <c r="AU71" s="1">
        <v>-12</v>
      </c>
      <c r="AV71" s="1">
        <v>12</v>
      </c>
      <c r="AW71">
        <v>607084</v>
      </c>
      <c r="AX71">
        <v>2116</v>
      </c>
      <c r="AY71">
        <v>1627</v>
      </c>
      <c r="AZ71" t="s">
        <v>124</v>
      </c>
      <c r="BA71" t="s">
        <v>124</v>
      </c>
      <c r="BB71" t="s">
        <v>124</v>
      </c>
      <c r="BC71" t="s">
        <v>124</v>
      </c>
      <c r="BD71">
        <v>33.75</v>
      </c>
      <c r="BE71">
        <v>0</v>
      </c>
      <c r="BF71">
        <v>0</v>
      </c>
      <c r="BG71">
        <v>604934</v>
      </c>
      <c r="BH71">
        <v>0</v>
      </c>
      <c r="BI71">
        <v>10</v>
      </c>
      <c r="BJ71">
        <v>609200</v>
      </c>
      <c r="BK71">
        <v>1650</v>
      </c>
      <c r="BL71">
        <v>2</v>
      </c>
      <c r="BM71">
        <v>0</v>
      </c>
      <c r="BN71">
        <v>610850</v>
      </c>
      <c r="BO71">
        <v>0</v>
      </c>
      <c r="BP71" t="s">
        <v>124</v>
      </c>
      <c r="BQ71" t="s">
        <v>124</v>
      </c>
      <c r="BR71" t="s">
        <v>124</v>
      </c>
      <c r="BS71" t="s">
        <v>124</v>
      </c>
      <c r="BT71">
        <v>2118</v>
      </c>
      <c r="BU71" t="s">
        <v>125</v>
      </c>
      <c r="BV71" t="s">
        <v>113</v>
      </c>
      <c r="BW71">
        <v>1</v>
      </c>
      <c r="BX71">
        <v>4</v>
      </c>
      <c r="BY71">
        <v>0</v>
      </c>
      <c r="BZ71">
        <v>6</v>
      </c>
      <c r="CA71">
        <v>606817</v>
      </c>
      <c r="CB71">
        <v>267</v>
      </c>
      <c r="CC71">
        <v>1</v>
      </c>
      <c r="CD71">
        <v>187</v>
      </c>
      <c r="CE71">
        <v>607004</v>
      </c>
      <c r="CF71">
        <v>33.75</v>
      </c>
      <c r="CG71">
        <v>0</v>
      </c>
      <c r="CH71">
        <v>7</v>
      </c>
      <c r="CI71">
        <v>2</v>
      </c>
      <c r="CJ71">
        <v>70</v>
      </c>
      <c r="CK71" t="s">
        <v>23</v>
      </c>
      <c r="CL71" t="s">
        <v>15</v>
      </c>
    </row>
    <row r="72" spans="1:90" x14ac:dyDescent="0.25">
      <c r="A72" s="1" t="s">
        <v>115</v>
      </c>
      <c r="B72" s="1">
        <v>2002</v>
      </c>
      <c r="C72" s="1">
        <v>2</v>
      </c>
      <c r="D72" s="3" t="s">
        <v>116</v>
      </c>
      <c r="E72" s="1" t="s">
        <v>117</v>
      </c>
      <c r="F72" s="1">
        <v>60.006999999999998</v>
      </c>
      <c r="G72" s="1" t="s">
        <v>118</v>
      </c>
      <c r="H72" s="1">
        <v>9</v>
      </c>
      <c r="I72" s="1">
        <v>0</v>
      </c>
      <c r="J72" s="1">
        <v>1</v>
      </c>
      <c r="K72" s="1">
        <v>-1166149774</v>
      </c>
      <c r="L72" s="1">
        <v>3</v>
      </c>
      <c r="M72" s="1" t="s">
        <v>119</v>
      </c>
      <c r="N72" s="1" t="s">
        <v>120</v>
      </c>
      <c r="O72" s="1" t="s">
        <v>120</v>
      </c>
      <c r="P72" s="4">
        <v>42408</v>
      </c>
      <c r="R72" s="5">
        <v>0.77803240740740742</v>
      </c>
      <c r="S72" s="1">
        <v>280</v>
      </c>
      <c r="T72" s="1" t="s">
        <v>121</v>
      </c>
      <c r="U72">
        <v>2</v>
      </c>
      <c r="V72" s="1">
        <v>-1</v>
      </c>
      <c r="W72" s="1">
        <v>1</v>
      </c>
      <c r="X72">
        <v>545041</v>
      </c>
      <c r="Y72" s="1">
        <v>5749</v>
      </c>
      <c r="Z72" s="1">
        <v>0</v>
      </c>
      <c r="AA72" s="1">
        <v>0</v>
      </c>
      <c r="AB72" s="1">
        <v>911749</v>
      </c>
      <c r="AC72" s="1">
        <v>6265</v>
      </c>
      <c r="AD72" s="1" t="s">
        <v>122</v>
      </c>
      <c r="AE72" s="1">
        <v>1</v>
      </c>
      <c r="AF72" s="1">
        <v>2</v>
      </c>
      <c r="AG72" s="1">
        <v>2</v>
      </c>
      <c r="AH72" s="1" t="s">
        <v>70</v>
      </c>
      <c r="AI72">
        <v>245</v>
      </c>
      <c r="AJ72">
        <v>11</v>
      </c>
      <c r="AK72" s="1">
        <v>5</v>
      </c>
      <c r="AL72" s="1">
        <v>0</v>
      </c>
      <c r="AM72" s="1">
        <v>0</v>
      </c>
      <c r="AN72">
        <v>611200</v>
      </c>
      <c r="AO72" s="1">
        <v>2333</v>
      </c>
      <c r="AP72" s="1">
        <v>-17</v>
      </c>
      <c r="AQ72" s="1">
        <v>17</v>
      </c>
      <c r="AR72">
        <v>610967</v>
      </c>
      <c r="AS72" s="1">
        <v>233</v>
      </c>
      <c r="AT72" s="1" t="s">
        <v>130</v>
      </c>
      <c r="AU72" s="1">
        <v>-12</v>
      </c>
      <c r="AV72" s="1">
        <v>12</v>
      </c>
      <c r="AW72">
        <v>613800</v>
      </c>
      <c r="AX72">
        <v>1416</v>
      </c>
      <c r="AY72">
        <v>2331</v>
      </c>
      <c r="AZ72" t="s">
        <v>124</v>
      </c>
      <c r="BA72" t="s">
        <v>124</v>
      </c>
      <c r="BB72" t="s">
        <v>124</v>
      </c>
      <c r="BC72" t="s">
        <v>124</v>
      </c>
      <c r="BD72">
        <v>33.75</v>
      </c>
      <c r="BE72">
        <v>0</v>
      </c>
      <c r="BF72">
        <v>0</v>
      </c>
      <c r="BG72">
        <v>610950</v>
      </c>
      <c r="BH72">
        <v>0</v>
      </c>
      <c r="BI72">
        <v>14</v>
      </c>
      <c r="BJ72">
        <v>615216</v>
      </c>
      <c r="BK72">
        <v>1650</v>
      </c>
      <c r="BL72">
        <v>2</v>
      </c>
      <c r="BM72">
        <v>0</v>
      </c>
      <c r="BN72">
        <v>616866</v>
      </c>
      <c r="BO72">
        <v>0</v>
      </c>
      <c r="BP72" t="s">
        <v>124</v>
      </c>
      <c r="BQ72" t="s">
        <v>124</v>
      </c>
      <c r="BR72" t="s">
        <v>124</v>
      </c>
      <c r="BS72" t="s">
        <v>124</v>
      </c>
      <c r="BT72">
        <v>1414</v>
      </c>
      <c r="BU72" t="s">
        <v>125</v>
      </c>
      <c r="BV72" t="s">
        <v>113</v>
      </c>
      <c r="BW72">
        <v>0</v>
      </c>
      <c r="BX72">
        <v>4</v>
      </c>
      <c r="BY72">
        <v>0</v>
      </c>
      <c r="BZ72">
        <v>2</v>
      </c>
      <c r="CA72">
        <v>613533</v>
      </c>
      <c r="CB72">
        <v>267</v>
      </c>
      <c r="CC72">
        <v>1</v>
      </c>
      <c r="CD72">
        <v>382</v>
      </c>
      <c r="CE72">
        <v>613915</v>
      </c>
      <c r="CF72">
        <v>33.75</v>
      </c>
      <c r="CG72">
        <v>0</v>
      </c>
      <c r="CH72">
        <v>4</v>
      </c>
      <c r="CI72">
        <v>2</v>
      </c>
      <c r="CJ72">
        <v>71</v>
      </c>
      <c r="CK72" t="s">
        <v>24</v>
      </c>
      <c r="CL72" t="s">
        <v>15</v>
      </c>
    </row>
    <row r="73" spans="1:90" x14ac:dyDescent="0.25">
      <c r="A73" s="1" t="s">
        <v>115</v>
      </c>
      <c r="B73" s="1">
        <v>2002</v>
      </c>
      <c r="C73" s="1">
        <v>2</v>
      </c>
      <c r="D73" s="3" t="s">
        <v>116</v>
      </c>
      <c r="E73" s="1" t="s">
        <v>117</v>
      </c>
      <c r="F73" s="1">
        <v>60.006999999999998</v>
      </c>
      <c r="G73" s="1" t="s">
        <v>118</v>
      </c>
      <c r="H73" s="1">
        <v>9</v>
      </c>
      <c r="I73" s="1">
        <v>0</v>
      </c>
      <c r="J73" s="1">
        <v>1</v>
      </c>
      <c r="K73" s="1">
        <v>-1166149774</v>
      </c>
      <c r="L73" s="1">
        <v>3</v>
      </c>
      <c r="M73" s="1" t="s">
        <v>119</v>
      </c>
      <c r="N73" s="1" t="s">
        <v>120</v>
      </c>
      <c r="O73" s="1" t="s">
        <v>120</v>
      </c>
      <c r="P73" s="4">
        <v>42408</v>
      </c>
      <c r="R73" s="5">
        <v>0.77803240740740742</v>
      </c>
      <c r="S73" s="1">
        <v>280</v>
      </c>
      <c r="T73" s="1" t="s">
        <v>121</v>
      </c>
      <c r="U73">
        <v>2</v>
      </c>
      <c r="V73" s="1">
        <v>-1</v>
      </c>
      <c r="W73" s="1">
        <v>1</v>
      </c>
      <c r="X73">
        <v>545041</v>
      </c>
      <c r="Y73" s="1">
        <v>5749</v>
      </c>
      <c r="Z73" s="1">
        <v>0</v>
      </c>
      <c r="AA73" s="1">
        <v>0</v>
      </c>
      <c r="AB73" s="1">
        <v>911749</v>
      </c>
      <c r="AC73" s="1">
        <v>6265</v>
      </c>
      <c r="AD73" s="1" t="s">
        <v>122</v>
      </c>
      <c r="AE73" s="1">
        <v>1</v>
      </c>
      <c r="AF73" s="1">
        <v>2</v>
      </c>
      <c r="AG73" s="1">
        <v>2</v>
      </c>
      <c r="AH73" s="1" t="s">
        <v>70</v>
      </c>
      <c r="AI73">
        <v>245</v>
      </c>
      <c r="AJ73">
        <v>12</v>
      </c>
      <c r="AK73" s="1">
        <v>5</v>
      </c>
      <c r="AL73" s="1">
        <v>0</v>
      </c>
      <c r="AM73" s="1">
        <v>0</v>
      </c>
      <c r="AN73">
        <v>617216</v>
      </c>
      <c r="AO73" s="1">
        <v>1783</v>
      </c>
      <c r="AP73" s="1">
        <v>-17</v>
      </c>
      <c r="AQ73" s="1">
        <v>17</v>
      </c>
      <c r="AR73">
        <v>616983</v>
      </c>
      <c r="AS73" s="1">
        <v>233</v>
      </c>
      <c r="AT73" s="1" t="s">
        <v>136</v>
      </c>
      <c r="AU73" s="1">
        <v>-12</v>
      </c>
      <c r="AV73" s="1">
        <v>12</v>
      </c>
      <c r="AW73">
        <v>619266</v>
      </c>
      <c r="AX73">
        <v>1966</v>
      </c>
      <c r="AY73">
        <v>1770</v>
      </c>
      <c r="AZ73" t="s">
        <v>124</v>
      </c>
      <c r="BA73" t="s">
        <v>124</v>
      </c>
      <c r="BB73" t="s">
        <v>124</v>
      </c>
      <c r="BC73" t="s">
        <v>124</v>
      </c>
      <c r="BD73">
        <v>33.75</v>
      </c>
      <c r="BE73">
        <v>0</v>
      </c>
      <c r="BF73">
        <v>0</v>
      </c>
      <c r="BG73">
        <v>616966</v>
      </c>
      <c r="BH73" t="s">
        <v>124</v>
      </c>
      <c r="BI73" t="s">
        <v>124</v>
      </c>
      <c r="BJ73" t="s">
        <v>124</v>
      </c>
      <c r="BK73" t="s">
        <v>124</v>
      </c>
      <c r="BL73">
        <v>2</v>
      </c>
      <c r="BM73">
        <v>0</v>
      </c>
      <c r="BN73">
        <v>622882</v>
      </c>
      <c r="BO73">
        <v>0</v>
      </c>
      <c r="BP73">
        <v>0</v>
      </c>
      <c r="BQ73">
        <v>3</v>
      </c>
      <c r="BR73">
        <v>621232</v>
      </c>
      <c r="BS73">
        <v>1650</v>
      </c>
      <c r="BT73">
        <v>1975</v>
      </c>
      <c r="BU73" t="s">
        <v>127</v>
      </c>
      <c r="BV73" t="s">
        <v>113</v>
      </c>
      <c r="BW73">
        <v>1</v>
      </c>
      <c r="BX73">
        <v>4</v>
      </c>
      <c r="BY73">
        <v>0</v>
      </c>
      <c r="BZ73">
        <v>13</v>
      </c>
      <c r="CA73">
        <v>618999</v>
      </c>
      <c r="CB73">
        <v>267</v>
      </c>
      <c r="CC73">
        <v>1</v>
      </c>
      <c r="CD73">
        <v>210</v>
      </c>
      <c r="CE73">
        <v>619209</v>
      </c>
      <c r="CF73">
        <v>33.75</v>
      </c>
      <c r="CG73">
        <v>0</v>
      </c>
      <c r="CH73">
        <v>10</v>
      </c>
      <c r="CI73">
        <v>2</v>
      </c>
      <c r="CJ73">
        <v>72</v>
      </c>
      <c r="CK73" t="s">
        <v>18</v>
      </c>
      <c r="CL73" t="s">
        <v>17</v>
      </c>
    </row>
    <row r="74" spans="1:90" x14ac:dyDescent="0.25">
      <c r="A74" s="1" t="s">
        <v>115</v>
      </c>
      <c r="B74" s="1">
        <v>2002</v>
      </c>
      <c r="C74" s="1">
        <v>2</v>
      </c>
      <c r="D74" s="3" t="s">
        <v>116</v>
      </c>
      <c r="E74" s="1" t="s">
        <v>117</v>
      </c>
      <c r="F74" s="1">
        <v>60.006999999999998</v>
      </c>
      <c r="G74" s="1" t="s">
        <v>118</v>
      </c>
      <c r="H74" s="1">
        <v>9</v>
      </c>
      <c r="I74" s="1">
        <v>0</v>
      </c>
      <c r="J74" s="1">
        <v>1</v>
      </c>
      <c r="K74" s="1">
        <v>-1166149774</v>
      </c>
      <c r="L74" s="1">
        <v>3</v>
      </c>
      <c r="M74" s="1" t="s">
        <v>119</v>
      </c>
      <c r="N74" s="1" t="s">
        <v>120</v>
      </c>
      <c r="O74" s="1" t="s">
        <v>120</v>
      </c>
      <c r="P74" s="4">
        <v>42408</v>
      </c>
      <c r="R74" s="5">
        <v>0.77803240740740742</v>
      </c>
      <c r="S74" s="1">
        <v>280</v>
      </c>
      <c r="T74" s="1" t="s">
        <v>121</v>
      </c>
      <c r="U74">
        <v>2</v>
      </c>
      <c r="V74" s="1">
        <v>-1</v>
      </c>
      <c r="W74" s="1">
        <v>1</v>
      </c>
      <c r="X74">
        <v>545041</v>
      </c>
      <c r="Y74" s="1">
        <v>5749</v>
      </c>
      <c r="Z74" s="1">
        <v>0</v>
      </c>
      <c r="AA74" s="1">
        <v>0</v>
      </c>
      <c r="AB74" s="1">
        <v>911749</v>
      </c>
      <c r="AC74" s="1">
        <v>6265</v>
      </c>
      <c r="AD74" s="1" t="s">
        <v>122</v>
      </c>
      <c r="AE74" s="1">
        <v>1</v>
      </c>
      <c r="AF74" s="1">
        <v>2</v>
      </c>
      <c r="AG74" s="1">
        <v>2</v>
      </c>
      <c r="AH74" s="1" t="s">
        <v>70</v>
      </c>
      <c r="AI74">
        <v>245</v>
      </c>
      <c r="AJ74">
        <v>13</v>
      </c>
      <c r="AK74" s="1">
        <v>1</v>
      </c>
      <c r="AL74" s="1">
        <v>0</v>
      </c>
      <c r="AM74" s="1">
        <v>0</v>
      </c>
      <c r="AN74">
        <v>623232</v>
      </c>
      <c r="AO74" s="1">
        <v>2066</v>
      </c>
      <c r="AP74" s="1">
        <v>-16</v>
      </c>
      <c r="AQ74" s="1">
        <v>16</v>
      </c>
      <c r="AR74">
        <v>622998</v>
      </c>
      <c r="AS74" s="1">
        <v>234</v>
      </c>
      <c r="AT74" s="1" t="s">
        <v>134</v>
      </c>
      <c r="AU74" s="1">
        <v>-12</v>
      </c>
      <c r="AV74" s="1">
        <v>12</v>
      </c>
      <c r="AW74">
        <v>625565</v>
      </c>
      <c r="AX74">
        <v>1683</v>
      </c>
      <c r="AY74">
        <v>2065</v>
      </c>
      <c r="AZ74" t="s">
        <v>124</v>
      </c>
      <c r="BA74" t="s">
        <v>124</v>
      </c>
      <c r="BB74" t="s">
        <v>124</v>
      </c>
      <c r="BC74" t="s">
        <v>124</v>
      </c>
      <c r="BD74">
        <v>32.75</v>
      </c>
      <c r="BE74">
        <v>0</v>
      </c>
      <c r="BF74">
        <v>0</v>
      </c>
      <c r="BG74">
        <v>622982</v>
      </c>
      <c r="BH74" t="s">
        <v>124</v>
      </c>
      <c r="BI74" t="s">
        <v>124</v>
      </c>
      <c r="BJ74" t="s">
        <v>124</v>
      </c>
      <c r="BK74" t="s">
        <v>124</v>
      </c>
      <c r="BL74">
        <v>2</v>
      </c>
      <c r="BM74">
        <v>0</v>
      </c>
      <c r="BN74">
        <v>628898</v>
      </c>
      <c r="BO74">
        <v>0</v>
      </c>
      <c r="BP74">
        <v>0</v>
      </c>
      <c r="BQ74">
        <v>15</v>
      </c>
      <c r="BR74">
        <v>627248</v>
      </c>
      <c r="BS74">
        <v>1650</v>
      </c>
      <c r="BT74">
        <v>1680</v>
      </c>
      <c r="BU74" t="s">
        <v>127</v>
      </c>
      <c r="BV74" t="s">
        <v>113</v>
      </c>
      <c r="BW74">
        <v>0</v>
      </c>
      <c r="BX74">
        <v>4</v>
      </c>
      <c r="BY74">
        <v>0</v>
      </c>
      <c r="BZ74">
        <v>1</v>
      </c>
      <c r="CA74">
        <v>625298</v>
      </c>
      <c r="CB74">
        <v>267</v>
      </c>
      <c r="CD74">
        <v>0</v>
      </c>
      <c r="CE74">
        <v>0</v>
      </c>
      <c r="CF74">
        <v>32.75</v>
      </c>
      <c r="CG74">
        <v>0</v>
      </c>
      <c r="CH74">
        <v>12</v>
      </c>
      <c r="CI74">
        <v>2</v>
      </c>
      <c r="CJ74">
        <v>73</v>
      </c>
      <c r="CK74" t="s">
        <v>21</v>
      </c>
      <c r="CL74" t="s">
        <v>17</v>
      </c>
    </row>
    <row r="75" spans="1:90" x14ac:dyDescent="0.25">
      <c r="A75" s="1" t="s">
        <v>115</v>
      </c>
      <c r="B75" s="1">
        <v>2002</v>
      </c>
      <c r="C75" s="1">
        <v>2</v>
      </c>
      <c r="D75" s="3" t="s">
        <v>116</v>
      </c>
      <c r="E75" s="1" t="s">
        <v>117</v>
      </c>
      <c r="F75" s="1">
        <v>60.006999999999998</v>
      </c>
      <c r="G75" s="1" t="s">
        <v>118</v>
      </c>
      <c r="H75" s="1">
        <v>9</v>
      </c>
      <c r="I75" s="1">
        <v>0</v>
      </c>
      <c r="J75" s="1">
        <v>1</v>
      </c>
      <c r="K75" s="1">
        <v>-1166149774</v>
      </c>
      <c r="L75" s="1">
        <v>3</v>
      </c>
      <c r="M75" s="1" t="s">
        <v>119</v>
      </c>
      <c r="N75" s="1" t="s">
        <v>120</v>
      </c>
      <c r="O75" s="1" t="s">
        <v>120</v>
      </c>
      <c r="P75" s="4">
        <v>42408</v>
      </c>
      <c r="R75" s="5">
        <v>0.77803240740740742</v>
      </c>
      <c r="S75" s="1">
        <v>280</v>
      </c>
      <c r="T75" s="1" t="s">
        <v>121</v>
      </c>
      <c r="U75">
        <v>2</v>
      </c>
      <c r="V75" s="1">
        <v>-1</v>
      </c>
      <c r="W75" s="1">
        <v>1</v>
      </c>
      <c r="X75">
        <v>545041</v>
      </c>
      <c r="Y75" s="1">
        <v>5749</v>
      </c>
      <c r="Z75" s="1">
        <v>0</v>
      </c>
      <c r="AA75" s="1">
        <v>0</v>
      </c>
      <c r="AB75" s="1">
        <v>911749</v>
      </c>
      <c r="AC75" s="1">
        <v>6265</v>
      </c>
      <c r="AD75" s="1" t="s">
        <v>122</v>
      </c>
      <c r="AE75" s="1">
        <v>1</v>
      </c>
      <c r="AF75" s="1">
        <v>2</v>
      </c>
      <c r="AG75" s="1">
        <v>2</v>
      </c>
      <c r="AH75" s="1" t="s">
        <v>70</v>
      </c>
      <c r="AI75">
        <v>245</v>
      </c>
      <c r="AJ75">
        <v>14</v>
      </c>
      <c r="AK75" s="1">
        <v>0.25</v>
      </c>
      <c r="AL75" s="1">
        <v>0</v>
      </c>
      <c r="AM75" s="1">
        <v>0</v>
      </c>
      <c r="AN75">
        <v>629248</v>
      </c>
      <c r="AO75" s="1">
        <v>2416</v>
      </c>
      <c r="AP75" s="1">
        <v>-16</v>
      </c>
      <c r="AQ75" s="1">
        <v>16</v>
      </c>
      <c r="AR75">
        <v>629014</v>
      </c>
      <c r="AS75" s="1">
        <v>234</v>
      </c>
      <c r="AT75" s="1" t="s">
        <v>126</v>
      </c>
      <c r="AU75" s="1">
        <v>-12</v>
      </c>
      <c r="AV75" s="1">
        <v>12</v>
      </c>
      <c r="AW75">
        <v>631931</v>
      </c>
      <c r="AX75">
        <v>1333</v>
      </c>
      <c r="AY75">
        <v>2416</v>
      </c>
      <c r="AZ75" t="s">
        <v>124</v>
      </c>
      <c r="BA75" t="s">
        <v>124</v>
      </c>
      <c r="BB75" t="s">
        <v>124</v>
      </c>
      <c r="BC75" t="s">
        <v>124</v>
      </c>
      <c r="BD75">
        <v>32.5</v>
      </c>
      <c r="BE75">
        <v>0</v>
      </c>
      <c r="BF75">
        <v>0</v>
      </c>
      <c r="BG75">
        <v>628998</v>
      </c>
      <c r="BH75" t="s">
        <v>124</v>
      </c>
      <c r="BI75" t="s">
        <v>124</v>
      </c>
      <c r="BJ75" t="s">
        <v>124</v>
      </c>
      <c r="BK75" t="s">
        <v>124</v>
      </c>
      <c r="BL75">
        <v>2</v>
      </c>
      <c r="BM75">
        <v>0</v>
      </c>
      <c r="BN75">
        <v>634914</v>
      </c>
      <c r="BO75">
        <v>0</v>
      </c>
      <c r="BP75">
        <v>0</v>
      </c>
      <c r="BQ75">
        <v>16</v>
      </c>
      <c r="BR75">
        <v>633264</v>
      </c>
      <c r="BS75">
        <v>1650</v>
      </c>
      <c r="BT75">
        <v>1329</v>
      </c>
      <c r="BU75" t="s">
        <v>127</v>
      </c>
      <c r="BV75" t="s">
        <v>113</v>
      </c>
      <c r="BW75">
        <v>0</v>
      </c>
      <c r="BX75">
        <v>4</v>
      </c>
      <c r="BY75">
        <v>0</v>
      </c>
      <c r="BZ75">
        <v>0</v>
      </c>
      <c r="CA75">
        <v>631664</v>
      </c>
      <c r="CB75">
        <v>267</v>
      </c>
      <c r="CC75">
        <v>1</v>
      </c>
      <c r="CD75">
        <v>260</v>
      </c>
      <c r="CE75">
        <v>631924</v>
      </c>
      <c r="CF75">
        <v>32.5</v>
      </c>
      <c r="CG75">
        <v>0</v>
      </c>
      <c r="CH75">
        <v>11</v>
      </c>
      <c r="CI75">
        <v>2</v>
      </c>
      <c r="CJ75">
        <v>74</v>
      </c>
      <c r="CK75" t="s">
        <v>16</v>
      </c>
      <c r="CL75" t="s">
        <v>17</v>
      </c>
    </row>
    <row r="76" spans="1:90" x14ac:dyDescent="0.25">
      <c r="A76" s="1" t="s">
        <v>115</v>
      </c>
      <c r="B76" s="1">
        <v>2002</v>
      </c>
      <c r="C76" s="1">
        <v>2</v>
      </c>
      <c r="D76" s="3" t="s">
        <v>116</v>
      </c>
      <c r="E76" s="1" t="s">
        <v>117</v>
      </c>
      <c r="F76" s="1">
        <v>60.006999999999998</v>
      </c>
      <c r="G76" s="1" t="s">
        <v>118</v>
      </c>
      <c r="H76" s="1">
        <v>9</v>
      </c>
      <c r="I76" s="1">
        <v>0</v>
      </c>
      <c r="J76" s="1">
        <v>1</v>
      </c>
      <c r="K76" s="1">
        <v>-1166149774</v>
      </c>
      <c r="L76" s="1">
        <v>3</v>
      </c>
      <c r="M76" s="1" t="s">
        <v>119</v>
      </c>
      <c r="N76" s="1" t="s">
        <v>120</v>
      </c>
      <c r="O76" s="1" t="s">
        <v>120</v>
      </c>
      <c r="P76" s="4">
        <v>42408</v>
      </c>
      <c r="R76" s="5">
        <v>0.77803240740740742</v>
      </c>
      <c r="S76" s="1">
        <v>280</v>
      </c>
      <c r="T76" s="1" t="s">
        <v>121</v>
      </c>
      <c r="U76">
        <v>2</v>
      </c>
      <c r="V76" s="1">
        <v>-1</v>
      </c>
      <c r="W76" s="1">
        <v>1</v>
      </c>
      <c r="X76">
        <v>545041</v>
      </c>
      <c r="Y76" s="1">
        <v>5749</v>
      </c>
      <c r="Z76" s="1">
        <v>0</v>
      </c>
      <c r="AA76" s="1">
        <v>0</v>
      </c>
      <c r="AB76" s="1">
        <v>911749</v>
      </c>
      <c r="AC76" s="1">
        <v>6265</v>
      </c>
      <c r="AD76" s="1" t="s">
        <v>122</v>
      </c>
      <c r="AE76" s="1">
        <v>1</v>
      </c>
      <c r="AF76" s="1">
        <v>2</v>
      </c>
      <c r="AG76" s="1">
        <v>2</v>
      </c>
      <c r="AH76" s="1" t="s">
        <v>70</v>
      </c>
      <c r="AI76">
        <v>245</v>
      </c>
      <c r="AJ76">
        <v>15</v>
      </c>
      <c r="AK76" s="1">
        <v>5</v>
      </c>
      <c r="AL76" s="1">
        <v>0</v>
      </c>
      <c r="AM76" s="1">
        <v>0</v>
      </c>
      <c r="AN76">
        <v>635264</v>
      </c>
      <c r="AO76" s="1">
        <v>2116</v>
      </c>
      <c r="AP76" s="1">
        <v>-16</v>
      </c>
      <c r="AQ76" s="1">
        <v>16</v>
      </c>
      <c r="AR76">
        <v>635030</v>
      </c>
      <c r="AS76" s="1">
        <v>234</v>
      </c>
      <c r="AT76" s="1" t="s">
        <v>131</v>
      </c>
      <c r="AU76" s="1">
        <v>-12</v>
      </c>
      <c r="AV76" s="1">
        <v>12</v>
      </c>
      <c r="AW76">
        <v>637647</v>
      </c>
      <c r="AX76">
        <v>1633</v>
      </c>
      <c r="AY76">
        <v>2108</v>
      </c>
      <c r="AZ76" t="s">
        <v>124</v>
      </c>
      <c r="BA76" t="s">
        <v>124</v>
      </c>
      <c r="BB76" t="s">
        <v>124</v>
      </c>
      <c r="BC76" t="s">
        <v>124</v>
      </c>
      <c r="BD76">
        <v>32.5</v>
      </c>
      <c r="BE76">
        <v>0</v>
      </c>
      <c r="BF76">
        <v>0</v>
      </c>
      <c r="BG76">
        <v>635014</v>
      </c>
      <c r="BH76" t="s">
        <v>124</v>
      </c>
      <c r="BI76" t="s">
        <v>124</v>
      </c>
      <c r="BJ76" t="s">
        <v>124</v>
      </c>
      <c r="BK76" t="s">
        <v>124</v>
      </c>
      <c r="BL76">
        <v>2</v>
      </c>
      <c r="BM76">
        <v>0</v>
      </c>
      <c r="BN76">
        <v>640930</v>
      </c>
      <c r="BO76">
        <v>0</v>
      </c>
      <c r="BP76">
        <v>0</v>
      </c>
      <c r="BQ76">
        <v>8</v>
      </c>
      <c r="BR76">
        <v>639280</v>
      </c>
      <c r="BS76">
        <v>1650</v>
      </c>
      <c r="BT76">
        <v>1637</v>
      </c>
      <c r="BU76" t="s">
        <v>127</v>
      </c>
      <c r="BV76" t="s">
        <v>113</v>
      </c>
      <c r="BW76">
        <v>1</v>
      </c>
      <c r="BX76">
        <v>4</v>
      </c>
      <c r="BY76">
        <v>0</v>
      </c>
      <c r="BZ76">
        <v>8</v>
      </c>
      <c r="CA76">
        <v>637380</v>
      </c>
      <c r="CB76">
        <v>267</v>
      </c>
      <c r="CC76">
        <v>1</v>
      </c>
      <c r="CD76">
        <v>229</v>
      </c>
      <c r="CE76">
        <v>637609</v>
      </c>
      <c r="CF76">
        <v>32.5</v>
      </c>
      <c r="CG76">
        <v>0</v>
      </c>
      <c r="CH76">
        <v>13</v>
      </c>
      <c r="CI76">
        <v>2</v>
      </c>
      <c r="CJ76">
        <v>75</v>
      </c>
      <c r="CK76" t="s">
        <v>22</v>
      </c>
      <c r="CL76" t="s">
        <v>17</v>
      </c>
    </row>
    <row r="77" spans="1:90" x14ac:dyDescent="0.25">
      <c r="A77" s="1" t="s">
        <v>115</v>
      </c>
      <c r="B77" s="1">
        <v>2002</v>
      </c>
      <c r="C77" s="1">
        <v>2</v>
      </c>
      <c r="D77" s="3" t="s">
        <v>116</v>
      </c>
      <c r="E77" s="1" t="s">
        <v>117</v>
      </c>
      <c r="F77" s="1">
        <v>60.006999999999998</v>
      </c>
      <c r="G77" s="1" t="s">
        <v>118</v>
      </c>
      <c r="H77" s="1">
        <v>9</v>
      </c>
      <c r="I77" s="1">
        <v>0</v>
      </c>
      <c r="J77" s="1">
        <v>1</v>
      </c>
      <c r="K77" s="1">
        <v>-1166149774</v>
      </c>
      <c r="L77" s="1">
        <v>3</v>
      </c>
      <c r="M77" s="1" t="s">
        <v>119</v>
      </c>
      <c r="N77" s="1" t="s">
        <v>120</v>
      </c>
      <c r="O77" s="1" t="s">
        <v>120</v>
      </c>
      <c r="P77" s="4">
        <v>42408</v>
      </c>
      <c r="R77" s="5">
        <v>0.77803240740740742</v>
      </c>
      <c r="S77" s="1">
        <v>280</v>
      </c>
      <c r="T77" s="1" t="s">
        <v>121</v>
      </c>
      <c r="U77">
        <v>2</v>
      </c>
      <c r="V77" s="1">
        <v>-1</v>
      </c>
      <c r="W77" s="1">
        <v>1</v>
      </c>
      <c r="X77">
        <v>545041</v>
      </c>
      <c r="Y77" s="1">
        <v>5749</v>
      </c>
      <c r="Z77" s="1">
        <v>0</v>
      </c>
      <c r="AA77" s="1">
        <v>0</v>
      </c>
      <c r="AB77" s="1">
        <v>911749</v>
      </c>
      <c r="AC77" s="1">
        <v>6265</v>
      </c>
      <c r="AD77" s="1" t="s">
        <v>122</v>
      </c>
      <c r="AE77" s="1">
        <v>1</v>
      </c>
      <c r="AF77" s="1">
        <v>2</v>
      </c>
      <c r="AG77" s="1">
        <v>2</v>
      </c>
      <c r="AH77" s="1" t="s">
        <v>70</v>
      </c>
      <c r="AI77">
        <v>245</v>
      </c>
      <c r="AJ77">
        <v>16</v>
      </c>
      <c r="AK77" s="1">
        <v>1</v>
      </c>
      <c r="AL77" s="1">
        <v>0</v>
      </c>
      <c r="AM77" s="1">
        <v>0</v>
      </c>
      <c r="AN77">
        <v>641280</v>
      </c>
      <c r="AO77" s="1">
        <v>2299</v>
      </c>
      <c r="AP77" s="1">
        <v>-16</v>
      </c>
      <c r="AQ77" s="1">
        <v>16</v>
      </c>
      <c r="AR77">
        <v>641046</v>
      </c>
      <c r="AS77" s="1">
        <v>234</v>
      </c>
      <c r="AT77" s="1" t="s">
        <v>134</v>
      </c>
      <c r="AU77" s="1">
        <v>-12</v>
      </c>
      <c r="AV77" s="1">
        <v>12</v>
      </c>
      <c r="AW77">
        <v>643846</v>
      </c>
      <c r="AX77">
        <v>1450</v>
      </c>
      <c r="AY77">
        <v>2293</v>
      </c>
      <c r="AZ77" t="s">
        <v>124</v>
      </c>
      <c r="BA77" t="s">
        <v>124</v>
      </c>
      <c r="BB77" t="s">
        <v>124</v>
      </c>
      <c r="BC77" t="s">
        <v>124</v>
      </c>
      <c r="BD77">
        <v>31.5</v>
      </c>
      <c r="BE77">
        <v>0</v>
      </c>
      <c r="BF77">
        <v>0</v>
      </c>
      <c r="BG77">
        <v>641030</v>
      </c>
      <c r="BH77" t="s">
        <v>124</v>
      </c>
      <c r="BI77" t="s">
        <v>124</v>
      </c>
      <c r="BJ77" t="s">
        <v>124</v>
      </c>
      <c r="BK77" t="s">
        <v>124</v>
      </c>
      <c r="BL77">
        <v>2</v>
      </c>
      <c r="BM77">
        <v>0</v>
      </c>
      <c r="BN77">
        <v>646946</v>
      </c>
      <c r="BO77">
        <v>0</v>
      </c>
      <c r="BP77">
        <v>0</v>
      </c>
      <c r="BQ77">
        <v>10</v>
      </c>
      <c r="BR77">
        <v>645296</v>
      </c>
      <c r="BS77">
        <v>1650</v>
      </c>
      <c r="BT77">
        <v>1452</v>
      </c>
      <c r="BU77" t="s">
        <v>127</v>
      </c>
      <c r="BV77" t="s">
        <v>113</v>
      </c>
      <c r="BW77">
        <v>0</v>
      </c>
      <c r="BX77">
        <v>4</v>
      </c>
      <c r="BY77">
        <v>0</v>
      </c>
      <c r="BZ77">
        <v>6</v>
      </c>
      <c r="CA77">
        <v>643579</v>
      </c>
      <c r="CB77">
        <v>267</v>
      </c>
      <c r="CC77">
        <v>1</v>
      </c>
      <c r="CD77">
        <v>312</v>
      </c>
      <c r="CE77">
        <v>643891</v>
      </c>
      <c r="CF77">
        <v>31.5</v>
      </c>
      <c r="CG77">
        <v>0</v>
      </c>
      <c r="CH77">
        <v>12</v>
      </c>
      <c r="CI77">
        <v>2</v>
      </c>
      <c r="CJ77">
        <v>76</v>
      </c>
      <c r="CK77" t="s">
        <v>21</v>
      </c>
      <c r="CL77" t="s">
        <v>17</v>
      </c>
    </row>
    <row r="78" spans="1:90" x14ac:dyDescent="0.25">
      <c r="A78" s="1" t="s">
        <v>115</v>
      </c>
      <c r="B78" s="1">
        <v>2002</v>
      </c>
      <c r="C78" s="1">
        <v>2</v>
      </c>
      <c r="D78" s="3" t="s">
        <v>116</v>
      </c>
      <c r="E78" s="1" t="s">
        <v>117</v>
      </c>
      <c r="F78" s="1">
        <v>60.006999999999998</v>
      </c>
      <c r="G78" s="1" t="s">
        <v>118</v>
      </c>
      <c r="H78" s="1">
        <v>9</v>
      </c>
      <c r="I78" s="1">
        <v>0</v>
      </c>
      <c r="J78" s="1">
        <v>1</v>
      </c>
      <c r="K78" s="1">
        <v>-1166149774</v>
      </c>
      <c r="L78" s="1">
        <v>3</v>
      </c>
      <c r="M78" s="1" t="s">
        <v>119</v>
      </c>
      <c r="N78" s="1" t="s">
        <v>120</v>
      </c>
      <c r="O78" s="1" t="s">
        <v>120</v>
      </c>
      <c r="P78" s="4">
        <v>42408</v>
      </c>
      <c r="R78" s="5">
        <v>0.77803240740740742</v>
      </c>
      <c r="S78" s="1">
        <v>280</v>
      </c>
      <c r="T78" s="1" t="s">
        <v>121</v>
      </c>
      <c r="U78">
        <v>2</v>
      </c>
      <c r="V78" s="1">
        <v>-1</v>
      </c>
      <c r="W78" s="1">
        <v>1</v>
      </c>
      <c r="X78">
        <v>545041</v>
      </c>
      <c r="Y78" s="1">
        <v>5749</v>
      </c>
      <c r="Z78" s="1">
        <v>0</v>
      </c>
      <c r="AA78" s="1">
        <v>0</v>
      </c>
      <c r="AB78" s="1">
        <v>911749</v>
      </c>
      <c r="AC78" s="1">
        <v>6265</v>
      </c>
      <c r="AD78" s="1" t="s">
        <v>122</v>
      </c>
      <c r="AE78" s="1">
        <v>1</v>
      </c>
      <c r="AF78" s="1">
        <v>2</v>
      </c>
      <c r="AG78" s="1">
        <v>2</v>
      </c>
      <c r="AH78" s="1" t="s">
        <v>70</v>
      </c>
      <c r="AI78">
        <v>245</v>
      </c>
      <c r="AJ78">
        <v>17</v>
      </c>
      <c r="AK78" s="1">
        <v>1</v>
      </c>
      <c r="AL78" s="1">
        <v>0</v>
      </c>
      <c r="AM78" s="1">
        <v>0</v>
      </c>
      <c r="AN78">
        <v>647296</v>
      </c>
      <c r="AO78" s="1">
        <v>1566</v>
      </c>
      <c r="AP78" s="1">
        <v>-16</v>
      </c>
      <c r="AQ78" s="1">
        <v>16</v>
      </c>
      <c r="AR78">
        <v>647062</v>
      </c>
      <c r="AS78" s="1">
        <v>234</v>
      </c>
      <c r="AT78" s="1" t="s">
        <v>133</v>
      </c>
      <c r="AU78" s="1">
        <v>-12</v>
      </c>
      <c r="AV78" s="1">
        <v>12</v>
      </c>
      <c r="AW78">
        <v>649129</v>
      </c>
      <c r="AX78">
        <v>2183</v>
      </c>
      <c r="AY78">
        <v>1560</v>
      </c>
      <c r="AZ78" t="s">
        <v>124</v>
      </c>
      <c r="BA78" t="s">
        <v>124</v>
      </c>
      <c r="BB78" t="s">
        <v>124</v>
      </c>
      <c r="BC78" t="s">
        <v>124</v>
      </c>
      <c r="BD78">
        <v>30.5</v>
      </c>
      <c r="BE78">
        <v>0</v>
      </c>
      <c r="BF78">
        <v>0</v>
      </c>
      <c r="BG78">
        <v>647046</v>
      </c>
      <c r="BH78" t="s">
        <v>124</v>
      </c>
      <c r="BI78" t="s">
        <v>124</v>
      </c>
      <c r="BJ78" t="s">
        <v>124</v>
      </c>
      <c r="BK78" t="s">
        <v>124</v>
      </c>
      <c r="BL78">
        <v>2</v>
      </c>
      <c r="BM78">
        <v>0</v>
      </c>
      <c r="BN78">
        <v>652962</v>
      </c>
      <c r="BO78">
        <v>0</v>
      </c>
      <c r="BP78">
        <v>0</v>
      </c>
      <c r="BQ78">
        <v>10</v>
      </c>
      <c r="BR78">
        <v>651312</v>
      </c>
      <c r="BS78">
        <v>1650</v>
      </c>
      <c r="BT78">
        <v>2185</v>
      </c>
      <c r="BU78" t="s">
        <v>127</v>
      </c>
      <c r="BV78" t="s">
        <v>113</v>
      </c>
      <c r="BW78">
        <v>0</v>
      </c>
      <c r="BX78">
        <v>4</v>
      </c>
      <c r="BY78">
        <v>0</v>
      </c>
      <c r="BZ78">
        <v>6</v>
      </c>
      <c r="CA78">
        <v>648862</v>
      </c>
      <c r="CB78">
        <v>267</v>
      </c>
      <c r="CC78">
        <v>1</v>
      </c>
      <c r="CD78">
        <v>355</v>
      </c>
      <c r="CE78">
        <v>649217</v>
      </c>
      <c r="CF78">
        <v>30.5</v>
      </c>
      <c r="CG78">
        <v>0</v>
      </c>
      <c r="CH78">
        <v>9</v>
      </c>
      <c r="CI78">
        <v>2</v>
      </c>
      <c r="CJ78">
        <v>77</v>
      </c>
      <c r="CK78" t="s">
        <v>18</v>
      </c>
      <c r="CL78" t="s">
        <v>17</v>
      </c>
    </row>
    <row r="79" spans="1:90" x14ac:dyDescent="0.25">
      <c r="A79" s="1" t="s">
        <v>115</v>
      </c>
      <c r="B79" s="1">
        <v>2002</v>
      </c>
      <c r="C79" s="1">
        <v>2</v>
      </c>
      <c r="D79" s="3" t="s">
        <v>116</v>
      </c>
      <c r="E79" s="1" t="s">
        <v>117</v>
      </c>
      <c r="F79" s="1">
        <v>60.006999999999998</v>
      </c>
      <c r="G79" s="1" t="s">
        <v>118</v>
      </c>
      <c r="H79" s="1">
        <v>9</v>
      </c>
      <c r="I79" s="1">
        <v>0</v>
      </c>
      <c r="J79" s="1">
        <v>1</v>
      </c>
      <c r="K79" s="1">
        <v>-1166149774</v>
      </c>
      <c r="L79" s="1">
        <v>3</v>
      </c>
      <c r="M79" s="1" t="s">
        <v>119</v>
      </c>
      <c r="N79" s="1" t="s">
        <v>120</v>
      </c>
      <c r="O79" s="1" t="s">
        <v>120</v>
      </c>
      <c r="P79" s="4">
        <v>42408</v>
      </c>
      <c r="R79" s="5">
        <v>0.77803240740740742</v>
      </c>
      <c r="S79" s="1">
        <v>280</v>
      </c>
      <c r="T79" s="1" t="s">
        <v>121</v>
      </c>
      <c r="U79">
        <v>2</v>
      </c>
      <c r="V79" s="1">
        <v>-1</v>
      </c>
      <c r="W79" s="1">
        <v>1</v>
      </c>
      <c r="X79">
        <v>545041</v>
      </c>
      <c r="Y79" s="1">
        <v>5749</v>
      </c>
      <c r="Z79" s="1">
        <v>0</v>
      </c>
      <c r="AA79" s="1">
        <v>0</v>
      </c>
      <c r="AB79" s="1">
        <v>911749</v>
      </c>
      <c r="AC79" s="1">
        <v>6265</v>
      </c>
      <c r="AD79" s="1" t="s">
        <v>122</v>
      </c>
      <c r="AE79" s="1">
        <v>1</v>
      </c>
      <c r="AF79" s="1">
        <v>2</v>
      </c>
      <c r="AG79" s="1">
        <v>2</v>
      </c>
      <c r="AH79" s="1" t="s">
        <v>70</v>
      </c>
      <c r="AI79">
        <v>245</v>
      </c>
      <c r="AJ79">
        <v>18</v>
      </c>
      <c r="AK79" s="1">
        <v>1</v>
      </c>
      <c r="AL79" s="1">
        <v>0</v>
      </c>
      <c r="AM79" s="1">
        <v>0</v>
      </c>
      <c r="AN79">
        <v>653312</v>
      </c>
      <c r="AO79" s="1">
        <v>1949</v>
      </c>
      <c r="AP79" s="1">
        <v>-16</v>
      </c>
      <c r="AQ79" s="1">
        <v>16</v>
      </c>
      <c r="AR79">
        <v>653078</v>
      </c>
      <c r="AS79" s="1">
        <v>234</v>
      </c>
      <c r="AT79" s="1" t="s">
        <v>135</v>
      </c>
      <c r="AU79" s="1">
        <v>-12</v>
      </c>
      <c r="AV79" s="1">
        <v>12</v>
      </c>
      <c r="AW79">
        <v>655528</v>
      </c>
      <c r="AX79">
        <v>1800</v>
      </c>
      <c r="AY79">
        <v>1940</v>
      </c>
      <c r="AZ79" t="s">
        <v>124</v>
      </c>
      <c r="BA79" t="s">
        <v>124</v>
      </c>
      <c r="BB79" t="s">
        <v>124</v>
      </c>
      <c r="BC79" t="s">
        <v>124</v>
      </c>
      <c r="BD79">
        <v>31.5</v>
      </c>
      <c r="BE79">
        <v>0</v>
      </c>
      <c r="BF79">
        <v>0</v>
      </c>
      <c r="BG79">
        <v>653062</v>
      </c>
      <c r="BH79">
        <v>0</v>
      </c>
      <c r="BI79">
        <v>7</v>
      </c>
      <c r="BJ79">
        <v>657328</v>
      </c>
      <c r="BK79">
        <v>1650</v>
      </c>
      <c r="BL79">
        <v>2</v>
      </c>
      <c r="BM79">
        <v>0</v>
      </c>
      <c r="BN79">
        <v>658978</v>
      </c>
      <c r="BO79">
        <v>0</v>
      </c>
      <c r="BP79" t="s">
        <v>124</v>
      </c>
      <c r="BQ79" t="s">
        <v>124</v>
      </c>
      <c r="BR79" t="s">
        <v>124</v>
      </c>
      <c r="BS79" t="s">
        <v>124</v>
      </c>
      <c r="BT79">
        <v>1805</v>
      </c>
      <c r="BU79" t="s">
        <v>125</v>
      </c>
      <c r="BV79" t="s">
        <v>113</v>
      </c>
      <c r="BW79">
        <v>1</v>
      </c>
      <c r="BX79">
        <v>4</v>
      </c>
      <c r="BY79">
        <v>0</v>
      </c>
      <c r="BZ79">
        <v>9</v>
      </c>
      <c r="CA79">
        <v>655261</v>
      </c>
      <c r="CB79">
        <v>267</v>
      </c>
      <c r="CC79">
        <v>1</v>
      </c>
      <c r="CD79">
        <v>105</v>
      </c>
      <c r="CE79">
        <v>655366</v>
      </c>
      <c r="CF79">
        <v>31.5</v>
      </c>
      <c r="CG79">
        <v>0</v>
      </c>
      <c r="CH79">
        <v>6</v>
      </c>
      <c r="CI79">
        <v>2</v>
      </c>
      <c r="CJ79">
        <v>78</v>
      </c>
      <c r="CK79" t="s">
        <v>25</v>
      </c>
      <c r="CL79" t="s">
        <v>15</v>
      </c>
    </row>
    <row r="80" spans="1:90" x14ac:dyDescent="0.25">
      <c r="A80" s="1" t="s">
        <v>115</v>
      </c>
      <c r="B80" s="1">
        <v>2002</v>
      </c>
      <c r="C80" s="1">
        <v>2</v>
      </c>
      <c r="D80" s="3" t="s">
        <v>116</v>
      </c>
      <c r="E80" s="1" t="s">
        <v>117</v>
      </c>
      <c r="F80" s="1">
        <v>60.006999999999998</v>
      </c>
      <c r="G80" s="1" t="s">
        <v>118</v>
      </c>
      <c r="H80" s="1">
        <v>9</v>
      </c>
      <c r="I80" s="1">
        <v>0</v>
      </c>
      <c r="J80" s="1">
        <v>1</v>
      </c>
      <c r="K80" s="1">
        <v>-1166149774</v>
      </c>
      <c r="L80" s="1">
        <v>3</v>
      </c>
      <c r="M80" s="1" t="s">
        <v>119</v>
      </c>
      <c r="N80" s="1" t="s">
        <v>120</v>
      </c>
      <c r="O80" s="1" t="s">
        <v>120</v>
      </c>
      <c r="P80" s="4">
        <v>42408</v>
      </c>
      <c r="R80" s="5">
        <v>0.77803240740740742</v>
      </c>
      <c r="S80" s="1">
        <v>280</v>
      </c>
      <c r="T80" s="1" t="s">
        <v>121</v>
      </c>
      <c r="U80">
        <v>2</v>
      </c>
      <c r="V80" s="1">
        <v>-1</v>
      </c>
      <c r="W80" s="1">
        <v>1</v>
      </c>
      <c r="X80">
        <v>545041</v>
      </c>
      <c r="Y80" s="1">
        <v>5749</v>
      </c>
      <c r="Z80" s="1">
        <v>0</v>
      </c>
      <c r="AA80" s="1">
        <v>0</v>
      </c>
      <c r="AB80" s="1">
        <v>911749</v>
      </c>
      <c r="AC80" s="1">
        <v>6265</v>
      </c>
      <c r="AD80" s="1" t="s">
        <v>122</v>
      </c>
      <c r="AE80" s="1">
        <v>1</v>
      </c>
      <c r="AF80" s="1">
        <v>2</v>
      </c>
      <c r="AG80" s="1">
        <v>2</v>
      </c>
      <c r="AH80" s="1" t="s">
        <v>70</v>
      </c>
      <c r="AI80">
        <v>245</v>
      </c>
      <c r="AJ80">
        <v>19</v>
      </c>
      <c r="AK80" s="1">
        <v>0.25</v>
      </c>
      <c r="AL80" s="1">
        <v>0</v>
      </c>
      <c r="AM80" s="1">
        <v>0</v>
      </c>
      <c r="AN80">
        <v>659328</v>
      </c>
      <c r="AO80" s="1">
        <v>2149</v>
      </c>
      <c r="AP80" s="1">
        <v>-16</v>
      </c>
      <c r="AQ80" s="1">
        <v>16</v>
      </c>
      <c r="AR80">
        <v>659094</v>
      </c>
      <c r="AS80" s="1">
        <v>234</v>
      </c>
      <c r="AT80" s="1" t="s">
        <v>126</v>
      </c>
      <c r="AU80" s="1">
        <v>-12</v>
      </c>
      <c r="AV80" s="1">
        <v>12</v>
      </c>
      <c r="AW80">
        <v>661744</v>
      </c>
      <c r="AX80">
        <v>1600</v>
      </c>
      <c r="AY80">
        <v>2135</v>
      </c>
      <c r="AZ80" t="s">
        <v>124</v>
      </c>
      <c r="BA80" t="s">
        <v>124</v>
      </c>
      <c r="BB80" t="s">
        <v>124</v>
      </c>
      <c r="BC80" t="s">
        <v>124</v>
      </c>
      <c r="BD80">
        <v>31.25</v>
      </c>
      <c r="BE80">
        <v>0</v>
      </c>
      <c r="BF80">
        <v>0</v>
      </c>
      <c r="BG80">
        <v>659078</v>
      </c>
      <c r="BH80" t="s">
        <v>124</v>
      </c>
      <c r="BI80" t="s">
        <v>124</v>
      </c>
      <c r="BJ80" t="s">
        <v>124</v>
      </c>
      <c r="BK80" t="s">
        <v>124</v>
      </c>
      <c r="BL80">
        <v>2</v>
      </c>
      <c r="BM80">
        <v>0</v>
      </c>
      <c r="BN80">
        <v>664994</v>
      </c>
      <c r="BO80">
        <v>0</v>
      </c>
      <c r="BP80">
        <v>0</v>
      </c>
      <c r="BQ80">
        <v>2</v>
      </c>
      <c r="BR80">
        <v>663344</v>
      </c>
      <c r="BS80">
        <v>1650</v>
      </c>
      <c r="BT80">
        <v>1610</v>
      </c>
      <c r="BU80" t="s">
        <v>127</v>
      </c>
      <c r="BV80" t="s">
        <v>113</v>
      </c>
      <c r="BW80">
        <v>0</v>
      </c>
      <c r="BX80">
        <v>4</v>
      </c>
      <c r="BY80">
        <v>0</v>
      </c>
      <c r="BZ80">
        <v>14</v>
      </c>
      <c r="CA80">
        <v>661477</v>
      </c>
      <c r="CB80">
        <v>267</v>
      </c>
      <c r="CC80">
        <v>1</v>
      </c>
      <c r="CD80">
        <v>376</v>
      </c>
      <c r="CE80">
        <v>661853</v>
      </c>
      <c r="CF80">
        <v>31.25</v>
      </c>
      <c r="CG80">
        <v>0</v>
      </c>
      <c r="CH80">
        <v>11</v>
      </c>
      <c r="CI80">
        <v>2</v>
      </c>
      <c r="CJ80">
        <v>79</v>
      </c>
      <c r="CK80" t="s">
        <v>16</v>
      </c>
      <c r="CL80" t="s">
        <v>17</v>
      </c>
    </row>
    <row r="81" spans="1:90" x14ac:dyDescent="0.25">
      <c r="A81" s="1" t="s">
        <v>115</v>
      </c>
      <c r="B81" s="1">
        <v>2002</v>
      </c>
      <c r="C81" s="1">
        <v>2</v>
      </c>
      <c r="D81" s="3" t="s">
        <v>116</v>
      </c>
      <c r="E81" s="1" t="s">
        <v>117</v>
      </c>
      <c r="F81" s="1">
        <v>60.006999999999998</v>
      </c>
      <c r="G81" s="1" t="s">
        <v>118</v>
      </c>
      <c r="H81" s="1">
        <v>9</v>
      </c>
      <c r="I81" s="1">
        <v>0</v>
      </c>
      <c r="J81" s="1">
        <v>1</v>
      </c>
      <c r="K81" s="1">
        <v>-1166149774</v>
      </c>
      <c r="L81" s="1">
        <v>3</v>
      </c>
      <c r="M81" s="1" t="s">
        <v>119</v>
      </c>
      <c r="N81" s="1" t="s">
        <v>120</v>
      </c>
      <c r="O81" s="1" t="s">
        <v>120</v>
      </c>
      <c r="P81" s="4">
        <v>42408</v>
      </c>
      <c r="R81" s="5">
        <v>0.77803240740740742</v>
      </c>
      <c r="S81" s="1">
        <v>280</v>
      </c>
      <c r="T81" s="1" t="s">
        <v>121</v>
      </c>
      <c r="U81">
        <v>2</v>
      </c>
      <c r="V81" s="1">
        <v>-1</v>
      </c>
      <c r="W81" s="1">
        <v>1</v>
      </c>
      <c r="X81">
        <v>545041</v>
      </c>
      <c r="Y81" s="1">
        <v>5749</v>
      </c>
      <c r="Z81" s="1">
        <v>0</v>
      </c>
      <c r="AA81" s="1">
        <v>0</v>
      </c>
      <c r="AB81" s="1">
        <v>911749</v>
      </c>
      <c r="AC81" s="1">
        <v>6265</v>
      </c>
      <c r="AD81" s="1" t="s">
        <v>122</v>
      </c>
      <c r="AE81" s="1">
        <v>1</v>
      </c>
      <c r="AF81" s="1">
        <v>2</v>
      </c>
      <c r="AG81" s="1">
        <v>2</v>
      </c>
      <c r="AH81" s="1" t="s">
        <v>70</v>
      </c>
      <c r="AI81">
        <v>245</v>
      </c>
      <c r="AJ81">
        <v>20</v>
      </c>
      <c r="AK81" s="1">
        <v>0.25</v>
      </c>
      <c r="AL81" s="1">
        <v>0</v>
      </c>
      <c r="AM81" s="1">
        <v>0</v>
      </c>
      <c r="AN81">
        <v>665344</v>
      </c>
      <c r="AO81" s="1">
        <v>2083</v>
      </c>
      <c r="AP81" s="1">
        <v>-16</v>
      </c>
      <c r="AQ81" s="1">
        <v>16</v>
      </c>
      <c r="AR81">
        <v>665110</v>
      </c>
      <c r="AS81" s="1">
        <v>234</v>
      </c>
      <c r="AT81" s="1" t="s">
        <v>133</v>
      </c>
      <c r="AU81" s="1">
        <v>-11</v>
      </c>
      <c r="AV81" s="1">
        <v>11</v>
      </c>
      <c r="AW81">
        <v>667693</v>
      </c>
      <c r="AX81">
        <v>1667</v>
      </c>
      <c r="AY81">
        <v>2071</v>
      </c>
      <c r="AZ81" t="s">
        <v>124</v>
      </c>
      <c r="BA81" t="s">
        <v>124</v>
      </c>
      <c r="BB81" t="s">
        <v>124</v>
      </c>
      <c r="BC81" t="s">
        <v>124</v>
      </c>
      <c r="BD81">
        <v>31.25</v>
      </c>
      <c r="BE81">
        <v>0</v>
      </c>
      <c r="BF81">
        <v>0</v>
      </c>
      <c r="BG81">
        <v>665094</v>
      </c>
      <c r="BH81" t="s">
        <v>124</v>
      </c>
      <c r="BI81" t="s">
        <v>124</v>
      </c>
      <c r="BJ81" t="s">
        <v>124</v>
      </c>
      <c r="BK81" t="s">
        <v>124</v>
      </c>
      <c r="BL81">
        <v>3</v>
      </c>
      <c r="BM81">
        <v>16</v>
      </c>
      <c r="BN81">
        <v>671026</v>
      </c>
      <c r="BO81">
        <v>0</v>
      </c>
      <c r="BP81">
        <v>0</v>
      </c>
      <c r="BQ81">
        <v>4</v>
      </c>
      <c r="BR81">
        <v>669360</v>
      </c>
      <c r="BS81">
        <v>1666</v>
      </c>
      <c r="BT81">
        <v>1674</v>
      </c>
      <c r="BU81" t="s">
        <v>127</v>
      </c>
      <c r="BV81" t="s">
        <v>113</v>
      </c>
      <c r="BW81">
        <v>1</v>
      </c>
      <c r="BX81">
        <v>4</v>
      </c>
      <c r="BY81">
        <v>0</v>
      </c>
      <c r="BZ81">
        <v>12</v>
      </c>
      <c r="CA81">
        <v>667427</v>
      </c>
      <c r="CB81">
        <v>266</v>
      </c>
      <c r="CC81">
        <v>1</v>
      </c>
      <c r="CD81">
        <v>220</v>
      </c>
      <c r="CE81">
        <v>667647</v>
      </c>
      <c r="CF81">
        <v>31.25</v>
      </c>
      <c r="CG81">
        <v>0</v>
      </c>
      <c r="CH81">
        <v>8</v>
      </c>
      <c r="CI81">
        <v>2</v>
      </c>
      <c r="CJ81">
        <v>80</v>
      </c>
      <c r="CK81" t="s">
        <v>18</v>
      </c>
      <c r="CL81" t="s">
        <v>17</v>
      </c>
    </row>
    <row r="82" spans="1:90" x14ac:dyDescent="0.25">
      <c r="A82" s="1" t="s">
        <v>115</v>
      </c>
      <c r="B82" s="1">
        <v>2002</v>
      </c>
      <c r="C82" s="1">
        <v>2</v>
      </c>
      <c r="D82" s="3" t="s">
        <v>116</v>
      </c>
      <c r="E82" s="1" t="s">
        <v>117</v>
      </c>
      <c r="F82" s="1">
        <v>60.006999999999998</v>
      </c>
      <c r="G82" s="1" t="s">
        <v>118</v>
      </c>
      <c r="H82" s="1">
        <v>9</v>
      </c>
      <c r="I82" s="1">
        <v>0</v>
      </c>
      <c r="J82" s="1">
        <v>1</v>
      </c>
      <c r="K82" s="1">
        <v>-1166149774</v>
      </c>
      <c r="L82" s="1">
        <v>3</v>
      </c>
      <c r="M82" s="1" t="s">
        <v>119</v>
      </c>
      <c r="N82" s="1" t="s">
        <v>120</v>
      </c>
      <c r="O82" s="1" t="s">
        <v>120</v>
      </c>
      <c r="P82" s="4">
        <v>42408</v>
      </c>
      <c r="R82" s="5">
        <v>0.77803240740740742</v>
      </c>
      <c r="S82" s="1">
        <v>280</v>
      </c>
      <c r="T82" s="1" t="s">
        <v>121</v>
      </c>
      <c r="U82">
        <v>2</v>
      </c>
      <c r="V82" s="1">
        <v>-1</v>
      </c>
      <c r="W82" s="1">
        <v>1</v>
      </c>
      <c r="X82">
        <v>545041</v>
      </c>
      <c r="Y82" s="1">
        <v>5749</v>
      </c>
      <c r="Z82" s="1">
        <v>0</v>
      </c>
      <c r="AA82" s="1">
        <v>0</v>
      </c>
      <c r="AB82" s="1">
        <v>911749</v>
      </c>
      <c r="AC82" s="1">
        <v>6265</v>
      </c>
      <c r="AD82" s="1" t="s">
        <v>122</v>
      </c>
      <c r="AE82" s="1">
        <v>1</v>
      </c>
      <c r="AF82" s="1">
        <v>2</v>
      </c>
      <c r="AG82" s="1">
        <v>2</v>
      </c>
      <c r="AH82" s="1" t="s">
        <v>70</v>
      </c>
      <c r="AI82">
        <v>245</v>
      </c>
      <c r="AJ82">
        <v>21</v>
      </c>
      <c r="AK82" s="1">
        <v>5</v>
      </c>
      <c r="AL82" s="1">
        <v>0</v>
      </c>
      <c r="AM82" s="1">
        <v>0</v>
      </c>
      <c r="AN82">
        <v>671360</v>
      </c>
      <c r="AO82" s="1">
        <v>1866</v>
      </c>
      <c r="AP82" s="1">
        <v>-16</v>
      </c>
      <c r="AQ82" s="1">
        <v>16</v>
      </c>
      <c r="AR82">
        <v>671126</v>
      </c>
      <c r="AS82" s="1">
        <v>234</v>
      </c>
      <c r="AT82" s="1" t="s">
        <v>136</v>
      </c>
      <c r="AU82" s="1">
        <v>-12</v>
      </c>
      <c r="AV82" s="1">
        <v>12</v>
      </c>
      <c r="AW82">
        <v>673493</v>
      </c>
      <c r="AX82">
        <v>1883</v>
      </c>
      <c r="AY82">
        <v>1859</v>
      </c>
      <c r="AZ82" t="s">
        <v>124</v>
      </c>
      <c r="BA82" t="s">
        <v>124</v>
      </c>
      <c r="BB82" t="s">
        <v>124</v>
      </c>
      <c r="BC82" t="s">
        <v>124</v>
      </c>
      <c r="BD82">
        <v>26.25</v>
      </c>
      <c r="BE82">
        <v>0</v>
      </c>
      <c r="BF82">
        <v>0</v>
      </c>
      <c r="BG82">
        <v>671110</v>
      </c>
      <c r="BH82" t="s">
        <v>124</v>
      </c>
      <c r="BI82" t="s">
        <v>124</v>
      </c>
      <c r="BJ82" t="s">
        <v>124</v>
      </c>
      <c r="BK82" t="s">
        <v>124</v>
      </c>
      <c r="BL82">
        <v>3</v>
      </c>
      <c r="BM82">
        <v>16</v>
      </c>
      <c r="BN82">
        <v>677042</v>
      </c>
      <c r="BO82">
        <v>0</v>
      </c>
      <c r="BP82">
        <v>0</v>
      </c>
      <c r="BQ82">
        <v>9</v>
      </c>
      <c r="BR82">
        <v>675376</v>
      </c>
      <c r="BS82">
        <v>1666</v>
      </c>
      <c r="BT82">
        <v>1886</v>
      </c>
      <c r="BU82" t="s">
        <v>127</v>
      </c>
      <c r="BV82" t="s">
        <v>113</v>
      </c>
      <c r="BW82">
        <v>0</v>
      </c>
      <c r="BX82">
        <v>4</v>
      </c>
      <c r="BY82">
        <v>0</v>
      </c>
      <c r="BZ82">
        <v>7</v>
      </c>
      <c r="CA82">
        <v>673226</v>
      </c>
      <c r="CB82">
        <v>267</v>
      </c>
      <c r="CC82">
        <v>1</v>
      </c>
      <c r="CD82">
        <v>399</v>
      </c>
      <c r="CE82">
        <v>673625</v>
      </c>
      <c r="CF82">
        <v>26.25</v>
      </c>
      <c r="CG82">
        <v>0</v>
      </c>
      <c r="CH82">
        <v>10</v>
      </c>
      <c r="CI82">
        <v>2</v>
      </c>
      <c r="CJ82">
        <v>81</v>
      </c>
      <c r="CK82" t="s">
        <v>18</v>
      </c>
      <c r="CL82" t="s">
        <v>17</v>
      </c>
    </row>
    <row r="83" spans="1:90" x14ac:dyDescent="0.25">
      <c r="A83" s="1" t="s">
        <v>115</v>
      </c>
      <c r="B83" s="1">
        <v>2002</v>
      </c>
      <c r="C83" s="1">
        <v>2</v>
      </c>
      <c r="D83" s="3" t="s">
        <v>116</v>
      </c>
      <c r="E83" s="1" t="s">
        <v>117</v>
      </c>
      <c r="F83" s="1">
        <v>60.006999999999998</v>
      </c>
      <c r="G83" s="1" t="s">
        <v>118</v>
      </c>
      <c r="H83" s="1">
        <v>9</v>
      </c>
      <c r="I83" s="1">
        <v>0</v>
      </c>
      <c r="J83" s="1">
        <v>1</v>
      </c>
      <c r="K83" s="1">
        <v>-1166149774</v>
      </c>
      <c r="L83" s="1">
        <v>3</v>
      </c>
      <c r="M83" s="1" t="s">
        <v>119</v>
      </c>
      <c r="N83" s="1" t="s">
        <v>120</v>
      </c>
      <c r="O83" s="1" t="s">
        <v>120</v>
      </c>
      <c r="P83" s="4">
        <v>42408</v>
      </c>
      <c r="R83" s="5">
        <v>0.77803240740740742</v>
      </c>
      <c r="S83" s="1">
        <v>280</v>
      </c>
      <c r="T83" s="1" t="s">
        <v>121</v>
      </c>
      <c r="U83">
        <v>2</v>
      </c>
      <c r="V83" s="1">
        <v>-1</v>
      </c>
      <c r="W83" s="1">
        <v>1</v>
      </c>
      <c r="X83">
        <v>545041</v>
      </c>
      <c r="Y83" s="1">
        <v>5749</v>
      </c>
      <c r="Z83" s="1">
        <v>0</v>
      </c>
      <c r="AA83" s="1">
        <v>0</v>
      </c>
      <c r="AB83" s="1">
        <v>911749</v>
      </c>
      <c r="AC83" s="1">
        <v>6265</v>
      </c>
      <c r="AD83" s="1" t="s">
        <v>122</v>
      </c>
      <c r="AE83" s="1">
        <v>1</v>
      </c>
      <c r="AF83" s="1">
        <v>2</v>
      </c>
      <c r="AG83" s="1">
        <v>2</v>
      </c>
      <c r="AH83" s="1" t="s">
        <v>70</v>
      </c>
      <c r="AI83">
        <v>245</v>
      </c>
      <c r="AJ83">
        <v>22</v>
      </c>
      <c r="AK83" s="1">
        <v>5</v>
      </c>
      <c r="AL83" s="1">
        <v>0</v>
      </c>
      <c r="AM83" s="1">
        <v>0</v>
      </c>
      <c r="AN83">
        <v>677376</v>
      </c>
      <c r="AO83" s="1">
        <v>2049</v>
      </c>
      <c r="AP83" s="1">
        <v>-16</v>
      </c>
      <c r="AQ83" s="1">
        <v>16</v>
      </c>
      <c r="AR83">
        <v>677142</v>
      </c>
      <c r="AS83" s="1">
        <v>234</v>
      </c>
      <c r="AT83" s="1" t="s">
        <v>130</v>
      </c>
      <c r="AU83" s="1">
        <v>-12</v>
      </c>
      <c r="AV83" s="1">
        <v>12</v>
      </c>
      <c r="AW83">
        <v>679692</v>
      </c>
      <c r="AX83">
        <v>1700</v>
      </c>
      <c r="AY83">
        <v>2035</v>
      </c>
      <c r="AZ83" t="s">
        <v>124</v>
      </c>
      <c r="BA83" t="s">
        <v>124</v>
      </c>
      <c r="BB83" t="s">
        <v>124</v>
      </c>
      <c r="BC83" t="s">
        <v>124</v>
      </c>
      <c r="BD83">
        <v>31.25</v>
      </c>
      <c r="BE83">
        <v>0</v>
      </c>
      <c r="BF83">
        <v>0</v>
      </c>
      <c r="BG83">
        <v>677126</v>
      </c>
      <c r="BH83">
        <v>0</v>
      </c>
      <c r="BI83">
        <v>2</v>
      </c>
      <c r="BJ83">
        <v>681392</v>
      </c>
      <c r="BK83">
        <v>1666</v>
      </c>
      <c r="BL83">
        <v>3</v>
      </c>
      <c r="BM83">
        <v>16</v>
      </c>
      <c r="BN83">
        <v>683058</v>
      </c>
      <c r="BO83">
        <v>0</v>
      </c>
      <c r="BP83" t="s">
        <v>124</v>
      </c>
      <c r="BQ83" t="s">
        <v>124</v>
      </c>
      <c r="BR83" t="s">
        <v>124</v>
      </c>
      <c r="BS83" t="s">
        <v>124</v>
      </c>
      <c r="BT83">
        <v>1710</v>
      </c>
      <c r="BU83" t="s">
        <v>125</v>
      </c>
      <c r="BV83" t="s">
        <v>113</v>
      </c>
      <c r="BW83">
        <v>1</v>
      </c>
      <c r="BX83">
        <v>4</v>
      </c>
      <c r="BY83">
        <v>0</v>
      </c>
      <c r="BZ83">
        <v>14</v>
      </c>
      <c r="CA83">
        <v>679425</v>
      </c>
      <c r="CB83">
        <v>267</v>
      </c>
      <c r="CC83">
        <v>1</v>
      </c>
      <c r="CD83">
        <v>226</v>
      </c>
      <c r="CE83">
        <v>679651</v>
      </c>
      <c r="CF83">
        <v>31.25</v>
      </c>
      <c r="CG83">
        <v>0</v>
      </c>
      <c r="CH83">
        <v>4</v>
      </c>
      <c r="CI83">
        <v>2</v>
      </c>
      <c r="CJ83">
        <v>82</v>
      </c>
      <c r="CK83" t="s">
        <v>24</v>
      </c>
      <c r="CL83" t="s">
        <v>15</v>
      </c>
    </row>
    <row r="84" spans="1:90" x14ac:dyDescent="0.25">
      <c r="A84" s="1" t="s">
        <v>115</v>
      </c>
      <c r="B84" s="1">
        <v>2002</v>
      </c>
      <c r="C84" s="1">
        <v>2</v>
      </c>
      <c r="D84" s="3" t="s">
        <v>116</v>
      </c>
      <c r="E84" s="1" t="s">
        <v>117</v>
      </c>
      <c r="F84" s="1">
        <v>60.006999999999998</v>
      </c>
      <c r="G84" s="1" t="s">
        <v>118</v>
      </c>
      <c r="H84" s="1">
        <v>9</v>
      </c>
      <c r="I84" s="1">
        <v>0</v>
      </c>
      <c r="J84" s="1">
        <v>1</v>
      </c>
      <c r="K84" s="1">
        <v>-1166149774</v>
      </c>
      <c r="L84" s="1">
        <v>3</v>
      </c>
      <c r="M84" s="1" t="s">
        <v>119</v>
      </c>
      <c r="N84" s="1" t="s">
        <v>120</v>
      </c>
      <c r="O84" s="1" t="s">
        <v>120</v>
      </c>
      <c r="P84" s="4">
        <v>42408</v>
      </c>
      <c r="R84" s="5">
        <v>0.77803240740740742</v>
      </c>
      <c r="S84" s="1">
        <v>280</v>
      </c>
      <c r="T84" s="1" t="s">
        <v>121</v>
      </c>
      <c r="U84">
        <v>2</v>
      </c>
      <c r="V84" s="1">
        <v>-1</v>
      </c>
      <c r="W84" s="1">
        <v>1</v>
      </c>
      <c r="X84">
        <v>545041</v>
      </c>
      <c r="Y84" s="1">
        <v>5749</v>
      </c>
      <c r="Z84" s="1">
        <v>0</v>
      </c>
      <c r="AA84" s="1">
        <v>0</v>
      </c>
      <c r="AB84" s="1">
        <v>911749</v>
      </c>
      <c r="AC84" s="1">
        <v>6265</v>
      </c>
      <c r="AD84" s="1" t="s">
        <v>122</v>
      </c>
      <c r="AE84" s="1">
        <v>1</v>
      </c>
      <c r="AF84" s="1">
        <v>2</v>
      </c>
      <c r="AG84" s="1">
        <v>2</v>
      </c>
      <c r="AH84" s="1" t="s">
        <v>70</v>
      </c>
      <c r="AI84">
        <v>245</v>
      </c>
      <c r="AJ84">
        <v>23</v>
      </c>
      <c r="AK84" s="1">
        <v>1</v>
      </c>
      <c r="AL84" s="1">
        <v>0</v>
      </c>
      <c r="AM84" s="1">
        <v>0</v>
      </c>
      <c r="AN84">
        <v>683392</v>
      </c>
      <c r="AO84" s="1">
        <v>1616</v>
      </c>
      <c r="AP84" s="1">
        <v>-16</v>
      </c>
      <c r="AQ84" s="1">
        <v>16</v>
      </c>
      <c r="AR84">
        <v>683158</v>
      </c>
      <c r="AS84" s="1">
        <v>234</v>
      </c>
      <c r="AT84" s="1" t="s">
        <v>135</v>
      </c>
      <c r="AU84" s="1">
        <v>-12</v>
      </c>
      <c r="AV84" s="1">
        <v>12</v>
      </c>
      <c r="AW84">
        <v>685275</v>
      </c>
      <c r="AX84">
        <v>2133</v>
      </c>
      <c r="AY84">
        <v>1603</v>
      </c>
      <c r="AZ84" t="s">
        <v>124</v>
      </c>
      <c r="BA84" t="s">
        <v>124</v>
      </c>
      <c r="BB84" t="s">
        <v>124</v>
      </c>
      <c r="BC84" t="s">
        <v>124</v>
      </c>
      <c r="BD84">
        <v>32.25</v>
      </c>
      <c r="BE84">
        <v>0</v>
      </c>
      <c r="BF84">
        <v>0</v>
      </c>
      <c r="BG84">
        <v>683142</v>
      </c>
      <c r="BH84">
        <v>0</v>
      </c>
      <c r="BI84">
        <v>3</v>
      </c>
      <c r="BJ84">
        <v>687408</v>
      </c>
      <c r="BK84">
        <v>1666</v>
      </c>
      <c r="BL84">
        <v>3</v>
      </c>
      <c r="BM84">
        <v>16</v>
      </c>
      <c r="BN84">
        <v>689074</v>
      </c>
      <c r="BO84">
        <v>0</v>
      </c>
      <c r="BP84" t="s">
        <v>124</v>
      </c>
      <c r="BQ84" t="s">
        <v>124</v>
      </c>
      <c r="BR84" t="s">
        <v>124</v>
      </c>
      <c r="BS84" t="s">
        <v>124</v>
      </c>
      <c r="BT84">
        <v>2142</v>
      </c>
      <c r="BU84" t="s">
        <v>125</v>
      </c>
      <c r="BV84" t="s">
        <v>113</v>
      </c>
      <c r="BW84">
        <v>1</v>
      </c>
      <c r="BX84">
        <v>4</v>
      </c>
      <c r="BY84">
        <v>0</v>
      </c>
      <c r="BZ84">
        <v>13</v>
      </c>
      <c r="CA84">
        <v>685008</v>
      </c>
      <c r="CB84">
        <v>267</v>
      </c>
      <c r="CC84">
        <v>1</v>
      </c>
      <c r="CD84">
        <v>223</v>
      </c>
      <c r="CE84">
        <v>685231</v>
      </c>
      <c r="CF84">
        <v>32.25</v>
      </c>
      <c r="CG84">
        <v>0</v>
      </c>
      <c r="CH84">
        <v>6</v>
      </c>
      <c r="CI84">
        <v>2</v>
      </c>
      <c r="CJ84">
        <v>83</v>
      </c>
      <c r="CK84" t="s">
        <v>25</v>
      </c>
      <c r="CL84" t="s">
        <v>15</v>
      </c>
    </row>
    <row r="85" spans="1:90" x14ac:dyDescent="0.25">
      <c r="A85" s="1" t="s">
        <v>115</v>
      </c>
      <c r="B85" s="1">
        <v>2002</v>
      </c>
      <c r="C85" s="1">
        <v>2</v>
      </c>
      <c r="D85" s="3" t="s">
        <v>116</v>
      </c>
      <c r="E85" s="1" t="s">
        <v>117</v>
      </c>
      <c r="F85" s="1">
        <v>60.006999999999998</v>
      </c>
      <c r="G85" s="1" t="s">
        <v>118</v>
      </c>
      <c r="H85" s="1">
        <v>9</v>
      </c>
      <c r="I85" s="1">
        <v>0</v>
      </c>
      <c r="J85" s="1">
        <v>1</v>
      </c>
      <c r="K85" s="1">
        <v>-1166149774</v>
      </c>
      <c r="L85" s="1">
        <v>3</v>
      </c>
      <c r="M85" s="1" t="s">
        <v>119</v>
      </c>
      <c r="N85" s="1" t="s">
        <v>120</v>
      </c>
      <c r="O85" s="1" t="s">
        <v>120</v>
      </c>
      <c r="P85" s="4">
        <v>42408</v>
      </c>
      <c r="R85" s="5">
        <v>0.77803240740740742</v>
      </c>
      <c r="S85" s="1">
        <v>280</v>
      </c>
      <c r="T85" s="1" t="s">
        <v>121</v>
      </c>
      <c r="U85">
        <v>2</v>
      </c>
      <c r="V85" s="1">
        <v>-1</v>
      </c>
      <c r="W85" s="1">
        <v>1</v>
      </c>
      <c r="X85">
        <v>545041</v>
      </c>
      <c r="Y85" s="1">
        <v>5749</v>
      </c>
      <c r="Z85" s="1">
        <v>0</v>
      </c>
      <c r="AA85" s="1">
        <v>0</v>
      </c>
      <c r="AB85" s="1">
        <v>911749</v>
      </c>
      <c r="AC85" s="1">
        <v>6265</v>
      </c>
      <c r="AD85" s="1" t="s">
        <v>122</v>
      </c>
      <c r="AE85" s="1">
        <v>1</v>
      </c>
      <c r="AF85" s="1">
        <v>2</v>
      </c>
      <c r="AG85" s="1">
        <v>2</v>
      </c>
      <c r="AH85" s="1" t="s">
        <v>70</v>
      </c>
      <c r="AI85">
        <v>245</v>
      </c>
      <c r="AJ85">
        <v>24</v>
      </c>
      <c r="AK85" s="1">
        <v>0.25</v>
      </c>
      <c r="AL85" s="1">
        <v>-16</v>
      </c>
      <c r="AM85" s="1">
        <v>16</v>
      </c>
      <c r="AN85">
        <v>689424</v>
      </c>
      <c r="AO85" s="1">
        <v>2000</v>
      </c>
      <c r="AP85" s="1">
        <v>-16</v>
      </c>
      <c r="AQ85" s="1">
        <v>16</v>
      </c>
      <c r="AR85">
        <v>689174</v>
      </c>
      <c r="AS85" s="1">
        <v>250</v>
      </c>
      <c r="AT85" s="1" t="s">
        <v>132</v>
      </c>
      <c r="AU85" s="1">
        <v>-12</v>
      </c>
      <c r="AV85" s="1">
        <v>12</v>
      </c>
      <c r="AW85">
        <v>691691</v>
      </c>
      <c r="AX85">
        <v>1733</v>
      </c>
      <c r="AY85">
        <v>2012</v>
      </c>
      <c r="AZ85" t="s">
        <v>124</v>
      </c>
      <c r="BA85" t="s">
        <v>124</v>
      </c>
      <c r="BB85" t="s">
        <v>124</v>
      </c>
      <c r="BC85" t="s">
        <v>124</v>
      </c>
      <c r="BD85">
        <v>32.25</v>
      </c>
      <c r="BE85">
        <v>0</v>
      </c>
      <c r="BF85">
        <v>0</v>
      </c>
      <c r="BG85">
        <v>689158</v>
      </c>
      <c r="BH85">
        <v>0</v>
      </c>
      <c r="BI85">
        <v>12</v>
      </c>
      <c r="BJ85">
        <v>693424</v>
      </c>
      <c r="BK85">
        <v>1666</v>
      </c>
      <c r="BL85">
        <v>3</v>
      </c>
      <c r="BM85">
        <v>16</v>
      </c>
      <c r="BN85">
        <v>695090</v>
      </c>
      <c r="BO85">
        <v>0</v>
      </c>
      <c r="BP85" t="s">
        <v>124</v>
      </c>
      <c r="BQ85" t="s">
        <v>124</v>
      </c>
      <c r="BR85" t="s">
        <v>124</v>
      </c>
      <c r="BS85" t="s">
        <v>124</v>
      </c>
      <c r="BT85">
        <v>1733</v>
      </c>
      <c r="BU85" t="s">
        <v>125</v>
      </c>
      <c r="BV85" t="s">
        <v>113</v>
      </c>
      <c r="BW85">
        <v>0</v>
      </c>
      <c r="BX85">
        <v>4</v>
      </c>
      <c r="BY85">
        <v>0</v>
      </c>
      <c r="BZ85">
        <v>4</v>
      </c>
      <c r="CA85">
        <v>691424</v>
      </c>
      <c r="CB85">
        <v>267</v>
      </c>
      <c r="CC85">
        <v>1</v>
      </c>
      <c r="CD85">
        <v>439</v>
      </c>
      <c r="CE85">
        <v>691863</v>
      </c>
      <c r="CF85">
        <v>32.25</v>
      </c>
      <c r="CG85">
        <v>0</v>
      </c>
      <c r="CH85">
        <v>5</v>
      </c>
      <c r="CI85">
        <v>2</v>
      </c>
      <c r="CJ85">
        <v>84</v>
      </c>
      <c r="CK85" t="s">
        <v>14</v>
      </c>
      <c r="CL85" t="s">
        <v>15</v>
      </c>
    </row>
    <row r="86" spans="1:90" x14ac:dyDescent="0.25">
      <c r="A86" s="1" t="s">
        <v>115</v>
      </c>
      <c r="B86" s="1">
        <v>2002</v>
      </c>
      <c r="C86" s="1">
        <v>2</v>
      </c>
      <c r="D86" s="3" t="s">
        <v>116</v>
      </c>
      <c r="E86" s="1" t="s">
        <v>117</v>
      </c>
      <c r="F86" s="1">
        <v>60.006999999999998</v>
      </c>
      <c r="G86" s="1" t="s">
        <v>118</v>
      </c>
      <c r="H86" s="1">
        <v>9</v>
      </c>
      <c r="I86" s="1">
        <v>0</v>
      </c>
      <c r="J86" s="1">
        <v>1</v>
      </c>
      <c r="K86" s="1">
        <v>-1166149774</v>
      </c>
      <c r="L86" s="1">
        <v>3</v>
      </c>
      <c r="M86" s="1" t="s">
        <v>119</v>
      </c>
      <c r="N86" s="1" t="s">
        <v>120</v>
      </c>
      <c r="O86" s="1" t="s">
        <v>120</v>
      </c>
      <c r="P86" s="4">
        <v>42408</v>
      </c>
      <c r="R86" s="5">
        <v>0.77803240740740742</v>
      </c>
      <c r="S86" s="1">
        <v>280</v>
      </c>
      <c r="T86" s="1" t="s">
        <v>121</v>
      </c>
      <c r="U86">
        <v>2</v>
      </c>
      <c r="V86" s="1">
        <v>-1</v>
      </c>
      <c r="W86" s="1">
        <v>1</v>
      </c>
      <c r="X86">
        <v>545041</v>
      </c>
      <c r="Y86" s="1">
        <v>5749</v>
      </c>
      <c r="Z86" s="1">
        <v>0</v>
      </c>
      <c r="AA86" s="1">
        <v>0</v>
      </c>
      <c r="AB86" s="1">
        <v>911749</v>
      </c>
      <c r="AC86" s="1">
        <v>6265</v>
      </c>
      <c r="AD86" s="1" t="s">
        <v>122</v>
      </c>
      <c r="AE86" s="1">
        <v>1</v>
      </c>
      <c r="AF86" s="1">
        <v>2</v>
      </c>
      <c r="AG86" s="1">
        <v>2</v>
      </c>
      <c r="AH86" s="1" t="s">
        <v>70</v>
      </c>
      <c r="AI86">
        <v>245</v>
      </c>
      <c r="AJ86">
        <v>25</v>
      </c>
      <c r="AK86" s="1">
        <v>1</v>
      </c>
      <c r="AL86" s="1">
        <v>-16</v>
      </c>
      <c r="AM86" s="1">
        <v>16</v>
      </c>
      <c r="AN86">
        <v>695440</v>
      </c>
      <c r="AO86" s="1">
        <v>2433</v>
      </c>
      <c r="AP86" s="1">
        <v>-16</v>
      </c>
      <c r="AQ86" s="1">
        <v>16</v>
      </c>
      <c r="AR86">
        <v>695190</v>
      </c>
      <c r="AS86" s="1">
        <v>250</v>
      </c>
      <c r="AT86" s="1" t="s">
        <v>134</v>
      </c>
      <c r="AU86" s="1">
        <v>-12</v>
      </c>
      <c r="AV86" s="1">
        <v>12</v>
      </c>
      <c r="AW86">
        <v>698140</v>
      </c>
      <c r="AX86">
        <v>1300</v>
      </c>
      <c r="AY86">
        <v>2440</v>
      </c>
      <c r="AZ86" t="s">
        <v>124</v>
      </c>
      <c r="BA86" t="s">
        <v>124</v>
      </c>
      <c r="BB86" t="s">
        <v>124</v>
      </c>
      <c r="BC86" t="s">
        <v>124</v>
      </c>
      <c r="BD86">
        <v>32.25</v>
      </c>
      <c r="BE86">
        <v>0</v>
      </c>
      <c r="BF86">
        <v>0</v>
      </c>
      <c r="BG86">
        <v>695174</v>
      </c>
      <c r="BH86" t="s">
        <v>124</v>
      </c>
      <c r="BI86" t="s">
        <v>124</v>
      </c>
      <c r="BJ86" t="s">
        <v>124</v>
      </c>
      <c r="BK86" t="s">
        <v>124</v>
      </c>
      <c r="BL86">
        <v>2</v>
      </c>
      <c r="BM86">
        <v>16</v>
      </c>
      <c r="BN86">
        <v>701106</v>
      </c>
      <c r="BO86">
        <v>0</v>
      </c>
      <c r="BP86">
        <v>0</v>
      </c>
      <c r="BQ86">
        <v>7</v>
      </c>
      <c r="BR86">
        <v>699440</v>
      </c>
      <c r="BS86">
        <v>1666</v>
      </c>
      <c r="BT86">
        <v>1305</v>
      </c>
      <c r="BU86" t="s">
        <v>127</v>
      </c>
      <c r="BV86" t="s">
        <v>113</v>
      </c>
      <c r="BW86">
        <v>1</v>
      </c>
      <c r="BX86">
        <v>4</v>
      </c>
      <c r="BY86">
        <v>0</v>
      </c>
      <c r="BZ86">
        <v>9</v>
      </c>
      <c r="CA86">
        <v>697873</v>
      </c>
      <c r="CB86">
        <v>267</v>
      </c>
      <c r="CC86">
        <v>1</v>
      </c>
      <c r="CD86">
        <v>198</v>
      </c>
      <c r="CE86">
        <v>698071</v>
      </c>
      <c r="CF86">
        <v>32.25</v>
      </c>
      <c r="CG86">
        <v>0</v>
      </c>
      <c r="CH86">
        <v>12</v>
      </c>
      <c r="CI86">
        <v>2</v>
      </c>
      <c r="CJ86">
        <v>85</v>
      </c>
      <c r="CK86" t="s">
        <v>21</v>
      </c>
      <c r="CL86" t="s">
        <v>17</v>
      </c>
    </row>
    <row r="87" spans="1:90" x14ac:dyDescent="0.25">
      <c r="A87" s="1" t="s">
        <v>115</v>
      </c>
      <c r="B87" s="1">
        <v>2002</v>
      </c>
      <c r="C87" s="1">
        <v>2</v>
      </c>
      <c r="D87" s="3" t="s">
        <v>116</v>
      </c>
      <c r="E87" s="1" t="s">
        <v>117</v>
      </c>
      <c r="F87" s="1">
        <v>60.006999999999998</v>
      </c>
      <c r="G87" s="1" t="s">
        <v>118</v>
      </c>
      <c r="H87" s="1">
        <v>9</v>
      </c>
      <c r="I87" s="1">
        <v>0</v>
      </c>
      <c r="J87" s="1">
        <v>1</v>
      </c>
      <c r="K87" s="1">
        <v>-1166149774</v>
      </c>
      <c r="L87" s="1">
        <v>3</v>
      </c>
      <c r="M87" s="1" t="s">
        <v>119</v>
      </c>
      <c r="N87" s="1" t="s">
        <v>120</v>
      </c>
      <c r="O87" s="1" t="s">
        <v>120</v>
      </c>
      <c r="P87" s="4">
        <v>42408</v>
      </c>
      <c r="R87" s="5">
        <v>0.77803240740740742</v>
      </c>
      <c r="S87" s="1">
        <v>280</v>
      </c>
      <c r="T87" s="1" t="s">
        <v>121</v>
      </c>
      <c r="U87">
        <v>2</v>
      </c>
      <c r="V87" s="1">
        <v>-1</v>
      </c>
      <c r="W87" s="1">
        <v>1</v>
      </c>
      <c r="X87">
        <v>545041</v>
      </c>
      <c r="Y87" s="1">
        <v>5749</v>
      </c>
      <c r="Z87" s="1">
        <v>0</v>
      </c>
      <c r="AA87" s="1">
        <v>0</v>
      </c>
      <c r="AB87" s="1">
        <v>911749</v>
      </c>
      <c r="AC87" s="1">
        <v>6265</v>
      </c>
      <c r="AD87" s="1" t="s">
        <v>122</v>
      </c>
      <c r="AE87" s="1">
        <v>1</v>
      </c>
      <c r="AF87" s="1">
        <v>2</v>
      </c>
      <c r="AG87" s="1">
        <v>2</v>
      </c>
      <c r="AH87" s="1" t="s">
        <v>70</v>
      </c>
      <c r="AI87">
        <v>245</v>
      </c>
      <c r="AJ87">
        <v>26</v>
      </c>
      <c r="AK87" s="1">
        <v>1</v>
      </c>
      <c r="AL87" s="1">
        <v>-16</v>
      </c>
      <c r="AM87" s="1">
        <v>16</v>
      </c>
      <c r="AN87">
        <v>701456</v>
      </c>
      <c r="AO87" s="1">
        <v>1517</v>
      </c>
      <c r="AP87" s="1">
        <v>-16</v>
      </c>
      <c r="AQ87" s="1">
        <v>16</v>
      </c>
      <c r="AR87">
        <v>701206</v>
      </c>
      <c r="AS87" s="1">
        <v>250</v>
      </c>
      <c r="AT87" s="1" t="s">
        <v>134</v>
      </c>
      <c r="AU87" s="1">
        <v>-11</v>
      </c>
      <c r="AV87" s="1">
        <v>11</v>
      </c>
      <c r="AW87">
        <v>703239</v>
      </c>
      <c r="AX87">
        <v>2217</v>
      </c>
      <c r="AY87">
        <v>1528</v>
      </c>
      <c r="AZ87" t="s">
        <v>124</v>
      </c>
      <c r="BA87" t="s">
        <v>124</v>
      </c>
      <c r="BB87" t="s">
        <v>124</v>
      </c>
      <c r="BC87" t="s">
        <v>124</v>
      </c>
      <c r="BD87">
        <v>32.25</v>
      </c>
      <c r="BE87">
        <v>0</v>
      </c>
      <c r="BF87">
        <v>0</v>
      </c>
      <c r="BG87">
        <v>701190</v>
      </c>
      <c r="BH87" t="s">
        <v>124</v>
      </c>
      <c r="BI87" t="s">
        <v>124</v>
      </c>
      <c r="BJ87" t="s">
        <v>124</v>
      </c>
      <c r="BK87" t="s">
        <v>124</v>
      </c>
      <c r="BL87">
        <v>2</v>
      </c>
      <c r="BM87">
        <v>16</v>
      </c>
      <c r="BN87">
        <v>707122</v>
      </c>
      <c r="BO87">
        <v>0</v>
      </c>
      <c r="BP87">
        <v>0</v>
      </c>
      <c r="BQ87">
        <v>11</v>
      </c>
      <c r="BR87">
        <v>705456</v>
      </c>
      <c r="BS87">
        <v>1666</v>
      </c>
      <c r="BT87">
        <v>2217</v>
      </c>
      <c r="BU87" t="s">
        <v>127</v>
      </c>
      <c r="BV87" t="s">
        <v>113</v>
      </c>
      <c r="BW87">
        <v>1</v>
      </c>
      <c r="BX87">
        <v>4</v>
      </c>
      <c r="BY87">
        <v>0</v>
      </c>
      <c r="BZ87">
        <v>5</v>
      </c>
      <c r="CA87">
        <v>702973</v>
      </c>
      <c r="CB87">
        <v>266</v>
      </c>
      <c r="CC87">
        <v>1</v>
      </c>
      <c r="CD87">
        <v>216</v>
      </c>
      <c r="CE87">
        <v>703189</v>
      </c>
      <c r="CF87">
        <v>32.25</v>
      </c>
      <c r="CG87">
        <v>0</v>
      </c>
      <c r="CH87">
        <v>12</v>
      </c>
      <c r="CI87">
        <v>2</v>
      </c>
      <c r="CJ87">
        <v>86</v>
      </c>
      <c r="CK87" t="s">
        <v>21</v>
      </c>
      <c r="CL87" t="s">
        <v>17</v>
      </c>
    </row>
    <row r="88" spans="1:90" x14ac:dyDescent="0.25">
      <c r="A88" s="1" t="s">
        <v>115</v>
      </c>
      <c r="B88" s="1">
        <v>2002</v>
      </c>
      <c r="C88" s="1">
        <v>2</v>
      </c>
      <c r="D88" s="3" t="s">
        <v>116</v>
      </c>
      <c r="E88" s="1" t="s">
        <v>117</v>
      </c>
      <c r="F88" s="1">
        <v>60.006999999999998</v>
      </c>
      <c r="G88" s="1" t="s">
        <v>118</v>
      </c>
      <c r="H88" s="1">
        <v>9</v>
      </c>
      <c r="I88" s="1">
        <v>0</v>
      </c>
      <c r="J88" s="1">
        <v>1</v>
      </c>
      <c r="K88" s="1">
        <v>-1166149774</v>
      </c>
      <c r="L88" s="1">
        <v>3</v>
      </c>
      <c r="M88" s="1" t="s">
        <v>119</v>
      </c>
      <c r="N88" s="1" t="s">
        <v>120</v>
      </c>
      <c r="O88" s="1" t="s">
        <v>120</v>
      </c>
      <c r="P88" s="4">
        <v>42408</v>
      </c>
      <c r="R88" s="5">
        <v>0.77803240740740742</v>
      </c>
      <c r="S88" s="1">
        <v>280</v>
      </c>
      <c r="T88" s="1" t="s">
        <v>121</v>
      </c>
      <c r="U88">
        <v>2</v>
      </c>
      <c r="V88" s="1">
        <v>-1</v>
      </c>
      <c r="W88" s="1">
        <v>1</v>
      </c>
      <c r="X88">
        <v>545041</v>
      </c>
      <c r="Y88" s="1">
        <v>5749</v>
      </c>
      <c r="Z88" s="1">
        <v>0</v>
      </c>
      <c r="AA88" s="1">
        <v>0</v>
      </c>
      <c r="AB88" s="1">
        <v>911749</v>
      </c>
      <c r="AC88" s="1">
        <v>6265</v>
      </c>
      <c r="AD88" s="1" t="s">
        <v>122</v>
      </c>
      <c r="AE88" s="1">
        <v>1</v>
      </c>
      <c r="AF88" s="1">
        <v>2</v>
      </c>
      <c r="AG88" s="1">
        <v>2</v>
      </c>
      <c r="AH88" s="1" t="s">
        <v>70</v>
      </c>
      <c r="AI88">
        <v>245</v>
      </c>
      <c r="AJ88">
        <v>27</v>
      </c>
      <c r="AK88" s="1">
        <v>1</v>
      </c>
      <c r="AL88" s="1">
        <v>-16</v>
      </c>
      <c r="AM88" s="1">
        <v>16</v>
      </c>
      <c r="AN88">
        <v>707472</v>
      </c>
      <c r="AO88" s="1">
        <v>1667</v>
      </c>
      <c r="AP88" s="1">
        <v>-16</v>
      </c>
      <c r="AQ88" s="1">
        <v>16</v>
      </c>
      <c r="AR88">
        <v>707222</v>
      </c>
      <c r="AS88" s="1">
        <v>250</v>
      </c>
      <c r="AT88" s="1" t="s">
        <v>135</v>
      </c>
      <c r="AU88" s="1">
        <v>-11</v>
      </c>
      <c r="AV88" s="1">
        <v>11</v>
      </c>
      <c r="AW88">
        <v>709405</v>
      </c>
      <c r="AX88">
        <v>2067</v>
      </c>
      <c r="AY88">
        <v>1682</v>
      </c>
      <c r="AZ88" t="s">
        <v>124</v>
      </c>
      <c r="BA88" t="s">
        <v>124</v>
      </c>
      <c r="BB88" t="s">
        <v>124</v>
      </c>
      <c r="BC88" t="s">
        <v>124</v>
      </c>
      <c r="BD88">
        <v>32.25</v>
      </c>
      <c r="BE88">
        <v>0</v>
      </c>
      <c r="BF88">
        <v>0</v>
      </c>
      <c r="BG88">
        <v>707206</v>
      </c>
      <c r="BH88">
        <v>0</v>
      </c>
      <c r="BI88">
        <v>15</v>
      </c>
      <c r="BJ88">
        <v>711472</v>
      </c>
      <c r="BK88">
        <v>1666</v>
      </c>
      <c r="BL88">
        <v>2</v>
      </c>
      <c r="BM88">
        <v>16</v>
      </c>
      <c r="BN88">
        <v>713138</v>
      </c>
      <c r="BO88">
        <v>0</v>
      </c>
      <c r="BP88" t="s">
        <v>124</v>
      </c>
      <c r="BQ88" t="s">
        <v>124</v>
      </c>
      <c r="BR88" t="s">
        <v>124</v>
      </c>
      <c r="BS88" t="s">
        <v>124</v>
      </c>
      <c r="BT88">
        <v>2063</v>
      </c>
      <c r="BU88" t="s">
        <v>125</v>
      </c>
      <c r="BV88" t="s">
        <v>113</v>
      </c>
      <c r="BW88">
        <v>0</v>
      </c>
      <c r="BX88">
        <v>4</v>
      </c>
      <c r="BY88">
        <v>0</v>
      </c>
      <c r="BZ88">
        <v>1</v>
      </c>
      <c r="CA88">
        <v>709139</v>
      </c>
      <c r="CB88">
        <v>266</v>
      </c>
      <c r="CC88">
        <v>1</v>
      </c>
      <c r="CD88">
        <v>272</v>
      </c>
      <c r="CE88">
        <v>709411</v>
      </c>
      <c r="CF88">
        <v>32.25</v>
      </c>
      <c r="CG88">
        <v>0</v>
      </c>
      <c r="CH88">
        <v>6</v>
      </c>
      <c r="CI88">
        <v>2</v>
      </c>
      <c r="CJ88">
        <v>87</v>
      </c>
      <c r="CK88" t="s">
        <v>25</v>
      </c>
      <c r="CL88" t="s">
        <v>15</v>
      </c>
    </row>
    <row r="89" spans="1:90" x14ac:dyDescent="0.25">
      <c r="A89" s="1" t="s">
        <v>115</v>
      </c>
      <c r="B89" s="1">
        <v>2002</v>
      </c>
      <c r="C89" s="1">
        <v>2</v>
      </c>
      <c r="D89" s="3" t="s">
        <v>116</v>
      </c>
      <c r="E89" s="1" t="s">
        <v>117</v>
      </c>
      <c r="F89" s="1">
        <v>60.006999999999998</v>
      </c>
      <c r="G89" s="1" t="s">
        <v>118</v>
      </c>
      <c r="H89" s="1">
        <v>9</v>
      </c>
      <c r="I89" s="1">
        <v>0</v>
      </c>
      <c r="J89" s="1">
        <v>1</v>
      </c>
      <c r="K89" s="1">
        <v>-1166149774</v>
      </c>
      <c r="L89" s="1">
        <v>3</v>
      </c>
      <c r="M89" s="1" t="s">
        <v>119</v>
      </c>
      <c r="N89" s="1" t="s">
        <v>120</v>
      </c>
      <c r="O89" s="1" t="s">
        <v>120</v>
      </c>
      <c r="P89" s="4">
        <v>42408</v>
      </c>
      <c r="R89" s="5">
        <v>0.77803240740740742</v>
      </c>
      <c r="S89" s="1">
        <v>280</v>
      </c>
      <c r="T89" s="1" t="s">
        <v>121</v>
      </c>
      <c r="U89">
        <v>2</v>
      </c>
      <c r="V89" s="1">
        <v>-1</v>
      </c>
      <c r="W89" s="1">
        <v>1</v>
      </c>
      <c r="X89">
        <v>545041</v>
      </c>
      <c r="Y89" s="1">
        <v>5749</v>
      </c>
      <c r="Z89" s="1">
        <v>0</v>
      </c>
      <c r="AA89" s="1">
        <v>0</v>
      </c>
      <c r="AB89" s="1">
        <v>911749</v>
      </c>
      <c r="AC89" s="1">
        <v>6265</v>
      </c>
      <c r="AD89" s="1" t="s">
        <v>122</v>
      </c>
      <c r="AE89" s="1">
        <v>1</v>
      </c>
      <c r="AF89" s="1">
        <v>2</v>
      </c>
      <c r="AG89" s="1">
        <v>2</v>
      </c>
      <c r="AH89" s="1" t="s">
        <v>70</v>
      </c>
      <c r="AI89">
        <v>245</v>
      </c>
      <c r="AJ89">
        <v>28</v>
      </c>
      <c r="AK89" s="1">
        <v>1</v>
      </c>
      <c r="AL89" s="1">
        <v>-16</v>
      </c>
      <c r="AM89" s="1">
        <v>16</v>
      </c>
      <c r="AN89">
        <v>713488</v>
      </c>
      <c r="AO89" s="1">
        <v>2000</v>
      </c>
      <c r="AP89" s="1">
        <v>-16</v>
      </c>
      <c r="AQ89" s="1">
        <v>16</v>
      </c>
      <c r="AR89">
        <v>713238</v>
      </c>
      <c r="AS89" s="1">
        <v>250</v>
      </c>
      <c r="AT89" s="1" t="s">
        <v>133</v>
      </c>
      <c r="AU89" s="1">
        <v>-11</v>
      </c>
      <c r="AV89" s="1">
        <v>11</v>
      </c>
      <c r="AW89">
        <v>715754</v>
      </c>
      <c r="AX89">
        <v>1734</v>
      </c>
      <c r="AY89">
        <v>2000</v>
      </c>
      <c r="AZ89" t="s">
        <v>124</v>
      </c>
      <c r="BA89" t="s">
        <v>124</v>
      </c>
      <c r="BB89" t="s">
        <v>124</v>
      </c>
      <c r="BC89" t="s">
        <v>124</v>
      </c>
      <c r="BD89">
        <v>32.25</v>
      </c>
      <c r="BE89">
        <v>0</v>
      </c>
      <c r="BF89">
        <v>0</v>
      </c>
      <c r="BG89">
        <v>713222</v>
      </c>
      <c r="BH89" t="s">
        <v>124</v>
      </c>
      <c r="BI89" t="s">
        <v>124</v>
      </c>
      <c r="BJ89" t="s">
        <v>124</v>
      </c>
      <c r="BK89" t="s">
        <v>124</v>
      </c>
      <c r="BL89">
        <v>2</v>
      </c>
      <c r="BM89">
        <v>16</v>
      </c>
      <c r="BN89">
        <v>719154</v>
      </c>
      <c r="BO89">
        <v>0</v>
      </c>
      <c r="BP89">
        <v>0</v>
      </c>
      <c r="BQ89">
        <v>0</v>
      </c>
      <c r="BR89">
        <v>717488</v>
      </c>
      <c r="BS89">
        <v>1666</v>
      </c>
      <c r="BT89">
        <v>1745</v>
      </c>
      <c r="BU89" t="s">
        <v>127</v>
      </c>
      <c r="BV89" t="s">
        <v>113</v>
      </c>
      <c r="BW89">
        <v>1</v>
      </c>
      <c r="BX89">
        <v>4</v>
      </c>
      <c r="BY89">
        <v>0</v>
      </c>
      <c r="BZ89">
        <v>16</v>
      </c>
      <c r="CA89">
        <v>715488</v>
      </c>
      <c r="CB89">
        <v>266</v>
      </c>
      <c r="CC89">
        <v>1</v>
      </c>
      <c r="CD89">
        <v>220</v>
      </c>
      <c r="CE89">
        <v>715708</v>
      </c>
      <c r="CF89">
        <v>32.25</v>
      </c>
      <c r="CG89">
        <v>0</v>
      </c>
      <c r="CH89">
        <v>9</v>
      </c>
      <c r="CI89">
        <v>2</v>
      </c>
      <c r="CJ89">
        <v>88</v>
      </c>
      <c r="CK89" t="s">
        <v>18</v>
      </c>
      <c r="CL89" t="s">
        <v>17</v>
      </c>
    </row>
    <row r="90" spans="1:90" x14ac:dyDescent="0.25">
      <c r="A90" s="1" t="s">
        <v>115</v>
      </c>
      <c r="B90" s="1">
        <v>2002</v>
      </c>
      <c r="C90" s="1">
        <v>2</v>
      </c>
      <c r="D90" s="3" t="s">
        <v>116</v>
      </c>
      <c r="E90" s="1" t="s">
        <v>117</v>
      </c>
      <c r="F90" s="1">
        <v>60.006999999999998</v>
      </c>
      <c r="G90" s="1" t="s">
        <v>118</v>
      </c>
      <c r="H90" s="1">
        <v>9</v>
      </c>
      <c r="I90" s="1">
        <v>0</v>
      </c>
      <c r="J90" s="1">
        <v>1</v>
      </c>
      <c r="K90" s="1">
        <v>-1166149774</v>
      </c>
      <c r="L90" s="1">
        <v>3</v>
      </c>
      <c r="M90" s="1" t="s">
        <v>119</v>
      </c>
      <c r="N90" s="1" t="s">
        <v>120</v>
      </c>
      <c r="O90" s="1" t="s">
        <v>120</v>
      </c>
      <c r="P90" s="4">
        <v>42408</v>
      </c>
      <c r="R90" s="5">
        <v>0.77803240740740742</v>
      </c>
      <c r="S90" s="1">
        <v>280</v>
      </c>
      <c r="T90" s="1" t="s">
        <v>121</v>
      </c>
      <c r="U90">
        <v>2</v>
      </c>
      <c r="V90" s="1">
        <v>-1</v>
      </c>
      <c r="W90" s="1">
        <v>1</v>
      </c>
      <c r="X90">
        <v>545041</v>
      </c>
      <c r="Y90" s="1">
        <v>5749</v>
      </c>
      <c r="Z90" s="1">
        <v>0</v>
      </c>
      <c r="AA90" s="1">
        <v>0</v>
      </c>
      <c r="AB90" s="1">
        <v>911749</v>
      </c>
      <c r="AC90" s="1">
        <v>6265</v>
      </c>
      <c r="AD90" s="1" t="s">
        <v>122</v>
      </c>
      <c r="AE90" s="1">
        <v>1</v>
      </c>
      <c r="AF90" s="1">
        <v>2</v>
      </c>
      <c r="AG90" s="1">
        <v>2</v>
      </c>
      <c r="AH90" s="1" t="s">
        <v>70</v>
      </c>
      <c r="AI90">
        <v>245</v>
      </c>
      <c r="AJ90">
        <v>29</v>
      </c>
      <c r="AL90" s="1">
        <v>-16</v>
      </c>
      <c r="AM90" s="1">
        <v>16</v>
      </c>
      <c r="AN90">
        <v>719504</v>
      </c>
      <c r="AO90" s="1">
        <v>1617</v>
      </c>
      <c r="AP90" s="1">
        <v>-16</v>
      </c>
      <c r="AQ90" s="1">
        <v>16</v>
      </c>
      <c r="AR90">
        <v>719254</v>
      </c>
      <c r="AS90" s="1">
        <v>250</v>
      </c>
      <c r="AT90" s="1" t="s">
        <v>128</v>
      </c>
      <c r="AU90" s="1">
        <v>-11</v>
      </c>
      <c r="AV90" s="1">
        <v>11</v>
      </c>
      <c r="AW90">
        <v>721387</v>
      </c>
      <c r="AX90">
        <v>2117</v>
      </c>
      <c r="AY90">
        <v>1620</v>
      </c>
      <c r="AZ90">
        <v>0</v>
      </c>
      <c r="BA90">
        <v>3</v>
      </c>
      <c r="BB90">
        <v>723504</v>
      </c>
      <c r="BC90">
        <v>1666</v>
      </c>
      <c r="BD90">
        <v>32.25</v>
      </c>
      <c r="BE90">
        <v>0</v>
      </c>
      <c r="BF90">
        <v>0</v>
      </c>
      <c r="BG90">
        <v>719238</v>
      </c>
      <c r="BH90" t="s">
        <v>124</v>
      </c>
      <c r="BI90" t="s">
        <v>124</v>
      </c>
      <c r="BJ90" t="s">
        <v>124</v>
      </c>
      <c r="BK90" t="s">
        <v>124</v>
      </c>
      <c r="BL90">
        <v>2</v>
      </c>
      <c r="BM90">
        <v>16</v>
      </c>
      <c r="BN90">
        <v>725170</v>
      </c>
      <c r="BO90">
        <v>0</v>
      </c>
      <c r="BP90" t="s">
        <v>124</v>
      </c>
      <c r="BQ90" t="s">
        <v>124</v>
      </c>
      <c r="BR90" t="s">
        <v>124</v>
      </c>
      <c r="BS90" t="s">
        <v>124</v>
      </c>
      <c r="BT90">
        <v>2125</v>
      </c>
      <c r="BU90" t="s">
        <v>129</v>
      </c>
      <c r="BV90" t="s">
        <v>113</v>
      </c>
      <c r="BW90">
        <v>1</v>
      </c>
      <c r="BX90">
        <v>4</v>
      </c>
      <c r="BY90">
        <v>0</v>
      </c>
      <c r="BZ90">
        <v>13</v>
      </c>
      <c r="CA90">
        <v>721121</v>
      </c>
      <c r="CB90">
        <v>266</v>
      </c>
      <c r="CC90">
        <v>1</v>
      </c>
      <c r="CD90">
        <v>209</v>
      </c>
      <c r="CE90">
        <v>721330</v>
      </c>
      <c r="CF90">
        <v>32.25</v>
      </c>
      <c r="CG90">
        <v>0</v>
      </c>
      <c r="CH90">
        <v>1</v>
      </c>
      <c r="CI90">
        <v>2</v>
      </c>
      <c r="CJ90">
        <v>89</v>
      </c>
      <c r="CK90" t="s">
        <v>19</v>
      </c>
      <c r="CL90" t="s">
        <v>20</v>
      </c>
    </row>
    <row r="91" spans="1:90" x14ac:dyDescent="0.25">
      <c r="A91" s="1" t="s">
        <v>115</v>
      </c>
      <c r="B91" s="1">
        <v>2002</v>
      </c>
      <c r="C91" s="1">
        <v>2</v>
      </c>
      <c r="D91" s="3" t="s">
        <v>116</v>
      </c>
      <c r="E91" s="1" t="s">
        <v>117</v>
      </c>
      <c r="F91" s="1">
        <v>60.006999999999998</v>
      </c>
      <c r="G91" s="1" t="s">
        <v>118</v>
      </c>
      <c r="H91" s="1">
        <v>9</v>
      </c>
      <c r="I91" s="1">
        <v>0</v>
      </c>
      <c r="J91" s="1">
        <v>1</v>
      </c>
      <c r="K91" s="1">
        <v>-1166149774</v>
      </c>
      <c r="L91" s="1">
        <v>3</v>
      </c>
      <c r="M91" s="1" t="s">
        <v>119</v>
      </c>
      <c r="N91" s="1" t="s">
        <v>120</v>
      </c>
      <c r="O91" s="1" t="s">
        <v>120</v>
      </c>
      <c r="P91" s="4">
        <v>42408</v>
      </c>
      <c r="R91" s="5">
        <v>0.77803240740740742</v>
      </c>
      <c r="S91" s="1">
        <v>280</v>
      </c>
      <c r="T91" s="1" t="s">
        <v>121</v>
      </c>
      <c r="U91">
        <v>2</v>
      </c>
      <c r="V91" s="1">
        <v>-1</v>
      </c>
      <c r="W91" s="1">
        <v>1</v>
      </c>
      <c r="X91">
        <v>545041</v>
      </c>
      <c r="Y91" s="1">
        <v>5749</v>
      </c>
      <c r="Z91" s="1">
        <v>0</v>
      </c>
      <c r="AA91" s="1">
        <v>0</v>
      </c>
      <c r="AB91" s="1">
        <v>911749</v>
      </c>
      <c r="AC91" s="1">
        <v>6265</v>
      </c>
      <c r="AD91" s="1" t="s">
        <v>122</v>
      </c>
      <c r="AE91" s="1">
        <v>1</v>
      </c>
      <c r="AF91" s="1">
        <v>2</v>
      </c>
      <c r="AG91" s="1">
        <v>2</v>
      </c>
      <c r="AH91" s="1" t="s">
        <v>70</v>
      </c>
      <c r="AI91">
        <v>245</v>
      </c>
      <c r="AJ91">
        <v>30</v>
      </c>
      <c r="AL91" s="1">
        <v>-16</v>
      </c>
      <c r="AM91" s="1">
        <v>16</v>
      </c>
      <c r="AN91">
        <v>725520</v>
      </c>
      <c r="AO91" s="1">
        <v>2016</v>
      </c>
      <c r="AP91" s="1">
        <v>-16</v>
      </c>
      <c r="AQ91" s="1">
        <v>16</v>
      </c>
      <c r="AR91">
        <v>725270</v>
      </c>
      <c r="AS91" s="1">
        <v>250</v>
      </c>
      <c r="AT91" s="1" t="s">
        <v>128</v>
      </c>
      <c r="AU91" s="1">
        <v>-12</v>
      </c>
      <c r="AV91" s="1">
        <v>12</v>
      </c>
      <c r="AW91">
        <v>727803</v>
      </c>
      <c r="AX91">
        <v>1717</v>
      </c>
      <c r="AY91">
        <v>2019</v>
      </c>
      <c r="AZ91">
        <v>0</v>
      </c>
      <c r="BA91">
        <v>3</v>
      </c>
      <c r="BB91">
        <v>729520</v>
      </c>
      <c r="BC91">
        <v>1666</v>
      </c>
      <c r="BD91">
        <v>32.25</v>
      </c>
      <c r="BE91">
        <v>0</v>
      </c>
      <c r="BF91">
        <v>0</v>
      </c>
      <c r="BG91">
        <v>725254</v>
      </c>
      <c r="BH91" t="s">
        <v>124</v>
      </c>
      <c r="BI91" t="s">
        <v>124</v>
      </c>
      <c r="BJ91" t="s">
        <v>124</v>
      </c>
      <c r="BK91" t="s">
        <v>124</v>
      </c>
      <c r="BL91">
        <v>2</v>
      </c>
      <c r="BM91">
        <v>16</v>
      </c>
      <c r="BN91">
        <v>731186</v>
      </c>
      <c r="BO91">
        <v>0</v>
      </c>
      <c r="BP91" t="s">
        <v>124</v>
      </c>
      <c r="BQ91" t="s">
        <v>124</v>
      </c>
      <c r="BR91" t="s">
        <v>124</v>
      </c>
      <c r="BS91" t="s">
        <v>124</v>
      </c>
      <c r="BT91">
        <v>1726</v>
      </c>
      <c r="BU91" t="s">
        <v>129</v>
      </c>
      <c r="BV91" t="s">
        <v>113</v>
      </c>
      <c r="BW91">
        <v>1</v>
      </c>
      <c r="BX91">
        <v>4</v>
      </c>
      <c r="BY91">
        <v>0</v>
      </c>
      <c r="BZ91">
        <v>13</v>
      </c>
      <c r="CA91">
        <v>727536</v>
      </c>
      <c r="CB91">
        <v>267</v>
      </c>
      <c r="CC91">
        <v>1</v>
      </c>
      <c r="CD91">
        <v>238</v>
      </c>
      <c r="CE91">
        <v>727774</v>
      </c>
      <c r="CF91">
        <v>32.25</v>
      </c>
      <c r="CG91">
        <v>0</v>
      </c>
      <c r="CH91">
        <v>1</v>
      </c>
      <c r="CI91">
        <v>2</v>
      </c>
      <c r="CJ91">
        <v>90</v>
      </c>
      <c r="CK91" t="s">
        <v>19</v>
      </c>
      <c r="CL91" t="s">
        <v>20</v>
      </c>
    </row>
    <row r="92" spans="1:90" x14ac:dyDescent="0.25">
      <c r="A92" s="1" t="s">
        <v>115</v>
      </c>
      <c r="B92" s="1">
        <v>2002</v>
      </c>
      <c r="C92" s="1">
        <v>2</v>
      </c>
      <c r="D92" s="3" t="s">
        <v>116</v>
      </c>
      <c r="E92" s="1" t="s">
        <v>117</v>
      </c>
      <c r="F92" s="1">
        <v>60.006999999999998</v>
      </c>
      <c r="G92" s="1" t="s">
        <v>118</v>
      </c>
      <c r="H92" s="1">
        <v>9</v>
      </c>
      <c r="I92" s="1">
        <v>0</v>
      </c>
      <c r="J92" s="1">
        <v>1</v>
      </c>
      <c r="K92" s="1">
        <v>-1166149774</v>
      </c>
      <c r="L92" s="1">
        <v>3</v>
      </c>
      <c r="M92" s="1" t="s">
        <v>119</v>
      </c>
      <c r="N92" s="1" t="s">
        <v>120</v>
      </c>
      <c r="O92" s="1" t="s">
        <v>120</v>
      </c>
      <c r="P92" s="4">
        <v>42408</v>
      </c>
      <c r="R92" s="5">
        <v>0.77803240740740742</v>
      </c>
      <c r="S92" s="1">
        <v>280</v>
      </c>
      <c r="T92" s="1" t="s">
        <v>121</v>
      </c>
      <c r="U92">
        <v>2</v>
      </c>
      <c r="V92" s="1">
        <v>-1</v>
      </c>
      <c r="W92" s="1">
        <v>1</v>
      </c>
      <c r="X92">
        <v>545041</v>
      </c>
      <c r="Y92" s="1">
        <v>5749</v>
      </c>
      <c r="Z92" s="1">
        <v>0</v>
      </c>
      <c r="AA92" s="1">
        <v>0</v>
      </c>
      <c r="AB92" s="1">
        <v>911749</v>
      </c>
      <c r="AC92" s="1">
        <v>6265</v>
      </c>
      <c r="AD92" s="1" t="s">
        <v>122</v>
      </c>
      <c r="AE92" s="1">
        <v>1</v>
      </c>
      <c r="AF92" s="1">
        <v>2</v>
      </c>
      <c r="AG92" s="1">
        <v>2</v>
      </c>
      <c r="AH92" s="1" t="s">
        <v>70</v>
      </c>
      <c r="AI92">
        <v>245</v>
      </c>
      <c r="AJ92">
        <v>31</v>
      </c>
      <c r="AK92" s="1">
        <v>5</v>
      </c>
      <c r="AL92" s="1">
        <v>-16</v>
      </c>
      <c r="AM92" s="1">
        <v>16</v>
      </c>
      <c r="AN92">
        <v>731536</v>
      </c>
      <c r="AO92" s="1">
        <v>1533</v>
      </c>
      <c r="AP92" s="1">
        <v>-16</v>
      </c>
      <c r="AQ92" s="1">
        <v>16</v>
      </c>
      <c r="AR92">
        <v>731286</v>
      </c>
      <c r="AS92" s="1">
        <v>250</v>
      </c>
      <c r="AT92" s="1" t="s">
        <v>123</v>
      </c>
      <c r="AU92" s="1">
        <v>-12</v>
      </c>
      <c r="AV92" s="1">
        <v>12</v>
      </c>
      <c r="AW92">
        <v>733336</v>
      </c>
      <c r="AX92">
        <v>2200</v>
      </c>
      <c r="AY92">
        <v>1533</v>
      </c>
      <c r="AZ92" t="s">
        <v>124</v>
      </c>
      <c r="BA92" t="s">
        <v>124</v>
      </c>
      <c r="BB92" t="s">
        <v>124</v>
      </c>
      <c r="BC92" t="s">
        <v>124</v>
      </c>
      <c r="BD92">
        <v>37.25</v>
      </c>
      <c r="BE92">
        <v>0</v>
      </c>
      <c r="BF92">
        <v>0</v>
      </c>
      <c r="BG92">
        <v>731270</v>
      </c>
      <c r="BH92">
        <v>0</v>
      </c>
      <c r="BI92">
        <v>0</v>
      </c>
      <c r="BJ92">
        <v>735536</v>
      </c>
      <c r="BK92">
        <v>1666</v>
      </c>
      <c r="BL92">
        <v>2</v>
      </c>
      <c r="BM92">
        <v>16</v>
      </c>
      <c r="BN92">
        <v>737202</v>
      </c>
      <c r="BO92">
        <v>0</v>
      </c>
      <c r="BP92" t="s">
        <v>124</v>
      </c>
      <c r="BQ92" t="s">
        <v>124</v>
      </c>
      <c r="BR92" t="s">
        <v>124</v>
      </c>
      <c r="BS92" t="s">
        <v>124</v>
      </c>
      <c r="BT92">
        <v>2212</v>
      </c>
      <c r="BU92" t="s">
        <v>125</v>
      </c>
      <c r="BV92" t="s">
        <v>113</v>
      </c>
      <c r="BW92">
        <v>1</v>
      </c>
      <c r="BX92">
        <v>4</v>
      </c>
      <c r="BY92">
        <v>0</v>
      </c>
      <c r="BZ92">
        <v>16</v>
      </c>
      <c r="CA92">
        <v>733069</v>
      </c>
      <c r="CB92">
        <v>267</v>
      </c>
      <c r="CC92">
        <v>1</v>
      </c>
      <c r="CD92">
        <v>219</v>
      </c>
      <c r="CE92">
        <v>733288</v>
      </c>
      <c r="CF92">
        <v>37.25</v>
      </c>
      <c r="CG92">
        <v>0</v>
      </c>
      <c r="CH92">
        <v>7</v>
      </c>
      <c r="CI92">
        <v>2</v>
      </c>
      <c r="CJ92">
        <v>91</v>
      </c>
      <c r="CK92" t="s">
        <v>23</v>
      </c>
      <c r="CL92" t="s">
        <v>15</v>
      </c>
    </row>
    <row r="93" spans="1:90" x14ac:dyDescent="0.25">
      <c r="A93" s="1" t="s">
        <v>115</v>
      </c>
      <c r="B93" s="1">
        <v>2002</v>
      </c>
      <c r="C93" s="1">
        <v>2</v>
      </c>
      <c r="D93" s="3" t="s">
        <v>116</v>
      </c>
      <c r="E93" s="1" t="s">
        <v>117</v>
      </c>
      <c r="F93" s="1">
        <v>60.006999999999998</v>
      </c>
      <c r="G93" s="1" t="s">
        <v>118</v>
      </c>
      <c r="H93" s="1">
        <v>9</v>
      </c>
      <c r="I93" s="1">
        <v>0</v>
      </c>
      <c r="J93" s="1">
        <v>1</v>
      </c>
      <c r="K93" s="1">
        <v>-1166149774</v>
      </c>
      <c r="L93" s="1">
        <v>3</v>
      </c>
      <c r="M93" s="1" t="s">
        <v>119</v>
      </c>
      <c r="N93" s="1" t="s">
        <v>120</v>
      </c>
      <c r="O93" s="1" t="s">
        <v>120</v>
      </c>
      <c r="P93" s="4">
        <v>42408</v>
      </c>
      <c r="R93" s="5">
        <v>0.77803240740740742</v>
      </c>
      <c r="S93" s="1">
        <v>280</v>
      </c>
      <c r="T93" s="1" t="s">
        <v>121</v>
      </c>
      <c r="U93">
        <v>2</v>
      </c>
      <c r="V93" s="1">
        <v>-1</v>
      </c>
      <c r="W93" s="1">
        <v>1</v>
      </c>
      <c r="X93">
        <v>545041</v>
      </c>
      <c r="Y93" s="1">
        <v>5749</v>
      </c>
      <c r="Z93" s="1">
        <v>0</v>
      </c>
      <c r="AA93" s="1">
        <v>0</v>
      </c>
      <c r="AB93" s="1">
        <v>911749</v>
      </c>
      <c r="AC93" s="1">
        <v>6265</v>
      </c>
      <c r="AD93" s="1" t="s">
        <v>122</v>
      </c>
      <c r="AE93" s="1">
        <v>1</v>
      </c>
      <c r="AF93" s="1">
        <v>2</v>
      </c>
      <c r="AG93" s="1">
        <v>2</v>
      </c>
      <c r="AH93" s="1" t="s">
        <v>70</v>
      </c>
      <c r="AI93">
        <v>245</v>
      </c>
      <c r="AJ93">
        <v>32</v>
      </c>
      <c r="AK93" s="1">
        <v>0.25</v>
      </c>
      <c r="AL93" s="1">
        <v>-16</v>
      </c>
      <c r="AM93" s="1">
        <v>16</v>
      </c>
      <c r="AN93">
        <v>737552</v>
      </c>
      <c r="AO93" s="1">
        <v>2183</v>
      </c>
      <c r="AP93" s="1">
        <v>-16</v>
      </c>
      <c r="AQ93" s="1">
        <v>16</v>
      </c>
      <c r="AR93">
        <v>737302</v>
      </c>
      <c r="AS93" s="1">
        <v>250</v>
      </c>
      <c r="AT93" s="1" t="s">
        <v>126</v>
      </c>
      <c r="AU93" s="1">
        <v>-12</v>
      </c>
      <c r="AV93" s="1">
        <v>12</v>
      </c>
      <c r="AW93">
        <v>740002</v>
      </c>
      <c r="AX93">
        <v>1550</v>
      </c>
      <c r="AY93">
        <v>2184</v>
      </c>
      <c r="AZ93" t="s">
        <v>124</v>
      </c>
      <c r="BA93" t="s">
        <v>124</v>
      </c>
      <c r="BB93" t="s">
        <v>124</v>
      </c>
      <c r="BC93" t="s">
        <v>124</v>
      </c>
      <c r="BD93">
        <v>37.25</v>
      </c>
      <c r="BE93">
        <v>0</v>
      </c>
      <c r="BF93">
        <v>0</v>
      </c>
      <c r="BG93">
        <v>737286</v>
      </c>
      <c r="BH93" t="s">
        <v>124</v>
      </c>
      <c r="BI93" t="s">
        <v>124</v>
      </c>
      <c r="BJ93" t="s">
        <v>124</v>
      </c>
      <c r="BK93" t="s">
        <v>124</v>
      </c>
      <c r="BL93">
        <v>2</v>
      </c>
      <c r="BM93">
        <v>16</v>
      </c>
      <c r="BN93">
        <v>743218</v>
      </c>
      <c r="BO93">
        <v>0</v>
      </c>
      <c r="BP93">
        <v>0</v>
      </c>
      <c r="BQ93">
        <v>1</v>
      </c>
      <c r="BR93">
        <v>741552</v>
      </c>
      <c r="BS93">
        <v>1666</v>
      </c>
      <c r="BT93">
        <v>1561</v>
      </c>
      <c r="BU93" t="s">
        <v>127</v>
      </c>
      <c r="BV93" t="s">
        <v>113</v>
      </c>
      <c r="BW93">
        <v>1</v>
      </c>
      <c r="BX93">
        <v>4</v>
      </c>
      <c r="BY93">
        <v>0</v>
      </c>
      <c r="BZ93">
        <v>15</v>
      </c>
      <c r="CA93">
        <v>739735</v>
      </c>
      <c r="CB93">
        <v>267</v>
      </c>
      <c r="CC93">
        <v>1</v>
      </c>
      <c r="CD93">
        <v>198</v>
      </c>
      <c r="CE93">
        <v>739933</v>
      </c>
      <c r="CF93">
        <v>37.25</v>
      </c>
      <c r="CG93">
        <v>0</v>
      </c>
      <c r="CH93">
        <v>11</v>
      </c>
      <c r="CI93">
        <v>2</v>
      </c>
      <c r="CJ93">
        <v>92</v>
      </c>
      <c r="CK93" t="s">
        <v>16</v>
      </c>
      <c r="CL93" t="s">
        <v>17</v>
      </c>
    </row>
    <row r="94" spans="1:90" x14ac:dyDescent="0.25">
      <c r="A94" s="1" t="s">
        <v>115</v>
      </c>
      <c r="B94" s="1">
        <v>2002</v>
      </c>
      <c r="C94" s="1">
        <v>2</v>
      </c>
      <c r="D94" s="3" t="s">
        <v>116</v>
      </c>
      <c r="E94" s="1" t="s">
        <v>117</v>
      </c>
      <c r="F94" s="1">
        <v>60.006999999999998</v>
      </c>
      <c r="G94" s="1" t="s">
        <v>118</v>
      </c>
      <c r="H94" s="1">
        <v>9</v>
      </c>
      <c r="I94" s="1">
        <v>0</v>
      </c>
      <c r="J94" s="1">
        <v>1</v>
      </c>
      <c r="K94" s="1">
        <v>-1166149774</v>
      </c>
      <c r="L94" s="1">
        <v>3</v>
      </c>
      <c r="M94" s="1" t="s">
        <v>119</v>
      </c>
      <c r="N94" s="1" t="s">
        <v>120</v>
      </c>
      <c r="O94" s="1" t="s">
        <v>120</v>
      </c>
      <c r="P94" s="4">
        <v>42408</v>
      </c>
      <c r="R94" s="5">
        <v>0.77803240740740742</v>
      </c>
      <c r="S94" s="1">
        <v>280</v>
      </c>
      <c r="T94" s="1" t="s">
        <v>121</v>
      </c>
      <c r="U94">
        <v>2</v>
      </c>
      <c r="V94" s="1">
        <v>-1</v>
      </c>
      <c r="W94" s="1">
        <v>1</v>
      </c>
      <c r="X94">
        <v>545041</v>
      </c>
      <c r="Y94" s="1">
        <v>5749</v>
      </c>
      <c r="Z94" s="1">
        <v>0</v>
      </c>
      <c r="AA94" s="1">
        <v>0</v>
      </c>
      <c r="AB94" s="1">
        <v>911749</v>
      </c>
      <c r="AC94" s="1">
        <v>6265</v>
      </c>
      <c r="AD94" s="1" t="s">
        <v>122</v>
      </c>
      <c r="AE94" s="1">
        <v>1</v>
      </c>
      <c r="AF94" s="1">
        <v>2</v>
      </c>
      <c r="AG94" s="1">
        <v>2</v>
      </c>
      <c r="AH94" s="1" t="s">
        <v>70</v>
      </c>
      <c r="AI94">
        <v>245</v>
      </c>
      <c r="AJ94">
        <v>33</v>
      </c>
      <c r="AL94" s="1">
        <v>-16</v>
      </c>
      <c r="AM94" s="1">
        <v>16</v>
      </c>
      <c r="AN94">
        <v>743568</v>
      </c>
      <c r="AO94" s="1">
        <v>2416</v>
      </c>
      <c r="AP94" s="1">
        <v>-16</v>
      </c>
      <c r="AQ94" s="1">
        <v>16</v>
      </c>
      <c r="AR94">
        <v>743318</v>
      </c>
      <c r="AS94" s="1">
        <v>250</v>
      </c>
      <c r="AT94" s="1" t="s">
        <v>128</v>
      </c>
      <c r="AU94" s="1">
        <v>-12</v>
      </c>
      <c r="AV94" s="1">
        <v>12</v>
      </c>
      <c r="AW94">
        <v>746251</v>
      </c>
      <c r="AX94">
        <v>1316</v>
      </c>
      <c r="AY94">
        <v>2425</v>
      </c>
      <c r="AZ94">
        <v>0</v>
      </c>
      <c r="BA94">
        <v>8</v>
      </c>
      <c r="BB94">
        <v>747567</v>
      </c>
      <c r="BC94">
        <v>1650</v>
      </c>
      <c r="BD94">
        <v>37.25</v>
      </c>
      <c r="BE94">
        <v>0</v>
      </c>
      <c r="BF94">
        <v>0</v>
      </c>
      <c r="BG94">
        <v>743302</v>
      </c>
      <c r="BH94" t="s">
        <v>124</v>
      </c>
      <c r="BI94" t="s">
        <v>124</v>
      </c>
      <c r="BJ94" t="s">
        <v>124</v>
      </c>
      <c r="BK94" t="s">
        <v>124</v>
      </c>
      <c r="BL94">
        <v>3</v>
      </c>
      <c r="BM94">
        <v>0</v>
      </c>
      <c r="BN94">
        <v>749217</v>
      </c>
      <c r="BO94">
        <v>0</v>
      </c>
      <c r="BP94" t="s">
        <v>124</v>
      </c>
      <c r="BQ94" t="s">
        <v>124</v>
      </c>
      <c r="BR94" t="s">
        <v>124</v>
      </c>
      <c r="BS94" t="s">
        <v>124</v>
      </c>
      <c r="BT94">
        <v>1320</v>
      </c>
      <c r="BU94" t="s">
        <v>129</v>
      </c>
      <c r="BV94" t="s">
        <v>113</v>
      </c>
      <c r="BW94">
        <v>1</v>
      </c>
      <c r="BX94">
        <v>4</v>
      </c>
      <c r="BY94">
        <v>0</v>
      </c>
      <c r="BZ94">
        <v>7</v>
      </c>
      <c r="CA94">
        <v>745984</v>
      </c>
      <c r="CB94">
        <v>267</v>
      </c>
      <c r="CC94">
        <v>1</v>
      </c>
      <c r="CD94">
        <v>232</v>
      </c>
      <c r="CE94">
        <v>746216</v>
      </c>
      <c r="CF94">
        <v>37.25</v>
      </c>
      <c r="CG94">
        <v>0</v>
      </c>
      <c r="CH94">
        <v>1</v>
      </c>
      <c r="CI94">
        <v>2</v>
      </c>
      <c r="CJ94">
        <v>93</v>
      </c>
      <c r="CK94" t="s">
        <v>19</v>
      </c>
      <c r="CL94" t="s">
        <v>20</v>
      </c>
    </row>
    <row r="95" spans="1:90" x14ac:dyDescent="0.25">
      <c r="A95" s="1" t="s">
        <v>115</v>
      </c>
      <c r="B95" s="1">
        <v>2002</v>
      </c>
      <c r="C95" s="1">
        <v>2</v>
      </c>
      <c r="D95" s="3" t="s">
        <v>116</v>
      </c>
      <c r="E95" s="1" t="s">
        <v>117</v>
      </c>
      <c r="F95" s="1">
        <v>60.006999999999998</v>
      </c>
      <c r="G95" s="1" t="s">
        <v>118</v>
      </c>
      <c r="H95" s="1">
        <v>9</v>
      </c>
      <c r="I95" s="1">
        <v>0</v>
      </c>
      <c r="J95" s="1">
        <v>1</v>
      </c>
      <c r="K95" s="1">
        <v>-1166149774</v>
      </c>
      <c r="L95" s="1">
        <v>3</v>
      </c>
      <c r="M95" s="1" t="s">
        <v>119</v>
      </c>
      <c r="N95" s="1" t="s">
        <v>120</v>
      </c>
      <c r="O95" s="1" t="s">
        <v>120</v>
      </c>
      <c r="P95" s="4">
        <v>42408</v>
      </c>
      <c r="R95" s="5">
        <v>0.77803240740740742</v>
      </c>
      <c r="S95" s="1">
        <v>280</v>
      </c>
      <c r="T95" s="1" t="s">
        <v>121</v>
      </c>
      <c r="U95">
        <v>2</v>
      </c>
      <c r="V95" s="1">
        <v>-1</v>
      </c>
      <c r="W95" s="1">
        <v>1</v>
      </c>
      <c r="X95">
        <v>545041</v>
      </c>
      <c r="Y95" s="1">
        <v>5749</v>
      </c>
      <c r="Z95" s="1">
        <v>0</v>
      </c>
      <c r="AA95" s="1">
        <v>0</v>
      </c>
      <c r="AB95" s="1">
        <v>911749</v>
      </c>
      <c r="AC95" s="1">
        <v>6265</v>
      </c>
      <c r="AD95" s="1" t="s">
        <v>122</v>
      </c>
      <c r="AE95" s="1">
        <v>1</v>
      </c>
      <c r="AF95" s="1">
        <v>2</v>
      </c>
      <c r="AG95" s="1">
        <v>2</v>
      </c>
      <c r="AH95" s="1" t="s">
        <v>70</v>
      </c>
      <c r="AI95">
        <v>245</v>
      </c>
      <c r="AJ95">
        <v>34</v>
      </c>
      <c r="AK95" s="1">
        <v>5</v>
      </c>
      <c r="AL95" s="1">
        <v>0</v>
      </c>
      <c r="AM95" s="1">
        <v>0</v>
      </c>
      <c r="AN95">
        <v>749567</v>
      </c>
      <c r="AO95" s="1">
        <v>1950</v>
      </c>
      <c r="AP95" s="1">
        <v>-17</v>
      </c>
      <c r="AQ95" s="1">
        <v>17</v>
      </c>
      <c r="AR95">
        <v>749334</v>
      </c>
      <c r="AS95" s="1">
        <v>233</v>
      </c>
      <c r="AT95" s="1" t="s">
        <v>123</v>
      </c>
      <c r="AU95" s="1">
        <v>-12</v>
      </c>
      <c r="AV95" s="1">
        <v>12</v>
      </c>
      <c r="AW95">
        <v>751784</v>
      </c>
      <c r="AX95">
        <v>1799</v>
      </c>
      <c r="AY95">
        <v>1938</v>
      </c>
      <c r="AZ95" t="s">
        <v>124</v>
      </c>
      <c r="BA95" t="s">
        <v>124</v>
      </c>
      <c r="BB95" t="s">
        <v>124</v>
      </c>
      <c r="BC95" t="s">
        <v>124</v>
      </c>
      <c r="BD95">
        <v>42.25</v>
      </c>
      <c r="BE95">
        <v>0</v>
      </c>
      <c r="BF95">
        <v>0</v>
      </c>
      <c r="BG95">
        <v>749317</v>
      </c>
      <c r="BH95">
        <v>0</v>
      </c>
      <c r="BI95">
        <v>4</v>
      </c>
      <c r="BJ95">
        <v>753583</v>
      </c>
      <c r="BK95">
        <v>1650</v>
      </c>
      <c r="BL95">
        <v>3</v>
      </c>
      <c r="BM95">
        <v>0</v>
      </c>
      <c r="BN95">
        <v>755233</v>
      </c>
      <c r="BO95">
        <v>0</v>
      </c>
      <c r="BP95" t="s">
        <v>124</v>
      </c>
      <c r="BQ95" t="s">
        <v>124</v>
      </c>
      <c r="BR95" t="s">
        <v>124</v>
      </c>
      <c r="BS95" t="s">
        <v>124</v>
      </c>
      <c r="BT95">
        <v>1807</v>
      </c>
      <c r="BU95" t="s">
        <v>125</v>
      </c>
      <c r="BV95" t="s">
        <v>113</v>
      </c>
      <c r="BW95">
        <v>1</v>
      </c>
      <c r="BX95">
        <v>4</v>
      </c>
      <c r="BY95">
        <v>0</v>
      </c>
      <c r="BZ95">
        <v>12</v>
      </c>
      <c r="CA95">
        <v>751517</v>
      </c>
      <c r="CB95">
        <v>267</v>
      </c>
      <c r="CC95">
        <v>1</v>
      </c>
      <c r="CD95">
        <v>199</v>
      </c>
      <c r="CE95">
        <v>751716</v>
      </c>
      <c r="CF95">
        <v>42.25</v>
      </c>
      <c r="CG95">
        <v>0</v>
      </c>
      <c r="CH95">
        <v>7</v>
      </c>
      <c r="CI95">
        <v>2</v>
      </c>
      <c r="CJ95">
        <v>94</v>
      </c>
      <c r="CK95" t="s">
        <v>23</v>
      </c>
      <c r="CL95" t="s">
        <v>15</v>
      </c>
    </row>
    <row r="96" spans="1:90" x14ac:dyDescent="0.25">
      <c r="A96" s="1" t="s">
        <v>115</v>
      </c>
      <c r="B96" s="1">
        <v>2002</v>
      </c>
      <c r="C96" s="1">
        <v>2</v>
      </c>
      <c r="D96" s="3" t="s">
        <v>116</v>
      </c>
      <c r="E96" s="1" t="s">
        <v>117</v>
      </c>
      <c r="F96" s="1">
        <v>60.006999999999998</v>
      </c>
      <c r="G96" s="1" t="s">
        <v>118</v>
      </c>
      <c r="H96" s="1">
        <v>9</v>
      </c>
      <c r="I96" s="1">
        <v>0</v>
      </c>
      <c r="J96" s="1">
        <v>1</v>
      </c>
      <c r="K96" s="1">
        <v>-1166149774</v>
      </c>
      <c r="L96" s="1">
        <v>3</v>
      </c>
      <c r="M96" s="1" t="s">
        <v>119</v>
      </c>
      <c r="N96" s="1" t="s">
        <v>120</v>
      </c>
      <c r="O96" s="1" t="s">
        <v>120</v>
      </c>
      <c r="P96" s="4">
        <v>42408</v>
      </c>
      <c r="R96" s="5">
        <v>0.77803240740740742</v>
      </c>
      <c r="S96" s="1">
        <v>280</v>
      </c>
      <c r="T96" s="1" t="s">
        <v>121</v>
      </c>
      <c r="U96">
        <v>2</v>
      </c>
      <c r="V96" s="1">
        <v>-1</v>
      </c>
      <c r="W96" s="1">
        <v>1</v>
      </c>
      <c r="X96">
        <v>545041</v>
      </c>
      <c r="Y96" s="1">
        <v>5749</v>
      </c>
      <c r="Z96" s="1">
        <v>0</v>
      </c>
      <c r="AA96" s="1">
        <v>0</v>
      </c>
      <c r="AB96" s="1">
        <v>911749</v>
      </c>
      <c r="AC96" s="1">
        <v>6265</v>
      </c>
      <c r="AD96" s="1" t="s">
        <v>122</v>
      </c>
      <c r="AE96" s="1">
        <v>1</v>
      </c>
      <c r="AF96" s="1">
        <v>2</v>
      </c>
      <c r="AG96" s="1">
        <v>2</v>
      </c>
      <c r="AH96" s="1" t="s">
        <v>70</v>
      </c>
      <c r="AI96">
        <v>245</v>
      </c>
      <c r="AJ96">
        <v>35</v>
      </c>
      <c r="AK96" s="1">
        <v>0.25</v>
      </c>
      <c r="AL96" s="1">
        <v>0</v>
      </c>
      <c r="AM96" s="1">
        <v>0</v>
      </c>
      <c r="AN96">
        <v>755583</v>
      </c>
      <c r="AO96" s="1">
        <v>2217</v>
      </c>
      <c r="AP96" s="1">
        <v>-17</v>
      </c>
      <c r="AQ96" s="1">
        <v>17</v>
      </c>
      <c r="AR96">
        <v>755350</v>
      </c>
      <c r="AS96" s="1">
        <v>233</v>
      </c>
      <c r="AT96" s="1" t="s">
        <v>126</v>
      </c>
      <c r="AU96" s="1">
        <v>-11</v>
      </c>
      <c r="AV96" s="1">
        <v>11</v>
      </c>
      <c r="AW96">
        <v>758066</v>
      </c>
      <c r="AX96">
        <v>1533</v>
      </c>
      <c r="AY96">
        <v>2211</v>
      </c>
      <c r="AZ96" t="s">
        <v>124</v>
      </c>
      <c r="BA96" t="s">
        <v>124</v>
      </c>
      <c r="BB96" t="s">
        <v>124</v>
      </c>
      <c r="BC96" t="s">
        <v>124</v>
      </c>
      <c r="BD96">
        <v>42.25</v>
      </c>
      <c r="BE96">
        <v>0</v>
      </c>
      <c r="BF96">
        <v>0</v>
      </c>
      <c r="BG96">
        <v>755333</v>
      </c>
      <c r="BH96" t="s">
        <v>124</v>
      </c>
      <c r="BI96" t="s">
        <v>124</v>
      </c>
      <c r="BJ96" t="s">
        <v>124</v>
      </c>
      <c r="BK96" t="s">
        <v>124</v>
      </c>
      <c r="BL96">
        <v>3</v>
      </c>
      <c r="BM96">
        <v>0</v>
      </c>
      <c r="BN96">
        <v>761249</v>
      </c>
      <c r="BO96">
        <v>0</v>
      </c>
      <c r="BP96">
        <v>0</v>
      </c>
      <c r="BQ96">
        <v>10</v>
      </c>
      <c r="BR96">
        <v>759599</v>
      </c>
      <c r="BS96">
        <v>1650</v>
      </c>
      <c r="BT96">
        <v>1534</v>
      </c>
      <c r="BU96" t="s">
        <v>127</v>
      </c>
      <c r="BV96" t="s">
        <v>113</v>
      </c>
      <c r="BW96">
        <v>1</v>
      </c>
      <c r="BX96">
        <v>4</v>
      </c>
      <c r="BY96">
        <v>0</v>
      </c>
      <c r="BZ96">
        <v>6</v>
      </c>
      <c r="CA96">
        <v>757800</v>
      </c>
      <c r="CB96">
        <v>266</v>
      </c>
      <c r="CC96">
        <v>1</v>
      </c>
      <c r="CD96">
        <v>202</v>
      </c>
      <c r="CE96">
        <v>758002</v>
      </c>
      <c r="CF96">
        <v>42.25</v>
      </c>
      <c r="CG96">
        <v>0</v>
      </c>
      <c r="CH96">
        <v>11</v>
      </c>
      <c r="CI96">
        <v>2</v>
      </c>
      <c r="CJ96">
        <v>95</v>
      </c>
      <c r="CK96" t="s">
        <v>16</v>
      </c>
      <c r="CL96" t="s">
        <v>17</v>
      </c>
    </row>
    <row r="97" spans="1:90" x14ac:dyDescent="0.25">
      <c r="A97" s="1" t="s">
        <v>115</v>
      </c>
      <c r="B97" s="1">
        <v>2002</v>
      </c>
      <c r="C97" s="1">
        <v>2</v>
      </c>
      <c r="D97" s="3" t="s">
        <v>116</v>
      </c>
      <c r="E97" s="1" t="s">
        <v>117</v>
      </c>
      <c r="F97" s="1">
        <v>60.006999999999998</v>
      </c>
      <c r="G97" s="1" t="s">
        <v>118</v>
      </c>
      <c r="H97" s="1">
        <v>9</v>
      </c>
      <c r="I97" s="1">
        <v>0</v>
      </c>
      <c r="J97" s="1">
        <v>1</v>
      </c>
      <c r="K97" s="1">
        <v>-1166149774</v>
      </c>
      <c r="L97" s="1">
        <v>3</v>
      </c>
      <c r="M97" s="1" t="s">
        <v>119</v>
      </c>
      <c r="N97" s="1" t="s">
        <v>120</v>
      </c>
      <c r="O97" s="1" t="s">
        <v>120</v>
      </c>
      <c r="P97" s="4">
        <v>42408</v>
      </c>
      <c r="R97" s="5">
        <v>0.77803240740740742</v>
      </c>
      <c r="S97" s="1">
        <v>280</v>
      </c>
      <c r="T97" s="1" t="s">
        <v>121</v>
      </c>
      <c r="U97">
        <v>2</v>
      </c>
      <c r="V97" s="1">
        <v>-1</v>
      </c>
      <c r="W97" s="1">
        <v>1</v>
      </c>
      <c r="X97">
        <v>545041</v>
      </c>
      <c r="Y97" s="1">
        <v>5749</v>
      </c>
      <c r="Z97" s="1">
        <v>0</v>
      </c>
      <c r="AA97" s="1">
        <v>0</v>
      </c>
      <c r="AB97" s="1">
        <v>911749</v>
      </c>
      <c r="AC97" s="1">
        <v>6265</v>
      </c>
      <c r="AD97" s="1" t="s">
        <v>122</v>
      </c>
      <c r="AE97" s="1">
        <v>1</v>
      </c>
      <c r="AF97" s="1">
        <v>2</v>
      </c>
      <c r="AG97" s="1">
        <v>2</v>
      </c>
      <c r="AH97" s="1" t="s">
        <v>70</v>
      </c>
      <c r="AI97">
        <v>245</v>
      </c>
      <c r="AJ97">
        <v>36</v>
      </c>
      <c r="AK97" s="1">
        <v>1</v>
      </c>
      <c r="AL97" s="1">
        <v>0</v>
      </c>
      <c r="AM97" s="1">
        <v>0</v>
      </c>
      <c r="AN97">
        <v>761599</v>
      </c>
      <c r="AO97" s="1">
        <v>1567</v>
      </c>
      <c r="AP97" s="1">
        <v>-17</v>
      </c>
      <c r="AQ97" s="1">
        <v>17</v>
      </c>
      <c r="AR97">
        <v>761366</v>
      </c>
      <c r="AS97" s="1">
        <v>233</v>
      </c>
      <c r="AT97" s="1" t="s">
        <v>130</v>
      </c>
      <c r="AU97" s="1">
        <v>-11</v>
      </c>
      <c r="AV97" s="1">
        <v>11</v>
      </c>
      <c r="AW97">
        <v>763432</v>
      </c>
      <c r="AX97">
        <v>2183</v>
      </c>
      <c r="AY97">
        <v>1564</v>
      </c>
      <c r="AZ97" t="s">
        <v>124</v>
      </c>
      <c r="BA97" t="s">
        <v>124</v>
      </c>
      <c r="BB97" t="s">
        <v>124</v>
      </c>
      <c r="BC97" t="s">
        <v>124</v>
      </c>
      <c r="BD97">
        <v>43.25</v>
      </c>
      <c r="BE97">
        <v>0</v>
      </c>
      <c r="BF97">
        <v>0</v>
      </c>
      <c r="BG97">
        <v>761349</v>
      </c>
      <c r="BH97">
        <v>0</v>
      </c>
      <c r="BI97">
        <v>13</v>
      </c>
      <c r="BJ97">
        <v>765615</v>
      </c>
      <c r="BK97">
        <v>1650</v>
      </c>
      <c r="BL97">
        <v>2</v>
      </c>
      <c r="BM97">
        <v>0</v>
      </c>
      <c r="BN97">
        <v>767265</v>
      </c>
      <c r="BO97">
        <v>0</v>
      </c>
      <c r="BP97" t="s">
        <v>124</v>
      </c>
      <c r="BQ97" t="s">
        <v>124</v>
      </c>
      <c r="BR97" t="s">
        <v>124</v>
      </c>
      <c r="BS97" t="s">
        <v>124</v>
      </c>
      <c r="BT97">
        <v>2181</v>
      </c>
      <c r="BU97" t="s">
        <v>125</v>
      </c>
      <c r="BV97" t="s">
        <v>113</v>
      </c>
      <c r="BW97">
        <v>1</v>
      </c>
      <c r="BX97">
        <v>4</v>
      </c>
      <c r="BY97">
        <v>0</v>
      </c>
      <c r="BZ97">
        <v>3</v>
      </c>
      <c r="CA97">
        <v>763166</v>
      </c>
      <c r="CB97">
        <v>266</v>
      </c>
      <c r="CC97">
        <v>1</v>
      </c>
      <c r="CD97">
        <v>236</v>
      </c>
      <c r="CE97">
        <v>763402</v>
      </c>
      <c r="CF97">
        <v>43.25</v>
      </c>
      <c r="CG97">
        <v>0</v>
      </c>
      <c r="CH97">
        <v>3</v>
      </c>
      <c r="CI97">
        <v>2</v>
      </c>
      <c r="CJ97">
        <v>96</v>
      </c>
      <c r="CK97" t="s">
        <v>24</v>
      </c>
      <c r="CL97" t="s">
        <v>15</v>
      </c>
    </row>
    <row r="98" spans="1:90" x14ac:dyDescent="0.25">
      <c r="A98" s="1" t="s">
        <v>115</v>
      </c>
      <c r="B98" s="1">
        <v>2002</v>
      </c>
      <c r="C98" s="1">
        <v>2</v>
      </c>
      <c r="D98" s="3" t="s">
        <v>116</v>
      </c>
      <c r="E98" s="1" t="s">
        <v>117</v>
      </c>
      <c r="F98" s="1">
        <v>60.006999999999998</v>
      </c>
      <c r="G98" s="1" t="s">
        <v>118</v>
      </c>
      <c r="H98" s="1">
        <v>9</v>
      </c>
      <c r="I98" s="1">
        <v>0</v>
      </c>
      <c r="J98" s="1">
        <v>1</v>
      </c>
      <c r="K98" s="1">
        <v>-1166149774</v>
      </c>
      <c r="L98" s="1">
        <v>3</v>
      </c>
      <c r="M98" s="1" t="s">
        <v>119</v>
      </c>
      <c r="N98" s="1" t="s">
        <v>120</v>
      </c>
      <c r="O98" s="1" t="s">
        <v>120</v>
      </c>
      <c r="P98" s="4">
        <v>42408</v>
      </c>
      <c r="R98" s="5">
        <v>0.77803240740740742</v>
      </c>
      <c r="S98" s="1">
        <v>280</v>
      </c>
      <c r="T98" s="1" t="s">
        <v>121</v>
      </c>
      <c r="U98">
        <v>2</v>
      </c>
      <c r="V98" s="1">
        <v>-1</v>
      </c>
      <c r="W98" s="1">
        <v>1</v>
      </c>
      <c r="X98">
        <v>545041</v>
      </c>
      <c r="Y98" s="1">
        <v>5749</v>
      </c>
      <c r="Z98" s="1">
        <v>0</v>
      </c>
      <c r="AA98" s="1">
        <v>0</v>
      </c>
      <c r="AB98" s="1">
        <v>911749</v>
      </c>
      <c r="AC98" s="1">
        <v>6265</v>
      </c>
      <c r="AD98" s="1" t="s">
        <v>122</v>
      </c>
      <c r="AE98" s="1">
        <v>1</v>
      </c>
      <c r="AF98" s="1">
        <v>2</v>
      </c>
      <c r="AG98" s="1">
        <v>2</v>
      </c>
      <c r="AH98" s="1" t="s">
        <v>70</v>
      </c>
      <c r="AI98">
        <v>245</v>
      </c>
      <c r="AJ98">
        <v>37</v>
      </c>
      <c r="AK98" s="1">
        <v>1</v>
      </c>
      <c r="AL98" s="1">
        <v>0</v>
      </c>
      <c r="AM98" s="1">
        <v>0</v>
      </c>
      <c r="AN98">
        <v>767615</v>
      </c>
      <c r="AO98" s="1">
        <v>1717</v>
      </c>
      <c r="AP98" s="1">
        <v>-17</v>
      </c>
      <c r="AQ98" s="1">
        <v>17</v>
      </c>
      <c r="AR98">
        <v>767382</v>
      </c>
      <c r="AS98" s="1">
        <v>233</v>
      </c>
      <c r="AT98" s="1" t="s">
        <v>134</v>
      </c>
      <c r="AU98" s="1">
        <v>-11</v>
      </c>
      <c r="AV98" s="1">
        <v>11</v>
      </c>
      <c r="AW98">
        <v>769598</v>
      </c>
      <c r="AX98">
        <v>2033</v>
      </c>
      <c r="AY98">
        <v>1706</v>
      </c>
      <c r="AZ98" t="s">
        <v>124</v>
      </c>
      <c r="BA98" t="s">
        <v>124</v>
      </c>
      <c r="BB98" t="s">
        <v>124</v>
      </c>
      <c r="BC98" t="s">
        <v>124</v>
      </c>
      <c r="BD98">
        <v>43.25</v>
      </c>
      <c r="BE98">
        <v>0</v>
      </c>
      <c r="BF98">
        <v>0</v>
      </c>
      <c r="BG98">
        <v>767365</v>
      </c>
      <c r="BH98" t="s">
        <v>124</v>
      </c>
      <c r="BI98" t="s">
        <v>124</v>
      </c>
      <c r="BJ98" t="s">
        <v>124</v>
      </c>
      <c r="BK98" t="s">
        <v>124</v>
      </c>
      <c r="BL98">
        <v>2</v>
      </c>
      <c r="BM98">
        <v>0</v>
      </c>
      <c r="BN98">
        <v>773281</v>
      </c>
      <c r="BO98">
        <v>0</v>
      </c>
      <c r="BP98">
        <v>0</v>
      </c>
      <c r="BQ98">
        <v>5</v>
      </c>
      <c r="BR98">
        <v>771631</v>
      </c>
      <c r="BS98">
        <v>1650</v>
      </c>
      <c r="BT98">
        <v>2039</v>
      </c>
      <c r="BU98" t="s">
        <v>127</v>
      </c>
      <c r="BV98" t="s">
        <v>113</v>
      </c>
      <c r="BW98">
        <v>1</v>
      </c>
      <c r="BX98">
        <v>4</v>
      </c>
      <c r="BY98">
        <v>0</v>
      </c>
      <c r="BZ98">
        <v>11</v>
      </c>
      <c r="CA98">
        <v>769332</v>
      </c>
      <c r="CB98">
        <v>266</v>
      </c>
      <c r="CC98">
        <v>1</v>
      </c>
      <c r="CD98">
        <v>211</v>
      </c>
      <c r="CE98">
        <v>769543</v>
      </c>
      <c r="CF98">
        <v>43.25</v>
      </c>
      <c r="CG98">
        <v>0</v>
      </c>
      <c r="CH98">
        <v>12</v>
      </c>
      <c r="CI98">
        <v>2</v>
      </c>
      <c r="CJ98">
        <v>97</v>
      </c>
      <c r="CK98" t="s">
        <v>21</v>
      </c>
      <c r="CL98" t="s">
        <v>17</v>
      </c>
    </row>
    <row r="99" spans="1:90" x14ac:dyDescent="0.25">
      <c r="A99" s="1" t="s">
        <v>115</v>
      </c>
      <c r="B99" s="1">
        <v>2002</v>
      </c>
      <c r="C99" s="1">
        <v>2</v>
      </c>
      <c r="D99" s="3" t="s">
        <v>116</v>
      </c>
      <c r="E99" s="1" t="s">
        <v>117</v>
      </c>
      <c r="F99" s="1">
        <v>60.006999999999998</v>
      </c>
      <c r="G99" s="1" t="s">
        <v>118</v>
      </c>
      <c r="H99" s="1">
        <v>9</v>
      </c>
      <c r="I99" s="1">
        <v>0</v>
      </c>
      <c r="J99" s="1">
        <v>1</v>
      </c>
      <c r="K99" s="1">
        <v>-1166149774</v>
      </c>
      <c r="L99" s="1">
        <v>3</v>
      </c>
      <c r="M99" s="1" t="s">
        <v>119</v>
      </c>
      <c r="N99" s="1" t="s">
        <v>120</v>
      </c>
      <c r="O99" s="1" t="s">
        <v>120</v>
      </c>
      <c r="P99" s="4">
        <v>42408</v>
      </c>
      <c r="R99" s="5">
        <v>0.77803240740740742</v>
      </c>
      <c r="S99" s="1">
        <v>280</v>
      </c>
      <c r="T99" s="1" t="s">
        <v>121</v>
      </c>
      <c r="U99">
        <v>2</v>
      </c>
      <c r="V99" s="1">
        <v>-1</v>
      </c>
      <c r="W99" s="1">
        <v>1</v>
      </c>
      <c r="X99">
        <v>545041</v>
      </c>
      <c r="Y99" s="1">
        <v>5749</v>
      </c>
      <c r="Z99" s="1">
        <v>0</v>
      </c>
      <c r="AA99" s="1">
        <v>0</v>
      </c>
      <c r="AB99" s="1">
        <v>911749</v>
      </c>
      <c r="AC99" s="1">
        <v>6265</v>
      </c>
      <c r="AD99" s="1" t="s">
        <v>122</v>
      </c>
      <c r="AE99" s="1">
        <v>1</v>
      </c>
      <c r="AF99" s="1">
        <v>2</v>
      </c>
      <c r="AG99" s="1">
        <v>2</v>
      </c>
      <c r="AH99" s="1" t="s">
        <v>70</v>
      </c>
      <c r="AI99">
        <v>245</v>
      </c>
      <c r="AJ99">
        <v>38</v>
      </c>
      <c r="AK99" s="1">
        <v>0.25</v>
      </c>
      <c r="AL99" s="1">
        <v>0</v>
      </c>
      <c r="AM99" s="1">
        <v>0</v>
      </c>
      <c r="AN99">
        <v>773631</v>
      </c>
      <c r="AO99" s="1">
        <v>1767</v>
      </c>
      <c r="AP99" s="1">
        <v>-17</v>
      </c>
      <c r="AQ99" s="1">
        <v>17</v>
      </c>
      <c r="AR99">
        <v>773398</v>
      </c>
      <c r="AS99" s="1">
        <v>233</v>
      </c>
      <c r="AT99" s="1" t="s">
        <v>132</v>
      </c>
      <c r="AU99" s="1">
        <v>-11</v>
      </c>
      <c r="AV99" s="1">
        <v>11</v>
      </c>
      <c r="AW99">
        <v>775664</v>
      </c>
      <c r="AX99">
        <v>1983</v>
      </c>
      <c r="AY99">
        <v>1765</v>
      </c>
      <c r="AZ99" t="s">
        <v>124</v>
      </c>
      <c r="BA99" t="s">
        <v>124</v>
      </c>
      <c r="BB99" t="s">
        <v>124</v>
      </c>
      <c r="BC99" t="s">
        <v>124</v>
      </c>
      <c r="BD99">
        <v>43.5</v>
      </c>
      <c r="BE99">
        <v>0</v>
      </c>
      <c r="BF99">
        <v>0</v>
      </c>
      <c r="BG99">
        <v>773381</v>
      </c>
      <c r="BH99">
        <v>0</v>
      </c>
      <c r="BI99">
        <v>14</v>
      </c>
      <c r="BJ99">
        <v>777647</v>
      </c>
      <c r="BK99">
        <v>1650</v>
      </c>
      <c r="BL99">
        <v>2</v>
      </c>
      <c r="BM99">
        <v>0</v>
      </c>
      <c r="BN99">
        <v>779297</v>
      </c>
      <c r="BO99">
        <v>0</v>
      </c>
      <c r="BP99" t="s">
        <v>124</v>
      </c>
      <c r="BQ99" t="s">
        <v>124</v>
      </c>
      <c r="BR99" t="s">
        <v>124</v>
      </c>
      <c r="BS99" t="s">
        <v>124</v>
      </c>
      <c r="BT99">
        <v>1980</v>
      </c>
      <c r="BU99" t="s">
        <v>125</v>
      </c>
      <c r="BV99" t="s">
        <v>113</v>
      </c>
      <c r="BW99">
        <v>1</v>
      </c>
      <c r="BX99">
        <v>4</v>
      </c>
      <c r="BY99">
        <v>0</v>
      </c>
      <c r="BZ99">
        <v>2</v>
      </c>
      <c r="CA99">
        <v>775398</v>
      </c>
      <c r="CB99">
        <v>266</v>
      </c>
      <c r="CC99">
        <v>1</v>
      </c>
      <c r="CD99">
        <v>203</v>
      </c>
      <c r="CE99">
        <v>775601</v>
      </c>
      <c r="CF99">
        <v>43.5</v>
      </c>
      <c r="CG99">
        <v>0</v>
      </c>
      <c r="CH99">
        <v>5</v>
      </c>
      <c r="CI99">
        <v>2</v>
      </c>
      <c r="CJ99">
        <v>98</v>
      </c>
      <c r="CK99" t="s">
        <v>14</v>
      </c>
      <c r="CL99" t="s">
        <v>15</v>
      </c>
    </row>
    <row r="100" spans="1:90" x14ac:dyDescent="0.25">
      <c r="A100" s="1" t="s">
        <v>115</v>
      </c>
      <c r="B100" s="1">
        <v>2002</v>
      </c>
      <c r="C100" s="1">
        <v>2</v>
      </c>
      <c r="D100" s="3" t="s">
        <v>116</v>
      </c>
      <c r="E100" s="1" t="s">
        <v>117</v>
      </c>
      <c r="F100" s="1">
        <v>60.006999999999998</v>
      </c>
      <c r="G100" s="1" t="s">
        <v>118</v>
      </c>
      <c r="H100" s="1">
        <v>9</v>
      </c>
      <c r="I100" s="1">
        <v>0</v>
      </c>
      <c r="J100" s="1">
        <v>1</v>
      </c>
      <c r="K100" s="1">
        <v>-1166149774</v>
      </c>
      <c r="L100" s="1">
        <v>3</v>
      </c>
      <c r="M100" s="1" t="s">
        <v>119</v>
      </c>
      <c r="N100" s="1" t="s">
        <v>120</v>
      </c>
      <c r="O100" s="1" t="s">
        <v>120</v>
      </c>
      <c r="P100" s="4">
        <v>42408</v>
      </c>
      <c r="R100" s="5">
        <v>0.77803240740740742</v>
      </c>
      <c r="S100" s="1">
        <v>280</v>
      </c>
      <c r="T100" s="1" t="s">
        <v>121</v>
      </c>
      <c r="U100">
        <v>2</v>
      </c>
      <c r="V100" s="1">
        <v>-1</v>
      </c>
      <c r="W100" s="1">
        <v>1</v>
      </c>
      <c r="X100">
        <v>545041</v>
      </c>
      <c r="Y100" s="1">
        <v>5749</v>
      </c>
      <c r="Z100" s="1">
        <v>0</v>
      </c>
      <c r="AA100" s="1">
        <v>0</v>
      </c>
      <c r="AB100" s="1">
        <v>911749</v>
      </c>
      <c r="AC100" s="1">
        <v>6265</v>
      </c>
      <c r="AD100" s="1" t="s">
        <v>122</v>
      </c>
      <c r="AE100" s="1">
        <v>1</v>
      </c>
      <c r="AF100" s="1">
        <v>2</v>
      </c>
      <c r="AG100" s="1">
        <v>2</v>
      </c>
      <c r="AH100" s="1" t="s">
        <v>70</v>
      </c>
      <c r="AI100">
        <v>245</v>
      </c>
      <c r="AJ100">
        <v>39</v>
      </c>
      <c r="AL100" s="1">
        <v>0</v>
      </c>
      <c r="AM100" s="1">
        <v>0</v>
      </c>
      <c r="AN100">
        <v>779647</v>
      </c>
      <c r="AO100" s="1">
        <v>2250</v>
      </c>
      <c r="AP100" s="1">
        <v>-17</v>
      </c>
      <c r="AQ100" s="1">
        <v>17</v>
      </c>
      <c r="AR100">
        <v>779414</v>
      </c>
      <c r="AS100" s="1">
        <v>233</v>
      </c>
      <c r="AT100" s="1" t="s">
        <v>128</v>
      </c>
      <c r="AU100" s="1">
        <v>-11</v>
      </c>
      <c r="AV100" s="1">
        <v>11</v>
      </c>
      <c r="AW100">
        <v>782163</v>
      </c>
      <c r="AX100">
        <v>1500</v>
      </c>
      <c r="AY100">
        <v>2247</v>
      </c>
      <c r="AZ100">
        <v>0</v>
      </c>
      <c r="BA100">
        <v>13</v>
      </c>
      <c r="BB100">
        <v>783663</v>
      </c>
      <c r="BC100">
        <v>1650</v>
      </c>
      <c r="BD100">
        <v>43.5</v>
      </c>
      <c r="BE100">
        <v>0</v>
      </c>
      <c r="BF100">
        <v>0</v>
      </c>
      <c r="BG100">
        <v>779397</v>
      </c>
      <c r="BH100" t="s">
        <v>124</v>
      </c>
      <c r="BI100" t="s">
        <v>124</v>
      </c>
      <c r="BJ100" t="s">
        <v>124</v>
      </c>
      <c r="BK100" t="s">
        <v>124</v>
      </c>
      <c r="BL100">
        <v>2</v>
      </c>
      <c r="BM100">
        <v>0</v>
      </c>
      <c r="BN100">
        <v>785313</v>
      </c>
      <c r="BO100">
        <v>0</v>
      </c>
      <c r="BP100" t="s">
        <v>124</v>
      </c>
      <c r="BQ100" t="s">
        <v>124</v>
      </c>
      <c r="BR100" t="s">
        <v>124</v>
      </c>
      <c r="BS100" t="s">
        <v>124</v>
      </c>
      <c r="BT100">
        <v>1498</v>
      </c>
      <c r="BU100" t="s">
        <v>129</v>
      </c>
      <c r="BV100" t="s">
        <v>113</v>
      </c>
      <c r="BW100">
        <v>1</v>
      </c>
      <c r="BX100">
        <v>4</v>
      </c>
      <c r="BY100">
        <v>0</v>
      </c>
      <c r="BZ100">
        <v>3</v>
      </c>
      <c r="CA100">
        <v>781897</v>
      </c>
      <c r="CB100">
        <v>266</v>
      </c>
      <c r="CC100">
        <v>1</v>
      </c>
      <c r="CD100">
        <v>209</v>
      </c>
      <c r="CE100">
        <v>782106</v>
      </c>
      <c r="CF100">
        <v>43.5</v>
      </c>
      <c r="CG100">
        <v>0</v>
      </c>
      <c r="CH100">
        <v>1</v>
      </c>
      <c r="CI100">
        <v>2</v>
      </c>
      <c r="CJ100">
        <v>99</v>
      </c>
      <c r="CK100" t="s">
        <v>19</v>
      </c>
      <c r="CL100" t="s">
        <v>20</v>
      </c>
    </row>
    <row r="101" spans="1:90" x14ac:dyDescent="0.25">
      <c r="A101" s="1" t="s">
        <v>115</v>
      </c>
      <c r="B101" s="1">
        <v>2002</v>
      </c>
      <c r="C101" s="1">
        <v>2</v>
      </c>
      <c r="D101" s="3" t="s">
        <v>116</v>
      </c>
      <c r="E101" s="1" t="s">
        <v>117</v>
      </c>
      <c r="F101" s="1">
        <v>60.006999999999998</v>
      </c>
      <c r="G101" s="1" t="s">
        <v>118</v>
      </c>
      <c r="H101" s="1">
        <v>9</v>
      </c>
      <c r="I101" s="1">
        <v>0</v>
      </c>
      <c r="J101" s="1">
        <v>1</v>
      </c>
      <c r="K101" s="1">
        <v>-1166149774</v>
      </c>
      <c r="L101" s="1">
        <v>3</v>
      </c>
      <c r="M101" s="1" t="s">
        <v>119</v>
      </c>
      <c r="N101" s="1" t="s">
        <v>120</v>
      </c>
      <c r="O101" s="1" t="s">
        <v>120</v>
      </c>
      <c r="P101" s="4">
        <v>42408</v>
      </c>
      <c r="R101" s="5">
        <v>0.77803240740740742</v>
      </c>
      <c r="S101" s="1">
        <v>280</v>
      </c>
      <c r="T101" s="1" t="s">
        <v>121</v>
      </c>
      <c r="U101">
        <v>2</v>
      </c>
      <c r="V101" s="1">
        <v>-1</v>
      </c>
      <c r="W101" s="1">
        <v>1</v>
      </c>
      <c r="X101">
        <v>545041</v>
      </c>
      <c r="Y101" s="1">
        <v>5749</v>
      </c>
      <c r="Z101" s="1">
        <v>0</v>
      </c>
      <c r="AA101" s="1">
        <v>0</v>
      </c>
      <c r="AB101" s="1">
        <v>911749</v>
      </c>
      <c r="AC101" s="1">
        <v>6265</v>
      </c>
      <c r="AD101" s="1" t="s">
        <v>122</v>
      </c>
      <c r="AE101" s="1">
        <v>1</v>
      </c>
      <c r="AF101" s="1">
        <v>2</v>
      </c>
      <c r="AG101" s="1">
        <v>2</v>
      </c>
      <c r="AH101" s="1" t="s">
        <v>70</v>
      </c>
      <c r="AI101">
        <v>245</v>
      </c>
      <c r="AJ101">
        <v>40</v>
      </c>
      <c r="AK101" s="1">
        <v>0.25</v>
      </c>
      <c r="AL101" s="1">
        <v>0</v>
      </c>
      <c r="AM101" s="1">
        <v>0</v>
      </c>
      <c r="AN101">
        <v>785663</v>
      </c>
      <c r="AO101" s="1">
        <v>1533</v>
      </c>
      <c r="AP101" s="1">
        <v>-17</v>
      </c>
      <c r="AQ101" s="1">
        <v>17</v>
      </c>
      <c r="AR101">
        <v>785430</v>
      </c>
      <c r="AS101" s="1">
        <v>233</v>
      </c>
      <c r="AT101" s="1" t="s">
        <v>130</v>
      </c>
      <c r="AU101" s="1">
        <v>-12</v>
      </c>
      <c r="AV101" s="1">
        <v>12</v>
      </c>
      <c r="AW101">
        <v>787463</v>
      </c>
      <c r="AX101">
        <v>2216</v>
      </c>
      <c r="AY101">
        <v>1526</v>
      </c>
      <c r="AZ101" t="s">
        <v>124</v>
      </c>
      <c r="BA101" t="s">
        <v>124</v>
      </c>
      <c r="BB101" t="s">
        <v>124</v>
      </c>
      <c r="BC101" t="s">
        <v>124</v>
      </c>
      <c r="BD101">
        <v>43.75</v>
      </c>
      <c r="BE101">
        <v>0</v>
      </c>
      <c r="BF101">
        <v>0</v>
      </c>
      <c r="BG101">
        <v>785413</v>
      </c>
      <c r="BH101">
        <v>0</v>
      </c>
      <c r="BI101">
        <v>9</v>
      </c>
      <c r="BJ101">
        <v>789679</v>
      </c>
      <c r="BK101">
        <v>1650</v>
      </c>
      <c r="BL101">
        <v>2</v>
      </c>
      <c r="BM101">
        <v>0</v>
      </c>
      <c r="BN101">
        <v>791329</v>
      </c>
      <c r="BO101">
        <v>0</v>
      </c>
      <c r="BP101" t="s">
        <v>124</v>
      </c>
      <c r="BQ101" t="s">
        <v>124</v>
      </c>
      <c r="BR101" t="s">
        <v>124</v>
      </c>
      <c r="BS101" t="s">
        <v>124</v>
      </c>
      <c r="BT101">
        <v>2219</v>
      </c>
      <c r="BU101" t="s">
        <v>125</v>
      </c>
      <c r="BV101" t="s">
        <v>113</v>
      </c>
      <c r="BW101">
        <v>1</v>
      </c>
      <c r="BX101">
        <v>4</v>
      </c>
      <c r="BY101">
        <v>0</v>
      </c>
      <c r="BZ101">
        <v>7</v>
      </c>
      <c r="CA101">
        <v>787196</v>
      </c>
      <c r="CB101">
        <v>267</v>
      </c>
      <c r="CC101">
        <v>1</v>
      </c>
      <c r="CD101">
        <v>211</v>
      </c>
      <c r="CE101">
        <v>787407</v>
      </c>
      <c r="CF101">
        <v>43.75</v>
      </c>
      <c r="CG101">
        <v>0</v>
      </c>
      <c r="CH101">
        <v>2</v>
      </c>
      <c r="CI101">
        <v>2</v>
      </c>
      <c r="CJ101">
        <v>100</v>
      </c>
      <c r="CK101" t="s">
        <v>24</v>
      </c>
      <c r="CL101" t="s">
        <v>15</v>
      </c>
    </row>
    <row r="102" spans="1:90" x14ac:dyDescent="0.25">
      <c r="A102" s="1" t="s">
        <v>115</v>
      </c>
      <c r="B102" s="1">
        <v>2002</v>
      </c>
      <c r="C102" s="1">
        <v>2</v>
      </c>
      <c r="D102" s="3" t="s">
        <v>116</v>
      </c>
      <c r="E102" s="1" t="s">
        <v>117</v>
      </c>
      <c r="F102" s="1">
        <v>60.006999999999998</v>
      </c>
      <c r="G102" s="1" t="s">
        <v>118</v>
      </c>
      <c r="H102" s="1">
        <v>9</v>
      </c>
      <c r="I102" s="1">
        <v>0</v>
      </c>
      <c r="J102" s="1">
        <v>1</v>
      </c>
      <c r="K102" s="1">
        <v>-1166149774</v>
      </c>
      <c r="L102" s="1">
        <v>3</v>
      </c>
      <c r="M102" s="1" t="s">
        <v>119</v>
      </c>
      <c r="N102" s="1" t="s">
        <v>120</v>
      </c>
      <c r="O102" s="1" t="s">
        <v>120</v>
      </c>
      <c r="P102" s="4">
        <v>42408</v>
      </c>
      <c r="R102" s="5">
        <v>0.77803240740740742</v>
      </c>
      <c r="S102" s="1">
        <v>280</v>
      </c>
      <c r="T102" s="1" t="s">
        <v>121</v>
      </c>
      <c r="U102">
        <v>2</v>
      </c>
      <c r="V102" s="1">
        <v>-1</v>
      </c>
      <c r="W102" s="1">
        <v>1</v>
      </c>
      <c r="X102">
        <v>545041</v>
      </c>
      <c r="Y102" s="1">
        <v>5749</v>
      </c>
      <c r="Z102" s="1">
        <v>0</v>
      </c>
      <c r="AA102" s="1">
        <v>0</v>
      </c>
      <c r="AB102" s="1">
        <v>911749</v>
      </c>
      <c r="AC102" s="1">
        <v>6265</v>
      </c>
      <c r="AD102" s="1" t="s">
        <v>122</v>
      </c>
      <c r="AE102" s="1">
        <v>1</v>
      </c>
      <c r="AF102" s="1">
        <v>2</v>
      </c>
      <c r="AG102" s="1">
        <v>2</v>
      </c>
      <c r="AH102" s="1" t="s">
        <v>70</v>
      </c>
      <c r="AI102">
        <v>245</v>
      </c>
      <c r="AJ102">
        <v>41</v>
      </c>
      <c r="AK102" s="1">
        <v>0.25</v>
      </c>
      <c r="AL102" s="1">
        <v>0</v>
      </c>
      <c r="AM102" s="1">
        <v>0</v>
      </c>
      <c r="AN102">
        <v>791679</v>
      </c>
      <c r="AO102" s="1">
        <v>1817</v>
      </c>
      <c r="AP102" s="1">
        <v>-17</v>
      </c>
      <c r="AQ102" s="1">
        <v>17</v>
      </c>
      <c r="AR102">
        <v>791446</v>
      </c>
      <c r="AS102" s="1">
        <v>233</v>
      </c>
      <c r="AT102" s="1" t="s">
        <v>132</v>
      </c>
      <c r="AU102" s="1">
        <v>-11</v>
      </c>
      <c r="AV102" s="1">
        <v>11</v>
      </c>
      <c r="AW102">
        <v>793762</v>
      </c>
      <c r="AX102">
        <v>1933</v>
      </c>
      <c r="AY102">
        <v>1805</v>
      </c>
      <c r="AZ102" t="s">
        <v>124</v>
      </c>
      <c r="BA102" t="s">
        <v>124</v>
      </c>
      <c r="BB102" t="s">
        <v>124</v>
      </c>
      <c r="BC102" t="s">
        <v>124</v>
      </c>
      <c r="BD102">
        <v>44</v>
      </c>
      <c r="BE102">
        <v>0</v>
      </c>
      <c r="BF102">
        <v>0</v>
      </c>
      <c r="BG102">
        <v>791429</v>
      </c>
      <c r="BH102">
        <v>0</v>
      </c>
      <c r="BI102">
        <v>4</v>
      </c>
      <c r="BJ102">
        <v>795695</v>
      </c>
      <c r="BK102">
        <v>1650</v>
      </c>
      <c r="BL102">
        <v>2</v>
      </c>
      <c r="BM102">
        <v>0</v>
      </c>
      <c r="BN102">
        <v>797345</v>
      </c>
      <c r="BO102">
        <v>0</v>
      </c>
      <c r="BP102" t="s">
        <v>124</v>
      </c>
      <c r="BQ102" t="s">
        <v>124</v>
      </c>
      <c r="BR102" t="s">
        <v>124</v>
      </c>
      <c r="BS102" t="s">
        <v>124</v>
      </c>
      <c r="BT102">
        <v>1940</v>
      </c>
      <c r="BU102" t="s">
        <v>125</v>
      </c>
      <c r="BV102" t="s">
        <v>113</v>
      </c>
      <c r="BW102">
        <v>1</v>
      </c>
      <c r="BX102">
        <v>4</v>
      </c>
      <c r="BY102">
        <v>0</v>
      </c>
      <c r="BZ102">
        <v>12</v>
      </c>
      <c r="CA102">
        <v>793496</v>
      </c>
      <c r="CB102">
        <v>266</v>
      </c>
      <c r="CC102">
        <v>1</v>
      </c>
      <c r="CD102">
        <v>205</v>
      </c>
      <c r="CE102">
        <v>793701</v>
      </c>
      <c r="CF102">
        <v>44</v>
      </c>
      <c r="CG102">
        <v>0</v>
      </c>
      <c r="CH102">
        <v>5</v>
      </c>
      <c r="CI102">
        <v>2</v>
      </c>
      <c r="CJ102">
        <v>101</v>
      </c>
      <c r="CK102" t="s">
        <v>14</v>
      </c>
      <c r="CL102" t="s">
        <v>15</v>
      </c>
    </row>
    <row r="103" spans="1:90" x14ac:dyDescent="0.25">
      <c r="A103" s="1" t="s">
        <v>115</v>
      </c>
      <c r="B103" s="1">
        <v>2002</v>
      </c>
      <c r="C103" s="1">
        <v>2</v>
      </c>
      <c r="D103" s="3" t="s">
        <v>116</v>
      </c>
      <c r="E103" s="1" t="s">
        <v>117</v>
      </c>
      <c r="F103" s="1">
        <v>60.006999999999998</v>
      </c>
      <c r="G103" s="1" t="s">
        <v>118</v>
      </c>
      <c r="H103" s="1">
        <v>9</v>
      </c>
      <c r="I103" s="1">
        <v>0</v>
      </c>
      <c r="J103" s="1">
        <v>1</v>
      </c>
      <c r="K103" s="1">
        <v>-1166149774</v>
      </c>
      <c r="L103" s="1">
        <v>3</v>
      </c>
      <c r="M103" s="1" t="s">
        <v>119</v>
      </c>
      <c r="N103" s="1" t="s">
        <v>120</v>
      </c>
      <c r="O103" s="1" t="s">
        <v>120</v>
      </c>
      <c r="P103" s="4">
        <v>42408</v>
      </c>
      <c r="R103" s="5">
        <v>0.77803240740740742</v>
      </c>
      <c r="S103" s="1">
        <v>280</v>
      </c>
      <c r="T103" s="1" t="s">
        <v>121</v>
      </c>
      <c r="U103">
        <v>2</v>
      </c>
      <c r="V103" s="1">
        <v>-1</v>
      </c>
      <c r="W103" s="1">
        <v>1</v>
      </c>
      <c r="X103">
        <v>545041</v>
      </c>
      <c r="Y103" s="1">
        <v>5749</v>
      </c>
      <c r="Z103" s="1">
        <v>0</v>
      </c>
      <c r="AA103" s="1">
        <v>0</v>
      </c>
      <c r="AB103" s="1">
        <v>911749</v>
      </c>
      <c r="AC103" s="1">
        <v>6265</v>
      </c>
      <c r="AD103" s="1" t="s">
        <v>122</v>
      </c>
      <c r="AE103" s="1">
        <v>1</v>
      </c>
      <c r="AF103" s="1">
        <v>2</v>
      </c>
      <c r="AG103" s="1">
        <v>2</v>
      </c>
      <c r="AH103" s="1" t="s">
        <v>70</v>
      </c>
      <c r="AI103">
        <v>245</v>
      </c>
      <c r="AJ103">
        <v>42</v>
      </c>
      <c r="AK103" s="1">
        <v>0.25</v>
      </c>
      <c r="AL103" s="1">
        <v>0</v>
      </c>
      <c r="AM103" s="1">
        <v>0</v>
      </c>
      <c r="AN103">
        <v>797695</v>
      </c>
      <c r="AO103" s="1">
        <v>2083</v>
      </c>
      <c r="AP103" s="1">
        <v>-17</v>
      </c>
      <c r="AQ103" s="1">
        <v>17</v>
      </c>
      <c r="AR103">
        <v>797462</v>
      </c>
      <c r="AS103" s="1">
        <v>233</v>
      </c>
      <c r="AT103" s="1" t="s">
        <v>130</v>
      </c>
      <c r="AU103" s="1">
        <v>-12</v>
      </c>
      <c r="AV103" s="1">
        <v>12</v>
      </c>
      <c r="AW103">
        <v>800045</v>
      </c>
      <c r="AX103">
        <v>1666</v>
      </c>
      <c r="AY103">
        <v>2071</v>
      </c>
      <c r="AZ103" t="s">
        <v>124</v>
      </c>
      <c r="BA103" t="s">
        <v>124</v>
      </c>
      <c r="BB103" t="s">
        <v>124</v>
      </c>
      <c r="BC103" t="s">
        <v>124</v>
      </c>
      <c r="BD103">
        <v>44</v>
      </c>
      <c r="BE103">
        <v>0</v>
      </c>
      <c r="BF103">
        <v>0</v>
      </c>
      <c r="BG103">
        <v>797445</v>
      </c>
      <c r="BH103">
        <v>0</v>
      </c>
      <c r="BI103">
        <v>4</v>
      </c>
      <c r="BJ103">
        <v>801711</v>
      </c>
      <c r="BK103">
        <v>1650</v>
      </c>
      <c r="BL103">
        <v>2</v>
      </c>
      <c r="BM103">
        <v>0</v>
      </c>
      <c r="BN103">
        <v>803361</v>
      </c>
      <c r="BO103">
        <v>0</v>
      </c>
      <c r="BP103" t="s">
        <v>124</v>
      </c>
      <c r="BQ103" t="s">
        <v>124</v>
      </c>
      <c r="BR103" t="s">
        <v>124</v>
      </c>
      <c r="BS103" t="s">
        <v>124</v>
      </c>
      <c r="BT103">
        <v>1674</v>
      </c>
      <c r="BU103" t="s">
        <v>125</v>
      </c>
      <c r="BV103" t="s">
        <v>113</v>
      </c>
      <c r="BW103">
        <v>0</v>
      </c>
      <c r="BX103">
        <v>4</v>
      </c>
      <c r="BY103">
        <v>0</v>
      </c>
      <c r="BZ103">
        <v>12</v>
      </c>
      <c r="CA103">
        <v>799778</v>
      </c>
      <c r="CB103">
        <v>267</v>
      </c>
      <c r="CD103">
        <v>0</v>
      </c>
      <c r="CE103">
        <v>0</v>
      </c>
      <c r="CF103">
        <v>44</v>
      </c>
      <c r="CG103">
        <v>0</v>
      </c>
      <c r="CH103">
        <v>2</v>
      </c>
      <c r="CI103">
        <v>2</v>
      </c>
      <c r="CJ103">
        <v>102</v>
      </c>
      <c r="CK103" t="s">
        <v>24</v>
      </c>
      <c r="CL103" t="s">
        <v>15</v>
      </c>
    </row>
    <row r="104" spans="1:90" x14ac:dyDescent="0.25">
      <c r="A104" s="1" t="s">
        <v>115</v>
      </c>
      <c r="B104" s="1">
        <v>2002</v>
      </c>
      <c r="C104" s="1">
        <v>2</v>
      </c>
      <c r="D104" s="3" t="s">
        <v>116</v>
      </c>
      <c r="E104" s="1" t="s">
        <v>117</v>
      </c>
      <c r="F104" s="1">
        <v>60.006999999999998</v>
      </c>
      <c r="G104" s="1" t="s">
        <v>118</v>
      </c>
      <c r="H104" s="1">
        <v>9</v>
      </c>
      <c r="I104" s="1">
        <v>0</v>
      </c>
      <c r="J104" s="1">
        <v>1</v>
      </c>
      <c r="K104" s="1">
        <v>-1166149774</v>
      </c>
      <c r="L104" s="1">
        <v>3</v>
      </c>
      <c r="M104" s="1" t="s">
        <v>119</v>
      </c>
      <c r="N104" s="1" t="s">
        <v>120</v>
      </c>
      <c r="O104" s="1" t="s">
        <v>120</v>
      </c>
      <c r="P104" s="4">
        <v>42408</v>
      </c>
      <c r="R104" s="5">
        <v>0.77803240740740742</v>
      </c>
      <c r="S104" s="1">
        <v>280</v>
      </c>
      <c r="T104" s="1" t="s">
        <v>121</v>
      </c>
      <c r="U104">
        <v>2</v>
      </c>
      <c r="V104" s="1">
        <v>-1</v>
      </c>
      <c r="W104" s="1">
        <v>1</v>
      </c>
      <c r="X104">
        <v>545041</v>
      </c>
      <c r="Y104" s="1">
        <v>5749</v>
      </c>
      <c r="Z104" s="1">
        <v>0</v>
      </c>
      <c r="AA104" s="1">
        <v>0</v>
      </c>
      <c r="AB104" s="1">
        <v>911749</v>
      </c>
      <c r="AC104" s="1">
        <v>6265</v>
      </c>
      <c r="AD104" s="1" t="s">
        <v>122</v>
      </c>
      <c r="AE104" s="1">
        <v>1</v>
      </c>
      <c r="AF104" s="1">
        <v>2</v>
      </c>
      <c r="AG104" s="1">
        <v>2</v>
      </c>
      <c r="AH104" s="1" t="s">
        <v>70</v>
      </c>
      <c r="AI104">
        <v>245</v>
      </c>
      <c r="AJ104">
        <v>43</v>
      </c>
      <c r="AK104" s="1">
        <v>5</v>
      </c>
      <c r="AL104" s="1">
        <v>0</v>
      </c>
      <c r="AM104" s="1">
        <v>0</v>
      </c>
      <c r="AN104">
        <v>803711</v>
      </c>
      <c r="AO104" s="1">
        <v>1516</v>
      </c>
      <c r="AP104" s="1">
        <v>-17</v>
      </c>
      <c r="AQ104" s="1">
        <v>17</v>
      </c>
      <c r="AR104">
        <v>803478</v>
      </c>
      <c r="AS104" s="1">
        <v>233</v>
      </c>
      <c r="AT104" s="1" t="s">
        <v>123</v>
      </c>
      <c r="AU104" s="1">
        <v>-12</v>
      </c>
      <c r="AV104" s="1">
        <v>12</v>
      </c>
      <c r="AW104">
        <v>805494</v>
      </c>
      <c r="AX104">
        <v>2233</v>
      </c>
      <c r="AY104">
        <v>1513</v>
      </c>
      <c r="AZ104" t="s">
        <v>124</v>
      </c>
      <c r="BA104" t="s">
        <v>124</v>
      </c>
      <c r="BB104" t="s">
        <v>124</v>
      </c>
      <c r="BC104" t="s">
        <v>124</v>
      </c>
      <c r="BD104">
        <v>49</v>
      </c>
      <c r="BE104">
        <v>0</v>
      </c>
      <c r="BF104">
        <v>0</v>
      </c>
      <c r="BG104">
        <v>803461</v>
      </c>
      <c r="BH104">
        <v>0</v>
      </c>
      <c r="BI104">
        <v>13</v>
      </c>
      <c r="BJ104">
        <v>807727</v>
      </c>
      <c r="BK104">
        <v>1650</v>
      </c>
      <c r="BL104">
        <v>2</v>
      </c>
      <c r="BM104">
        <v>0</v>
      </c>
      <c r="BN104">
        <v>809377</v>
      </c>
      <c r="BO104">
        <v>0</v>
      </c>
      <c r="BP104" t="s">
        <v>124</v>
      </c>
      <c r="BQ104" t="s">
        <v>124</v>
      </c>
      <c r="BR104" t="s">
        <v>124</v>
      </c>
      <c r="BS104" t="s">
        <v>124</v>
      </c>
      <c r="BT104">
        <v>2232</v>
      </c>
      <c r="BU104" t="s">
        <v>125</v>
      </c>
      <c r="BV104" t="s">
        <v>113</v>
      </c>
      <c r="BW104">
        <v>1</v>
      </c>
      <c r="BX104">
        <v>4</v>
      </c>
      <c r="BY104">
        <v>0</v>
      </c>
      <c r="BZ104">
        <v>3</v>
      </c>
      <c r="CA104">
        <v>805227</v>
      </c>
      <c r="CB104">
        <v>267</v>
      </c>
      <c r="CC104">
        <v>1</v>
      </c>
      <c r="CD104">
        <v>245</v>
      </c>
      <c r="CE104">
        <v>805472</v>
      </c>
      <c r="CF104">
        <v>49</v>
      </c>
      <c r="CG104">
        <v>0</v>
      </c>
      <c r="CH104">
        <v>7</v>
      </c>
      <c r="CI104">
        <v>2</v>
      </c>
      <c r="CJ104">
        <v>103</v>
      </c>
      <c r="CK104" t="s">
        <v>23</v>
      </c>
      <c r="CL104" t="s">
        <v>15</v>
      </c>
    </row>
    <row r="105" spans="1:90" x14ac:dyDescent="0.25">
      <c r="A105" s="1" t="s">
        <v>115</v>
      </c>
      <c r="B105" s="1">
        <v>2002</v>
      </c>
      <c r="C105" s="1">
        <v>2</v>
      </c>
      <c r="D105" s="3" t="s">
        <v>116</v>
      </c>
      <c r="E105" s="1" t="s">
        <v>117</v>
      </c>
      <c r="F105" s="1">
        <v>60.006999999999998</v>
      </c>
      <c r="G105" s="1" t="s">
        <v>118</v>
      </c>
      <c r="H105" s="1">
        <v>9</v>
      </c>
      <c r="I105" s="1">
        <v>0</v>
      </c>
      <c r="J105" s="1">
        <v>1</v>
      </c>
      <c r="K105" s="1">
        <v>-1166149774</v>
      </c>
      <c r="L105" s="1">
        <v>3</v>
      </c>
      <c r="M105" s="1" t="s">
        <v>119</v>
      </c>
      <c r="N105" s="1" t="s">
        <v>120</v>
      </c>
      <c r="O105" s="1" t="s">
        <v>120</v>
      </c>
      <c r="P105" s="4">
        <v>42408</v>
      </c>
      <c r="R105" s="5">
        <v>0.77803240740740742</v>
      </c>
      <c r="S105" s="1">
        <v>280</v>
      </c>
      <c r="T105" s="1" t="s">
        <v>121</v>
      </c>
      <c r="U105">
        <v>2</v>
      </c>
      <c r="V105" s="1">
        <v>-1</v>
      </c>
      <c r="W105" s="1">
        <v>1</v>
      </c>
      <c r="X105">
        <v>545041</v>
      </c>
      <c r="Y105" s="1">
        <v>5749</v>
      </c>
      <c r="Z105" s="1">
        <v>0</v>
      </c>
      <c r="AA105" s="1">
        <v>0</v>
      </c>
      <c r="AB105" s="1">
        <v>911749</v>
      </c>
      <c r="AC105" s="1">
        <v>6265</v>
      </c>
      <c r="AD105" s="1" t="s">
        <v>122</v>
      </c>
      <c r="AE105" s="1">
        <v>1</v>
      </c>
      <c r="AF105" s="1">
        <v>2</v>
      </c>
      <c r="AG105" s="1">
        <v>2</v>
      </c>
      <c r="AH105" s="1" t="s">
        <v>70</v>
      </c>
      <c r="AI105">
        <v>245</v>
      </c>
      <c r="AJ105">
        <v>44</v>
      </c>
      <c r="AK105" s="1">
        <v>5</v>
      </c>
      <c r="AL105" s="1">
        <v>0</v>
      </c>
      <c r="AM105" s="1">
        <v>0</v>
      </c>
      <c r="AN105">
        <v>809727</v>
      </c>
      <c r="AO105" s="1">
        <v>2266</v>
      </c>
      <c r="AP105" s="1">
        <v>-17</v>
      </c>
      <c r="AQ105" s="1">
        <v>17</v>
      </c>
      <c r="AR105">
        <v>809494</v>
      </c>
      <c r="AS105" s="1">
        <v>233</v>
      </c>
      <c r="AT105" s="1" t="s">
        <v>131</v>
      </c>
      <c r="AU105" s="1">
        <v>-12</v>
      </c>
      <c r="AV105" s="1">
        <v>12</v>
      </c>
      <c r="AW105">
        <v>812260</v>
      </c>
      <c r="AX105">
        <v>1483</v>
      </c>
      <c r="AY105">
        <v>2265</v>
      </c>
      <c r="AZ105" t="s">
        <v>124</v>
      </c>
      <c r="BA105" t="s">
        <v>124</v>
      </c>
      <c r="BB105" t="s">
        <v>124</v>
      </c>
      <c r="BC105" t="s">
        <v>124</v>
      </c>
      <c r="BD105">
        <v>49</v>
      </c>
      <c r="BE105">
        <v>0</v>
      </c>
      <c r="BF105">
        <v>0</v>
      </c>
      <c r="BG105">
        <v>809477</v>
      </c>
      <c r="BH105" t="s">
        <v>124</v>
      </c>
      <c r="BI105" t="s">
        <v>124</v>
      </c>
      <c r="BJ105" t="s">
        <v>124</v>
      </c>
      <c r="BK105" t="s">
        <v>124</v>
      </c>
      <c r="BL105">
        <v>2</v>
      </c>
      <c r="BM105">
        <v>0</v>
      </c>
      <c r="BN105">
        <v>815393</v>
      </c>
      <c r="BO105">
        <v>0</v>
      </c>
      <c r="BP105">
        <v>0</v>
      </c>
      <c r="BQ105">
        <v>15</v>
      </c>
      <c r="BR105">
        <v>813743</v>
      </c>
      <c r="BS105">
        <v>1650</v>
      </c>
      <c r="BT105">
        <v>1480</v>
      </c>
      <c r="BU105" t="s">
        <v>127</v>
      </c>
      <c r="BV105" t="s">
        <v>113</v>
      </c>
      <c r="BW105">
        <v>1</v>
      </c>
      <c r="BX105">
        <v>4</v>
      </c>
      <c r="BY105">
        <v>0</v>
      </c>
      <c r="BZ105">
        <v>1</v>
      </c>
      <c r="CA105">
        <v>811993</v>
      </c>
      <c r="CB105">
        <v>267</v>
      </c>
      <c r="CC105">
        <v>1</v>
      </c>
      <c r="CD105">
        <v>203</v>
      </c>
      <c r="CE105">
        <v>812196</v>
      </c>
      <c r="CF105">
        <v>49</v>
      </c>
      <c r="CG105">
        <v>0</v>
      </c>
      <c r="CH105">
        <v>13</v>
      </c>
      <c r="CI105">
        <v>2</v>
      </c>
      <c r="CJ105">
        <v>104</v>
      </c>
      <c r="CK105" t="s">
        <v>22</v>
      </c>
      <c r="CL105" t="s">
        <v>17</v>
      </c>
    </row>
    <row r="106" spans="1:90" x14ac:dyDescent="0.25">
      <c r="A106" s="1" t="s">
        <v>115</v>
      </c>
      <c r="B106" s="1">
        <v>2002</v>
      </c>
      <c r="C106" s="1">
        <v>2</v>
      </c>
      <c r="D106" s="3" t="s">
        <v>116</v>
      </c>
      <c r="E106" s="1" t="s">
        <v>117</v>
      </c>
      <c r="F106" s="1">
        <v>60.006999999999998</v>
      </c>
      <c r="G106" s="1" t="s">
        <v>118</v>
      </c>
      <c r="H106" s="1">
        <v>9</v>
      </c>
      <c r="I106" s="1">
        <v>0</v>
      </c>
      <c r="J106" s="1">
        <v>1</v>
      </c>
      <c r="K106" s="1">
        <v>-1166149774</v>
      </c>
      <c r="L106" s="1">
        <v>3</v>
      </c>
      <c r="M106" s="1" t="s">
        <v>119</v>
      </c>
      <c r="N106" s="1" t="s">
        <v>120</v>
      </c>
      <c r="O106" s="1" t="s">
        <v>120</v>
      </c>
      <c r="P106" s="4">
        <v>42408</v>
      </c>
      <c r="R106" s="5">
        <v>0.77803240740740742</v>
      </c>
      <c r="S106" s="1">
        <v>280</v>
      </c>
      <c r="T106" s="1" t="s">
        <v>121</v>
      </c>
      <c r="U106">
        <v>2</v>
      </c>
      <c r="V106" s="1">
        <v>-1</v>
      </c>
      <c r="W106" s="1">
        <v>1</v>
      </c>
      <c r="X106">
        <v>545041</v>
      </c>
      <c r="Y106" s="1">
        <v>5749</v>
      </c>
      <c r="Z106" s="1">
        <v>0</v>
      </c>
      <c r="AA106" s="1">
        <v>0</v>
      </c>
      <c r="AB106" s="1">
        <v>911749</v>
      </c>
      <c r="AC106" s="1">
        <v>6265</v>
      </c>
      <c r="AD106" s="1" t="s">
        <v>122</v>
      </c>
      <c r="AE106" s="1">
        <v>1</v>
      </c>
      <c r="AF106" s="1">
        <v>2</v>
      </c>
      <c r="AG106" s="1">
        <v>2</v>
      </c>
      <c r="AH106" s="1" t="s">
        <v>70</v>
      </c>
      <c r="AI106">
        <v>245</v>
      </c>
      <c r="AJ106">
        <v>45</v>
      </c>
      <c r="AK106" s="1">
        <v>5</v>
      </c>
      <c r="AL106" s="1">
        <v>0</v>
      </c>
      <c r="AM106" s="1">
        <v>0</v>
      </c>
      <c r="AN106">
        <v>815743</v>
      </c>
      <c r="AO106" s="1">
        <v>1550</v>
      </c>
      <c r="AP106" s="1">
        <v>-17</v>
      </c>
      <c r="AQ106" s="1">
        <v>17</v>
      </c>
      <c r="AR106">
        <v>815510</v>
      </c>
      <c r="AS106" s="1">
        <v>233</v>
      </c>
      <c r="AT106" s="1" t="s">
        <v>131</v>
      </c>
      <c r="AU106" s="1">
        <v>-11</v>
      </c>
      <c r="AV106" s="1">
        <v>11</v>
      </c>
      <c r="AW106">
        <v>817559</v>
      </c>
      <c r="AX106">
        <v>2200</v>
      </c>
      <c r="AY106">
        <v>1537</v>
      </c>
      <c r="AZ106" t="s">
        <v>124</v>
      </c>
      <c r="BA106" t="s">
        <v>124</v>
      </c>
      <c r="BB106" t="s">
        <v>124</v>
      </c>
      <c r="BC106" t="s">
        <v>124</v>
      </c>
      <c r="BD106">
        <v>49</v>
      </c>
      <c r="BE106">
        <v>0</v>
      </c>
      <c r="BF106">
        <v>0</v>
      </c>
      <c r="BG106">
        <v>815493</v>
      </c>
      <c r="BH106" t="s">
        <v>124</v>
      </c>
      <c r="BI106" t="s">
        <v>124</v>
      </c>
      <c r="BJ106" t="s">
        <v>124</v>
      </c>
      <c r="BK106" t="s">
        <v>124</v>
      </c>
      <c r="BL106">
        <v>2</v>
      </c>
      <c r="BM106">
        <v>0</v>
      </c>
      <c r="BN106">
        <v>821409</v>
      </c>
      <c r="BO106">
        <v>0</v>
      </c>
      <c r="BP106">
        <v>0</v>
      </c>
      <c r="BQ106">
        <v>3</v>
      </c>
      <c r="BR106">
        <v>819759</v>
      </c>
      <c r="BS106">
        <v>1650</v>
      </c>
      <c r="BT106">
        <v>2208</v>
      </c>
      <c r="BU106" t="s">
        <v>127</v>
      </c>
      <c r="BV106" t="s">
        <v>113</v>
      </c>
      <c r="BW106">
        <v>1</v>
      </c>
      <c r="BX106">
        <v>4</v>
      </c>
      <c r="BY106">
        <v>0</v>
      </c>
      <c r="BZ106">
        <v>13</v>
      </c>
      <c r="CA106">
        <v>817293</v>
      </c>
      <c r="CB106">
        <v>266</v>
      </c>
      <c r="CC106">
        <v>1</v>
      </c>
      <c r="CD106">
        <v>222</v>
      </c>
      <c r="CE106">
        <v>817515</v>
      </c>
      <c r="CF106">
        <v>49</v>
      </c>
      <c r="CG106">
        <v>0</v>
      </c>
      <c r="CH106">
        <v>13</v>
      </c>
      <c r="CI106">
        <v>2</v>
      </c>
      <c r="CJ106">
        <v>105</v>
      </c>
      <c r="CK106" t="s">
        <v>22</v>
      </c>
      <c r="CL106" t="s">
        <v>17</v>
      </c>
    </row>
    <row r="107" spans="1:90" x14ac:dyDescent="0.25">
      <c r="A107" s="1" t="s">
        <v>115</v>
      </c>
      <c r="B107" s="1">
        <v>2002</v>
      </c>
      <c r="C107" s="1">
        <v>2</v>
      </c>
      <c r="D107" s="3" t="s">
        <v>116</v>
      </c>
      <c r="E107" s="1" t="s">
        <v>117</v>
      </c>
      <c r="F107" s="1">
        <v>60.006999999999998</v>
      </c>
      <c r="G107" s="1" t="s">
        <v>118</v>
      </c>
      <c r="H107" s="1">
        <v>9</v>
      </c>
      <c r="I107" s="1">
        <v>0</v>
      </c>
      <c r="J107" s="1">
        <v>1</v>
      </c>
      <c r="K107" s="1">
        <v>-1166149774</v>
      </c>
      <c r="L107" s="1">
        <v>3</v>
      </c>
      <c r="M107" s="1" t="s">
        <v>119</v>
      </c>
      <c r="N107" s="1" t="s">
        <v>120</v>
      </c>
      <c r="O107" s="1" t="s">
        <v>120</v>
      </c>
      <c r="P107" s="4">
        <v>42408</v>
      </c>
      <c r="R107" s="5">
        <v>0.77803240740740742</v>
      </c>
      <c r="S107" s="1">
        <v>280</v>
      </c>
      <c r="T107" s="1" t="s">
        <v>121</v>
      </c>
      <c r="U107">
        <v>2</v>
      </c>
      <c r="V107" s="1">
        <v>-1</v>
      </c>
      <c r="W107" s="1">
        <v>1</v>
      </c>
      <c r="X107">
        <v>545041</v>
      </c>
      <c r="Y107" s="1">
        <v>5749</v>
      </c>
      <c r="Z107" s="1">
        <v>0</v>
      </c>
      <c r="AA107" s="1">
        <v>0</v>
      </c>
      <c r="AB107" s="1">
        <v>911749</v>
      </c>
      <c r="AC107" s="1">
        <v>6265</v>
      </c>
      <c r="AD107" s="1" t="s">
        <v>122</v>
      </c>
      <c r="AE107" s="1">
        <v>1</v>
      </c>
      <c r="AF107" s="1">
        <v>2</v>
      </c>
      <c r="AG107" s="1">
        <v>2</v>
      </c>
      <c r="AH107" s="1" t="s">
        <v>70</v>
      </c>
      <c r="AI107">
        <v>245</v>
      </c>
      <c r="AJ107">
        <v>46</v>
      </c>
      <c r="AL107" s="1">
        <v>0</v>
      </c>
      <c r="AM107" s="1">
        <v>0</v>
      </c>
      <c r="AN107">
        <v>821759</v>
      </c>
      <c r="AO107" s="1">
        <v>1916</v>
      </c>
      <c r="AP107" s="1">
        <v>-17</v>
      </c>
      <c r="AQ107" s="1">
        <v>17</v>
      </c>
      <c r="AR107">
        <v>821526</v>
      </c>
      <c r="AS107" s="1">
        <v>233</v>
      </c>
      <c r="AT107" s="1" t="s">
        <v>128</v>
      </c>
      <c r="AU107" s="1">
        <v>-12</v>
      </c>
      <c r="AV107" s="1">
        <v>12</v>
      </c>
      <c r="AW107">
        <v>823942</v>
      </c>
      <c r="AX107">
        <v>1833</v>
      </c>
      <c r="AY107">
        <v>1904</v>
      </c>
      <c r="AZ107">
        <v>0</v>
      </c>
      <c r="BA107">
        <v>4</v>
      </c>
      <c r="BB107">
        <v>825775</v>
      </c>
      <c r="BC107">
        <v>1650</v>
      </c>
      <c r="BD107">
        <v>49</v>
      </c>
      <c r="BE107">
        <v>0</v>
      </c>
      <c r="BF107">
        <v>0</v>
      </c>
      <c r="BG107">
        <v>821509</v>
      </c>
      <c r="BH107" t="s">
        <v>124</v>
      </c>
      <c r="BI107" t="s">
        <v>124</v>
      </c>
      <c r="BJ107" t="s">
        <v>124</v>
      </c>
      <c r="BK107" t="s">
        <v>124</v>
      </c>
      <c r="BL107">
        <v>2</v>
      </c>
      <c r="BM107">
        <v>0</v>
      </c>
      <c r="BN107">
        <v>827425</v>
      </c>
      <c r="BO107">
        <v>0</v>
      </c>
      <c r="BP107" t="s">
        <v>124</v>
      </c>
      <c r="BQ107" t="s">
        <v>124</v>
      </c>
      <c r="BR107" t="s">
        <v>124</v>
      </c>
      <c r="BS107" t="s">
        <v>124</v>
      </c>
      <c r="BT107">
        <v>1841</v>
      </c>
      <c r="BU107" t="s">
        <v>129</v>
      </c>
      <c r="BV107" t="s">
        <v>113</v>
      </c>
      <c r="BW107">
        <v>1</v>
      </c>
      <c r="BX107">
        <v>4</v>
      </c>
      <c r="BY107">
        <v>0</v>
      </c>
      <c r="BZ107">
        <v>12</v>
      </c>
      <c r="CA107">
        <v>823675</v>
      </c>
      <c r="CB107">
        <v>267</v>
      </c>
      <c r="CC107">
        <v>1</v>
      </c>
      <c r="CD107">
        <v>231</v>
      </c>
      <c r="CE107">
        <v>823906</v>
      </c>
      <c r="CF107">
        <v>49</v>
      </c>
      <c r="CG107">
        <v>0</v>
      </c>
      <c r="CH107">
        <v>1</v>
      </c>
      <c r="CI107">
        <v>2</v>
      </c>
      <c r="CJ107">
        <v>106</v>
      </c>
      <c r="CK107" t="s">
        <v>19</v>
      </c>
      <c r="CL107" t="s">
        <v>20</v>
      </c>
    </row>
    <row r="108" spans="1:90" x14ac:dyDescent="0.25">
      <c r="A108" s="1" t="s">
        <v>115</v>
      </c>
      <c r="B108" s="1">
        <v>2002</v>
      </c>
      <c r="C108" s="1">
        <v>2</v>
      </c>
      <c r="D108" s="3" t="s">
        <v>116</v>
      </c>
      <c r="E108" s="1" t="s">
        <v>117</v>
      </c>
      <c r="F108" s="1">
        <v>60.006999999999998</v>
      </c>
      <c r="G108" s="1" t="s">
        <v>118</v>
      </c>
      <c r="H108" s="1">
        <v>9</v>
      </c>
      <c r="I108" s="1">
        <v>0</v>
      </c>
      <c r="J108" s="1">
        <v>1</v>
      </c>
      <c r="K108" s="1">
        <v>-1166149774</v>
      </c>
      <c r="L108" s="1">
        <v>3</v>
      </c>
      <c r="M108" s="1" t="s">
        <v>119</v>
      </c>
      <c r="N108" s="1" t="s">
        <v>120</v>
      </c>
      <c r="O108" s="1" t="s">
        <v>120</v>
      </c>
      <c r="P108" s="4">
        <v>42408</v>
      </c>
      <c r="R108" s="5">
        <v>0.77803240740740742</v>
      </c>
      <c r="S108" s="1">
        <v>280</v>
      </c>
      <c r="T108" s="1" t="s">
        <v>121</v>
      </c>
      <c r="U108">
        <v>2</v>
      </c>
      <c r="V108" s="1">
        <v>-1</v>
      </c>
      <c r="W108" s="1">
        <v>1</v>
      </c>
      <c r="X108">
        <v>545041</v>
      </c>
      <c r="Y108" s="1">
        <v>5749</v>
      </c>
      <c r="Z108" s="1">
        <v>0</v>
      </c>
      <c r="AA108" s="1">
        <v>0</v>
      </c>
      <c r="AB108" s="1">
        <v>911749</v>
      </c>
      <c r="AC108" s="1">
        <v>6265</v>
      </c>
      <c r="AD108" s="1" t="s">
        <v>122</v>
      </c>
      <c r="AE108" s="1">
        <v>1</v>
      </c>
      <c r="AF108" s="1">
        <v>2</v>
      </c>
      <c r="AG108" s="1">
        <v>2</v>
      </c>
      <c r="AH108" s="1" t="s">
        <v>70</v>
      </c>
      <c r="AI108">
        <v>245</v>
      </c>
      <c r="AJ108">
        <v>47</v>
      </c>
      <c r="AK108" s="1">
        <v>0.25</v>
      </c>
      <c r="AL108" s="1">
        <v>0</v>
      </c>
      <c r="AM108" s="1">
        <v>0</v>
      </c>
      <c r="AN108">
        <v>827775</v>
      </c>
      <c r="AO108" s="1">
        <v>1966</v>
      </c>
      <c r="AP108" s="1">
        <v>-17</v>
      </c>
      <c r="AQ108" s="1">
        <v>17</v>
      </c>
      <c r="AR108">
        <v>827542</v>
      </c>
      <c r="AS108" s="1">
        <v>233</v>
      </c>
      <c r="AT108" s="1" t="s">
        <v>126</v>
      </c>
      <c r="AU108" s="1">
        <v>-12</v>
      </c>
      <c r="AV108" s="1">
        <v>12</v>
      </c>
      <c r="AW108">
        <v>830008</v>
      </c>
      <c r="AX108">
        <v>1783</v>
      </c>
      <c r="AY108">
        <v>1956</v>
      </c>
      <c r="AZ108" t="s">
        <v>124</v>
      </c>
      <c r="BA108" t="s">
        <v>124</v>
      </c>
      <c r="BB108" t="s">
        <v>124</v>
      </c>
      <c r="BC108" t="s">
        <v>124</v>
      </c>
      <c r="BD108">
        <v>49</v>
      </c>
      <c r="BE108">
        <v>0</v>
      </c>
      <c r="BF108">
        <v>0</v>
      </c>
      <c r="BG108">
        <v>827525</v>
      </c>
      <c r="BH108" t="s">
        <v>124</v>
      </c>
      <c r="BI108" t="s">
        <v>124</v>
      </c>
      <c r="BJ108" t="s">
        <v>124</v>
      </c>
      <c r="BK108" t="s">
        <v>124</v>
      </c>
      <c r="BL108">
        <v>2</v>
      </c>
      <c r="BM108">
        <v>0</v>
      </c>
      <c r="BN108">
        <v>833441</v>
      </c>
      <c r="BO108">
        <v>0</v>
      </c>
      <c r="BP108">
        <v>0</v>
      </c>
      <c r="BQ108">
        <v>6</v>
      </c>
      <c r="BR108">
        <v>831791</v>
      </c>
      <c r="BS108">
        <v>1650</v>
      </c>
      <c r="BT108">
        <v>1789</v>
      </c>
      <c r="BU108" t="s">
        <v>127</v>
      </c>
      <c r="BV108" t="s">
        <v>113</v>
      </c>
      <c r="BW108">
        <v>1</v>
      </c>
      <c r="BX108">
        <v>4</v>
      </c>
      <c r="BY108">
        <v>0</v>
      </c>
      <c r="BZ108">
        <v>10</v>
      </c>
      <c r="CA108">
        <v>829741</v>
      </c>
      <c r="CB108">
        <v>267</v>
      </c>
      <c r="CC108">
        <v>1</v>
      </c>
      <c r="CD108">
        <v>155</v>
      </c>
      <c r="CE108">
        <v>829896</v>
      </c>
      <c r="CF108">
        <v>49</v>
      </c>
      <c r="CG108">
        <v>0</v>
      </c>
      <c r="CH108">
        <v>11</v>
      </c>
      <c r="CI108">
        <v>2</v>
      </c>
      <c r="CJ108">
        <v>107</v>
      </c>
      <c r="CK108" t="s">
        <v>16</v>
      </c>
      <c r="CL108" t="s">
        <v>17</v>
      </c>
    </row>
    <row r="109" spans="1:90" x14ac:dyDescent="0.25">
      <c r="A109" s="1" t="s">
        <v>115</v>
      </c>
      <c r="B109" s="1">
        <v>2002</v>
      </c>
      <c r="C109" s="1">
        <v>2</v>
      </c>
      <c r="D109" s="3" t="s">
        <v>116</v>
      </c>
      <c r="E109" s="1" t="s">
        <v>117</v>
      </c>
      <c r="F109" s="1">
        <v>60.006999999999998</v>
      </c>
      <c r="G109" s="1" t="s">
        <v>118</v>
      </c>
      <c r="H109" s="1">
        <v>9</v>
      </c>
      <c r="I109" s="1">
        <v>0</v>
      </c>
      <c r="J109" s="1">
        <v>1</v>
      </c>
      <c r="K109" s="1">
        <v>-1166149774</v>
      </c>
      <c r="L109" s="1">
        <v>3</v>
      </c>
      <c r="M109" s="1" t="s">
        <v>119</v>
      </c>
      <c r="N109" s="1" t="s">
        <v>120</v>
      </c>
      <c r="O109" s="1" t="s">
        <v>120</v>
      </c>
      <c r="P109" s="4">
        <v>42408</v>
      </c>
      <c r="R109" s="5">
        <v>0.77803240740740742</v>
      </c>
      <c r="S109" s="1">
        <v>280</v>
      </c>
      <c r="T109" s="1" t="s">
        <v>121</v>
      </c>
      <c r="U109">
        <v>2</v>
      </c>
      <c r="V109" s="1">
        <v>-1</v>
      </c>
      <c r="W109" s="1">
        <v>1</v>
      </c>
      <c r="X109">
        <v>545041</v>
      </c>
      <c r="Y109" s="1">
        <v>5749</v>
      </c>
      <c r="Z109" s="1">
        <v>0</v>
      </c>
      <c r="AA109" s="1">
        <v>0</v>
      </c>
      <c r="AB109" s="1">
        <v>911749</v>
      </c>
      <c r="AC109" s="1">
        <v>6265</v>
      </c>
      <c r="AD109" s="1" t="s">
        <v>122</v>
      </c>
      <c r="AE109" s="1">
        <v>1</v>
      </c>
      <c r="AF109" s="1">
        <v>2</v>
      </c>
      <c r="AG109" s="1">
        <v>2</v>
      </c>
      <c r="AH109" s="1" t="s">
        <v>70</v>
      </c>
      <c r="AI109">
        <v>245</v>
      </c>
      <c r="AJ109">
        <v>48</v>
      </c>
      <c r="AK109" s="1">
        <v>5</v>
      </c>
      <c r="AL109" s="1">
        <v>0</v>
      </c>
      <c r="AM109" s="1">
        <v>0</v>
      </c>
      <c r="AN109">
        <v>833791</v>
      </c>
      <c r="AO109" s="1">
        <v>2200</v>
      </c>
      <c r="AP109" s="1">
        <v>-17</v>
      </c>
      <c r="AQ109" s="1">
        <v>17</v>
      </c>
      <c r="AR109">
        <v>833558</v>
      </c>
      <c r="AS109" s="1">
        <v>233</v>
      </c>
      <c r="AT109" s="1" t="s">
        <v>123</v>
      </c>
      <c r="AU109" s="1">
        <v>-11</v>
      </c>
      <c r="AV109" s="1">
        <v>11</v>
      </c>
      <c r="AW109">
        <v>836257</v>
      </c>
      <c r="AX109">
        <v>1550</v>
      </c>
      <c r="AY109">
        <v>2186</v>
      </c>
      <c r="AZ109" t="s">
        <v>124</v>
      </c>
      <c r="BA109" t="s">
        <v>124</v>
      </c>
      <c r="BB109" t="s">
        <v>124</v>
      </c>
      <c r="BC109" t="s">
        <v>124</v>
      </c>
      <c r="BD109">
        <v>54</v>
      </c>
      <c r="BE109">
        <v>0</v>
      </c>
      <c r="BF109">
        <v>0</v>
      </c>
      <c r="BG109">
        <v>833541</v>
      </c>
      <c r="BH109">
        <v>0</v>
      </c>
      <c r="BI109">
        <v>2</v>
      </c>
      <c r="BJ109">
        <v>837807</v>
      </c>
      <c r="BK109">
        <v>1650</v>
      </c>
      <c r="BL109">
        <v>2</v>
      </c>
      <c r="BM109">
        <v>0</v>
      </c>
      <c r="BN109">
        <v>839457</v>
      </c>
      <c r="BO109">
        <v>0</v>
      </c>
      <c r="BP109" t="s">
        <v>124</v>
      </c>
      <c r="BQ109" t="s">
        <v>124</v>
      </c>
      <c r="BR109" t="s">
        <v>124</v>
      </c>
      <c r="BS109" t="s">
        <v>124</v>
      </c>
      <c r="BT109">
        <v>1559</v>
      </c>
      <c r="BU109" t="s">
        <v>125</v>
      </c>
      <c r="BV109" t="s">
        <v>113</v>
      </c>
      <c r="BW109">
        <v>1</v>
      </c>
      <c r="BX109">
        <v>4</v>
      </c>
      <c r="BY109">
        <v>0</v>
      </c>
      <c r="BZ109">
        <v>14</v>
      </c>
      <c r="CA109">
        <v>835991</v>
      </c>
      <c r="CB109">
        <v>266</v>
      </c>
      <c r="CC109">
        <v>1</v>
      </c>
      <c r="CD109">
        <v>202</v>
      </c>
      <c r="CE109">
        <v>836193</v>
      </c>
      <c r="CF109">
        <v>54</v>
      </c>
      <c r="CG109">
        <v>0</v>
      </c>
      <c r="CH109">
        <v>7</v>
      </c>
      <c r="CI109">
        <v>2</v>
      </c>
      <c r="CJ109">
        <v>108</v>
      </c>
      <c r="CK109" t="s">
        <v>23</v>
      </c>
      <c r="CL109" t="s">
        <v>15</v>
      </c>
    </row>
    <row r="110" spans="1:90" x14ac:dyDescent="0.25">
      <c r="A110" s="1" t="s">
        <v>115</v>
      </c>
      <c r="B110" s="1">
        <v>2002</v>
      </c>
      <c r="C110" s="1">
        <v>2</v>
      </c>
      <c r="D110" s="3" t="s">
        <v>116</v>
      </c>
      <c r="E110" s="1" t="s">
        <v>117</v>
      </c>
      <c r="F110" s="1">
        <v>60.006999999999998</v>
      </c>
      <c r="G110" s="1" t="s">
        <v>118</v>
      </c>
      <c r="H110" s="1">
        <v>9</v>
      </c>
      <c r="I110" s="1">
        <v>0</v>
      </c>
      <c r="J110" s="1">
        <v>1</v>
      </c>
      <c r="K110" s="1">
        <v>-1166149774</v>
      </c>
      <c r="L110" s="1">
        <v>3</v>
      </c>
      <c r="M110" s="1" t="s">
        <v>119</v>
      </c>
      <c r="N110" s="1" t="s">
        <v>120</v>
      </c>
      <c r="O110" s="1" t="s">
        <v>120</v>
      </c>
      <c r="P110" s="4">
        <v>42408</v>
      </c>
      <c r="R110" s="5">
        <v>0.77803240740740742</v>
      </c>
      <c r="S110" s="1">
        <v>280</v>
      </c>
      <c r="T110" s="1" t="s">
        <v>121</v>
      </c>
      <c r="U110">
        <v>2</v>
      </c>
      <c r="V110" s="1">
        <v>-1</v>
      </c>
      <c r="W110" s="1">
        <v>1</v>
      </c>
      <c r="X110">
        <v>545041</v>
      </c>
      <c r="Y110" s="1">
        <v>5749</v>
      </c>
      <c r="Z110" s="1">
        <v>0</v>
      </c>
      <c r="AA110" s="1">
        <v>0</v>
      </c>
      <c r="AB110" s="1">
        <v>911749</v>
      </c>
      <c r="AC110" s="1">
        <v>6265</v>
      </c>
      <c r="AD110" s="1" t="s">
        <v>122</v>
      </c>
      <c r="AE110" s="1">
        <v>1</v>
      </c>
      <c r="AF110" s="1">
        <v>2</v>
      </c>
      <c r="AG110" s="1">
        <v>2</v>
      </c>
      <c r="AH110" s="1" t="s">
        <v>70</v>
      </c>
      <c r="AI110">
        <v>245</v>
      </c>
      <c r="AJ110">
        <v>49</v>
      </c>
      <c r="AL110" s="1">
        <v>0</v>
      </c>
      <c r="AM110" s="1">
        <v>0</v>
      </c>
      <c r="AN110">
        <v>839807</v>
      </c>
      <c r="AO110" s="1">
        <v>1550</v>
      </c>
      <c r="AP110" s="1">
        <v>-17</v>
      </c>
      <c r="AQ110" s="1">
        <v>17</v>
      </c>
      <c r="AR110">
        <v>839574</v>
      </c>
      <c r="AS110" s="1">
        <v>233</v>
      </c>
      <c r="AT110" s="1" t="s">
        <v>128</v>
      </c>
      <c r="AU110" s="1">
        <v>-11</v>
      </c>
      <c r="AV110" s="1">
        <v>11</v>
      </c>
      <c r="AW110">
        <v>841623</v>
      </c>
      <c r="AX110">
        <v>2200</v>
      </c>
      <c r="AY110">
        <v>1542</v>
      </c>
      <c r="AZ110">
        <v>0</v>
      </c>
      <c r="BA110">
        <v>8</v>
      </c>
      <c r="BB110">
        <v>843823</v>
      </c>
      <c r="BC110">
        <v>1650</v>
      </c>
      <c r="BD110">
        <v>54</v>
      </c>
      <c r="BE110">
        <v>0</v>
      </c>
      <c r="BF110">
        <v>0</v>
      </c>
      <c r="BG110">
        <v>839557</v>
      </c>
      <c r="BH110" t="s">
        <v>124</v>
      </c>
      <c r="BI110" t="s">
        <v>124</v>
      </c>
      <c r="BJ110" t="s">
        <v>124</v>
      </c>
      <c r="BK110" t="s">
        <v>124</v>
      </c>
      <c r="BL110">
        <v>1</v>
      </c>
      <c r="BM110">
        <v>0</v>
      </c>
      <c r="BN110">
        <v>845473</v>
      </c>
      <c r="BO110">
        <v>0</v>
      </c>
      <c r="BP110" t="s">
        <v>124</v>
      </c>
      <c r="BQ110" t="s">
        <v>124</v>
      </c>
      <c r="BR110" t="s">
        <v>124</v>
      </c>
      <c r="BS110" t="s">
        <v>124</v>
      </c>
      <c r="BT110">
        <v>2203</v>
      </c>
      <c r="BU110" t="s">
        <v>129</v>
      </c>
      <c r="BV110" t="s">
        <v>113</v>
      </c>
      <c r="BW110">
        <v>0</v>
      </c>
      <c r="BX110">
        <v>4</v>
      </c>
      <c r="BY110">
        <v>0</v>
      </c>
      <c r="BZ110">
        <v>8</v>
      </c>
      <c r="CA110">
        <v>841357</v>
      </c>
      <c r="CB110">
        <v>266</v>
      </c>
      <c r="CC110">
        <v>1</v>
      </c>
      <c r="CD110">
        <v>328</v>
      </c>
      <c r="CE110">
        <v>841685</v>
      </c>
      <c r="CF110">
        <v>54</v>
      </c>
      <c r="CG110">
        <v>0</v>
      </c>
      <c r="CH110">
        <v>1</v>
      </c>
      <c r="CI110">
        <v>2</v>
      </c>
      <c r="CJ110">
        <v>109</v>
      </c>
      <c r="CK110" t="s">
        <v>19</v>
      </c>
      <c r="CL110" t="s">
        <v>20</v>
      </c>
    </row>
    <row r="111" spans="1:90" x14ac:dyDescent="0.25">
      <c r="A111" s="1" t="s">
        <v>115</v>
      </c>
      <c r="B111" s="1">
        <v>2002</v>
      </c>
      <c r="C111" s="1">
        <v>2</v>
      </c>
      <c r="D111" s="3" t="s">
        <v>116</v>
      </c>
      <c r="E111" s="1" t="s">
        <v>117</v>
      </c>
      <c r="F111" s="1">
        <v>60.006999999999998</v>
      </c>
      <c r="G111" s="1" t="s">
        <v>118</v>
      </c>
      <c r="H111" s="1">
        <v>9</v>
      </c>
      <c r="I111" s="1">
        <v>0</v>
      </c>
      <c r="J111" s="1">
        <v>1</v>
      </c>
      <c r="K111" s="1">
        <v>-1166149774</v>
      </c>
      <c r="L111" s="1">
        <v>3</v>
      </c>
      <c r="M111" s="1" t="s">
        <v>119</v>
      </c>
      <c r="N111" s="1" t="s">
        <v>120</v>
      </c>
      <c r="O111" s="1" t="s">
        <v>120</v>
      </c>
      <c r="P111" s="4">
        <v>42408</v>
      </c>
      <c r="R111" s="5">
        <v>0.77803240740740742</v>
      </c>
      <c r="S111" s="1">
        <v>280</v>
      </c>
      <c r="T111" s="1" t="s">
        <v>121</v>
      </c>
      <c r="U111">
        <v>2</v>
      </c>
      <c r="V111" s="1">
        <v>-1</v>
      </c>
      <c r="W111" s="1">
        <v>1</v>
      </c>
      <c r="X111">
        <v>545041</v>
      </c>
      <c r="Y111" s="1">
        <v>5749</v>
      </c>
      <c r="Z111" s="1">
        <v>0</v>
      </c>
      <c r="AA111" s="1">
        <v>0</v>
      </c>
      <c r="AB111" s="1">
        <v>911749</v>
      </c>
      <c r="AC111" s="1">
        <v>6265</v>
      </c>
      <c r="AD111" s="1" t="s">
        <v>122</v>
      </c>
      <c r="AE111" s="1">
        <v>1</v>
      </c>
      <c r="AF111" s="1">
        <v>2</v>
      </c>
      <c r="AG111" s="1">
        <v>2</v>
      </c>
      <c r="AH111" s="1" t="s">
        <v>70</v>
      </c>
      <c r="AI111">
        <v>245</v>
      </c>
      <c r="AJ111">
        <v>50</v>
      </c>
      <c r="AL111" s="1">
        <v>0</v>
      </c>
      <c r="AM111" s="1">
        <v>0</v>
      </c>
      <c r="AN111">
        <v>845823</v>
      </c>
      <c r="AO111" s="1">
        <v>2483</v>
      </c>
      <c r="AP111" s="1">
        <v>-16</v>
      </c>
      <c r="AQ111" s="1">
        <v>16</v>
      </c>
      <c r="AR111">
        <v>845589</v>
      </c>
      <c r="AS111" s="1">
        <v>234</v>
      </c>
      <c r="AT111" s="1" t="s">
        <v>128</v>
      </c>
      <c r="AU111" s="1">
        <v>-11</v>
      </c>
      <c r="AV111" s="1">
        <v>11</v>
      </c>
      <c r="AW111">
        <v>848572</v>
      </c>
      <c r="AX111">
        <v>1267</v>
      </c>
      <c r="AY111">
        <v>2473</v>
      </c>
      <c r="AZ111">
        <v>0</v>
      </c>
      <c r="BA111">
        <v>6</v>
      </c>
      <c r="BB111">
        <v>849839</v>
      </c>
      <c r="BC111">
        <v>1650</v>
      </c>
      <c r="BD111">
        <v>54</v>
      </c>
      <c r="BE111">
        <v>0</v>
      </c>
      <c r="BF111">
        <v>0</v>
      </c>
      <c r="BG111">
        <v>845573</v>
      </c>
      <c r="BH111" t="s">
        <v>124</v>
      </c>
      <c r="BI111" t="s">
        <v>124</v>
      </c>
      <c r="BJ111" t="s">
        <v>124</v>
      </c>
      <c r="BK111" t="s">
        <v>124</v>
      </c>
      <c r="BL111">
        <v>2</v>
      </c>
      <c r="BM111">
        <v>0</v>
      </c>
      <c r="BN111">
        <v>851489</v>
      </c>
      <c r="BO111">
        <v>0</v>
      </c>
      <c r="BP111" t="s">
        <v>124</v>
      </c>
      <c r="BQ111" t="s">
        <v>124</v>
      </c>
      <c r="BR111" t="s">
        <v>124</v>
      </c>
      <c r="BS111" t="s">
        <v>124</v>
      </c>
      <c r="BT111">
        <v>1272</v>
      </c>
      <c r="BU111" t="s">
        <v>129</v>
      </c>
      <c r="BV111" t="s">
        <v>113</v>
      </c>
      <c r="BW111">
        <v>1</v>
      </c>
      <c r="BX111">
        <v>4</v>
      </c>
      <c r="BY111">
        <v>0</v>
      </c>
      <c r="BZ111">
        <v>10</v>
      </c>
      <c r="CA111">
        <v>848306</v>
      </c>
      <c r="CB111">
        <v>266</v>
      </c>
      <c r="CC111">
        <v>1</v>
      </c>
      <c r="CD111">
        <v>252</v>
      </c>
      <c r="CE111">
        <v>848558</v>
      </c>
      <c r="CF111">
        <v>54</v>
      </c>
      <c r="CG111">
        <v>0</v>
      </c>
      <c r="CH111">
        <v>1</v>
      </c>
      <c r="CI111">
        <v>2</v>
      </c>
      <c r="CJ111">
        <v>110</v>
      </c>
      <c r="CK111" t="s">
        <v>19</v>
      </c>
      <c r="CL111" t="s">
        <v>20</v>
      </c>
    </row>
    <row r="112" spans="1:90" x14ac:dyDescent="0.25">
      <c r="A112" s="1" t="s">
        <v>115</v>
      </c>
      <c r="B112" s="1">
        <v>2002</v>
      </c>
      <c r="C112" s="1">
        <v>2</v>
      </c>
      <c r="D112" s="3" t="s">
        <v>116</v>
      </c>
      <c r="E112" s="1" t="s">
        <v>117</v>
      </c>
      <c r="F112" s="1">
        <v>60.006999999999998</v>
      </c>
      <c r="G112" s="1" t="s">
        <v>118</v>
      </c>
      <c r="H112" s="1">
        <v>9</v>
      </c>
      <c r="I112" s="1">
        <v>0</v>
      </c>
      <c r="J112" s="1">
        <v>1</v>
      </c>
      <c r="K112" s="1">
        <v>-1166149774</v>
      </c>
      <c r="L112" s="1">
        <v>3</v>
      </c>
      <c r="M112" s="1" t="s">
        <v>119</v>
      </c>
      <c r="N112" s="1" t="s">
        <v>120</v>
      </c>
      <c r="O112" s="1" t="s">
        <v>120</v>
      </c>
      <c r="P112" s="4">
        <v>42408</v>
      </c>
      <c r="R112" s="5">
        <v>0.77803240740740742</v>
      </c>
      <c r="S112" s="1">
        <v>280</v>
      </c>
      <c r="T112" s="1" t="s">
        <v>121</v>
      </c>
      <c r="U112">
        <v>2</v>
      </c>
      <c r="V112" s="1">
        <v>-1</v>
      </c>
      <c r="W112" s="1">
        <v>1</v>
      </c>
      <c r="X112">
        <v>545041</v>
      </c>
      <c r="Y112" s="1">
        <v>5749</v>
      </c>
      <c r="Z112" s="1">
        <v>0</v>
      </c>
      <c r="AA112" s="1">
        <v>0</v>
      </c>
      <c r="AB112" s="1">
        <v>911749</v>
      </c>
      <c r="AC112" s="1">
        <v>6265</v>
      </c>
      <c r="AD112" s="1" t="s">
        <v>122</v>
      </c>
      <c r="AE112" s="1">
        <v>1</v>
      </c>
      <c r="AF112" s="1">
        <v>2</v>
      </c>
      <c r="AG112" s="1">
        <v>2</v>
      </c>
      <c r="AH112" s="1" t="s">
        <v>70</v>
      </c>
      <c r="AI112">
        <v>245</v>
      </c>
      <c r="AJ112">
        <v>51</v>
      </c>
      <c r="AK112" s="1">
        <v>5</v>
      </c>
      <c r="AL112" s="1">
        <v>0</v>
      </c>
      <c r="AM112" s="1">
        <v>0</v>
      </c>
      <c r="AN112">
        <v>851839</v>
      </c>
      <c r="AO112" s="1">
        <v>2499</v>
      </c>
      <c r="AP112" s="1">
        <v>-16</v>
      </c>
      <c r="AQ112" s="1">
        <v>16</v>
      </c>
      <c r="AR112">
        <v>851605</v>
      </c>
      <c r="AS112" s="1">
        <v>234</v>
      </c>
      <c r="AT112" s="1" t="s">
        <v>131</v>
      </c>
      <c r="AU112" s="1">
        <v>-12</v>
      </c>
      <c r="AV112" s="1">
        <v>12</v>
      </c>
      <c r="AW112">
        <v>854605</v>
      </c>
      <c r="AX112">
        <v>1250</v>
      </c>
      <c r="AY112">
        <v>2485</v>
      </c>
      <c r="AZ112" t="s">
        <v>124</v>
      </c>
      <c r="BA112" t="s">
        <v>124</v>
      </c>
      <c r="BB112" t="s">
        <v>124</v>
      </c>
      <c r="BC112" t="s">
        <v>124</v>
      </c>
      <c r="BD112">
        <v>49</v>
      </c>
      <c r="BE112">
        <v>0</v>
      </c>
      <c r="BF112">
        <v>0</v>
      </c>
      <c r="BG112">
        <v>851589</v>
      </c>
      <c r="BH112" t="s">
        <v>124</v>
      </c>
      <c r="BI112" t="s">
        <v>124</v>
      </c>
      <c r="BJ112" t="s">
        <v>124</v>
      </c>
      <c r="BK112" t="s">
        <v>124</v>
      </c>
      <c r="BL112">
        <v>2</v>
      </c>
      <c r="BM112">
        <v>0</v>
      </c>
      <c r="BN112">
        <v>857505</v>
      </c>
      <c r="BO112">
        <v>0</v>
      </c>
      <c r="BP112">
        <v>0</v>
      </c>
      <c r="BQ112">
        <v>2</v>
      </c>
      <c r="BR112">
        <v>855855</v>
      </c>
      <c r="BS112">
        <v>1650</v>
      </c>
      <c r="BT112">
        <v>1260</v>
      </c>
      <c r="BU112" t="s">
        <v>127</v>
      </c>
      <c r="BV112" t="s">
        <v>113</v>
      </c>
      <c r="BW112">
        <v>0</v>
      </c>
      <c r="BX112">
        <v>4</v>
      </c>
      <c r="BY112">
        <v>0</v>
      </c>
      <c r="BZ112">
        <v>14</v>
      </c>
      <c r="CA112">
        <v>854338</v>
      </c>
      <c r="CB112">
        <v>267</v>
      </c>
      <c r="CD112">
        <v>0</v>
      </c>
      <c r="CE112">
        <v>0</v>
      </c>
      <c r="CF112">
        <v>49</v>
      </c>
      <c r="CG112">
        <v>0</v>
      </c>
      <c r="CH112">
        <v>13</v>
      </c>
      <c r="CI112">
        <v>2</v>
      </c>
      <c r="CJ112">
        <v>111</v>
      </c>
      <c r="CK112" t="s">
        <v>22</v>
      </c>
      <c r="CL112" t="s">
        <v>17</v>
      </c>
    </row>
    <row r="113" spans="1:90" x14ac:dyDescent="0.25">
      <c r="A113" s="1" t="s">
        <v>115</v>
      </c>
      <c r="B113" s="1">
        <v>2002</v>
      </c>
      <c r="C113" s="1">
        <v>2</v>
      </c>
      <c r="D113" s="3" t="s">
        <v>116</v>
      </c>
      <c r="E113" s="1" t="s">
        <v>117</v>
      </c>
      <c r="F113" s="1">
        <v>60.006999999999998</v>
      </c>
      <c r="G113" s="1" t="s">
        <v>118</v>
      </c>
      <c r="H113" s="1">
        <v>9</v>
      </c>
      <c r="I113" s="1">
        <v>0</v>
      </c>
      <c r="J113" s="1">
        <v>1</v>
      </c>
      <c r="K113" s="1">
        <v>-1166149774</v>
      </c>
      <c r="L113" s="1">
        <v>3</v>
      </c>
      <c r="M113" s="1" t="s">
        <v>119</v>
      </c>
      <c r="N113" s="1" t="s">
        <v>120</v>
      </c>
      <c r="O113" s="1" t="s">
        <v>120</v>
      </c>
      <c r="P113" s="4">
        <v>42408</v>
      </c>
      <c r="R113" s="5">
        <v>0.77803240740740742</v>
      </c>
      <c r="S113" s="1">
        <v>280</v>
      </c>
      <c r="T113" s="1" t="s">
        <v>121</v>
      </c>
      <c r="U113">
        <v>2</v>
      </c>
      <c r="V113" s="1">
        <v>-1</v>
      </c>
      <c r="W113" s="1">
        <v>1</v>
      </c>
      <c r="X113">
        <v>545041</v>
      </c>
      <c r="Y113" s="1">
        <v>5749</v>
      </c>
      <c r="Z113" s="1">
        <v>0</v>
      </c>
      <c r="AA113" s="1">
        <v>0</v>
      </c>
      <c r="AB113" s="1">
        <v>911749</v>
      </c>
      <c r="AC113" s="1">
        <v>6265</v>
      </c>
      <c r="AD113" s="1" t="s">
        <v>122</v>
      </c>
      <c r="AE113" s="1">
        <v>1</v>
      </c>
      <c r="AF113" s="1">
        <v>2</v>
      </c>
      <c r="AG113" s="1">
        <v>2</v>
      </c>
      <c r="AH113" s="1" t="s">
        <v>70</v>
      </c>
      <c r="AI113">
        <v>245</v>
      </c>
      <c r="AJ113">
        <v>52</v>
      </c>
      <c r="AK113" s="1">
        <v>5</v>
      </c>
      <c r="AL113" s="1">
        <v>0</v>
      </c>
      <c r="AM113" s="1">
        <v>0</v>
      </c>
      <c r="AN113">
        <v>857855</v>
      </c>
      <c r="AO113" s="1">
        <v>1933</v>
      </c>
      <c r="AP113" s="1">
        <v>-16</v>
      </c>
      <c r="AQ113" s="1">
        <v>16</v>
      </c>
      <c r="AR113">
        <v>857621</v>
      </c>
      <c r="AS113" s="1">
        <v>234</v>
      </c>
      <c r="AT113" s="1" t="s">
        <v>131</v>
      </c>
      <c r="AU113" s="1">
        <v>-12</v>
      </c>
      <c r="AV113" s="1">
        <v>12</v>
      </c>
      <c r="AW113">
        <v>860055</v>
      </c>
      <c r="AX113">
        <v>1816</v>
      </c>
      <c r="AY113">
        <v>1918</v>
      </c>
      <c r="AZ113" t="s">
        <v>124</v>
      </c>
      <c r="BA113" t="s">
        <v>124</v>
      </c>
      <c r="BB113" t="s">
        <v>124</v>
      </c>
      <c r="BC113" t="s">
        <v>124</v>
      </c>
      <c r="BD113">
        <v>49</v>
      </c>
      <c r="BE113">
        <v>0</v>
      </c>
      <c r="BF113">
        <v>0</v>
      </c>
      <c r="BG113">
        <v>857605</v>
      </c>
      <c r="BH113" t="s">
        <v>124</v>
      </c>
      <c r="BI113" t="s">
        <v>124</v>
      </c>
      <c r="BJ113" t="s">
        <v>124</v>
      </c>
      <c r="BK113" t="s">
        <v>124</v>
      </c>
      <c r="BL113">
        <v>2</v>
      </c>
      <c r="BM113">
        <v>0</v>
      </c>
      <c r="BN113">
        <v>863521</v>
      </c>
      <c r="BO113">
        <v>0</v>
      </c>
      <c r="BP113">
        <v>0</v>
      </c>
      <c r="BQ113">
        <v>1</v>
      </c>
      <c r="BR113">
        <v>861871</v>
      </c>
      <c r="BS113">
        <v>1650</v>
      </c>
      <c r="BT113">
        <v>1827</v>
      </c>
      <c r="BU113" t="s">
        <v>127</v>
      </c>
      <c r="BV113" t="s">
        <v>113</v>
      </c>
      <c r="BW113">
        <v>1</v>
      </c>
      <c r="BX113">
        <v>4</v>
      </c>
      <c r="BY113">
        <v>0</v>
      </c>
      <c r="BZ113">
        <v>15</v>
      </c>
      <c r="CA113">
        <v>859788</v>
      </c>
      <c r="CB113">
        <v>267</v>
      </c>
      <c r="CC113">
        <v>1</v>
      </c>
      <c r="CD113">
        <v>247</v>
      </c>
      <c r="CE113">
        <v>860035</v>
      </c>
      <c r="CF113">
        <v>49</v>
      </c>
      <c r="CG113">
        <v>0</v>
      </c>
      <c r="CH113">
        <v>13</v>
      </c>
      <c r="CI113">
        <v>2</v>
      </c>
      <c r="CJ113">
        <v>112</v>
      </c>
      <c r="CK113" t="s">
        <v>22</v>
      </c>
      <c r="CL113" t="s">
        <v>17</v>
      </c>
    </row>
    <row r="114" spans="1:90" x14ac:dyDescent="0.25">
      <c r="A114" s="1" t="s">
        <v>115</v>
      </c>
      <c r="B114" s="1">
        <v>2002</v>
      </c>
      <c r="C114" s="1">
        <v>2</v>
      </c>
      <c r="D114" s="3" t="s">
        <v>116</v>
      </c>
      <c r="E114" s="1" t="s">
        <v>117</v>
      </c>
      <c r="F114" s="1">
        <v>60.006999999999998</v>
      </c>
      <c r="G114" s="1" t="s">
        <v>118</v>
      </c>
      <c r="H114" s="1">
        <v>9</v>
      </c>
      <c r="I114" s="1">
        <v>0</v>
      </c>
      <c r="J114" s="1">
        <v>1</v>
      </c>
      <c r="K114" s="1">
        <v>-1166149774</v>
      </c>
      <c r="L114" s="1">
        <v>3</v>
      </c>
      <c r="M114" s="1" t="s">
        <v>119</v>
      </c>
      <c r="N114" s="1" t="s">
        <v>120</v>
      </c>
      <c r="O114" s="1" t="s">
        <v>120</v>
      </c>
      <c r="P114" s="4">
        <v>42408</v>
      </c>
      <c r="R114" s="5">
        <v>0.77803240740740742</v>
      </c>
      <c r="S114" s="1">
        <v>280</v>
      </c>
      <c r="T114" s="1" t="s">
        <v>121</v>
      </c>
      <c r="U114">
        <v>2</v>
      </c>
      <c r="V114" s="1">
        <v>-1</v>
      </c>
      <c r="W114" s="1">
        <v>1</v>
      </c>
      <c r="X114">
        <v>545041</v>
      </c>
      <c r="Y114" s="1">
        <v>5749</v>
      </c>
      <c r="Z114" s="1">
        <v>0</v>
      </c>
      <c r="AA114" s="1">
        <v>0</v>
      </c>
      <c r="AB114" s="1">
        <v>911749</v>
      </c>
      <c r="AC114" s="1">
        <v>6265</v>
      </c>
      <c r="AD114" s="1" t="s">
        <v>122</v>
      </c>
      <c r="AE114" s="1">
        <v>1</v>
      </c>
      <c r="AF114" s="1">
        <v>2</v>
      </c>
      <c r="AG114" s="1">
        <v>2</v>
      </c>
      <c r="AH114" s="1" t="s">
        <v>70</v>
      </c>
      <c r="AI114">
        <v>245</v>
      </c>
      <c r="AJ114">
        <v>53</v>
      </c>
      <c r="AK114" s="1">
        <v>0.25</v>
      </c>
      <c r="AL114" s="1">
        <v>0</v>
      </c>
      <c r="AM114" s="1">
        <v>0</v>
      </c>
      <c r="AN114">
        <v>863871</v>
      </c>
      <c r="AO114" s="1">
        <v>2316</v>
      </c>
      <c r="AP114" s="1">
        <v>-16</v>
      </c>
      <c r="AQ114" s="1">
        <v>16</v>
      </c>
      <c r="AR114">
        <v>863637</v>
      </c>
      <c r="AS114" s="1">
        <v>234</v>
      </c>
      <c r="AT114" s="1" t="s">
        <v>132</v>
      </c>
      <c r="AU114" s="1">
        <v>-12</v>
      </c>
      <c r="AV114" s="1">
        <v>12</v>
      </c>
      <c r="AW114">
        <v>866454</v>
      </c>
      <c r="AX114">
        <v>1433</v>
      </c>
      <c r="AY114">
        <v>2307</v>
      </c>
      <c r="AZ114" t="s">
        <v>124</v>
      </c>
      <c r="BA114" t="s">
        <v>124</v>
      </c>
      <c r="BB114" t="s">
        <v>124</v>
      </c>
      <c r="BC114" t="s">
        <v>124</v>
      </c>
      <c r="BD114">
        <v>49.25</v>
      </c>
      <c r="BE114">
        <v>0</v>
      </c>
      <c r="BF114">
        <v>0</v>
      </c>
      <c r="BG114">
        <v>863621</v>
      </c>
      <c r="BH114">
        <v>0</v>
      </c>
      <c r="BI114">
        <v>7</v>
      </c>
      <c r="BJ114">
        <v>867887</v>
      </c>
      <c r="BK114">
        <v>1650</v>
      </c>
      <c r="BL114">
        <v>1</v>
      </c>
      <c r="BM114">
        <v>0</v>
      </c>
      <c r="BN114">
        <v>869537</v>
      </c>
      <c r="BO114">
        <v>0</v>
      </c>
      <c r="BP114" t="s">
        <v>124</v>
      </c>
      <c r="BQ114" t="s">
        <v>124</v>
      </c>
      <c r="BR114" t="s">
        <v>124</v>
      </c>
      <c r="BS114" t="s">
        <v>124</v>
      </c>
      <c r="BT114">
        <v>1438</v>
      </c>
      <c r="BU114" t="s">
        <v>125</v>
      </c>
      <c r="BV114" t="s">
        <v>113</v>
      </c>
      <c r="BW114">
        <v>1</v>
      </c>
      <c r="BX114">
        <v>4</v>
      </c>
      <c r="BY114">
        <v>0</v>
      </c>
      <c r="BZ114">
        <v>9</v>
      </c>
      <c r="CA114">
        <v>866187</v>
      </c>
      <c r="CB114">
        <v>267</v>
      </c>
      <c r="CC114">
        <v>1</v>
      </c>
      <c r="CD114">
        <v>204</v>
      </c>
      <c r="CE114">
        <v>866391</v>
      </c>
      <c r="CF114">
        <v>49.25</v>
      </c>
      <c r="CG114">
        <v>0</v>
      </c>
      <c r="CH114">
        <v>5</v>
      </c>
      <c r="CI114">
        <v>2</v>
      </c>
      <c r="CJ114">
        <v>113</v>
      </c>
      <c r="CK114" t="s">
        <v>14</v>
      </c>
      <c r="CL114" t="s">
        <v>15</v>
      </c>
    </row>
    <row r="115" spans="1:90" x14ac:dyDescent="0.25">
      <c r="A115" s="1" t="s">
        <v>115</v>
      </c>
      <c r="B115" s="1">
        <v>2002</v>
      </c>
      <c r="C115" s="1">
        <v>2</v>
      </c>
      <c r="D115" s="3" t="s">
        <v>116</v>
      </c>
      <c r="E115" s="1" t="s">
        <v>117</v>
      </c>
      <c r="F115" s="1">
        <v>60.006999999999998</v>
      </c>
      <c r="G115" s="1" t="s">
        <v>118</v>
      </c>
      <c r="H115" s="1">
        <v>9</v>
      </c>
      <c r="I115" s="1">
        <v>0</v>
      </c>
      <c r="J115" s="1">
        <v>1</v>
      </c>
      <c r="K115" s="1">
        <v>-1166149774</v>
      </c>
      <c r="L115" s="1">
        <v>3</v>
      </c>
      <c r="M115" s="1" t="s">
        <v>119</v>
      </c>
      <c r="N115" s="1" t="s">
        <v>120</v>
      </c>
      <c r="O115" s="1" t="s">
        <v>120</v>
      </c>
      <c r="P115" s="4">
        <v>42408</v>
      </c>
      <c r="R115" s="5">
        <v>0.77803240740740742</v>
      </c>
      <c r="S115" s="1">
        <v>280</v>
      </c>
      <c r="T115" s="1" t="s">
        <v>121</v>
      </c>
      <c r="U115">
        <v>2</v>
      </c>
      <c r="V115" s="1">
        <v>-1</v>
      </c>
      <c r="W115" s="1">
        <v>1</v>
      </c>
      <c r="X115">
        <v>545041</v>
      </c>
      <c r="Y115" s="1">
        <v>5749</v>
      </c>
      <c r="Z115" s="1">
        <v>0</v>
      </c>
      <c r="AA115" s="1">
        <v>0</v>
      </c>
      <c r="AB115" s="1">
        <v>911749</v>
      </c>
      <c r="AC115" s="1">
        <v>6265</v>
      </c>
      <c r="AD115" s="1" t="s">
        <v>122</v>
      </c>
      <c r="AE115" s="1">
        <v>1</v>
      </c>
      <c r="AF115" s="1">
        <v>2</v>
      </c>
      <c r="AG115" s="1">
        <v>2</v>
      </c>
      <c r="AH115" s="1" t="s">
        <v>70</v>
      </c>
      <c r="AI115">
        <v>245</v>
      </c>
      <c r="AJ115">
        <v>54</v>
      </c>
      <c r="AK115" s="1">
        <v>1</v>
      </c>
      <c r="AL115" s="1">
        <v>0</v>
      </c>
      <c r="AM115" s="1">
        <v>0</v>
      </c>
      <c r="AN115">
        <v>869887</v>
      </c>
      <c r="AO115" s="1">
        <v>1966</v>
      </c>
      <c r="AP115" s="1">
        <v>-16</v>
      </c>
      <c r="AQ115" s="1">
        <v>16</v>
      </c>
      <c r="AR115">
        <v>869653</v>
      </c>
      <c r="AS115" s="1">
        <v>234</v>
      </c>
      <c r="AT115" s="1" t="s">
        <v>135</v>
      </c>
      <c r="AU115" s="1">
        <v>-12</v>
      </c>
      <c r="AV115" s="1">
        <v>12</v>
      </c>
      <c r="AW115">
        <v>872120</v>
      </c>
      <c r="AX115">
        <v>1783</v>
      </c>
      <c r="AY115">
        <v>1955</v>
      </c>
      <c r="AZ115" t="s">
        <v>124</v>
      </c>
      <c r="BA115" t="s">
        <v>124</v>
      </c>
      <c r="BB115" t="s">
        <v>124</v>
      </c>
      <c r="BC115" t="s">
        <v>124</v>
      </c>
      <c r="BD115">
        <v>50.25</v>
      </c>
      <c r="BE115">
        <v>0</v>
      </c>
      <c r="BF115">
        <v>0</v>
      </c>
      <c r="BG115">
        <v>869637</v>
      </c>
      <c r="BH115">
        <v>0</v>
      </c>
      <c r="BI115">
        <v>5</v>
      </c>
      <c r="BJ115">
        <v>873903</v>
      </c>
      <c r="BK115">
        <v>1650</v>
      </c>
      <c r="BL115">
        <v>2</v>
      </c>
      <c r="BM115">
        <v>0</v>
      </c>
      <c r="BN115">
        <v>875553</v>
      </c>
      <c r="BO115">
        <v>0</v>
      </c>
      <c r="BP115" t="s">
        <v>124</v>
      </c>
      <c r="BQ115" t="s">
        <v>124</v>
      </c>
      <c r="BR115" t="s">
        <v>124</v>
      </c>
      <c r="BS115" t="s">
        <v>124</v>
      </c>
      <c r="BT115">
        <v>1790</v>
      </c>
      <c r="BU115" t="s">
        <v>125</v>
      </c>
      <c r="BV115" t="s">
        <v>113</v>
      </c>
      <c r="BW115">
        <v>1</v>
      </c>
      <c r="BX115">
        <v>4</v>
      </c>
      <c r="BY115">
        <v>0</v>
      </c>
      <c r="BZ115">
        <v>11</v>
      </c>
      <c r="CA115">
        <v>871853</v>
      </c>
      <c r="CB115">
        <v>267</v>
      </c>
      <c r="CC115">
        <v>1</v>
      </c>
      <c r="CD115">
        <v>206</v>
      </c>
      <c r="CE115">
        <v>872059</v>
      </c>
      <c r="CF115">
        <v>50.25</v>
      </c>
      <c r="CG115">
        <v>0</v>
      </c>
      <c r="CH115">
        <v>6</v>
      </c>
      <c r="CI115">
        <v>2</v>
      </c>
      <c r="CJ115">
        <v>114</v>
      </c>
      <c r="CK115" t="s">
        <v>25</v>
      </c>
      <c r="CL115" t="s">
        <v>15</v>
      </c>
    </row>
    <row r="116" spans="1:90" x14ac:dyDescent="0.25">
      <c r="A116" s="1" t="s">
        <v>115</v>
      </c>
      <c r="B116" s="1">
        <v>2002</v>
      </c>
      <c r="C116" s="1">
        <v>2</v>
      </c>
      <c r="D116" s="3" t="s">
        <v>116</v>
      </c>
      <c r="E116" s="1" t="s">
        <v>117</v>
      </c>
      <c r="F116" s="1">
        <v>60.006999999999998</v>
      </c>
      <c r="G116" s="1" t="s">
        <v>118</v>
      </c>
      <c r="H116" s="1">
        <v>9</v>
      </c>
      <c r="I116" s="1">
        <v>0</v>
      </c>
      <c r="J116" s="1">
        <v>1</v>
      </c>
      <c r="K116" s="1">
        <v>-1166149774</v>
      </c>
      <c r="L116" s="1">
        <v>3</v>
      </c>
      <c r="M116" s="1" t="s">
        <v>119</v>
      </c>
      <c r="N116" s="1" t="s">
        <v>120</v>
      </c>
      <c r="O116" s="1" t="s">
        <v>120</v>
      </c>
      <c r="P116" s="4">
        <v>42408</v>
      </c>
      <c r="R116" s="5">
        <v>0.77803240740740742</v>
      </c>
      <c r="S116" s="1">
        <v>280</v>
      </c>
      <c r="T116" s="1" t="s">
        <v>121</v>
      </c>
      <c r="U116">
        <v>2</v>
      </c>
      <c r="V116" s="1">
        <v>-1</v>
      </c>
      <c r="W116" s="1">
        <v>1</v>
      </c>
      <c r="X116">
        <v>545041</v>
      </c>
      <c r="Y116" s="1">
        <v>5749</v>
      </c>
      <c r="Z116" s="1">
        <v>0</v>
      </c>
      <c r="AA116" s="1">
        <v>0</v>
      </c>
      <c r="AB116" s="1">
        <v>911749</v>
      </c>
      <c r="AC116" s="1">
        <v>6265</v>
      </c>
      <c r="AD116" s="1" t="s">
        <v>122</v>
      </c>
      <c r="AE116" s="1">
        <v>1</v>
      </c>
      <c r="AF116" s="1">
        <v>2</v>
      </c>
      <c r="AG116" s="1">
        <v>2</v>
      </c>
      <c r="AH116" s="1" t="s">
        <v>70</v>
      </c>
      <c r="AI116">
        <v>245</v>
      </c>
      <c r="AJ116">
        <v>55</v>
      </c>
      <c r="AK116" s="1">
        <v>5</v>
      </c>
      <c r="AL116" s="1">
        <v>0</v>
      </c>
      <c r="AM116" s="1">
        <v>0</v>
      </c>
      <c r="AN116">
        <v>875903</v>
      </c>
      <c r="AO116" s="1">
        <v>2266</v>
      </c>
      <c r="AP116" s="1">
        <v>-16</v>
      </c>
      <c r="AQ116" s="1">
        <v>16</v>
      </c>
      <c r="AR116">
        <v>875669</v>
      </c>
      <c r="AS116" s="1">
        <v>234</v>
      </c>
      <c r="AT116" s="1" t="s">
        <v>123</v>
      </c>
      <c r="AU116" s="1">
        <v>-12</v>
      </c>
      <c r="AV116" s="1">
        <v>12</v>
      </c>
      <c r="AW116">
        <v>878436</v>
      </c>
      <c r="AX116">
        <v>1483</v>
      </c>
      <c r="AY116">
        <v>2258</v>
      </c>
      <c r="AZ116" t="s">
        <v>124</v>
      </c>
      <c r="BA116" t="s">
        <v>124</v>
      </c>
      <c r="BB116" t="s">
        <v>124</v>
      </c>
      <c r="BC116" t="s">
        <v>124</v>
      </c>
      <c r="BD116">
        <v>55.25</v>
      </c>
      <c r="BE116">
        <v>0</v>
      </c>
      <c r="BF116">
        <v>0</v>
      </c>
      <c r="BG116">
        <v>875653</v>
      </c>
      <c r="BH116">
        <v>0</v>
      </c>
      <c r="BI116">
        <v>8</v>
      </c>
      <c r="BJ116">
        <v>879919</v>
      </c>
      <c r="BK116">
        <v>1650</v>
      </c>
      <c r="BL116">
        <v>1</v>
      </c>
      <c r="BM116">
        <v>0</v>
      </c>
      <c r="BN116">
        <v>881569</v>
      </c>
      <c r="BO116">
        <v>0</v>
      </c>
      <c r="BP116" t="s">
        <v>124</v>
      </c>
      <c r="BQ116" t="s">
        <v>124</v>
      </c>
      <c r="BR116" t="s">
        <v>124</v>
      </c>
      <c r="BS116" t="s">
        <v>124</v>
      </c>
      <c r="BT116">
        <v>1487</v>
      </c>
      <c r="BU116" t="s">
        <v>125</v>
      </c>
      <c r="BV116" t="s">
        <v>113</v>
      </c>
      <c r="BW116">
        <v>1</v>
      </c>
      <c r="BX116">
        <v>4</v>
      </c>
      <c r="BY116">
        <v>0</v>
      </c>
      <c r="BZ116">
        <v>8</v>
      </c>
      <c r="CA116">
        <v>878169</v>
      </c>
      <c r="CB116">
        <v>267</v>
      </c>
      <c r="CC116">
        <v>1</v>
      </c>
      <c r="CD116">
        <v>204</v>
      </c>
      <c r="CE116">
        <v>878373</v>
      </c>
      <c r="CF116">
        <v>55.25</v>
      </c>
      <c r="CG116">
        <v>0</v>
      </c>
      <c r="CH116">
        <v>7</v>
      </c>
      <c r="CI116">
        <v>2</v>
      </c>
      <c r="CJ116">
        <v>115</v>
      </c>
      <c r="CK116" t="s">
        <v>23</v>
      </c>
      <c r="CL116" t="s">
        <v>15</v>
      </c>
    </row>
    <row r="117" spans="1:90" x14ac:dyDescent="0.25">
      <c r="A117" s="1" t="s">
        <v>115</v>
      </c>
      <c r="B117" s="1">
        <v>2002</v>
      </c>
      <c r="C117" s="1">
        <v>2</v>
      </c>
      <c r="D117" s="3" t="s">
        <v>116</v>
      </c>
      <c r="E117" s="1" t="s">
        <v>117</v>
      </c>
      <c r="F117" s="1">
        <v>60.006999999999998</v>
      </c>
      <c r="G117" s="1" t="s">
        <v>118</v>
      </c>
      <c r="H117" s="1">
        <v>9</v>
      </c>
      <c r="I117" s="1">
        <v>0</v>
      </c>
      <c r="J117" s="1">
        <v>1</v>
      </c>
      <c r="K117" s="1">
        <v>-1166149774</v>
      </c>
      <c r="L117" s="1">
        <v>3</v>
      </c>
      <c r="M117" s="1" t="s">
        <v>119</v>
      </c>
      <c r="N117" s="1" t="s">
        <v>120</v>
      </c>
      <c r="O117" s="1" t="s">
        <v>120</v>
      </c>
      <c r="P117" s="4">
        <v>42408</v>
      </c>
      <c r="R117" s="5">
        <v>0.77803240740740742</v>
      </c>
      <c r="S117" s="1">
        <v>280</v>
      </c>
      <c r="T117" s="1" t="s">
        <v>121</v>
      </c>
      <c r="U117">
        <v>2</v>
      </c>
      <c r="V117" s="1">
        <v>-1</v>
      </c>
      <c r="W117" s="1">
        <v>1</v>
      </c>
      <c r="X117">
        <v>545041</v>
      </c>
      <c r="Y117" s="1">
        <v>5749</v>
      </c>
      <c r="Z117" s="1">
        <v>0</v>
      </c>
      <c r="AA117" s="1">
        <v>0</v>
      </c>
      <c r="AB117" s="1">
        <v>911749</v>
      </c>
      <c r="AC117" s="1">
        <v>6265</v>
      </c>
      <c r="AD117" s="1" t="s">
        <v>122</v>
      </c>
      <c r="AE117" s="1">
        <v>1</v>
      </c>
      <c r="AF117" s="1">
        <v>2</v>
      </c>
      <c r="AG117" s="1">
        <v>2</v>
      </c>
      <c r="AH117" s="1" t="s">
        <v>70</v>
      </c>
      <c r="AI117">
        <v>245</v>
      </c>
      <c r="AJ117">
        <v>56</v>
      </c>
      <c r="AK117" s="1">
        <v>0.25</v>
      </c>
      <c r="AL117" s="1">
        <v>0</v>
      </c>
      <c r="AM117" s="1">
        <v>0</v>
      </c>
      <c r="AN117">
        <v>881919</v>
      </c>
      <c r="AO117" s="1">
        <v>1816</v>
      </c>
      <c r="AP117" s="1">
        <v>-16</v>
      </c>
      <c r="AQ117" s="1">
        <v>16</v>
      </c>
      <c r="AR117">
        <v>881685</v>
      </c>
      <c r="AS117" s="1">
        <v>234</v>
      </c>
      <c r="AT117" s="1" t="s">
        <v>132</v>
      </c>
      <c r="AU117" s="1">
        <v>-12</v>
      </c>
      <c r="AV117" s="1">
        <v>12</v>
      </c>
      <c r="AW117">
        <v>884002</v>
      </c>
      <c r="AX117">
        <v>1933</v>
      </c>
      <c r="AY117">
        <v>1803</v>
      </c>
      <c r="AZ117" t="s">
        <v>124</v>
      </c>
      <c r="BA117" t="s">
        <v>124</v>
      </c>
      <c r="BB117" t="s">
        <v>124</v>
      </c>
      <c r="BC117" t="s">
        <v>124</v>
      </c>
      <c r="BD117">
        <v>55.5</v>
      </c>
      <c r="BE117">
        <v>0</v>
      </c>
      <c r="BF117">
        <v>0</v>
      </c>
      <c r="BG117">
        <v>881669</v>
      </c>
      <c r="BH117">
        <v>0</v>
      </c>
      <c r="BI117">
        <v>3</v>
      </c>
      <c r="BJ117">
        <v>885935</v>
      </c>
      <c r="BK117">
        <v>1650</v>
      </c>
      <c r="BL117">
        <v>2</v>
      </c>
      <c r="BM117">
        <v>0</v>
      </c>
      <c r="BN117">
        <v>887585</v>
      </c>
      <c r="BO117">
        <v>0</v>
      </c>
      <c r="BP117" t="s">
        <v>124</v>
      </c>
      <c r="BQ117" t="s">
        <v>124</v>
      </c>
      <c r="BR117" t="s">
        <v>124</v>
      </c>
      <c r="BS117" t="s">
        <v>124</v>
      </c>
      <c r="BT117">
        <v>1942</v>
      </c>
      <c r="BU117" t="s">
        <v>125</v>
      </c>
      <c r="BV117" t="s">
        <v>113</v>
      </c>
      <c r="BW117">
        <v>1</v>
      </c>
      <c r="BX117">
        <v>4</v>
      </c>
      <c r="BY117">
        <v>0</v>
      </c>
      <c r="BZ117">
        <v>13</v>
      </c>
      <c r="CA117">
        <v>883735</v>
      </c>
      <c r="CB117">
        <v>267</v>
      </c>
      <c r="CC117">
        <v>1</v>
      </c>
      <c r="CD117">
        <v>210</v>
      </c>
      <c r="CE117">
        <v>883945</v>
      </c>
      <c r="CF117">
        <v>55.5</v>
      </c>
      <c r="CG117">
        <v>0</v>
      </c>
      <c r="CH117">
        <v>5</v>
      </c>
      <c r="CI117">
        <v>2</v>
      </c>
      <c r="CJ117">
        <v>116</v>
      </c>
      <c r="CK117" t="s">
        <v>14</v>
      </c>
      <c r="CL117" t="s">
        <v>15</v>
      </c>
    </row>
    <row r="118" spans="1:90" x14ac:dyDescent="0.25">
      <c r="A118" s="1" t="s">
        <v>115</v>
      </c>
      <c r="B118" s="1">
        <v>2002</v>
      </c>
      <c r="C118" s="1">
        <v>2</v>
      </c>
      <c r="D118" s="3" t="s">
        <v>116</v>
      </c>
      <c r="E118" s="1" t="s">
        <v>117</v>
      </c>
      <c r="F118" s="1">
        <v>60.006999999999998</v>
      </c>
      <c r="G118" s="1" t="s">
        <v>118</v>
      </c>
      <c r="H118" s="1">
        <v>9</v>
      </c>
      <c r="I118" s="1">
        <v>0</v>
      </c>
      <c r="J118" s="1">
        <v>1</v>
      </c>
      <c r="K118" s="1">
        <v>-1166149774</v>
      </c>
      <c r="L118" s="1">
        <v>3</v>
      </c>
      <c r="M118" s="1" t="s">
        <v>119</v>
      </c>
      <c r="N118" s="1" t="s">
        <v>120</v>
      </c>
      <c r="O118" s="1" t="s">
        <v>120</v>
      </c>
      <c r="P118" s="4">
        <v>42408</v>
      </c>
      <c r="R118" s="5">
        <v>0.77803240740740742</v>
      </c>
      <c r="S118" s="1">
        <v>280</v>
      </c>
      <c r="T118" s="1" t="s">
        <v>121</v>
      </c>
      <c r="U118">
        <v>2</v>
      </c>
      <c r="V118" s="1">
        <v>-1</v>
      </c>
      <c r="W118" s="1">
        <v>1</v>
      </c>
      <c r="X118">
        <v>545041</v>
      </c>
      <c r="Y118" s="1">
        <v>5749</v>
      </c>
      <c r="Z118" s="1">
        <v>0</v>
      </c>
      <c r="AA118" s="1">
        <v>0</v>
      </c>
      <c r="AB118" s="1">
        <v>911749</v>
      </c>
      <c r="AC118" s="1">
        <v>6265</v>
      </c>
      <c r="AD118" s="1" t="s">
        <v>122</v>
      </c>
      <c r="AE118" s="1">
        <v>1</v>
      </c>
      <c r="AF118" s="1">
        <v>2</v>
      </c>
      <c r="AG118" s="1">
        <v>2</v>
      </c>
      <c r="AH118" s="1" t="s">
        <v>70</v>
      </c>
      <c r="AI118">
        <v>245</v>
      </c>
      <c r="AJ118">
        <v>57</v>
      </c>
      <c r="AL118" s="1">
        <v>0</v>
      </c>
      <c r="AM118" s="1">
        <v>0</v>
      </c>
      <c r="AN118">
        <v>887935</v>
      </c>
      <c r="AO118" s="1">
        <v>1783</v>
      </c>
      <c r="AP118" s="1">
        <v>-16</v>
      </c>
      <c r="AQ118" s="1">
        <v>16</v>
      </c>
      <c r="AR118">
        <v>887701</v>
      </c>
      <c r="AS118" s="1">
        <v>234</v>
      </c>
      <c r="AT118" s="1" t="s">
        <v>128</v>
      </c>
      <c r="AU118" s="1">
        <v>-11</v>
      </c>
      <c r="AV118" s="1">
        <v>11</v>
      </c>
      <c r="AW118">
        <v>889984</v>
      </c>
      <c r="AX118">
        <v>1967</v>
      </c>
      <c r="AY118">
        <v>1771</v>
      </c>
      <c r="AZ118">
        <v>0</v>
      </c>
      <c r="BA118">
        <v>4</v>
      </c>
      <c r="BB118">
        <v>891951</v>
      </c>
      <c r="BC118">
        <v>1650</v>
      </c>
      <c r="BD118">
        <v>55.5</v>
      </c>
      <c r="BE118">
        <v>0</v>
      </c>
      <c r="BF118">
        <v>0</v>
      </c>
      <c r="BG118">
        <v>887685</v>
      </c>
      <c r="BH118" t="s">
        <v>124</v>
      </c>
      <c r="BI118" t="s">
        <v>124</v>
      </c>
      <c r="BJ118" t="s">
        <v>124</v>
      </c>
      <c r="BK118" t="s">
        <v>124</v>
      </c>
      <c r="BL118">
        <v>1</v>
      </c>
      <c r="BM118">
        <v>0</v>
      </c>
      <c r="BN118">
        <v>893601</v>
      </c>
      <c r="BO118">
        <v>0</v>
      </c>
      <c r="BP118" t="s">
        <v>124</v>
      </c>
      <c r="BQ118" t="s">
        <v>124</v>
      </c>
      <c r="BR118" t="s">
        <v>124</v>
      </c>
      <c r="BS118" t="s">
        <v>124</v>
      </c>
      <c r="BT118">
        <v>1974</v>
      </c>
      <c r="BU118" t="s">
        <v>129</v>
      </c>
      <c r="BV118" t="s">
        <v>113</v>
      </c>
      <c r="BW118">
        <v>1</v>
      </c>
      <c r="BX118">
        <v>4</v>
      </c>
      <c r="BY118">
        <v>0</v>
      </c>
      <c r="BZ118">
        <v>12</v>
      </c>
      <c r="CA118">
        <v>889718</v>
      </c>
      <c r="CB118">
        <v>266</v>
      </c>
      <c r="CC118">
        <v>1</v>
      </c>
      <c r="CD118">
        <v>236</v>
      </c>
      <c r="CE118">
        <v>889954</v>
      </c>
      <c r="CF118">
        <v>55.5</v>
      </c>
      <c r="CG118">
        <v>0</v>
      </c>
      <c r="CH118">
        <v>1</v>
      </c>
      <c r="CI118">
        <v>2</v>
      </c>
      <c r="CJ118">
        <v>117</v>
      </c>
      <c r="CK118" t="s">
        <v>19</v>
      </c>
      <c r="CL118" t="s">
        <v>20</v>
      </c>
    </row>
    <row r="119" spans="1:90" x14ac:dyDescent="0.25">
      <c r="A119" s="1" t="s">
        <v>115</v>
      </c>
      <c r="B119" s="1">
        <v>2002</v>
      </c>
      <c r="C119" s="1">
        <v>2</v>
      </c>
      <c r="D119" s="3" t="s">
        <v>116</v>
      </c>
      <c r="E119" s="1" t="s">
        <v>117</v>
      </c>
      <c r="F119" s="1">
        <v>60.006999999999998</v>
      </c>
      <c r="G119" s="1" t="s">
        <v>118</v>
      </c>
      <c r="H119" s="1">
        <v>9</v>
      </c>
      <c r="I119" s="1">
        <v>0</v>
      </c>
      <c r="J119" s="1">
        <v>1</v>
      </c>
      <c r="K119" s="1">
        <v>-1166149774</v>
      </c>
      <c r="L119" s="1">
        <v>3</v>
      </c>
      <c r="M119" s="1" t="s">
        <v>119</v>
      </c>
      <c r="N119" s="1" t="s">
        <v>120</v>
      </c>
      <c r="O119" s="1" t="s">
        <v>120</v>
      </c>
      <c r="P119" s="4">
        <v>42408</v>
      </c>
      <c r="R119" s="5">
        <v>0.77803240740740742</v>
      </c>
      <c r="S119" s="1">
        <v>280</v>
      </c>
      <c r="T119" s="1" t="s">
        <v>121</v>
      </c>
      <c r="U119">
        <v>2</v>
      </c>
      <c r="V119" s="1">
        <v>-1</v>
      </c>
      <c r="W119" s="1">
        <v>1</v>
      </c>
      <c r="X119">
        <v>545041</v>
      </c>
      <c r="Y119" s="1">
        <v>5749</v>
      </c>
      <c r="Z119" s="1">
        <v>0</v>
      </c>
      <c r="AA119" s="1">
        <v>0</v>
      </c>
      <c r="AB119" s="1">
        <v>911749</v>
      </c>
      <c r="AC119" s="1">
        <v>6265</v>
      </c>
      <c r="AD119" s="1" t="s">
        <v>122</v>
      </c>
      <c r="AE119" s="1">
        <v>1</v>
      </c>
      <c r="AF119" s="1">
        <v>2</v>
      </c>
      <c r="AG119" s="1">
        <v>2</v>
      </c>
      <c r="AH119" s="1" t="s">
        <v>70</v>
      </c>
      <c r="AI119">
        <v>245</v>
      </c>
      <c r="AJ119">
        <v>58</v>
      </c>
      <c r="AK119" s="1">
        <v>1</v>
      </c>
      <c r="AL119" s="1">
        <v>0</v>
      </c>
      <c r="AM119" s="1">
        <v>0</v>
      </c>
      <c r="AN119">
        <v>893951</v>
      </c>
      <c r="AO119" s="1">
        <v>1749</v>
      </c>
      <c r="AP119" s="1">
        <v>-16</v>
      </c>
      <c r="AQ119" s="1">
        <v>16</v>
      </c>
      <c r="AR119">
        <v>893717</v>
      </c>
      <c r="AS119" s="1">
        <v>234</v>
      </c>
      <c r="AT119" s="1" t="s">
        <v>135</v>
      </c>
      <c r="AU119" s="1">
        <v>-12</v>
      </c>
      <c r="AV119" s="1">
        <v>12</v>
      </c>
      <c r="AW119">
        <v>895967</v>
      </c>
      <c r="AX119">
        <v>2000</v>
      </c>
      <c r="AY119">
        <v>1734</v>
      </c>
      <c r="AZ119" t="s">
        <v>124</v>
      </c>
      <c r="BA119" t="s">
        <v>124</v>
      </c>
      <c r="BB119" t="s">
        <v>124</v>
      </c>
      <c r="BC119" t="s">
        <v>124</v>
      </c>
      <c r="BD119">
        <v>56.5</v>
      </c>
      <c r="BE119">
        <v>0</v>
      </c>
      <c r="BF119">
        <v>0</v>
      </c>
      <c r="BG119">
        <v>893701</v>
      </c>
      <c r="BH119">
        <v>0</v>
      </c>
      <c r="BI119">
        <v>1</v>
      </c>
      <c r="BJ119">
        <v>897967</v>
      </c>
      <c r="BK119">
        <v>1666</v>
      </c>
      <c r="BL119">
        <v>3</v>
      </c>
      <c r="BM119">
        <v>16</v>
      </c>
      <c r="BN119">
        <v>899633</v>
      </c>
      <c r="BO119">
        <v>0</v>
      </c>
      <c r="BP119" t="s">
        <v>124</v>
      </c>
      <c r="BQ119" t="s">
        <v>124</v>
      </c>
      <c r="BR119" t="s">
        <v>124</v>
      </c>
      <c r="BS119" t="s">
        <v>124</v>
      </c>
      <c r="BT119">
        <v>2011</v>
      </c>
      <c r="BU119" t="s">
        <v>125</v>
      </c>
      <c r="BV119" t="s">
        <v>113</v>
      </c>
      <c r="BW119">
        <v>1</v>
      </c>
      <c r="BX119">
        <v>4</v>
      </c>
      <c r="BY119">
        <v>0</v>
      </c>
      <c r="BZ119">
        <v>15</v>
      </c>
      <c r="CA119">
        <v>895700</v>
      </c>
      <c r="CB119">
        <v>267</v>
      </c>
      <c r="CC119">
        <v>1</v>
      </c>
      <c r="CD119">
        <v>232</v>
      </c>
      <c r="CE119">
        <v>895932</v>
      </c>
      <c r="CF119">
        <v>56.5</v>
      </c>
      <c r="CG119">
        <v>0</v>
      </c>
      <c r="CH119">
        <v>6</v>
      </c>
      <c r="CI119">
        <v>2</v>
      </c>
      <c r="CJ119">
        <v>118</v>
      </c>
      <c r="CK119" t="s">
        <v>25</v>
      </c>
      <c r="CL119" t="s">
        <v>15</v>
      </c>
    </row>
    <row r="120" spans="1:90" x14ac:dyDescent="0.25">
      <c r="A120" s="1" t="s">
        <v>115</v>
      </c>
      <c r="B120" s="1">
        <v>2002</v>
      </c>
      <c r="C120" s="1">
        <v>2</v>
      </c>
      <c r="D120" s="3" t="s">
        <v>116</v>
      </c>
      <c r="E120" s="1" t="s">
        <v>117</v>
      </c>
      <c r="F120" s="1">
        <v>60.006999999999998</v>
      </c>
      <c r="G120" s="1" t="s">
        <v>118</v>
      </c>
      <c r="H120" s="1">
        <v>9</v>
      </c>
      <c r="I120" s="1">
        <v>0</v>
      </c>
      <c r="J120" s="1">
        <v>1</v>
      </c>
      <c r="K120" s="1">
        <v>-1166149774</v>
      </c>
      <c r="L120" s="1">
        <v>3</v>
      </c>
      <c r="M120" s="1" t="s">
        <v>119</v>
      </c>
      <c r="N120" s="1" t="s">
        <v>120</v>
      </c>
      <c r="O120" s="1" t="s">
        <v>120</v>
      </c>
      <c r="P120" s="4">
        <v>42408</v>
      </c>
      <c r="R120" s="5">
        <v>0.77803240740740742</v>
      </c>
      <c r="S120" s="1">
        <v>280</v>
      </c>
      <c r="T120" s="1" t="s">
        <v>121</v>
      </c>
      <c r="U120">
        <v>2</v>
      </c>
      <c r="V120" s="1">
        <v>-1</v>
      </c>
      <c r="W120" s="1">
        <v>1</v>
      </c>
      <c r="X120">
        <v>545041</v>
      </c>
      <c r="Y120" s="1">
        <v>5749</v>
      </c>
      <c r="Z120" s="1">
        <v>0</v>
      </c>
      <c r="AA120" s="1">
        <v>0</v>
      </c>
      <c r="AB120" s="1">
        <v>911749</v>
      </c>
      <c r="AC120" s="1">
        <v>6265</v>
      </c>
      <c r="AD120" s="1" t="s">
        <v>122</v>
      </c>
      <c r="AE120" s="1">
        <v>1</v>
      </c>
      <c r="AF120" s="1">
        <v>2</v>
      </c>
      <c r="AG120" s="1">
        <v>2</v>
      </c>
      <c r="AH120" s="1" t="s">
        <v>70</v>
      </c>
      <c r="AI120">
        <v>245</v>
      </c>
      <c r="AJ120">
        <v>59</v>
      </c>
      <c r="AK120" s="1">
        <v>0.25</v>
      </c>
      <c r="AL120" s="1">
        <v>0</v>
      </c>
      <c r="AM120" s="1">
        <v>0</v>
      </c>
      <c r="AN120">
        <v>899967</v>
      </c>
      <c r="AO120" s="1">
        <v>1683</v>
      </c>
      <c r="AP120" s="1">
        <v>-16</v>
      </c>
      <c r="AQ120" s="1">
        <v>16</v>
      </c>
      <c r="AR120">
        <v>899733</v>
      </c>
      <c r="AS120" s="1">
        <v>234</v>
      </c>
      <c r="AT120" s="1" t="s">
        <v>126</v>
      </c>
      <c r="AU120" s="1">
        <v>-11</v>
      </c>
      <c r="AV120" s="1">
        <v>11</v>
      </c>
      <c r="AW120">
        <v>901916</v>
      </c>
      <c r="AX120">
        <v>2067</v>
      </c>
      <c r="AY120">
        <v>1668</v>
      </c>
      <c r="AZ120" t="s">
        <v>124</v>
      </c>
      <c r="BA120" t="s">
        <v>124</v>
      </c>
      <c r="BB120" t="s">
        <v>124</v>
      </c>
      <c r="BC120" t="s">
        <v>124</v>
      </c>
      <c r="BD120">
        <v>56.5</v>
      </c>
      <c r="BE120">
        <v>0</v>
      </c>
      <c r="BF120">
        <v>0</v>
      </c>
      <c r="BG120">
        <v>899717</v>
      </c>
      <c r="BH120" t="s">
        <v>124</v>
      </c>
      <c r="BI120" t="s">
        <v>124</v>
      </c>
      <c r="BJ120" t="s">
        <v>124</v>
      </c>
      <c r="BK120" t="s">
        <v>124</v>
      </c>
      <c r="BL120">
        <v>3</v>
      </c>
      <c r="BM120">
        <v>16</v>
      </c>
      <c r="BN120">
        <v>905649</v>
      </c>
      <c r="BO120">
        <v>0</v>
      </c>
      <c r="BP120">
        <v>0</v>
      </c>
      <c r="BQ120">
        <v>1</v>
      </c>
      <c r="BR120">
        <v>903983</v>
      </c>
      <c r="BS120">
        <v>1666</v>
      </c>
      <c r="BT120">
        <v>2077</v>
      </c>
      <c r="BU120" t="s">
        <v>127</v>
      </c>
      <c r="BV120" t="s">
        <v>113</v>
      </c>
      <c r="BW120">
        <v>1</v>
      </c>
      <c r="BX120">
        <v>4</v>
      </c>
      <c r="BY120">
        <v>0</v>
      </c>
      <c r="BZ120">
        <v>15</v>
      </c>
      <c r="CA120">
        <v>901650</v>
      </c>
      <c r="CB120">
        <v>266</v>
      </c>
      <c r="CC120">
        <v>1</v>
      </c>
      <c r="CD120">
        <v>188</v>
      </c>
      <c r="CE120">
        <v>901838</v>
      </c>
      <c r="CF120">
        <v>56.5</v>
      </c>
      <c r="CG120">
        <v>0</v>
      </c>
      <c r="CH120">
        <v>11</v>
      </c>
      <c r="CI120">
        <v>2</v>
      </c>
      <c r="CJ120">
        <v>119</v>
      </c>
      <c r="CK120" t="s">
        <v>16</v>
      </c>
      <c r="CL120" t="s">
        <v>17</v>
      </c>
    </row>
    <row r="121" spans="1:90" x14ac:dyDescent="0.25">
      <c r="A121" s="1" t="s">
        <v>115</v>
      </c>
      <c r="B121" s="1">
        <v>2002</v>
      </c>
      <c r="C121" s="1">
        <v>2</v>
      </c>
      <c r="D121" s="3" t="s">
        <v>116</v>
      </c>
      <c r="E121" s="1" t="s">
        <v>117</v>
      </c>
      <c r="F121" s="1">
        <v>60.006999999999998</v>
      </c>
      <c r="G121" s="1" t="s">
        <v>118</v>
      </c>
      <c r="H121" s="1">
        <v>9</v>
      </c>
      <c r="I121" s="1">
        <v>0</v>
      </c>
      <c r="J121" s="1">
        <v>1</v>
      </c>
      <c r="K121" s="1">
        <v>-1166149774</v>
      </c>
      <c r="L121" s="1">
        <v>3</v>
      </c>
      <c r="M121" s="1" t="s">
        <v>119</v>
      </c>
      <c r="N121" s="1" t="s">
        <v>120</v>
      </c>
      <c r="O121" s="1" t="s">
        <v>120</v>
      </c>
      <c r="P121" s="4">
        <v>42408</v>
      </c>
      <c r="R121" s="5">
        <v>0.77803240740740742</v>
      </c>
      <c r="S121" s="1">
        <v>280</v>
      </c>
      <c r="T121" s="1" t="s">
        <v>121</v>
      </c>
      <c r="U121">
        <v>2</v>
      </c>
      <c r="V121" s="1">
        <v>-1</v>
      </c>
      <c r="W121" s="1">
        <v>1</v>
      </c>
      <c r="X121">
        <v>545041</v>
      </c>
      <c r="Y121" s="1">
        <v>5749</v>
      </c>
      <c r="Z121" s="1">
        <v>0</v>
      </c>
      <c r="AA121" s="1">
        <v>0</v>
      </c>
      <c r="AB121" s="1">
        <v>911749</v>
      </c>
      <c r="AC121" s="1">
        <v>6265</v>
      </c>
      <c r="AD121" s="1" t="s">
        <v>122</v>
      </c>
      <c r="AE121" s="1">
        <v>1</v>
      </c>
      <c r="AF121" s="1">
        <v>2</v>
      </c>
      <c r="AG121" s="1">
        <v>2</v>
      </c>
      <c r="AH121" s="1" t="s">
        <v>70</v>
      </c>
      <c r="AI121">
        <v>245</v>
      </c>
      <c r="AJ121">
        <v>60</v>
      </c>
      <c r="AK121" s="1">
        <v>5</v>
      </c>
      <c r="AL121" s="1">
        <v>0</v>
      </c>
      <c r="AM121" s="1">
        <v>0</v>
      </c>
      <c r="AN121">
        <v>905983</v>
      </c>
      <c r="AO121" s="1">
        <v>2216</v>
      </c>
      <c r="AP121" s="1">
        <v>-16</v>
      </c>
      <c r="AQ121" s="1">
        <v>16</v>
      </c>
      <c r="AR121">
        <v>905749</v>
      </c>
      <c r="AS121" s="1">
        <v>234</v>
      </c>
      <c r="AT121" s="1" t="s">
        <v>131</v>
      </c>
      <c r="AU121" s="1">
        <v>-12</v>
      </c>
      <c r="AV121" s="1">
        <v>12</v>
      </c>
      <c r="AW121">
        <v>908466</v>
      </c>
      <c r="AX121">
        <v>1533</v>
      </c>
      <c r="AY121">
        <v>2211</v>
      </c>
      <c r="AZ121" t="s">
        <v>124</v>
      </c>
      <c r="BA121" t="s">
        <v>124</v>
      </c>
      <c r="BB121" t="s">
        <v>124</v>
      </c>
      <c r="BC121" t="s">
        <v>124</v>
      </c>
      <c r="BD121">
        <v>51.5</v>
      </c>
      <c r="BE121">
        <v>0</v>
      </c>
      <c r="BF121">
        <v>0</v>
      </c>
      <c r="BG121">
        <v>905733</v>
      </c>
      <c r="BH121" t="s">
        <v>124</v>
      </c>
      <c r="BI121" t="s">
        <v>124</v>
      </c>
      <c r="BJ121" t="s">
        <v>124</v>
      </c>
      <c r="BK121" t="s">
        <v>124</v>
      </c>
      <c r="BL121">
        <v>2</v>
      </c>
      <c r="BM121">
        <v>16</v>
      </c>
      <c r="BN121">
        <v>911665</v>
      </c>
      <c r="BO121">
        <v>0</v>
      </c>
      <c r="BP121">
        <v>0</v>
      </c>
      <c r="BQ121">
        <v>11</v>
      </c>
      <c r="BR121">
        <v>909999</v>
      </c>
      <c r="BS121">
        <v>1666</v>
      </c>
      <c r="BT121">
        <v>1534</v>
      </c>
      <c r="BU121" t="s">
        <v>127</v>
      </c>
      <c r="BV121" t="s">
        <v>113</v>
      </c>
      <c r="BW121">
        <v>0</v>
      </c>
      <c r="BX121">
        <v>4</v>
      </c>
      <c r="BY121">
        <v>0</v>
      </c>
      <c r="BZ121">
        <v>5</v>
      </c>
      <c r="CA121">
        <v>908199</v>
      </c>
      <c r="CB121">
        <v>267</v>
      </c>
      <c r="CD121">
        <v>0</v>
      </c>
      <c r="CE121">
        <v>0</v>
      </c>
      <c r="CF121">
        <v>51.5</v>
      </c>
      <c r="CG121">
        <v>0</v>
      </c>
      <c r="CH121">
        <v>13</v>
      </c>
      <c r="CI121">
        <v>2</v>
      </c>
      <c r="CJ121">
        <v>120</v>
      </c>
      <c r="CK121" t="s">
        <v>22</v>
      </c>
      <c r="CL121" t="s">
        <v>17</v>
      </c>
    </row>
    <row r="122" spans="1:90" x14ac:dyDescent="0.25">
      <c r="A122" s="1" t="s">
        <v>115</v>
      </c>
      <c r="B122" s="1">
        <v>2002</v>
      </c>
      <c r="C122" s="1">
        <v>2</v>
      </c>
      <c r="D122" s="3" t="s">
        <v>116</v>
      </c>
      <c r="E122" s="1" t="s">
        <v>117</v>
      </c>
      <c r="F122" s="1">
        <v>60.006999999999998</v>
      </c>
      <c r="G122" s="1" t="s">
        <v>118</v>
      </c>
      <c r="H122" s="1">
        <v>9</v>
      </c>
      <c r="I122" s="1">
        <v>0</v>
      </c>
      <c r="J122" s="1">
        <v>1</v>
      </c>
      <c r="K122" s="1">
        <v>-1166149774</v>
      </c>
      <c r="L122" s="1">
        <v>3</v>
      </c>
      <c r="M122" s="1" t="s">
        <v>119</v>
      </c>
      <c r="N122" s="1" t="s">
        <v>120</v>
      </c>
      <c r="O122" s="1" t="s">
        <v>120</v>
      </c>
      <c r="P122" s="4">
        <v>42408</v>
      </c>
      <c r="R122" s="5">
        <v>0.77803240740740742</v>
      </c>
      <c r="S122" s="1">
        <v>280</v>
      </c>
      <c r="T122" s="1" t="s">
        <v>121</v>
      </c>
      <c r="U122">
        <v>3</v>
      </c>
      <c r="V122" s="1">
        <v>-7</v>
      </c>
      <c r="W122" s="1">
        <v>7</v>
      </c>
      <c r="X122">
        <v>958393</v>
      </c>
      <c r="Y122" s="1">
        <v>5749</v>
      </c>
      <c r="Z122" s="1">
        <v>0</v>
      </c>
      <c r="AA122" s="1">
        <v>0</v>
      </c>
      <c r="AB122" s="1">
        <v>1325034</v>
      </c>
      <c r="AC122" s="1">
        <v>6250</v>
      </c>
      <c r="AD122" s="1" t="s">
        <v>122</v>
      </c>
      <c r="AE122" s="1">
        <v>1</v>
      </c>
      <c r="AF122" s="1">
        <v>3</v>
      </c>
      <c r="AG122" s="1">
        <v>3</v>
      </c>
      <c r="AH122" s="1" t="s">
        <v>70</v>
      </c>
      <c r="AI122">
        <v>236</v>
      </c>
      <c r="AJ122">
        <v>1</v>
      </c>
      <c r="AK122" s="1">
        <v>0.25</v>
      </c>
      <c r="AL122" s="1">
        <v>-6</v>
      </c>
      <c r="AM122" s="1">
        <v>6</v>
      </c>
      <c r="AN122">
        <v>964392</v>
      </c>
      <c r="AO122" s="1">
        <v>2017</v>
      </c>
      <c r="AP122" s="1">
        <v>-6</v>
      </c>
      <c r="AQ122" s="1">
        <v>6</v>
      </c>
      <c r="AR122">
        <v>964142</v>
      </c>
      <c r="AS122" s="1">
        <v>250</v>
      </c>
      <c r="AT122" s="1" t="s">
        <v>126</v>
      </c>
      <c r="AU122" s="1">
        <v>-5</v>
      </c>
      <c r="AV122" s="1">
        <v>5</v>
      </c>
      <c r="AW122">
        <v>966659</v>
      </c>
      <c r="AX122">
        <v>1750</v>
      </c>
      <c r="AY122">
        <v>2009</v>
      </c>
      <c r="AZ122" t="s">
        <v>124</v>
      </c>
      <c r="BA122" t="s">
        <v>124</v>
      </c>
      <c r="BB122" t="s">
        <v>124</v>
      </c>
      <c r="BC122" t="s">
        <v>124</v>
      </c>
      <c r="BD122">
        <v>51.5</v>
      </c>
      <c r="BE122">
        <v>-7</v>
      </c>
      <c r="BF122">
        <v>7</v>
      </c>
      <c r="BG122">
        <v>962393</v>
      </c>
      <c r="BH122" t="s">
        <v>124</v>
      </c>
      <c r="BI122" t="s">
        <v>124</v>
      </c>
      <c r="BJ122" t="s">
        <v>124</v>
      </c>
      <c r="BK122" t="s">
        <v>124</v>
      </c>
      <c r="BL122">
        <v>2</v>
      </c>
      <c r="BM122">
        <v>16</v>
      </c>
      <c r="BN122">
        <v>970075</v>
      </c>
      <c r="BO122">
        <v>0</v>
      </c>
      <c r="BP122">
        <v>0</v>
      </c>
      <c r="BQ122">
        <v>9</v>
      </c>
      <c r="BR122">
        <v>968409</v>
      </c>
      <c r="BS122">
        <v>1666</v>
      </c>
      <c r="BT122">
        <v>1746</v>
      </c>
      <c r="BU122" t="s">
        <v>127</v>
      </c>
      <c r="BV122" t="s">
        <v>113</v>
      </c>
      <c r="BW122">
        <v>1</v>
      </c>
      <c r="BX122">
        <v>4</v>
      </c>
      <c r="BY122">
        <v>0</v>
      </c>
      <c r="BZ122">
        <v>14</v>
      </c>
      <c r="CA122">
        <v>966409</v>
      </c>
      <c r="CB122">
        <v>250</v>
      </c>
      <c r="CC122">
        <v>1</v>
      </c>
      <c r="CD122">
        <v>201</v>
      </c>
      <c r="CE122">
        <v>966610</v>
      </c>
      <c r="CF122">
        <v>51.5</v>
      </c>
      <c r="CG122">
        <v>1750</v>
      </c>
      <c r="CH122">
        <v>11</v>
      </c>
      <c r="CI122">
        <v>3</v>
      </c>
      <c r="CJ122">
        <v>121</v>
      </c>
      <c r="CK122" t="s">
        <v>16</v>
      </c>
      <c r="CL122" t="s">
        <v>17</v>
      </c>
    </row>
    <row r="123" spans="1:90" x14ac:dyDescent="0.25">
      <c r="A123" s="1" t="s">
        <v>115</v>
      </c>
      <c r="B123" s="1">
        <v>2002</v>
      </c>
      <c r="C123" s="1">
        <v>2</v>
      </c>
      <c r="D123" s="3" t="s">
        <v>116</v>
      </c>
      <c r="E123" s="1" t="s">
        <v>117</v>
      </c>
      <c r="F123" s="1">
        <v>60.006999999999998</v>
      </c>
      <c r="G123" s="1" t="s">
        <v>118</v>
      </c>
      <c r="H123" s="1">
        <v>9</v>
      </c>
      <c r="I123" s="1">
        <v>0</v>
      </c>
      <c r="J123" s="1">
        <v>1</v>
      </c>
      <c r="K123" s="1">
        <v>-1166149774</v>
      </c>
      <c r="L123" s="1">
        <v>3</v>
      </c>
      <c r="M123" s="1" t="s">
        <v>119</v>
      </c>
      <c r="N123" s="1" t="s">
        <v>120</v>
      </c>
      <c r="O123" s="1" t="s">
        <v>120</v>
      </c>
      <c r="P123" s="4">
        <v>42408</v>
      </c>
      <c r="R123" s="5">
        <v>0.77803240740740742</v>
      </c>
      <c r="S123" s="1">
        <v>280</v>
      </c>
      <c r="T123" s="1" t="s">
        <v>121</v>
      </c>
      <c r="U123">
        <v>3</v>
      </c>
      <c r="V123" s="1">
        <v>-7</v>
      </c>
      <c r="W123" s="1">
        <v>7</v>
      </c>
      <c r="X123">
        <v>958393</v>
      </c>
      <c r="Y123" s="1">
        <v>5749</v>
      </c>
      <c r="Z123" s="1">
        <v>0</v>
      </c>
      <c r="AA123" s="1">
        <v>0</v>
      </c>
      <c r="AB123" s="1">
        <v>1325034</v>
      </c>
      <c r="AC123" s="1">
        <v>6250</v>
      </c>
      <c r="AD123" s="1" t="s">
        <v>122</v>
      </c>
      <c r="AE123" s="1">
        <v>1</v>
      </c>
      <c r="AF123" s="1">
        <v>3</v>
      </c>
      <c r="AG123" s="1">
        <v>3</v>
      </c>
      <c r="AH123" s="1" t="s">
        <v>70</v>
      </c>
      <c r="AI123">
        <v>236</v>
      </c>
      <c r="AJ123">
        <v>2</v>
      </c>
      <c r="AK123" s="1">
        <v>1</v>
      </c>
      <c r="AL123" s="1">
        <v>-16</v>
      </c>
      <c r="AM123" s="1">
        <v>16</v>
      </c>
      <c r="AN123">
        <v>970425</v>
      </c>
      <c r="AO123" s="1">
        <v>1850</v>
      </c>
      <c r="AP123" s="1">
        <v>-16</v>
      </c>
      <c r="AQ123" s="1">
        <v>16</v>
      </c>
      <c r="AR123">
        <v>970175</v>
      </c>
      <c r="AS123" s="1">
        <v>250</v>
      </c>
      <c r="AT123" s="1" t="s">
        <v>134</v>
      </c>
      <c r="AU123" s="1">
        <v>-5</v>
      </c>
      <c r="AV123" s="1">
        <v>5</v>
      </c>
      <c r="AW123">
        <v>972525</v>
      </c>
      <c r="AX123">
        <v>1900</v>
      </c>
      <c r="AY123">
        <v>1852</v>
      </c>
      <c r="AZ123" t="s">
        <v>124</v>
      </c>
      <c r="BA123" t="s">
        <v>124</v>
      </c>
      <c r="BB123" t="s">
        <v>124</v>
      </c>
      <c r="BC123" t="s">
        <v>124</v>
      </c>
      <c r="BD123">
        <v>51.5</v>
      </c>
      <c r="BE123">
        <v>0</v>
      </c>
      <c r="BF123">
        <v>0</v>
      </c>
      <c r="BG123">
        <v>970159</v>
      </c>
      <c r="BH123" t="s">
        <v>124</v>
      </c>
      <c r="BI123" t="s">
        <v>124</v>
      </c>
      <c r="BJ123" t="s">
        <v>124</v>
      </c>
      <c r="BK123" t="s">
        <v>124</v>
      </c>
      <c r="BL123">
        <v>2</v>
      </c>
      <c r="BM123">
        <v>16</v>
      </c>
      <c r="BN123">
        <v>976091</v>
      </c>
      <c r="BO123">
        <v>0</v>
      </c>
      <c r="BP123">
        <v>0</v>
      </c>
      <c r="BQ123">
        <v>2</v>
      </c>
      <c r="BR123">
        <v>974425</v>
      </c>
      <c r="BS123">
        <v>1666</v>
      </c>
      <c r="BT123">
        <v>1903</v>
      </c>
      <c r="BU123" t="s">
        <v>127</v>
      </c>
      <c r="BV123" t="s">
        <v>113</v>
      </c>
      <c r="BW123">
        <v>1</v>
      </c>
      <c r="BX123">
        <v>4</v>
      </c>
      <c r="BY123">
        <v>0</v>
      </c>
      <c r="BZ123">
        <v>14</v>
      </c>
      <c r="CA123">
        <v>972275</v>
      </c>
      <c r="CB123">
        <v>250</v>
      </c>
      <c r="CC123">
        <v>1</v>
      </c>
      <c r="CD123">
        <v>199</v>
      </c>
      <c r="CE123">
        <v>972474</v>
      </c>
      <c r="CF123">
        <v>51.5</v>
      </c>
      <c r="CG123">
        <v>0</v>
      </c>
      <c r="CH123">
        <v>12</v>
      </c>
      <c r="CI123">
        <v>3</v>
      </c>
      <c r="CJ123">
        <v>122</v>
      </c>
      <c r="CK123" t="s">
        <v>21</v>
      </c>
      <c r="CL123" t="s">
        <v>17</v>
      </c>
    </row>
    <row r="124" spans="1:90" x14ac:dyDescent="0.25">
      <c r="A124" s="1" t="s">
        <v>115</v>
      </c>
      <c r="B124" s="1">
        <v>2002</v>
      </c>
      <c r="C124" s="1">
        <v>2</v>
      </c>
      <c r="D124" s="3" t="s">
        <v>116</v>
      </c>
      <c r="E124" s="1" t="s">
        <v>117</v>
      </c>
      <c r="F124" s="1">
        <v>60.006999999999998</v>
      </c>
      <c r="G124" s="1" t="s">
        <v>118</v>
      </c>
      <c r="H124" s="1">
        <v>9</v>
      </c>
      <c r="I124" s="1">
        <v>0</v>
      </c>
      <c r="J124" s="1">
        <v>1</v>
      </c>
      <c r="K124" s="1">
        <v>-1166149774</v>
      </c>
      <c r="L124" s="1">
        <v>3</v>
      </c>
      <c r="M124" s="1" t="s">
        <v>119</v>
      </c>
      <c r="N124" s="1" t="s">
        <v>120</v>
      </c>
      <c r="O124" s="1" t="s">
        <v>120</v>
      </c>
      <c r="P124" s="4">
        <v>42408</v>
      </c>
      <c r="R124" s="5">
        <v>0.77803240740740742</v>
      </c>
      <c r="S124" s="1">
        <v>280</v>
      </c>
      <c r="T124" s="1" t="s">
        <v>121</v>
      </c>
      <c r="U124">
        <v>3</v>
      </c>
      <c r="V124" s="1">
        <v>-7</v>
      </c>
      <c r="W124" s="1">
        <v>7</v>
      </c>
      <c r="X124">
        <v>958393</v>
      </c>
      <c r="Y124" s="1">
        <v>5749</v>
      </c>
      <c r="Z124" s="1">
        <v>0</v>
      </c>
      <c r="AA124" s="1">
        <v>0</v>
      </c>
      <c r="AB124" s="1">
        <v>1325034</v>
      </c>
      <c r="AC124" s="1">
        <v>6250</v>
      </c>
      <c r="AD124" s="1" t="s">
        <v>122</v>
      </c>
      <c r="AE124" s="1">
        <v>1</v>
      </c>
      <c r="AF124" s="1">
        <v>3</v>
      </c>
      <c r="AG124" s="1">
        <v>3</v>
      </c>
      <c r="AH124" s="1" t="s">
        <v>70</v>
      </c>
      <c r="AI124">
        <v>236</v>
      </c>
      <c r="AJ124">
        <v>3</v>
      </c>
      <c r="AK124" s="1">
        <v>0.25</v>
      </c>
      <c r="AL124" s="1">
        <v>-16</v>
      </c>
      <c r="AM124" s="1">
        <v>16</v>
      </c>
      <c r="AN124">
        <v>976441</v>
      </c>
      <c r="AO124" s="1">
        <v>2466</v>
      </c>
      <c r="AP124" s="1">
        <v>-16</v>
      </c>
      <c r="AQ124" s="1">
        <v>16</v>
      </c>
      <c r="AR124">
        <v>976191</v>
      </c>
      <c r="AS124" s="1">
        <v>250</v>
      </c>
      <c r="AT124" s="1" t="s">
        <v>132</v>
      </c>
      <c r="AU124" s="1">
        <v>-5</v>
      </c>
      <c r="AV124" s="1">
        <v>5</v>
      </c>
      <c r="AW124">
        <v>979157</v>
      </c>
      <c r="AX124">
        <v>1284</v>
      </c>
      <c r="AY124">
        <v>2468</v>
      </c>
      <c r="AZ124" t="s">
        <v>124</v>
      </c>
      <c r="BA124" t="s">
        <v>124</v>
      </c>
      <c r="BB124" t="s">
        <v>124</v>
      </c>
      <c r="BC124" t="s">
        <v>124</v>
      </c>
      <c r="BD124">
        <v>51.5</v>
      </c>
      <c r="BE124">
        <v>0</v>
      </c>
      <c r="BF124">
        <v>0</v>
      </c>
      <c r="BG124">
        <v>976175</v>
      </c>
      <c r="BH124">
        <v>0</v>
      </c>
      <c r="BI124">
        <v>2</v>
      </c>
      <c r="BJ124">
        <v>980441</v>
      </c>
      <c r="BK124">
        <v>1666</v>
      </c>
      <c r="BL124">
        <v>2</v>
      </c>
      <c r="BM124">
        <v>16</v>
      </c>
      <c r="BN124">
        <v>982107</v>
      </c>
      <c r="BO124">
        <v>0</v>
      </c>
      <c r="BP124" t="s">
        <v>124</v>
      </c>
      <c r="BQ124" t="s">
        <v>124</v>
      </c>
      <c r="BR124" t="s">
        <v>124</v>
      </c>
      <c r="BS124" t="s">
        <v>124</v>
      </c>
      <c r="BT124">
        <v>1287</v>
      </c>
      <c r="BU124" t="s">
        <v>125</v>
      </c>
      <c r="BV124" t="s">
        <v>113</v>
      </c>
      <c r="BW124">
        <v>0</v>
      </c>
      <c r="BX124">
        <v>4</v>
      </c>
      <c r="BY124">
        <v>0</v>
      </c>
      <c r="BZ124">
        <v>14</v>
      </c>
      <c r="CA124">
        <v>978907</v>
      </c>
      <c r="CB124">
        <v>250</v>
      </c>
      <c r="CD124">
        <v>0</v>
      </c>
      <c r="CE124">
        <v>0</v>
      </c>
      <c r="CF124">
        <v>51.5</v>
      </c>
      <c r="CG124">
        <v>0</v>
      </c>
      <c r="CH124">
        <v>5</v>
      </c>
      <c r="CI124">
        <v>3</v>
      </c>
      <c r="CJ124">
        <v>123</v>
      </c>
      <c r="CK124" t="s">
        <v>14</v>
      </c>
      <c r="CL124" t="s">
        <v>15</v>
      </c>
    </row>
    <row r="125" spans="1:90" x14ac:dyDescent="0.25">
      <c r="A125" s="1" t="s">
        <v>115</v>
      </c>
      <c r="B125" s="1">
        <v>2002</v>
      </c>
      <c r="C125" s="1">
        <v>2</v>
      </c>
      <c r="D125" s="3" t="s">
        <v>116</v>
      </c>
      <c r="E125" s="1" t="s">
        <v>117</v>
      </c>
      <c r="F125" s="1">
        <v>60.006999999999998</v>
      </c>
      <c r="G125" s="1" t="s">
        <v>118</v>
      </c>
      <c r="H125" s="1">
        <v>9</v>
      </c>
      <c r="I125" s="1">
        <v>0</v>
      </c>
      <c r="J125" s="1">
        <v>1</v>
      </c>
      <c r="K125" s="1">
        <v>-1166149774</v>
      </c>
      <c r="L125" s="1">
        <v>3</v>
      </c>
      <c r="M125" s="1" t="s">
        <v>119</v>
      </c>
      <c r="N125" s="1" t="s">
        <v>120</v>
      </c>
      <c r="O125" s="1" t="s">
        <v>120</v>
      </c>
      <c r="P125" s="4">
        <v>42408</v>
      </c>
      <c r="R125" s="5">
        <v>0.77803240740740742</v>
      </c>
      <c r="S125" s="1">
        <v>280</v>
      </c>
      <c r="T125" s="1" t="s">
        <v>121</v>
      </c>
      <c r="U125">
        <v>3</v>
      </c>
      <c r="V125" s="1">
        <v>-7</v>
      </c>
      <c r="W125" s="1">
        <v>7</v>
      </c>
      <c r="X125">
        <v>958393</v>
      </c>
      <c r="Y125" s="1">
        <v>5749</v>
      </c>
      <c r="Z125" s="1">
        <v>0</v>
      </c>
      <c r="AA125" s="1">
        <v>0</v>
      </c>
      <c r="AB125" s="1">
        <v>1325034</v>
      </c>
      <c r="AC125" s="1">
        <v>6250</v>
      </c>
      <c r="AD125" s="1" t="s">
        <v>122</v>
      </c>
      <c r="AE125" s="1">
        <v>1</v>
      </c>
      <c r="AF125" s="1">
        <v>3</v>
      </c>
      <c r="AG125" s="1">
        <v>3</v>
      </c>
      <c r="AH125" s="1" t="s">
        <v>70</v>
      </c>
      <c r="AI125">
        <v>236</v>
      </c>
      <c r="AJ125">
        <v>4</v>
      </c>
      <c r="AK125" s="1">
        <v>0.25</v>
      </c>
      <c r="AL125" s="1">
        <v>-16</v>
      </c>
      <c r="AM125" s="1">
        <v>16</v>
      </c>
      <c r="AN125">
        <v>982457</v>
      </c>
      <c r="AO125" s="1">
        <v>2166</v>
      </c>
      <c r="AP125" s="1">
        <v>-16</v>
      </c>
      <c r="AQ125" s="1">
        <v>16</v>
      </c>
      <c r="AR125">
        <v>982207</v>
      </c>
      <c r="AS125" s="1">
        <v>250</v>
      </c>
      <c r="AT125" s="1" t="s">
        <v>126</v>
      </c>
      <c r="AU125" s="1">
        <v>-5</v>
      </c>
      <c r="AV125" s="1">
        <v>5</v>
      </c>
      <c r="AW125">
        <v>984873</v>
      </c>
      <c r="AX125">
        <v>1584</v>
      </c>
      <c r="AY125">
        <v>2180</v>
      </c>
      <c r="AZ125" t="s">
        <v>124</v>
      </c>
      <c r="BA125" t="s">
        <v>124</v>
      </c>
      <c r="BB125" t="s">
        <v>124</v>
      </c>
      <c r="BC125" t="s">
        <v>124</v>
      </c>
      <c r="BD125">
        <v>51.5</v>
      </c>
      <c r="BE125">
        <v>0</v>
      </c>
      <c r="BF125">
        <v>0</v>
      </c>
      <c r="BG125">
        <v>982191</v>
      </c>
      <c r="BH125" t="s">
        <v>124</v>
      </c>
      <c r="BI125" t="s">
        <v>124</v>
      </c>
      <c r="BJ125" t="s">
        <v>124</v>
      </c>
      <c r="BK125" t="s">
        <v>124</v>
      </c>
      <c r="BL125">
        <v>3</v>
      </c>
      <c r="BM125">
        <v>16</v>
      </c>
      <c r="BN125">
        <v>988123</v>
      </c>
      <c r="BO125">
        <v>0</v>
      </c>
      <c r="BP125">
        <v>0</v>
      </c>
      <c r="BQ125">
        <v>14</v>
      </c>
      <c r="BR125">
        <v>986457</v>
      </c>
      <c r="BS125">
        <v>1666</v>
      </c>
      <c r="BT125">
        <v>1575</v>
      </c>
      <c r="BU125" t="s">
        <v>127</v>
      </c>
      <c r="BV125" t="s">
        <v>113</v>
      </c>
      <c r="BW125">
        <v>1</v>
      </c>
      <c r="BX125">
        <v>4</v>
      </c>
      <c r="BY125">
        <v>0</v>
      </c>
      <c r="BZ125">
        <v>2</v>
      </c>
      <c r="CA125">
        <v>984623</v>
      </c>
      <c r="CB125">
        <v>250</v>
      </c>
      <c r="CC125">
        <v>1</v>
      </c>
      <c r="CD125">
        <v>241</v>
      </c>
      <c r="CE125">
        <v>984864</v>
      </c>
      <c r="CF125">
        <v>51.5</v>
      </c>
      <c r="CG125">
        <v>0</v>
      </c>
      <c r="CH125">
        <v>11</v>
      </c>
      <c r="CI125">
        <v>3</v>
      </c>
      <c r="CJ125">
        <v>124</v>
      </c>
      <c r="CK125" t="s">
        <v>16</v>
      </c>
      <c r="CL125" t="s">
        <v>17</v>
      </c>
    </row>
    <row r="126" spans="1:90" x14ac:dyDescent="0.25">
      <c r="A126" s="1" t="s">
        <v>115</v>
      </c>
      <c r="B126" s="1">
        <v>2002</v>
      </c>
      <c r="C126" s="1">
        <v>2</v>
      </c>
      <c r="D126" s="3" t="s">
        <v>116</v>
      </c>
      <c r="E126" s="1" t="s">
        <v>117</v>
      </c>
      <c r="F126" s="1">
        <v>60.006999999999998</v>
      </c>
      <c r="G126" s="1" t="s">
        <v>118</v>
      </c>
      <c r="H126" s="1">
        <v>9</v>
      </c>
      <c r="I126" s="1">
        <v>0</v>
      </c>
      <c r="J126" s="1">
        <v>1</v>
      </c>
      <c r="K126" s="1">
        <v>-1166149774</v>
      </c>
      <c r="L126" s="1">
        <v>3</v>
      </c>
      <c r="M126" s="1" t="s">
        <v>119</v>
      </c>
      <c r="N126" s="1" t="s">
        <v>120</v>
      </c>
      <c r="O126" s="1" t="s">
        <v>120</v>
      </c>
      <c r="P126" s="4">
        <v>42408</v>
      </c>
      <c r="R126" s="5">
        <v>0.77803240740740742</v>
      </c>
      <c r="S126" s="1">
        <v>280</v>
      </c>
      <c r="T126" s="1" t="s">
        <v>121</v>
      </c>
      <c r="U126">
        <v>3</v>
      </c>
      <c r="V126" s="1">
        <v>-7</v>
      </c>
      <c r="W126" s="1">
        <v>7</v>
      </c>
      <c r="X126">
        <v>958393</v>
      </c>
      <c r="Y126" s="1">
        <v>5749</v>
      </c>
      <c r="Z126" s="1">
        <v>0</v>
      </c>
      <c r="AA126" s="1">
        <v>0</v>
      </c>
      <c r="AB126" s="1">
        <v>1325034</v>
      </c>
      <c r="AC126" s="1">
        <v>6250</v>
      </c>
      <c r="AD126" s="1" t="s">
        <v>122</v>
      </c>
      <c r="AE126" s="1">
        <v>1</v>
      </c>
      <c r="AF126" s="1">
        <v>3</v>
      </c>
      <c r="AG126" s="1">
        <v>3</v>
      </c>
      <c r="AH126" s="1" t="s">
        <v>70</v>
      </c>
      <c r="AI126">
        <v>236</v>
      </c>
      <c r="AJ126">
        <v>5</v>
      </c>
      <c r="AK126" s="1">
        <v>0.25</v>
      </c>
      <c r="AL126" s="1">
        <v>-16</v>
      </c>
      <c r="AM126" s="1">
        <v>16</v>
      </c>
      <c r="AN126">
        <v>988473</v>
      </c>
      <c r="AO126" s="1">
        <v>1567</v>
      </c>
      <c r="AP126" s="1">
        <v>-16</v>
      </c>
      <c r="AQ126" s="1">
        <v>16</v>
      </c>
      <c r="AR126">
        <v>988223</v>
      </c>
      <c r="AS126" s="1">
        <v>250</v>
      </c>
      <c r="AT126" s="1" t="s">
        <v>132</v>
      </c>
      <c r="AU126" s="1">
        <v>-4</v>
      </c>
      <c r="AV126" s="1">
        <v>4</v>
      </c>
      <c r="AW126">
        <v>990289</v>
      </c>
      <c r="AX126">
        <v>2184</v>
      </c>
      <c r="AY126">
        <v>1571</v>
      </c>
      <c r="AZ126" t="s">
        <v>124</v>
      </c>
      <c r="BA126" t="s">
        <v>124</v>
      </c>
      <c r="BB126" t="s">
        <v>124</v>
      </c>
      <c r="BC126" t="s">
        <v>124</v>
      </c>
      <c r="BD126">
        <v>51.75</v>
      </c>
      <c r="BE126">
        <v>0</v>
      </c>
      <c r="BF126">
        <v>0</v>
      </c>
      <c r="BG126">
        <v>988207</v>
      </c>
      <c r="BH126">
        <v>0</v>
      </c>
      <c r="BI126">
        <v>4</v>
      </c>
      <c r="BJ126">
        <v>992473</v>
      </c>
      <c r="BK126">
        <v>1666</v>
      </c>
      <c r="BL126">
        <v>2</v>
      </c>
      <c r="BM126">
        <v>16</v>
      </c>
      <c r="BN126">
        <v>994139</v>
      </c>
      <c r="BO126">
        <v>0</v>
      </c>
      <c r="BP126" t="s">
        <v>124</v>
      </c>
      <c r="BQ126" t="s">
        <v>124</v>
      </c>
      <c r="BR126" t="s">
        <v>124</v>
      </c>
      <c r="BS126" t="s">
        <v>124</v>
      </c>
      <c r="BT126">
        <v>2184</v>
      </c>
      <c r="BU126" t="s">
        <v>125</v>
      </c>
      <c r="BV126" t="s">
        <v>113</v>
      </c>
      <c r="BW126">
        <v>1</v>
      </c>
      <c r="BX126">
        <v>4</v>
      </c>
      <c r="BY126">
        <v>0</v>
      </c>
      <c r="BZ126">
        <v>12</v>
      </c>
      <c r="CA126">
        <v>990040</v>
      </c>
      <c r="CB126">
        <v>249</v>
      </c>
      <c r="CC126">
        <v>1</v>
      </c>
      <c r="CD126">
        <v>203</v>
      </c>
      <c r="CE126">
        <v>990243</v>
      </c>
      <c r="CF126">
        <v>51.75</v>
      </c>
      <c r="CG126">
        <v>0</v>
      </c>
      <c r="CH126">
        <v>5</v>
      </c>
      <c r="CI126">
        <v>3</v>
      </c>
      <c r="CJ126">
        <v>125</v>
      </c>
      <c r="CK126" t="s">
        <v>14</v>
      </c>
      <c r="CL126" t="s">
        <v>15</v>
      </c>
    </row>
    <row r="127" spans="1:90" x14ac:dyDescent="0.25">
      <c r="A127" s="1" t="s">
        <v>115</v>
      </c>
      <c r="B127" s="1">
        <v>2002</v>
      </c>
      <c r="C127" s="1">
        <v>2</v>
      </c>
      <c r="D127" s="3" t="s">
        <v>116</v>
      </c>
      <c r="E127" s="1" t="s">
        <v>117</v>
      </c>
      <c r="F127" s="1">
        <v>60.006999999999998</v>
      </c>
      <c r="G127" s="1" t="s">
        <v>118</v>
      </c>
      <c r="H127" s="1">
        <v>9</v>
      </c>
      <c r="I127" s="1">
        <v>0</v>
      </c>
      <c r="J127" s="1">
        <v>1</v>
      </c>
      <c r="K127" s="1">
        <v>-1166149774</v>
      </c>
      <c r="L127" s="1">
        <v>3</v>
      </c>
      <c r="M127" s="1" t="s">
        <v>119</v>
      </c>
      <c r="N127" s="1" t="s">
        <v>120</v>
      </c>
      <c r="O127" s="1" t="s">
        <v>120</v>
      </c>
      <c r="P127" s="4">
        <v>42408</v>
      </c>
      <c r="R127" s="5">
        <v>0.77803240740740742</v>
      </c>
      <c r="S127" s="1">
        <v>280</v>
      </c>
      <c r="T127" s="1" t="s">
        <v>121</v>
      </c>
      <c r="U127">
        <v>3</v>
      </c>
      <c r="V127" s="1">
        <v>-7</v>
      </c>
      <c r="W127" s="1">
        <v>7</v>
      </c>
      <c r="X127">
        <v>958393</v>
      </c>
      <c r="Y127" s="1">
        <v>5749</v>
      </c>
      <c r="Z127" s="1">
        <v>0</v>
      </c>
      <c r="AA127" s="1">
        <v>0</v>
      </c>
      <c r="AB127" s="1">
        <v>1325034</v>
      </c>
      <c r="AC127" s="1">
        <v>6250</v>
      </c>
      <c r="AD127" s="1" t="s">
        <v>122</v>
      </c>
      <c r="AE127" s="1">
        <v>1</v>
      </c>
      <c r="AF127" s="1">
        <v>3</v>
      </c>
      <c r="AG127" s="1">
        <v>3</v>
      </c>
      <c r="AH127" s="1" t="s">
        <v>70</v>
      </c>
      <c r="AI127">
        <v>236</v>
      </c>
      <c r="AJ127">
        <v>6</v>
      </c>
      <c r="AL127" s="1">
        <v>-16</v>
      </c>
      <c r="AM127" s="1">
        <v>16</v>
      </c>
      <c r="AN127">
        <v>994489</v>
      </c>
      <c r="AO127" s="1">
        <v>2383</v>
      </c>
      <c r="AP127" s="1">
        <v>-16</v>
      </c>
      <c r="AQ127" s="1">
        <v>16</v>
      </c>
      <c r="AR127">
        <v>994239</v>
      </c>
      <c r="AS127" s="1">
        <v>250</v>
      </c>
      <c r="AT127" s="1" t="s">
        <v>128</v>
      </c>
      <c r="AU127" s="1">
        <v>-5</v>
      </c>
      <c r="AV127" s="1">
        <v>5</v>
      </c>
      <c r="AW127">
        <v>997122</v>
      </c>
      <c r="AX127">
        <v>1367</v>
      </c>
      <c r="AY127">
        <v>2393</v>
      </c>
      <c r="AZ127">
        <v>0</v>
      </c>
      <c r="BA127">
        <v>10</v>
      </c>
      <c r="BB127">
        <v>998489</v>
      </c>
      <c r="BC127">
        <v>1666</v>
      </c>
      <c r="BD127">
        <v>51.75</v>
      </c>
      <c r="BE127">
        <v>0</v>
      </c>
      <c r="BF127">
        <v>0</v>
      </c>
      <c r="BG127">
        <v>994223</v>
      </c>
      <c r="BH127" t="s">
        <v>124</v>
      </c>
      <c r="BI127" t="s">
        <v>124</v>
      </c>
      <c r="BJ127" t="s">
        <v>124</v>
      </c>
      <c r="BK127" t="s">
        <v>124</v>
      </c>
      <c r="BL127">
        <v>2</v>
      </c>
      <c r="BM127">
        <v>16</v>
      </c>
      <c r="BN127">
        <v>1000155</v>
      </c>
      <c r="BO127">
        <v>0</v>
      </c>
      <c r="BP127" t="s">
        <v>124</v>
      </c>
      <c r="BQ127" t="s">
        <v>124</v>
      </c>
      <c r="BR127" t="s">
        <v>124</v>
      </c>
      <c r="BS127" t="s">
        <v>124</v>
      </c>
      <c r="BT127">
        <v>1362</v>
      </c>
      <c r="BU127" t="s">
        <v>129</v>
      </c>
      <c r="BV127" t="s">
        <v>113</v>
      </c>
      <c r="BW127">
        <v>1</v>
      </c>
      <c r="BX127">
        <v>4</v>
      </c>
      <c r="BY127">
        <v>0</v>
      </c>
      <c r="BZ127">
        <v>6</v>
      </c>
      <c r="CA127">
        <v>996872</v>
      </c>
      <c r="CB127">
        <v>250</v>
      </c>
      <c r="CC127">
        <v>1</v>
      </c>
      <c r="CD127">
        <v>239</v>
      </c>
      <c r="CE127">
        <v>997111</v>
      </c>
      <c r="CF127">
        <v>51.75</v>
      </c>
      <c r="CG127">
        <v>0</v>
      </c>
      <c r="CH127">
        <v>1</v>
      </c>
      <c r="CI127">
        <v>3</v>
      </c>
      <c r="CJ127">
        <v>126</v>
      </c>
      <c r="CK127" t="s">
        <v>19</v>
      </c>
      <c r="CL127" t="s">
        <v>20</v>
      </c>
    </row>
    <row r="128" spans="1:90" x14ac:dyDescent="0.25">
      <c r="A128" s="1" t="s">
        <v>115</v>
      </c>
      <c r="B128" s="1">
        <v>2002</v>
      </c>
      <c r="C128" s="1">
        <v>2</v>
      </c>
      <c r="D128" s="3" t="s">
        <v>116</v>
      </c>
      <c r="E128" s="1" t="s">
        <v>117</v>
      </c>
      <c r="F128" s="1">
        <v>60.006999999999998</v>
      </c>
      <c r="G128" s="1" t="s">
        <v>118</v>
      </c>
      <c r="H128" s="1">
        <v>9</v>
      </c>
      <c r="I128" s="1">
        <v>0</v>
      </c>
      <c r="J128" s="1">
        <v>1</v>
      </c>
      <c r="K128" s="1">
        <v>-1166149774</v>
      </c>
      <c r="L128" s="1">
        <v>3</v>
      </c>
      <c r="M128" s="1" t="s">
        <v>119</v>
      </c>
      <c r="N128" s="1" t="s">
        <v>120</v>
      </c>
      <c r="O128" s="1" t="s">
        <v>120</v>
      </c>
      <c r="P128" s="4">
        <v>42408</v>
      </c>
      <c r="R128" s="5">
        <v>0.77803240740740742</v>
      </c>
      <c r="S128" s="1">
        <v>280</v>
      </c>
      <c r="T128" s="1" t="s">
        <v>121</v>
      </c>
      <c r="U128">
        <v>3</v>
      </c>
      <c r="V128" s="1">
        <v>-7</v>
      </c>
      <c r="W128" s="1">
        <v>7</v>
      </c>
      <c r="X128">
        <v>958393</v>
      </c>
      <c r="Y128" s="1">
        <v>5749</v>
      </c>
      <c r="Z128" s="1">
        <v>0</v>
      </c>
      <c r="AA128" s="1">
        <v>0</v>
      </c>
      <c r="AB128" s="1">
        <v>1325034</v>
      </c>
      <c r="AC128" s="1">
        <v>6250</v>
      </c>
      <c r="AD128" s="1" t="s">
        <v>122</v>
      </c>
      <c r="AE128" s="1">
        <v>1</v>
      </c>
      <c r="AF128" s="1">
        <v>3</v>
      </c>
      <c r="AG128" s="1">
        <v>3</v>
      </c>
      <c r="AH128" s="1" t="s">
        <v>70</v>
      </c>
      <c r="AI128">
        <v>236</v>
      </c>
      <c r="AJ128">
        <v>7</v>
      </c>
      <c r="AK128" s="1">
        <v>0.25</v>
      </c>
      <c r="AL128" s="1">
        <v>-16</v>
      </c>
      <c r="AM128" s="1">
        <v>16</v>
      </c>
      <c r="AN128">
        <v>1000505</v>
      </c>
      <c r="AO128" s="1">
        <v>1933</v>
      </c>
      <c r="AP128" s="1">
        <v>-16</v>
      </c>
      <c r="AQ128" s="1">
        <v>16</v>
      </c>
      <c r="AR128">
        <v>1000255</v>
      </c>
      <c r="AS128" s="1">
        <v>250</v>
      </c>
      <c r="AT128" s="1" t="s">
        <v>130</v>
      </c>
      <c r="AU128" s="1">
        <v>-5</v>
      </c>
      <c r="AV128" s="1">
        <v>5</v>
      </c>
      <c r="AW128">
        <v>1002688</v>
      </c>
      <c r="AX128">
        <v>1817</v>
      </c>
      <c r="AY128">
        <v>1940</v>
      </c>
      <c r="AZ128" t="s">
        <v>124</v>
      </c>
      <c r="BA128" t="s">
        <v>124</v>
      </c>
      <c r="BB128" t="s">
        <v>124</v>
      </c>
      <c r="BC128" t="s">
        <v>124</v>
      </c>
      <c r="BD128">
        <v>52</v>
      </c>
      <c r="BE128">
        <v>0</v>
      </c>
      <c r="BF128">
        <v>0</v>
      </c>
      <c r="BG128">
        <v>1000239</v>
      </c>
      <c r="BH128">
        <v>0</v>
      </c>
      <c r="BI128">
        <v>7</v>
      </c>
      <c r="BJ128">
        <v>1004505</v>
      </c>
      <c r="BK128">
        <v>1666</v>
      </c>
      <c r="BL128">
        <v>2</v>
      </c>
      <c r="BM128">
        <v>16</v>
      </c>
      <c r="BN128">
        <v>1006171</v>
      </c>
      <c r="BO128">
        <v>0</v>
      </c>
      <c r="BP128" t="s">
        <v>124</v>
      </c>
      <c r="BQ128" t="s">
        <v>124</v>
      </c>
      <c r="BR128" t="s">
        <v>124</v>
      </c>
      <c r="BS128" t="s">
        <v>124</v>
      </c>
      <c r="BT128">
        <v>1815</v>
      </c>
      <c r="BU128" t="s">
        <v>125</v>
      </c>
      <c r="BV128" t="s">
        <v>113</v>
      </c>
      <c r="BW128">
        <v>1</v>
      </c>
      <c r="BX128">
        <v>4</v>
      </c>
      <c r="BY128">
        <v>0</v>
      </c>
      <c r="BZ128">
        <v>9</v>
      </c>
      <c r="CA128">
        <v>1002438</v>
      </c>
      <c r="CB128">
        <v>250</v>
      </c>
      <c r="CC128">
        <v>1</v>
      </c>
      <c r="CD128">
        <v>195</v>
      </c>
      <c r="CE128">
        <v>1002633</v>
      </c>
      <c r="CF128">
        <v>52</v>
      </c>
      <c r="CG128">
        <v>0</v>
      </c>
      <c r="CH128">
        <v>2</v>
      </c>
      <c r="CI128">
        <v>3</v>
      </c>
      <c r="CJ128">
        <v>127</v>
      </c>
      <c r="CK128" t="s">
        <v>24</v>
      </c>
      <c r="CL128" t="s">
        <v>15</v>
      </c>
    </row>
    <row r="129" spans="1:90" x14ac:dyDescent="0.25">
      <c r="A129" s="1" t="s">
        <v>115</v>
      </c>
      <c r="B129" s="1">
        <v>2002</v>
      </c>
      <c r="C129" s="1">
        <v>2</v>
      </c>
      <c r="D129" s="3" t="s">
        <v>116</v>
      </c>
      <c r="E129" s="1" t="s">
        <v>117</v>
      </c>
      <c r="F129" s="1">
        <v>60.006999999999998</v>
      </c>
      <c r="G129" s="1" t="s">
        <v>118</v>
      </c>
      <c r="H129" s="1">
        <v>9</v>
      </c>
      <c r="I129" s="1">
        <v>0</v>
      </c>
      <c r="J129" s="1">
        <v>1</v>
      </c>
      <c r="K129" s="1">
        <v>-1166149774</v>
      </c>
      <c r="L129" s="1">
        <v>3</v>
      </c>
      <c r="M129" s="1" t="s">
        <v>119</v>
      </c>
      <c r="N129" s="1" t="s">
        <v>120</v>
      </c>
      <c r="O129" s="1" t="s">
        <v>120</v>
      </c>
      <c r="P129" s="4">
        <v>42408</v>
      </c>
      <c r="R129" s="5">
        <v>0.77803240740740742</v>
      </c>
      <c r="S129" s="1">
        <v>280</v>
      </c>
      <c r="T129" s="1" t="s">
        <v>121</v>
      </c>
      <c r="U129">
        <v>3</v>
      </c>
      <c r="V129" s="1">
        <v>-7</v>
      </c>
      <c r="W129" s="1">
        <v>7</v>
      </c>
      <c r="X129">
        <v>958393</v>
      </c>
      <c r="Y129" s="1">
        <v>5749</v>
      </c>
      <c r="Z129" s="1">
        <v>0</v>
      </c>
      <c r="AA129" s="1">
        <v>0</v>
      </c>
      <c r="AB129" s="1">
        <v>1325034</v>
      </c>
      <c r="AC129" s="1">
        <v>6250</v>
      </c>
      <c r="AD129" s="1" t="s">
        <v>122</v>
      </c>
      <c r="AE129" s="1">
        <v>1</v>
      </c>
      <c r="AF129" s="1">
        <v>3</v>
      </c>
      <c r="AG129" s="1">
        <v>3</v>
      </c>
      <c r="AH129" s="1" t="s">
        <v>70</v>
      </c>
      <c r="AI129">
        <v>236</v>
      </c>
      <c r="AJ129">
        <v>8</v>
      </c>
      <c r="AL129" s="1">
        <v>-16</v>
      </c>
      <c r="AM129" s="1">
        <v>16</v>
      </c>
      <c r="AN129">
        <v>1006521</v>
      </c>
      <c r="AO129" s="1">
        <v>2050</v>
      </c>
      <c r="AP129" s="1">
        <v>-16</v>
      </c>
      <c r="AQ129" s="1">
        <v>16</v>
      </c>
      <c r="AR129">
        <v>1006271</v>
      </c>
      <c r="AS129" s="1">
        <v>250</v>
      </c>
      <c r="AT129" s="1" t="s">
        <v>128</v>
      </c>
      <c r="AU129" s="1">
        <v>-5</v>
      </c>
      <c r="AV129" s="1">
        <v>5</v>
      </c>
      <c r="AW129">
        <v>1008821</v>
      </c>
      <c r="AX129">
        <v>1699</v>
      </c>
      <c r="AY129">
        <v>2066</v>
      </c>
      <c r="AZ129">
        <v>0</v>
      </c>
      <c r="BA129">
        <v>15</v>
      </c>
      <c r="BB129">
        <v>1010520</v>
      </c>
      <c r="BC129">
        <v>1650</v>
      </c>
      <c r="BD129">
        <v>52</v>
      </c>
      <c r="BE129">
        <v>0</v>
      </c>
      <c r="BF129">
        <v>0</v>
      </c>
      <c r="BG129">
        <v>1006255</v>
      </c>
      <c r="BH129" t="s">
        <v>124</v>
      </c>
      <c r="BI129" t="s">
        <v>124</v>
      </c>
      <c r="BJ129" t="s">
        <v>124</v>
      </c>
      <c r="BK129" t="s">
        <v>124</v>
      </c>
      <c r="BL129">
        <v>3</v>
      </c>
      <c r="BM129">
        <v>0</v>
      </c>
      <c r="BN129">
        <v>1012170</v>
      </c>
      <c r="BO129">
        <v>0</v>
      </c>
      <c r="BP129" t="s">
        <v>124</v>
      </c>
      <c r="BQ129" t="s">
        <v>124</v>
      </c>
      <c r="BR129" t="s">
        <v>124</v>
      </c>
      <c r="BS129" t="s">
        <v>124</v>
      </c>
      <c r="BT129">
        <v>1689</v>
      </c>
      <c r="BU129" t="s">
        <v>129</v>
      </c>
      <c r="BV129" t="s">
        <v>113</v>
      </c>
      <c r="BW129">
        <v>1</v>
      </c>
      <c r="BX129">
        <v>4</v>
      </c>
      <c r="BY129">
        <v>0</v>
      </c>
      <c r="BZ129">
        <v>0</v>
      </c>
      <c r="CA129">
        <v>1008571</v>
      </c>
      <c r="CB129">
        <v>250</v>
      </c>
      <c r="CC129">
        <v>1</v>
      </c>
      <c r="CD129">
        <v>214</v>
      </c>
      <c r="CE129">
        <v>1008785</v>
      </c>
      <c r="CF129">
        <v>52</v>
      </c>
      <c r="CG129">
        <v>0</v>
      </c>
      <c r="CH129">
        <v>1</v>
      </c>
      <c r="CI129">
        <v>3</v>
      </c>
      <c r="CJ129">
        <v>128</v>
      </c>
      <c r="CK129" t="s">
        <v>19</v>
      </c>
      <c r="CL129" t="s">
        <v>20</v>
      </c>
    </row>
    <row r="130" spans="1:90" x14ac:dyDescent="0.25">
      <c r="A130" s="1" t="s">
        <v>115</v>
      </c>
      <c r="B130" s="1">
        <v>2002</v>
      </c>
      <c r="C130" s="1">
        <v>2</v>
      </c>
      <c r="D130" s="3" t="s">
        <v>116</v>
      </c>
      <c r="E130" s="1" t="s">
        <v>117</v>
      </c>
      <c r="F130" s="1">
        <v>60.006999999999998</v>
      </c>
      <c r="G130" s="1" t="s">
        <v>118</v>
      </c>
      <c r="H130" s="1">
        <v>9</v>
      </c>
      <c r="I130" s="1">
        <v>0</v>
      </c>
      <c r="J130" s="1">
        <v>1</v>
      </c>
      <c r="K130" s="1">
        <v>-1166149774</v>
      </c>
      <c r="L130" s="1">
        <v>3</v>
      </c>
      <c r="M130" s="1" t="s">
        <v>119</v>
      </c>
      <c r="N130" s="1" t="s">
        <v>120</v>
      </c>
      <c r="O130" s="1" t="s">
        <v>120</v>
      </c>
      <c r="P130" s="4">
        <v>42408</v>
      </c>
      <c r="R130" s="5">
        <v>0.77803240740740742</v>
      </c>
      <c r="S130" s="1">
        <v>280</v>
      </c>
      <c r="T130" s="1" t="s">
        <v>121</v>
      </c>
      <c r="U130">
        <v>3</v>
      </c>
      <c r="V130" s="1">
        <v>-7</v>
      </c>
      <c r="W130" s="1">
        <v>7</v>
      </c>
      <c r="X130">
        <v>958393</v>
      </c>
      <c r="Y130" s="1">
        <v>5749</v>
      </c>
      <c r="Z130" s="1">
        <v>0</v>
      </c>
      <c r="AA130" s="1">
        <v>0</v>
      </c>
      <c r="AB130" s="1">
        <v>1325034</v>
      </c>
      <c r="AC130" s="1">
        <v>6250</v>
      </c>
      <c r="AD130" s="1" t="s">
        <v>122</v>
      </c>
      <c r="AE130" s="1">
        <v>1</v>
      </c>
      <c r="AF130" s="1">
        <v>3</v>
      </c>
      <c r="AG130" s="1">
        <v>3</v>
      </c>
      <c r="AH130" s="1" t="s">
        <v>70</v>
      </c>
      <c r="AI130">
        <v>236</v>
      </c>
      <c r="AJ130">
        <v>9</v>
      </c>
      <c r="AL130" s="1">
        <v>0</v>
      </c>
      <c r="AM130" s="1">
        <v>0</v>
      </c>
      <c r="AN130">
        <v>1012520</v>
      </c>
      <c r="AO130" s="1">
        <v>1933</v>
      </c>
      <c r="AP130" s="1">
        <v>-17</v>
      </c>
      <c r="AQ130" s="1">
        <v>17</v>
      </c>
      <c r="AR130">
        <v>1012287</v>
      </c>
      <c r="AS130" s="1">
        <v>233</v>
      </c>
      <c r="AT130" s="1" t="s">
        <v>128</v>
      </c>
      <c r="AU130" s="1">
        <v>-5</v>
      </c>
      <c r="AV130" s="1">
        <v>5</v>
      </c>
      <c r="AW130">
        <v>1014703</v>
      </c>
      <c r="AX130">
        <v>1833</v>
      </c>
      <c r="AY130">
        <v>1926</v>
      </c>
      <c r="AZ130">
        <v>0</v>
      </c>
      <c r="BA130">
        <v>9</v>
      </c>
      <c r="BB130">
        <v>1016536</v>
      </c>
      <c r="BC130">
        <v>1650</v>
      </c>
      <c r="BD130">
        <v>52</v>
      </c>
      <c r="BE130">
        <v>0</v>
      </c>
      <c r="BF130">
        <v>0</v>
      </c>
      <c r="BG130">
        <v>1012270</v>
      </c>
      <c r="BH130" t="s">
        <v>124</v>
      </c>
      <c r="BI130" t="s">
        <v>124</v>
      </c>
      <c r="BJ130" t="s">
        <v>124</v>
      </c>
      <c r="BK130" t="s">
        <v>124</v>
      </c>
      <c r="BL130">
        <v>3</v>
      </c>
      <c r="BM130">
        <v>0</v>
      </c>
      <c r="BN130">
        <v>1018186</v>
      </c>
      <c r="BO130">
        <v>0</v>
      </c>
      <c r="BP130" t="s">
        <v>124</v>
      </c>
      <c r="BQ130" t="s">
        <v>124</v>
      </c>
      <c r="BR130" t="s">
        <v>124</v>
      </c>
      <c r="BS130" t="s">
        <v>124</v>
      </c>
      <c r="BT130">
        <v>1829</v>
      </c>
      <c r="BU130" t="s">
        <v>129</v>
      </c>
      <c r="BV130" t="s">
        <v>113</v>
      </c>
      <c r="BW130">
        <v>1</v>
      </c>
      <c r="BX130">
        <v>4</v>
      </c>
      <c r="BY130">
        <v>0</v>
      </c>
      <c r="BZ130">
        <v>7</v>
      </c>
      <c r="CA130">
        <v>1014453</v>
      </c>
      <c r="CB130">
        <v>250</v>
      </c>
      <c r="CC130">
        <v>1</v>
      </c>
      <c r="CD130">
        <v>209</v>
      </c>
      <c r="CE130">
        <v>1014662</v>
      </c>
      <c r="CF130">
        <v>52</v>
      </c>
      <c r="CG130">
        <v>0</v>
      </c>
      <c r="CH130">
        <v>1</v>
      </c>
      <c r="CI130">
        <v>3</v>
      </c>
      <c r="CJ130">
        <v>129</v>
      </c>
      <c r="CK130" t="s">
        <v>19</v>
      </c>
      <c r="CL130" t="s">
        <v>20</v>
      </c>
    </row>
    <row r="131" spans="1:90" x14ac:dyDescent="0.25">
      <c r="A131" s="1" t="s">
        <v>115</v>
      </c>
      <c r="B131" s="1">
        <v>2002</v>
      </c>
      <c r="C131" s="1">
        <v>2</v>
      </c>
      <c r="D131" s="3" t="s">
        <v>116</v>
      </c>
      <c r="E131" s="1" t="s">
        <v>117</v>
      </c>
      <c r="F131" s="1">
        <v>60.006999999999998</v>
      </c>
      <c r="G131" s="1" t="s">
        <v>118</v>
      </c>
      <c r="H131" s="1">
        <v>9</v>
      </c>
      <c r="I131" s="1">
        <v>0</v>
      </c>
      <c r="J131" s="1">
        <v>1</v>
      </c>
      <c r="K131" s="1">
        <v>-1166149774</v>
      </c>
      <c r="L131" s="1">
        <v>3</v>
      </c>
      <c r="M131" s="1" t="s">
        <v>119</v>
      </c>
      <c r="N131" s="1" t="s">
        <v>120</v>
      </c>
      <c r="O131" s="1" t="s">
        <v>120</v>
      </c>
      <c r="P131" s="4">
        <v>42408</v>
      </c>
      <c r="R131" s="5">
        <v>0.77803240740740742</v>
      </c>
      <c r="S131" s="1">
        <v>280</v>
      </c>
      <c r="T131" s="1" t="s">
        <v>121</v>
      </c>
      <c r="U131">
        <v>3</v>
      </c>
      <c r="V131" s="1">
        <v>-7</v>
      </c>
      <c r="W131" s="1">
        <v>7</v>
      </c>
      <c r="X131">
        <v>958393</v>
      </c>
      <c r="Y131" s="1">
        <v>5749</v>
      </c>
      <c r="Z131" s="1">
        <v>0</v>
      </c>
      <c r="AA131" s="1">
        <v>0</v>
      </c>
      <c r="AB131" s="1">
        <v>1325034</v>
      </c>
      <c r="AC131" s="1">
        <v>6250</v>
      </c>
      <c r="AD131" s="1" t="s">
        <v>122</v>
      </c>
      <c r="AE131" s="1">
        <v>1</v>
      </c>
      <c r="AF131" s="1">
        <v>3</v>
      </c>
      <c r="AG131" s="1">
        <v>3</v>
      </c>
      <c r="AH131" s="1" t="s">
        <v>70</v>
      </c>
      <c r="AI131">
        <v>236</v>
      </c>
      <c r="AJ131">
        <v>10</v>
      </c>
      <c r="AK131" s="1">
        <v>0.25</v>
      </c>
      <c r="AL131" s="1">
        <v>0</v>
      </c>
      <c r="AM131" s="1">
        <v>0</v>
      </c>
      <c r="AN131">
        <v>1018536</v>
      </c>
      <c r="AO131" s="1">
        <v>2183</v>
      </c>
      <c r="AP131" s="1">
        <v>-17</v>
      </c>
      <c r="AQ131" s="1">
        <v>17</v>
      </c>
      <c r="AR131">
        <v>1018303</v>
      </c>
      <c r="AS131" s="1">
        <v>233</v>
      </c>
      <c r="AT131" s="1" t="s">
        <v>130</v>
      </c>
      <c r="AU131" s="1">
        <v>-5</v>
      </c>
      <c r="AV131" s="1">
        <v>5</v>
      </c>
      <c r="AW131">
        <v>1020969</v>
      </c>
      <c r="AX131">
        <v>1567</v>
      </c>
      <c r="AY131">
        <v>2183</v>
      </c>
      <c r="AZ131" t="s">
        <v>124</v>
      </c>
      <c r="BA131" t="s">
        <v>124</v>
      </c>
      <c r="BB131" t="s">
        <v>124</v>
      </c>
      <c r="BC131" t="s">
        <v>124</v>
      </c>
      <c r="BD131">
        <v>52.25</v>
      </c>
      <c r="BE131">
        <v>0</v>
      </c>
      <c r="BF131">
        <v>0</v>
      </c>
      <c r="BG131">
        <v>1018286</v>
      </c>
      <c r="BH131">
        <v>0</v>
      </c>
      <c r="BI131">
        <v>0</v>
      </c>
      <c r="BJ131">
        <v>1022536</v>
      </c>
      <c r="BK131">
        <v>1666</v>
      </c>
      <c r="BL131">
        <v>2</v>
      </c>
      <c r="BM131">
        <v>16</v>
      </c>
      <c r="BN131">
        <v>1024202</v>
      </c>
      <c r="BO131">
        <v>0</v>
      </c>
      <c r="BP131" t="s">
        <v>124</v>
      </c>
      <c r="BQ131" t="s">
        <v>124</v>
      </c>
      <c r="BR131" t="s">
        <v>124</v>
      </c>
      <c r="BS131" t="s">
        <v>124</v>
      </c>
      <c r="BT131">
        <v>1572</v>
      </c>
      <c r="BU131" t="s">
        <v>125</v>
      </c>
      <c r="BV131" t="s">
        <v>113</v>
      </c>
      <c r="BW131">
        <v>1</v>
      </c>
      <c r="BX131">
        <v>4</v>
      </c>
      <c r="BY131">
        <v>0</v>
      </c>
      <c r="BZ131">
        <v>0</v>
      </c>
      <c r="CA131">
        <v>1020719</v>
      </c>
      <c r="CB131">
        <v>250</v>
      </c>
      <c r="CC131">
        <v>1</v>
      </c>
      <c r="CD131">
        <v>200</v>
      </c>
      <c r="CE131">
        <v>1020919</v>
      </c>
      <c r="CF131">
        <v>52.25</v>
      </c>
      <c r="CG131">
        <v>0</v>
      </c>
      <c r="CH131">
        <v>2</v>
      </c>
      <c r="CI131">
        <v>3</v>
      </c>
      <c r="CJ131">
        <v>130</v>
      </c>
      <c r="CK131" t="s">
        <v>24</v>
      </c>
      <c r="CL131" t="s">
        <v>15</v>
      </c>
    </row>
    <row r="132" spans="1:90" x14ac:dyDescent="0.25">
      <c r="A132" s="1" t="s">
        <v>115</v>
      </c>
      <c r="B132" s="1">
        <v>2002</v>
      </c>
      <c r="C132" s="1">
        <v>2</v>
      </c>
      <c r="D132" s="3" t="s">
        <v>116</v>
      </c>
      <c r="E132" s="1" t="s">
        <v>117</v>
      </c>
      <c r="F132" s="1">
        <v>60.006999999999998</v>
      </c>
      <c r="G132" s="1" t="s">
        <v>118</v>
      </c>
      <c r="H132" s="1">
        <v>9</v>
      </c>
      <c r="I132" s="1">
        <v>0</v>
      </c>
      <c r="J132" s="1">
        <v>1</v>
      </c>
      <c r="K132" s="1">
        <v>-1166149774</v>
      </c>
      <c r="L132" s="1">
        <v>3</v>
      </c>
      <c r="M132" s="1" t="s">
        <v>119</v>
      </c>
      <c r="N132" s="1" t="s">
        <v>120</v>
      </c>
      <c r="O132" s="1" t="s">
        <v>120</v>
      </c>
      <c r="P132" s="4">
        <v>42408</v>
      </c>
      <c r="R132" s="5">
        <v>0.77803240740740742</v>
      </c>
      <c r="S132" s="1">
        <v>280</v>
      </c>
      <c r="T132" s="1" t="s">
        <v>121</v>
      </c>
      <c r="U132">
        <v>3</v>
      </c>
      <c r="V132" s="1">
        <v>-7</v>
      </c>
      <c r="W132" s="1">
        <v>7</v>
      </c>
      <c r="X132">
        <v>958393</v>
      </c>
      <c r="Y132" s="1">
        <v>5749</v>
      </c>
      <c r="Z132" s="1">
        <v>0</v>
      </c>
      <c r="AA132" s="1">
        <v>0</v>
      </c>
      <c r="AB132" s="1">
        <v>1325034</v>
      </c>
      <c r="AC132" s="1">
        <v>6250</v>
      </c>
      <c r="AD132" s="1" t="s">
        <v>122</v>
      </c>
      <c r="AE132" s="1">
        <v>1</v>
      </c>
      <c r="AF132" s="1">
        <v>3</v>
      </c>
      <c r="AG132" s="1">
        <v>3</v>
      </c>
      <c r="AH132" s="1" t="s">
        <v>70</v>
      </c>
      <c r="AI132">
        <v>236</v>
      </c>
      <c r="AJ132">
        <v>11</v>
      </c>
      <c r="AK132" s="1">
        <v>1</v>
      </c>
      <c r="AL132" s="1">
        <v>0</v>
      </c>
      <c r="AM132" s="1">
        <v>0</v>
      </c>
      <c r="AN132">
        <v>1024536</v>
      </c>
      <c r="AO132" s="1">
        <v>2116</v>
      </c>
      <c r="AP132" s="1">
        <v>-16</v>
      </c>
      <c r="AQ132" s="1">
        <v>16</v>
      </c>
      <c r="AR132">
        <v>1024302</v>
      </c>
      <c r="AS132" s="1">
        <v>234</v>
      </c>
      <c r="AT132" s="1" t="s">
        <v>135</v>
      </c>
      <c r="AU132" s="1">
        <v>-5</v>
      </c>
      <c r="AV132" s="1">
        <v>5</v>
      </c>
      <c r="AW132">
        <v>1026902</v>
      </c>
      <c r="AX132">
        <v>1650</v>
      </c>
      <c r="AY132">
        <v>2115</v>
      </c>
      <c r="AZ132" t="s">
        <v>124</v>
      </c>
      <c r="BA132" t="s">
        <v>124</v>
      </c>
      <c r="BB132" t="s">
        <v>124</v>
      </c>
      <c r="BC132" t="s">
        <v>124</v>
      </c>
      <c r="BD132">
        <v>53.25</v>
      </c>
      <c r="BE132">
        <v>0</v>
      </c>
      <c r="BF132">
        <v>0</v>
      </c>
      <c r="BG132">
        <v>1024286</v>
      </c>
      <c r="BH132">
        <v>0</v>
      </c>
      <c r="BI132">
        <v>15</v>
      </c>
      <c r="BJ132">
        <v>1028552</v>
      </c>
      <c r="BK132">
        <v>1666</v>
      </c>
      <c r="BL132">
        <v>2</v>
      </c>
      <c r="BM132">
        <v>16</v>
      </c>
      <c r="BN132">
        <v>1030218</v>
      </c>
      <c r="BO132">
        <v>0</v>
      </c>
      <c r="BP132" t="s">
        <v>124</v>
      </c>
      <c r="BQ132" t="s">
        <v>124</v>
      </c>
      <c r="BR132" t="s">
        <v>124</v>
      </c>
      <c r="BS132" t="s">
        <v>124</v>
      </c>
      <c r="BT132">
        <v>1640</v>
      </c>
      <c r="BU132" t="s">
        <v>125</v>
      </c>
      <c r="BV132" t="s">
        <v>113</v>
      </c>
      <c r="BW132">
        <v>1</v>
      </c>
      <c r="BX132">
        <v>4</v>
      </c>
      <c r="BY132">
        <v>0</v>
      </c>
      <c r="BZ132">
        <v>1</v>
      </c>
      <c r="CA132">
        <v>1026652</v>
      </c>
      <c r="CB132">
        <v>250</v>
      </c>
      <c r="CC132">
        <v>1</v>
      </c>
      <c r="CD132">
        <v>204</v>
      </c>
      <c r="CE132">
        <v>1026856</v>
      </c>
      <c r="CF132">
        <v>53.25</v>
      </c>
      <c r="CG132">
        <v>0</v>
      </c>
      <c r="CH132">
        <v>6</v>
      </c>
      <c r="CI132">
        <v>3</v>
      </c>
      <c r="CJ132">
        <v>131</v>
      </c>
      <c r="CK132" t="s">
        <v>25</v>
      </c>
      <c r="CL132" t="s">
        <v>15</v>
      </c>
    </row>
    <row r="133" spans="1:90" x14ac:dyDescent="0.25">
      <c r="A133" s="1" t="s">
        <v>115</v>
      </c>
      <c r="B133" s="1">
        <v>2002</v>
      </c>
      <c r="C133" s="1">
        <v>2</v>
      </c>
      <c r="D133" s="3" t="s">
        <v>116</v>
      </c>
      <c r="E133" s="1" t="s">
        <v>117</v>
      </c>
      <c r="F133" s="1">
        <v>60.006999999999998</v>
      </c>
      <c r="G133" s="1" t="s">
        <v>118</v>
      </c>
      <c r="H133" s="1">
        <v>9</v>
      </c>
      <c r="I133" s="1">
        <v>0</v>
      </c>
      <c r="J133" s="1">
        <v>1</v>
      </c>
      <c r="K133" s="1">
        <v>-1166149774</v>
      </c>
      <c r="L133" s="1">
        <v>3</v>
      </c>
      <c r="M133" s="1" t="s">
        <v>119</v>
      </c>
      <c r="N133" s="1" t="s">
        <v>120</v>
      </c>
      <c r="O133" s="1" t="s">
        <v>120</v>
      </c>
      <c r="P133" s="4">
        <v>42408</v>
      </c>
      <c r="R133" s="5">
        <v>0.77803240740740742</v>
      </c>
      <c r="S133" s="1">
        <v>280</v>
      </c>
      <c r="T133" s="1" t="s">
        <v>121</v>
      </c>
      <c r="U133">
        <v>3</v>
      </c>
      <c r="V133" s="1">
        <v>-7</v>
      </c>
      <c r="W133" s="1">
        <v>7</v>
      </c>
      <c r="X133">
        <v>958393</v>
      </c>
      <c r="Y133" s="1">
        <v>5749</v>
      </c>
      <c r="Z133" s="1">
        <v>0</v>
      </c>
      <c r="AA133" s="1">
        <v>0</v>
      </c>
      <c r="AB133" s="1">
        <v>1325034</v>
      </c>
      <c r="AC133" s="1">
        <v>6250</v>
      </c>
      <c r="AD133" s="1" t="s">
        <v>122</v>
      </c>
      <c r="AE133" s="1">
        <v>1</v>
      </c>
      <c r="AF133" s="1">
        <v>3</v>
      </c>
      <c r="AG133" s="1">
        <v>3</v>
      </c>
      <c r="AH133" s="1" t="s">
        <v>70</v>
      </c>
      <c r="AI133">
        <v>236</v>
      </c>
      <c r="AJ133">
        <v>12</v>
      </c>
      <c r="AK133" s="1">
        <v>1</v>
      </c>
      <c r="AL133" s="1">
        <v>0</v>
      </c>
      <c r="AM133" s="1">
        <v>0</v>
      </c>
      <c r="AN133">
        <v>1030552</v>
      </c>
      <c r="AO133" s="1">
        <v>2083</v>
      </c>
      <c r="AP133" s="1">
        <v>-16</v>
      </c>
      <c r="AQ133" s="1">
        <v>16</v>
      </c>
      <c r="AR133">
        <v>1030318</v>
      </c>
      <c r="AS133" s="1">
        <v>234</v>
      </c>
      <c r="AT133" s="1" t="s">
        <v>134</v>
      </c>
      <c r="AU133" s="1">
        <v>-5</v>
      </c>
      <c r="AV133" s="1">
        <v>5</v>
      </c>
      <c r="AW133">
        <v>1032885</v>
      </c>
      <c r="AX133">
        <v>1683</v>
      </c>
      <c r="AY133">
        <v>2080</v>
      </c>
      <c r="AZ133" t="s">
        <v>124</v>
      </c>
      <c r="BA133" t="s">
        <v>124</v>
      </c>
      <c r="BB133" t="s">
        <v>124</v>
      </c>
      <c r="BC133" t="s">
        <v>124</v>
      </c>
      <c r="BD133">
        <v>52.25</v>
      </c>
      <c r="BE133">
        <v>0</v>
      </c>
      <c r="BF133">
        <v>0</v>
      </c>
      <c r="BG133">
        <v>1030302</v>
      </c>
      <c r="BH133" t="s">
        <v>124</v>
      </c>
      <c r="BI133" t="s">
        <v>124</v>
      </c>
      <c r="BJ133" t="s">
        <v>124</v>
      </c>
      <c r="BK133" t="s">
        <v>124</v>
      </c>
      <c r="BL133">
        <v>2</v>
      </c>
      <c r="BM133">
        <v>16</v>
      </c>
      <c r="BN133">
        <v>1036234</v>
      </c>
      <c r="BO133">
        <v>0</v>
      </c>
      <c r="BP133">
        <v>0</v>
      </c>
      <c r="BQ133">
        <v>13</v>
      </c>
      <c r="BR133">
        <v>1034568</v>
      </c>
      <c r="BS133">
        <v>1666</v>
      </c>
      <c r="BT133">
        <v>1675</v>
      </c>
      <c r="BU133" t="s">
        <v>127</v>
      </c>
      <c r="BV133" t="s">
        <v>113</v>
      </c>
      <c r="BW133">
        <v>0</v>
      </c>
      <c r="BX133">
        <v>4</v>
      </c>
      <c r="BY133">
        <v>0</v>
      </c>
      <c r="BZ133">
        <v>3</v>
      </c>
      <c r="CA133">
        <v>1032635</v>
      </c>
      <c r="CB133">
        <v>250</v>
      </c>
      <c r="CC133">
        <v>1</v>
      </c>
      <c r="CD133">
        <v>283</v>
      </c>
      <c r="CE133">
        <v>1032918</v>
      </c>
      <c r="CF133">
        <v>52.25</v>
      </c>
      <c r="CG133">
        <v>0</v>
      </c>
      <c r="CH133">
        <v>12</v>
      </c>
      <c r="CI133">
        <v>3</v>
      </c>
      <c r="CJ133">
        <v>132</v>
      </c>
      <c r="CK133" t="s">
        <v>21</v>
      </c>
      <c r="CL133" t="s">
        <v>17</v>
      </c>
    </row>
    <row r="134" spans="1:90" x14ac:dyDescent="0.25">
      <c r="A134" s="1" t="s">
        <v>115</v>
      </c>
      <c r="B134" s="1">
        <v>2002</v>
      </c>
      <c r="C134" s="1">
        <v>2</v>
      </c>
      <c r="D134" s="3" t="s">
        <v>116</v>
      </c>
      <c r="E134" s="1" t="s">
        <v>117</v>
      </c>
      <c r="F134" s="1">
        <v>60.006999999999998</v>
      </c>
      <c r="G134" s="1" t="s">
        <v>118</v>
      </c>
      <c r="H134" s="1">
        <v>9</v>
      </c>
      <c r="I134" s="1">
        <v>0</v>
      </c>
      <c r="J134" s="1">
        <v>1</v>
      </c>
      <c r="K134" s="1">
        <v>-1166149774</v>
      </c>
      <c r="L134" s="1">
        <v>3</v>
      </c>
      <c r="M134" s="1" t="s">
        <v>119</v>
      </c>
      <c r="N134" s="1" t="s">
        <v>120</v>
      </c>
      <c r="O134" s="1" t="s">
        <v>120</v>
      </c>
      <c r="P134" s="4">
        <v>42408</v>
      </c>
      <c r="R134" s="5">
        <v>0.77803240740740742</v>
      </c>
      <c r="S134" s="1">
        <v>280</v>
      </c>
      <c r="T134" s="1" t="s">
        <v>121</v>
      </c>
      <c r="U134">
        <v>3</v>
      </c>
      <c r="V134" s="1">
        <v>-7</v>
      </c>
      <c r="W134" s="1">
        <v>7</v>
      </c>
      <c r="X134">
        <v>958393</v>
      </c>
      <c r="Y134" s="1">
        <v>5749</v>
      </c>
      <c r="Z134" s="1">
        <v>0</v>
      </c>
      <c r="AA134" s="1">
        <v>0</v>
      </c>
      <c r="AB134" s="1">
        <v>1325034</v>
      </c>
      <c r="AC134" s="1">
        <v>6250</v>
      </c>
      <c r="AD134" s="1" t="s">
        <v>122</v>
      </c>
      <c r="AE134" s="1">
        <v>1</v>
      </c>
      <c r="AF134" s="1">
        <v>3</v>
      </c>
      <c r="AG134" s="1">
        <v>3</v>
      </c>
      <c r="AH134" s="1" t="s">
        <v>70</v>
      </c>
      <c r="AI134">
        <v>236</v>
      </c>
      <c r="AJ134">
        <v>13</v>
      </c>
      <c r="AL134" s="1">
        <v>-16</v>
      </c>
      <c r="AM134" s="1">
        <v>16</v>
      </c>
      <c r="AN134">
        <v>1036584</v>
      </c>
      <c r="AO134" s="1">
        <v>2117</v>
      </c>
      <c r="AP134" s="1">
        <v>-16</v>
      </c>
      <c r="AQ134" s="1">
        <v>16</v>
      </c>
      <c r="AR134">
        <v>1036334</v>
      </c>
      <c r="AS134" s="1">
        <v>250</v>
      </c>
      <c r="AT134" s="1" t="s">
        <v>128</v>
      </c>
      <c r="AU134" s="1">
        <v>-5</v>
      </c>
      <c r="AV134" s="1">
        <v>5</v>
      </c>
      <c r="AW134">
        <v>1038951</v>
      </c>
      <c r="AX134">
        <v>1633</v>
      </c>
      <c r="AY134">
        <v>2132</v>
      </c>
      <c r="AZ134">
        <v>0</v>
      </c>
      <c r="BA134">
        <v>15</v>
      </c>
      <c r="BB134">
        <v>1040584</v>
      </c>
      <c r="BC134">
        <v>1666</v>
      </c>
      <c r="BD134">
        <v>52.25</v>
      </c>
      <c r="BE134">
        <v>0</v>
      </c>
      <c r="BF134">
        <v>0</v>
      </c>
      <c r="BG134">
        <v>1036318</v>
      </c>
      <c r="BH134" t="s">
        <v>124</v>
      </c>
      <c r="BI134" t="s">
        <v>124</v>
      </c>
      <c r="BJ134" t="s">
        <v>124</v>
      </c>
      <c r="BK134" t="s">
        <v>124</v>
      </c>
      <c r="BL134">
        <v>2</v>
      </c>
      <c r="BM134">
        <v>16</v>
      </c>
      <c r="BN134">
        <v>1042250</v>
      </c>
      <c r="BO134">
        <v>0</v>
      </c>
      <c r="BP134" t="s">
        <v>124</v>
      </c>
      <c r="BQ134" t="s">
        <v>124</v>
      </c>
      <c r="BR134" t="s">
        <v>124</v>
      </c>
      <c r="BS134" t="s">
        <v>124</v>
      </c>
      <c r="BT134">
        <v>1623</v>
      </c>
      <c r="BU134" t="s">
        <v>129</v>
      </c>
      <c r="BV134" t="s">
        <v>113</v>
      </c>
      <c r="BW134">
        <v>0</v>
      </c>
      <c r="BX134">
        <v>4</v>
      </c>
      <c r="BY134">
        <v>0</v>
      </c>
      <c r="BZ134">
        <v>1</v>
      </c>
      <c r="CA134">
        <v>1038701</v>
      </c>
      <c r="CB134">
        <v>250</v>
      </c>
      <c r="CC134">
        <v>1</v>
      </c>
      <c r="CD134">
        <v>271</v>
      </c>
      <c r="CE134">
        <v>1038972</v>
      </c>
      <c r="CF134">
        <v>52.25</v>
      </c>
      <c r="CG134">
        <v>0</v>
      </c>
      <c r="CH134">
        <v>1</v>
      </c>
      <c r="CI134">
        <v>3</v>
      </c>
      <c r="CJ134">
        <v>133</v>
      </c>
      <c r="CK134" t="s">
        <v>19</v>
      </c>
      <c r="CL134" t="s">
        <v>20</v>
      </c>
    </row>
    <row r="135" spans="1:90" x14ac:dyDescent="0.25">
      <c r="A135" s="1" t="s">
        <v>115</v>
      </c>
      <c r="B135" s="1">
        <v>2002</v>
      </c>
      <c r="C135" s="1">
        <v>2</v>
      </c>
      <c r="D135" s="3" t="s">
        <v>116</v>
      </c>
      <c r="E135" s="1" t="s">
        <v>117</v>
      </c>
      <c r="F135" s="1">
        <v>60.006999999999998</v>
      </c>
      <c r="G135" s="1" t="s">
        <v>118</v>
      </c>
      <c r="H135" s="1">
        <v>9</v>
      </c>
      <c r="I135" s="1">
        <v>0</v>
      </c>
      <c r="J135" s="1">
        <v>1</v>
      </c>
      <c r="K135" s="1">
        <v>-1166149774</v>
      </c>
      <c r="L135" s="1">
        <v>3</v>
      </c>
      <c r="M135" s="1" t="s">
        <v>119</v>
      </c>
      <c r="N135" s="1" t="s">
        <v>120</v>
      </c>
      <c r="O135" s="1" t="s">
        <v>120</v>
      </c>
      <c r="P135" s="4">
        <v>42408</v>
      </c>
      <c r="R135" s="5">
        <v>0.77803240740740742</v>
      </c>
      <c r="S135" s="1">
        <v>280</v>
      </c>
      <c r="T135" s="1" t="s">
        <v>121</v>
      </c>
      <c r="U135">
        <v>3</v>
      </c>
      <c r="V135" s="1">
        <v>-7</v>
      </c>
      <c r="W135" s="1">
        <v>7</v>
      </c>
      <c r="X135">
        <v>958393</v>
      </c>
      <c r="Y135" s="1">
        <v>5749</v>
      </c>
      <c r="Z135" s="1">
        <v>0</v>
      </c>
      <c r="AA135" s="1">
        <v>0</v>
      </c>
      <c r="AB135" s="1">
        <v>1325034</v>
      </c>
      <c r="AC135" s="1">
        <v>6250</v>
      </c>
      <c r="AD135" s="1" t="s">
        <v>122</v>
      </c>
      <c r="AE135" s="1">
        <v>1</v>
      </c>
      <c r="AF135" s="1">
        <v>3</v>
      </c>
      <c r="AG135" s="1">
        <v>3</v>
      </c>
      <c r="AH135" s="1" t="s">
        <v>70</v>
      </c>
      <c r="AI135">
        <v>236</v>
      </c>
      <c r="AJ135">
        <v>14</v>
      </c>
      <c r="AK135" s="1">
        <v>5</v>
      </c>
      <c r="AL135" s="1">
        <v>-16</v>
      </c>
      <c r="AM135" s="1">
        <v>16</v>
      </c>
      <c r="AN135">
        <v>1042600</v>
      </c>
      <c r="AO135" s="1">
        <v>2333</v>
      </c>
      <c r="AP135" s="1">
        <v>-16</v>
      </c>
      <c r="AQ135" s="1">
        <v>16</v>
      </c>
      <c r="AR135">
        <v>1042350</v>
      </c>
      <c r="AS135" s="1">
        <v>250</v>
      </c>
      <c r="AT135" s="1" t="s">
        <v>123</v>
      </c>
      <c r="AU135" s="1">
        <v>-5</v>
      </c>
      <c r="AV135" s="1">
        <v>5</v>
      </c>
      <c r="AW135">
        <v>1045183</v>
      </c>
      <c r="AX135">
        <v>1417</v>
      </c>
      <c r="AY135">
        <v>2339</v>
      </c>
      <c r="AZ135" t="s">
        <v>124</v>
      </c>
      <c r="BA135" t="s">
        <v>124</v>
      </c>
      <c r="BB135" t="s">
        <v>124</v>
      </c>
      <c r="BC135" t="s">
        <v>124</v>
      </c>
      <c r="BD135">
        <v>57.25</v>
      </c>
      <c r="BE135">
        <v>0</v>
      </c>
      <c r="BF135">
        <v>0</v>
      </c>
      <c r="BG135">
        <v>1042334</v>
      </c>
      <c r="BH135">
        <v>0</v>
      </c>
      <c r="BI135">
        <v>6</v>
      </c>
      <c r="BJ135">
        <v>1046600</v>
      </c>
      <c r="BK135">
        <v>1666</v>
      </c>
      <c r="BL135">
        <v>2</v>
      </c>
      <c r="BM135">
        <v>16</v>
      </c>
      <c r="BN135">
        <v>1048266</v>
      </c>
      <c r="BO135">
        <v>0</v>
      </c>
      <c r="BP135" t="s">
        <v>124</v>
      </c>
      <c r="BQ135" t="s">
        <v>124</v>
      </c>
      <c r="BR135" t="s">
        <v>124</v>
      </c>
      <c r="BS135" t="s">
        <v>124</v>
      </c>
      <c r="BT135">
        <v>1416</v>
      </c>
      <c r="BU135" t="s">
        <v>125</v>
      </c>
      <c r="BV135" t="s">
        <v>113</v>
      </c>
      <c r="BW135">
        <v>1</v>
      </c>
      <c r="BX135">
        <v>4</v>
      </c>
      <c r="BY135">
        <v>0</v>
      </c>
      <c r="BZ135">
        <v>10</v>
      </c>
      <c r="CA135">
        <v>1044933</v>
      </c>
      <c r="CB135">
        <v>250</v>
      </c>
      <c r="CC135">
        <v>1</v>
      </c>
      <c r="CD135">
        <v>218</v>
      </c>
      <c r="CE135">
        <v>1045151</v>
      </c>
      <c r="CF135">
        <v>57.25</v>
      </c>
      <c r="CG135">
        <v>0</v>
      </c>
      <c r="CH135">
        <v>7</v>
      </c>
      <c r="CI135">
        <v>3</v>
      </c>
      <c r="CJ135">
        <v>134</v>
      </c>
      <c r="CK135" t="s">
        <v>23</v>
      </c>
      <c r="CL135" t="s">
        <v>15</v>
      </c>
    </row>
    <row r="136" spans="1:90" x14ac:dyDescent="0.25">
      <c r="A136" s="1" t="s">
        <v>115</v>
      </c>
      <c r="B136" s="1">
        <v>2002</v>
      </c>
      <c r="C136" s="1">
        <v>2</v>
      </c>
      <c r="D136" s="3" t="s">
        <v>116</v>
      </c>
      <c r="E136" s="1" t="s">
        <v>117</v>
      </c>
      <c r="F136" s="1">
        <v>60.006999999999998</v>
      </c>
      <c r="G136" s="1" t="s">
        <v>118</v>
      </c>
      <c r="H136" s="1">
        <v>9</v>
      </c>
      <c r="I136" s="1">
        <v>0</v>
      </c>
      <c r="J136" s="1">
        <v>1</v>
      </c>
      <c r="K136" s="1">
        <v>-1166149774</v>
      </c>
      <c r="L136" s="1">
        <v>3</v>
      </c>
      <c r="M136" s="1" t="s">
        <v>119</v>
      </c>
      <c r="N136" s="1" t="s">
        <v>120</v>
      </c>
      <c r="O136" s="1" t="s">
        <v>120</v>
      </c>
      <c r="P136" s="4">
        <v>42408</v>
      </c>
      <c r="R136" s="5">
        <v>0.77803240740740742</v>
      </c>
      <c r="S136" s="1">
        <v>280</v>
      </c>
      <c r="T136" s="1" t="s">
        <v>121</v>
      </c>
      <c r="U136">
        <v>3</v>
      </c>
      <c r="V136" s="1">
        <v>-7</v>
      </c>
      <c r="W136" s="1">
        <v>7</v>
      </c>
      <c r="X136">
        <v>958393</v>
      </c>
      <c r="Y136" s="1">
        <v>5749</v>
      </c>
      <c r="Z136" s="1">
        <v>0</v>
      </c>
      <c r="AA136" s="1">
        <v>0</v>
      </c>
      <c r="AB136" s="1">
        <v>1325034</v>
      </c>
      <c r="AC136" s="1">
        <v>6250</v>
      </c>
      <c r="AD136" s="1" t="s">
        <v>122</v>
      </c>
      <c r="AE136" s="1">
        <v>1</v>
      </c>
      <c r="AF136" s="1">
        <v>3</v>
      </c>
      <c r="AG136" s="1">
        <v>3</v>
      </c>
      <c r="AH136" s="1" t="s">
        <v>70</v>
      </c>
      <c r="AI136">
        <v>236</v>
      </c>
      <c r="AJ136">
        <v>15</v>
      </c>
      <c r="AK136" s="1">
        <v>0.25</v>
      </c>
      <c r="AL136" s="1">
        <v>-16</v>
      </c>
      <c r="AM136" s="1">
        <v>16</v>
      </c>
      <c r="AN136">
        <v>1048616</v>
      </c>
      <c r="AO136" s="1">
        <v>1517</v>
      </c>
      <c r="AP136" s="1">
        <v>-16</v>
      </c>
      <c r="AQ136" s="1">
        <v>16</v>
      </c>
      <c r="AR136">
        <v>1048366</v>
      </c>
      <c r="AS136" s="1">
        <v>250</v>
      </c>
      <c r="AT136" s="1" t="s">
        <v>132</v>
      </c>
      <c r="AU136" s="1">
        <v>-5</v>
      </c>
      <c r="AV136" s="1">
        <v>5</v>
      </c>
      <c r="AW136">
        <v>1050383</v>
      </c>
      <c r="AX136">
        <v>2233</v>
      </c>
      <c r="AY136">
        <v>1527</v>
      </c>
      <c r="AZ136" t="s">
        <v>124</v>
      </c>
      <c r="BA136" t="s">
        <v>124</v>
      </c>
      <c r="BB136" t="s">
        <v>124</v>
      </c>
      <c r="BC136" t="s">
        <v>124</v>
      </c>
      <c r="BD136">
        <v>57.25</v>
      </c>
      <c r="BE136">
        <v>0</v>
      </c>
      <c r="BF136">
        <v>0</v>
      </c>
      <c r="BG136">
        <v>1048350</v>
      </c>
      <c r="BH136">
        <v>0</v>
      </c>
      <c r="BI136">
        <v>10</v>
      </c>
      <c r="BJ136">
        <v>1052616</v>
      </c>
      <c r="BK136">
        <v>1666</v>
      </c>
      <c r="BL136">
        <v>2</v>
      </c>
      <c r="BM136">
        <v>16</v>
      </c>
      <c r="BN136">
        <v>1054282</v>
      </c>
      <c r="BO136">
        <v>0</v>
      </c>
      <c r="BP136" t="s">
        <v>124</v>
      </c>
      <c r="BQ136" t="s">
        <v>124</v>
      </c>
      <c r="BR136" t="s">
        <v>124</v>
      </c>
      <c r="BS136" t="s">
        <v>124</v>
      </c>
      <c r="BT136">
        <v>2228</v>
      </c>
      <c r="BU136" t="s">
        <v>125</v>
      </c>
      <c r="BV136" t="s">
        <v>113</v>
      </c>
      <c r="BW136">
        <v>0</v>
      </c>
      <c r="BX136">
        <v>4</v>
      </c>
      <c r="BY136">
        <v>0</v>
      </c>
      <c r="BZ136">
        <v>6</v>
      </c>
      <c r="CA136">
        <v>1050133</v>
      </c>
      <c r="CB136">
        <v>250</v>
      </c>
      <c r="CC136">
        <v>1</v>
      </c>
      <c r="CD136">
        <v>403</v>
      </c>
      <c r="CE136">
        <v>1050536</v>
      </c>
      <c r="CF136">
        <v>57.25</v>
      </c>
      <c r="CG136">
        <v>0</v>
      </c>
      <c r="CH136">
        <v>5</v>
      </c>
      <c r="CI136">
        <v>3</v>
      </c>
      <c r="CJ136">
        <v>135</v>
      </c>
      <c r="CK136" t="s">
        <v>14</v>
      </c>
      <c r="CL136" t="s">
        <v>15</v>
      </c>
    </row>
    <row r="137" spans="1:90" x14ac:dyDescent="0.25">
      <c r="A137" s="1" t="s">
        <v>115</v>
      </c>
      <c r="B137" s="1">
        <v>2002</v>
      </c>
      <c r="C137" s="1">
        <v>2</v>
      </c>
      <c r="D137" s="3" t="s">
        <v>116</v>
      </c>
      <c r="E137" s="1" t="s">
        <v>117</v>
      </c>
      <c r="F137" s="1">
        <v>60.006999999999998</v>
      </c>
      <c r="G137" s="1" t="s">
        <v>118</v>
      </c>
      <c r="H137" s="1">
        <v>9</v>
      </c>
      <c r="I137" s="1">
        <v>0</v>
      </c>
      <c r="J137" s="1">
        <v>1</v>
      </c>
      <c r="K137" s="1">
        <v>-1166149774</v>
      </c>
      <c r="L137" s="1">
        <v>3</v>
      </c>
      <c r="M137" s="1" t="s">
        <v>119</v>
      </c>
      <c r="N137" s="1" t="s">
        <v>120</v>
      </c>
      <c r="O137" s="1" t="s">
        <v>120</v>
      </c>
      <c r="P137" s="4">
        <v>42408</v>
      </c>
      <c r="R137" s="5">
        <v>0.77803240740740742</v>
      </c>
      <c r="S137" s="1">
        <v>280</v>
      </c>
      <c r="T137" s="1" t="s">
        <v>121</v>
      </c>
      <c r="U137">
        <v>3</v>
      </c>
      <c r="V137" s="1">
        <v>-7</v>
      </c>
      <c r="W137" s="1">
        <v>7</v>
      </c>
      <c r="X137">
        <v>958393</v>
      </c>
      <c r="Y137" s="1">
        <v>5749</v>
      </c>
      <c r="Z137" s="1">
        <v>0</v>
      </c>
      <c r="AA137" s="1">
        <v>0</v>
      </c>
      <c r="AB137" s="1">
        <v>1325034</v>
      </c>
      <c r="AC137" s="1">
        <v>6250</v>
      </c>
      <c r="AD137" s="1" t="s">
        <v>122</v>
      </c>
      <c r="AE137" s="1">
        <v>1</v>
      </c>
      <c r="AF137" s="1">
        <v>3</v>
      </c>
      <c r="AG137" s="1">
        <v>3</v>
      </c>
      <c r="AH137" s="1" t="s">
        <v>70</v>
      </c>
      <c r="AI137">
        <v>236</v>
      </c>
      <c r="AJ137">
        <v>16</v>
      </c>
      <c r="AK137" s="1">
        <v>5</v>
      </c>
      <c r="AL137" s="1">
        <v>-16</v>
      </c>
      <c r="AM137" s="1">
        <v>16</v>
      </c>
      <c r="AN137">
        <v>1054632</v>
      </c>
      <c r="AO137" s="1">
        <v>2333</v>
      </c>
      <c r="AP137" s="1">
        <v>-16</v>
      </c>
      <c r="AQ137" s="1">
        <v>16</v>
      </c>
      <c r="AR137">
        <v>1054382</v>
      </c>
      <c r="AS137" s="1">
        <v>250</v>
      </c>
      <c r="AT137" s="1" t="s">
        <v>131</v>
      </c>
      <c r="AU137" s="1">
        <v>-5</v>
      </c>
      <c r="AV137" s="1">
        <v>5</v>
      </c>
      <c r="AW137">
        <v>1057215</v>
      </c>
      <c r="AX137">
        <v>1417</v>
      </c>
      <c r="AY137">
        <v>2345</v>
      </c>
      <c r="AZ137" t="s">
        <v>124</v>
      </c>
      <c r="BA137" t="s">
        <v>124</v>
      </c>
      <c r="BB137" t="s">
        <v>124</v>
      </c>
      <c r="BC137" t="s">
        <v>124</v>
      </c>
      <c r="BD137">
        <v>57.25</v>
      </c>
      <c r="BE137">
        <v>0</v>
      </c>
      <c r="BF137">
        <v>0</v>
      </c>
      <c r="BG137">
        <v>1054366</v>
      </c>
      <c r="BH137" t="s">
        <v>124</v>
      </c>
      <c r="BI137" t="s">
        <v>124</v>
      </c>
      <c r="BJ137" t="s">
        <v>124</v>
      </c>
      <c r="BK137" t="s">
        <v>124</v>
      </c>
      <c r="BL137">
        <v>2</v>
      </c>
      <c r="BM137">
        <v>16</v>
      </c>
      <c r="BN137">
        <v>1060298</v>
      </c>
      <c r="BO137">
        <v>0</v>
      </c>
      <c r="BP137">
        <v>0</v>
      </c>
      <c r="BQ137">
        <v>12</v>
      </c>
      <c r="BR137">
        <v>1058632</v>
      </c>
      <c r="BS137">
        <v>1666</v>
      </c>
      <c r="BT137">
        <v>1410</v>
      </c>
      <c r="BU137" t="s">
        <v>127</v>
      </c>
      <c r="BV137" t="s">
        <v>113</v>
      </c>
      <c r="BW137">
        <v>1</v>
      </c>
      <c r="BX137">
        <v>4</v>
      </c>
      <c r="BY137">
        <v>0</v>
      </c>
      <c r="BZ137">
        <v>4</v>
      </c>
      <c r="CA137">
        <v>1056965</v>
      </c>
      <c r="CB137">
        <v>250</v>
      </c>
      <c r="CC137">
        <v>1</v>
      </c>
      <c r="CD137">
        <v>194</v>
      </c>
      <c r="CE137">
        <v>1057159</v>
      </c>
      <c r="CF137">
        <v>57.25</v>
      </c>
      <c r="CG137">
        <v>0</v>
      </c>
      <c r="CH137">
        <v>13</v>
      </c>
      <c r="CI137">
        <v>3</v>
      </c>
      <c r="CJ137">
        <v>136</v>
      </c>
      <c r="CK137" t="s">
        <v>22</v>
      </c>
      <c r="CL137" t="s">
        <v>17</v>
      </c>
    </row>
    <row r="138" spans="1:90" x14ac:dyDescent="0.25">
      <c r="A138" s="1" t="s">
        <v>115</v>
      </c>
      <c r="B138" s="1">
        <v>2002</v>
      </c>
      <c r="C138" s="1">
        <v>2</v>
      </c>
      <c r="D138" s="3" t="s">
        <v>116</v>
      </c>
      <c r="E138" s="1" t="s">
        <v>117</v>
      </c>
      <c r="F138" s="1">
        <v>60.006999999999998</v>
      </c>
      <c r="G138" s="1" t="s">
        <v>118</v>
      </c>
      <c r="H138" s="1">
        <v>9</v>
      </c>
      <c r="I138" s="1">
        <v>0</v>
      </c>
      <c r="J138" s="1">
        <v>1</v>
      </c>
      <c r="K138" s="1">
        <v>-1166149774</v>
      </c>
      <c r="L138" s="1">
        <v>3</v>
      </c>
      <c r="M138" s="1" t="s">
        <v>119</v>
      </c>
      <c r="N138" s="1" t="s">
        <v>120</v>
      </c>
      <c r="O138" s="1" t="s">
        <v>120</v>
      </c>
      <c r="P138" s="4">
        <v>42408</v>
      </c>
      <c r="R138" s="5">
        <v>0.77803240740740742</v>
      </c>
      <c r="S138" s="1">
        <v>280</v>
      </c>
      <c r="T138" s="1" t="s">
        <v>121</v>
      </c>
      <c r="U138">
        <v>3</v>
      </c>
      <c r="V138" s="1">
        <v>-7</v>
      </c>
      <c r="W138" s="1">
        <v>7</v>
      </c>
      <c r="X138">
        <v>958393</v>
      </c>
      <c r="Y138" s="1">
        <v>5749</v>
      </c>
      <c r="Z138" s="1">
        <v>0</v>
      </c>
      <c r="AA138" s="1">
        <v>0</v>
      </c>
      <c r="AB138" s="1">
        <v>1325034</v>
      </c>
      <c r="AC138" s="1">
        <v>6250</v>
      </c>
      <c r="AD138" s="1" t="s">
        <v>122</v>
      </c>
      <c r="AE138" s="1">
        <v>1</v>
      </c>
      <c r="AF138" s="1">
        <v>3</v>
      </c>
      <c r="AG138" s="1">
        <v>3</v>
      </c>
      <c r="AH138" s="1" t="s">
        <v>70</v>
      </c>
      <c r="AI138">
        <v>236</v>
      </c>
      <c r="AJ138">
        <v>17</v>
      </c>
      <c r="AL138" s="1">
        <v>-16</v>
      </c>
      <c r="AM138" s="1">
        <v>16</v>
      </c>
      <c r="AN138">
        <v>1060648</v>
      </c>
      <c r="AO138" s="1">
        <v>2000</v>
      </c>
      <c r="AP138" s="1">
        <v>-16</v>
      </c>
      <c r="AQ138" s="1">
        <v>16</v>
      </c>
      <c r="AR138">
        <v>1060398</v>
      </c>
      <c r="AS138" s="1">
        <v>250</v>
      </c>
      <c r="AT138" s="1" t="s">
        <v>128</v>
      </c>
      <c r="AU138" s="1">
        <v>-5</v>
      </c>
      <c r="AV138" s="1">
        <v>5</v>
      </c>
      <c r="AW138">
        <v>1062898</v>
      </c>
      <c r="AX138">
        <v>1750</v>
      </c>
      <c r="AY138">
        <v>2005</v>
      </c>
      <c r="AZ138">
        <v>0</v>
      </c>
      <c r="BA138">
        <v>5</v>
      </c>
      <c r="BB138">
        <v>1064648</v>
      </c>
      <c r="BC138">
        <v>1666</v>
      </c>
      <c r="BD138">
        <v>57.25</v>
      </c>
      <c r="BE138">
        <v>0</v>
      </c>
      <c r="BF138">
        <v>0</v>
      </c>
      <c r="BG138">
        <v>1060382</v>
      </c>
      <c r="BH138" t="s">
        <v>124</v>
      </c>
      <c r="BI138" t="s">
        <v>124</v>
      </c>
      <c r="BJ138" t="s">
        <v>124</v>
      </c>
      <c r="BK138" t="s">
        <v>124</v>
      </c>
      <c r="BL138">
        <v>2</v>
      </c>
      <c r="BM138">
        <v>16</v>
      </c>
      <c r="BN138">
        <v>1066314</v>
      </c>
      <c r="BO138">
        <v>0</v>
      </c>
      <c r="BP138" t="s">
        <v>124</v>
      </c>
      <c r="BQ138" t="s">
        <v>124</v>
      </c>
      <c r="BR138" t="s">
        <v>124</v>
      </c>
      <c r="BS138" t="s">
        <v>124</v>
      </c>
      <c r="BT138">
        <v>1750</v>
      </c>
      <c r="BU138" t="s">
        <v>129</v>
      </c>
      <c r="BV138" t="s">
        <v>113</v>
      </c>
      <c r="BW138">
        <v>0</v>
      </c>
      <c r="BX138">
        <v>4</v>
      </c>
      <c r="BY138">
        <v>0</v>
      </c>
      <c r="BZ138">
        <v>11</v>
      </c>
      <c r="CA138">
        <v>1062648</v>
      </c>
      <c r="CB138">
        <v>250</v>
      </c>
      <c r="CC138">
        <v>1</v>
      </c>
      <c r="CD138">
        <v>323</v>
      </c>
      <c r="CE138">
        <v>1062971</v>
      </c>
      <c r="CF138">
        <v>57.25</v>
      </c>
      <c r="CG138">
        <v>0</v>
      </c>
      <c r="CH138">
        <v>1</v>
      </c>
      <c r="CI138">
        <v>3</v>
      </c>
      <c r="CJ138">
        <v>137</v>
      </c>
      <c r="CK138" t="s">
        <v>19</v>
      </c>
      <c r="CL138" t="s">
        <v>20</v>
      </c>
    </row>
    <row r="139" spans="1:90" x14ac:dyDescent="0.25">
      <c r="A139" s="1" t="s">
        <v>115</v>
      </c>
      <c r="B139" s="1">
        <v>2002</v>
      </c>
      <c r="C139" s="1">
        <v>2</v>
      </c>
      <c r="D139" s="3" t="s">
        <v>116</v>
      </c>
      <c r="E139" s="1" t="s">
        <v>117</v>
      </c>
      <c r="F139" s="1">
        <v>60.006999999999998</v>
      </c>
      <c r="G139" s="1" t="s">
        <v>118</v>
      </c>
      <c r="H139" s="1">
        <v>9</v>
      </c>
      <c r="I139" s="1">
        <v>0</v>
      </c>
      <c r="J139" s="1">
        <v>1</v>
      </c>
      <c r="K139" s="1">
        <v>-1166149774</v>
      </c>
      <c r="L139" s="1">
        <v>3</v>
      </c>
      <c r="M139" s="1" t="s">
        <v>119</v>
      </c>
      <c r="N139" s="1" t="s">
        <v>120</v>
      </c>
      <c r="O139" s="1" t="s">
        <v>120</v>
      </c>
      <c r="P139" s="4">
        <v>42408</v>
      </c>
      <c r="R139" s="5">
        <v>0.77803240740740742</v>
      </c>
      <c r="S139" s="1">
        <v>280</v>
      </c>
      <c r="T139" s="1" t="s">
        <v>121</v>
      </c>
      <c r="U139">
        <v>3</v>
      </c>
      <c r="V139" s="1">
        <v>-7</v>
      </c>
      <c r="W139" s="1">
        <v>7</v>
      </c>
      <c r="X139">
        <v>958393</v>
      </c>
      <c r="Y139" s="1">
        <v>5749</v>
      </c>
      <c r="Z139" s="1">
        <v>0</v>
      </c>
      <c r="AA139" s="1">
        <v>0</v>
      </c>
      <c r="AB139" s="1">
        <v>1325034</v>
      </c>
      <c r="AC139" s="1">
        <v>6250</v>
      </c>
      <c r="AD139" s="1" t="s">
        <v>122</v>
      </c>
      <c r="AE139" s="1">
        <v>1</v>
      </c>
      <c r="AF139" s="1">
        <v>3</v>
      </c>
      <c r="AG139" s="1">
        <v>3</v>
      </c>
      <c r="AH139" s="1" t="s">
        <v>70</v>
      </c>
      <c r="AI139">
        <v>236</v>
      </c>
      <c r="AJ139">
        <v>18</v>
      </c>
      <c r="AK139" s="1">
        <v>5</v>
      </c>
      <c r="AL139" s="1">
        <v>-16</v>
      </c>
      <c r="AM139" s="1">
        <v>16</v>
      </c>
      <c r="AN139">
        <v>1066664</v>
      </c>
      <c r="AO139" s="1">
        <v>1583</v>
      </c>
      <c r="AP139" s="1">
        <v>-16</v>
      </c>
      <c r="AQ139" s="1">
        <v>16</v>
      </c>
      <c r="AR139">
        <v>1066414</v>
      </c>
      <c r="AS139" s="1">
        <v>250</v>
      </c>
      <c r="AT139" s="1" t="s">
        <v>123</v>
      </c>
      <c r="AU139" s="1">
        <v>-5</v>
      </c>
      <c r="AV139" s="1">
        <v>5</v>
      </c>
      <c r="AW139">
        <v>1068497</v>
      </c>
      <c r="AX139">
        <v>2167</v>
      </c>
      <c r="AY139">
        <v>1590</v>
      </c>
      <c r="AZ139" t="s">
        <v>124</v>
      </c>
      <c r="BA139" t="s">
        <v>124</v>
      </c>
      <c r="BB139" t="s">
        <v>124</v>
      </c>
      <c r="BC139" t="s">
        <v>124</v>
      </c>
      <c r="BD139">
        <v>62.25</v>
      </c>
      <c r="BE139">
        <v>0</v>
      </c>
      <c r="BF139">
        <v>0</v>
      </c>
      <c r="BG139">
        <v>1066398</v>
      </c>
      <c r="BH139">
        <v>0</v>
      </c>
      <c r="BI139">
        <v>7</v>
      </c>
      <c r="BJ139">
        <v>1070664</v>
      </c>
      <c r="BK139">
        <v>1666</v>
      </c>
      <c r="BL139">
        <v>2</v>
      </c>
      <c r="BM139">
        <v>16</v>
      </c>
      <c r="BN139">
        <v>1072330</v>
      </c>
      <c r="BO139">
        <v>0</v>
      </c>
      <c r="BP139" t="s">
        <v>124</v>
      </c>
      <c r="BQ139" t="s">
        <v>124</v>
      </c>
      <c r="BR139" t="s">
        <v>124</v>
      </c>
      <c r="BS139" t="s">
        <v>124</v>
      </c>
      <c r="BT139">
        <v>2165</v>
      </c>
      <c r="BU139" t="s">
        <v>125</v>
      </c>
      <c r="BV139" t="s">
        <v>113</v>
      </c>
      <c r="BW139">
        <v>1</v>
      </c>
      <c r="BX139">
        <v>4</v>
      </c>
      <c r="BY139">
        <v>0</v>
      </c>
      <c r="BZ139">
        <v>9</v>
      </c>
      <c r="CA139">
        <v>1068247</v>
      </c>
      <c r="CB139">
        <v>250</v>
      </c>
      <c r="CC139">
        <v>1</v>
      </c>
      <c r="CD139">
        <v>210</v>
      </c>
      <c r="CE139">
        <v>1068457</v>
      </c>
      <c r="CF139">
        <v>62.25</v>
      </c>
      <c r="CG139">
        <v>0</v>
      </c>
      <c r="CH139">
        <v>7</v>
      </c>
      <c r="CI139">
        <v>3</v>
      </c>
      <c r="CJ139">
        <v>138</v>
      </c>
      <c r="CK139" t="s">
        <v>23</v>
      </c>
      <c r="CL139" t="s">
        <v>15</v>
      </c>
    </row>
    <row r="140" spans="1:90" x14ac:dyDescent="0.25">
      <c r="A140" s="1" t="s">
        <v>115</v>
      </c>
      <c r="B140" s="1">
        <v>2002</v>
      </c>
      <c r="C140" s="1">
        <v>2</v>
      </c>
      <c r="D140" s="3" t="s">
        <v>116</v>
      </c>
      <c r="E140" s="1" t="s">
        <v>117</v>
      </c>
      <c r="F140" s="1">
        <v>60.006999999999998</v>
      </c>
      <c r="G140" s="1" t="s">
        <v>118</v>
      </c>
      <c r="H140" s="1">
        <v>9</v>
      </c>
      <c r="I140" s="1">
        <v>0</v>
      </c>
      <c r="J140" s="1">
        <v>1</v>
      </c>
      <c r="K140" s="1">
        <v>-1166149774</v>
      </c>
      <c r="L140" s="1">
        <v>3</v>
      </c>
      <c r="M140" s="1" t="s">
        <v>119</v>
      </c>
      <c r="N140" s="1" t="s">
        <v>120</v>
      </c>
      <c r="O140" s="1" t="s">
        <v>120</v>
      </c>
      <c r="P140" s="4">
        <v>42408</v>
      </c>
      <c r="R140" s="5">
        <v>0.77803240740740742</v>
      </c>
      <c r="S140" s="1">
        <v>280</v>
      </c>
      <c r="T140" s="1" t="s">
        <v>121</v>
      </c>
      <c r="U140">
        <v>3</v>
      </c>
      <c r="V140" s="1">
        <v>-7</v>
      </c>
      <c r="W140" s="1">
        <v>7</v>
      </c>
      <c r="X140">
        <v>958393</v>
      </c>
      <c r="Y140" s="1">
        <v>5749</v>
      </c>
      <c r="Z140" s="1">
        <v>0</v>
      </c>
      <c r="AA140" s="1">
        <v>0</v>
      </c>
      <c r="AB140" s="1">
        <v>1325034</v>
      </c>
      <c r="AC140" s="1">
        <v>6250</v>
      </c>
      <c r="AD140" s="1" t="s">
        <v>122</v>
      </c>
      <c r="AE140" s="1">
        <v>1</v>
      </c>
      <c r="AF140" s="1">
        <v>3</v>
      </c>
      <c r="AG140" s="1">
        <v>3</v>
      </c>
      <c r="AH140" s="1" t="s">
        <v>70</v>
      </c>
      <c r="AI140">
        <v>236</v>
      </c>
      <c r="AJ140">
        <v>19</v>
      </c>
      <c r="AL140" s="1">
        <v>-16</v>
      </c>
      <c r="AM140" s="1">
        <v>16</v>
      </c>
      <c r="AN140">
        <v>1072680</v>
      </c>
      <c r="AO140" s="1">
        <v>1716</v>
      </c>
      <c r="AP140" s="1">
        <v>-16</v>
      </c>
      <c r="AQ140" s="1">
        <v>16</v>
      </c>
      <c r="AR140">
        <v>1072430</v>
      </c>
      <c r="AS140" s="1">
        <v>250</v>
      </c>
      <c r="AT140" s="1" t="s">
        <v>128</v>
      </c>
      <c r="AU140" s="1">
        <v>-5</v>
      </c>
      <c r="AV140" s="1">
        <v>5</v>
      </c>
      <c r="AW140">
        <v>1074646</v>
      </c>
      <c r="AX140">
        <v>2034</v>
      </c>
      <c r="AY140">
        <v>1724</v>
      </c>
      <c r="AZ140">
        <v>0</v>
      </c>
      <c r="BA140">
        <v>8</v>
      </c>
      <c r="BB140">
        <v>1076680</v>
      </c>
      <c r="BC140">
        <v>1666</v>
      </c>
      <c r="BD140">
        <v>62.25</v>
      </c>
      <c r="BE140">
        <v>0</v>
      </c>
      <c r="BF140">
        <v>0</v>
      </c>
      <c r="BG140">
        <v>1072414</v>
      </c>
      <c r="BH140" t="s">
        <v>124</v>
      </c>
      <c r="BI140" t="s">
        <v>124</v>
      </c>
      <c r="BJ140" t="s">
        <v>124</v>
      </c>
      <c r="BK140" t="s">
        <v>124</v>
      </c>
      <c r="BL140">
        <v>2</v>
      </c>
      <c r="BM140">
        <v>16</v>
      </c>
      <c r="BN140">
        <v>1078346</v>
      </c>
      <c r="BO140">
        <v>0</v>
      </c>
      <c r="BP140" t="s">
        <v>124</v>
      </c>
      <c r="BQ140" t="s">
        <v>124</v>
      </c>
      <c r="BR140" t="s">
        <v>124</v>
      </c>
      <c r="BS140" t="s">
        <v>124</v>
      </c>
      <c r="BT140">
        <v>2031</v>
      </c>
      <c r="BU140" t="s">
        <v>129</v>
      </c>
      <c r="BV140" t="s">
        <v>113</v>
      </c>
      <c r="BW140">
        <v>0</v>
      </c>
      <c r="BX140">
        <v>4</v>
      </c>
      <c r="BY140">
        <v>0</v>
      </c>
      <c r="BZ140">
        <v>8</v>
      </c>
      <c r="CA140">
        <v>1074396</v>
      </c>
      <c r="CB140">
        <v>250</v>
      </c>
      <c r="CD140">
        <v>0</v>
      </c>
      <c r="CE140">
        <v>0</v>
      </c>
      <c r="CF140">
        <v>62.25</v>
      </c>
      <c r="CG140">
        <v>0</v>
      </c>
      <c r="CH140">
        <v>1</v>
      </c>
      <c r="CI140">
        <v>3</v>
      </c>
      <c r="CJ140">
        <v>139</v>
      </c>
      <c r="CK140" t="s">
        <v>19</v>
      </c>
      <c r="CL140" t="s">
        <v>20</v>
      </c>
    </row>
    <row r="141" spans="1:90" x14ac:dyDescent="0.25">
      <c r="A141" s="1" t="s">
        <v>115</v>
      </c>
      <c r="B141" s="1">
        <v>2002</v>
      </c>
      <c r="C141" s="1">
        <v>2</v>
      </c>
      <c r="D141" s="3" t="s">
        <v>116</v>
      </c>
      <c r="E141" s="1" t="s">
        <v>117</v>
      </c>
      <c r="F141" s="1">
        <v>60.006999999999998</v>
      </c>
      <c r="G141" s="1" t="s">
        <v>118</v>
      </c>
      <c r="H141" s="1">
        <v>9</v>
      </c>
      <c r="I141" s="1">
        <v>0</v>
      </c>
      <c r="J141" s="1">
        <v>1</v>
      </c>
      <c r="K141" s="1">
        <v>-1166149774</v>
      </c>
      <c r="L141" s="1">
        <v>3</v>
      </c>
      <c r="M141" s="1" t="s">
        <v>119</v>
      </c>
      <c r="N141" s="1" t="s">
        <v>120</v>
      </c>
      <c r="O141" s="1" t="s">
        <v>120</v>
      </c>
      <c r="P141" s="4">
        <v>42408</v>
      </c>
      <c r="R141" s="5">
        <v>0.77803240740740742</v>
      </c>
      <c r="S141" s="1">
        <v>280</v>
      </c>
      <c r="T141" s="1" t="s">
        <v>121</v>
      </c>
      <c r="U141">
        <v>3</v>
      </c>
      <c r="V141" s="1">
        <v>-7</v>
      </c>
      <c r="W141" s="1">
        <v>7</v>
      </c>
      <c r="X141">
        <v>958393</v>
      </c>
      <c r="Y141" s="1">
        <v>5749</v>
      </c>
      <c r="Z141" s="1">
        <v>0</v>
      </c>
      <c r="AA141" s="1">
        <v>0</v>
      </c>
      <c r="AB141" s="1">
        <v>1325034</v>
      </c>
      <c r="AC141" s="1">
        <v>6250</v>
      </c>
      <c r="AD141" s="1" t="s">
        <v>122</v>
      </c>
      <c r="AE141" s="1">
        <v>1</v>
      </c>
      <c r="AF141" s="1">
        <v>3</v>
      </c>
      <c r="AG141" s="1">
        <v>3</v>
      </c>
      <c r="AH141" s="1" t="s">
        <v>70</v>
      </c>
      <c r="AI141">
        <v>236</v>
      </c>
      <c r="AJ141">
        <v>20</v>
      </c>
      <c r="AK141" s="1">
        <v>5</v>
      </c>
      <c r="AL141" s="1">
        <v>-16</v>
      </c>
      <c r="AM141" s="1">
        <v>16</v>
      </c>
      <c r="AN141">
        <v>1078696</v>
      </c>
      <c r="AO141" s="1">
        <v>1850</v>
      </c>
      <c r="AP141" s="1">
        <v>-16</v>
      </c>
      <c r="AQ141" s="1">
        <v>16</v>
      </c>
      <c r="AR141">
        <v>1078446</v>
      </c>
      <c r="AS141" s="1">
        <v>250</v>
      </c>
      <c r="AT141" s="1" t="s">
        <v>130</v>
      </c>
      <c r="AU141" s="1">
        <v>-5</v>
      </c>
      <c r="AV141" s="1">
        <v>5</v>
      </c>
      <c r="AW141">
        <v>1080796</v>
      </c>
      <c r="AX141">
        <v>1900</v>
      </c>
      <c r="AY141">
        <v>1859</v>
      </c>
      <c r="AZ141" t="s">
        <v>124</v>
      </c>
      <c r="BA141" t="s">
        <v>124</v>
      </c>
      <c r="BB141" t="s">
        <v>124</v>
      </c>
      <c r="BC141" t="s">
        <v>124</v>
      </c>
      <c r="BD141">
        <v>67.25</v>
      </c>
      <c r="BE141">
        <v>0</v>
      </c>
      <c r="BF141">
        <v>0</v>
      </c>
      <c r="BG141">
        <v>1078430</v>
      </c>
      <c r="BH141">
        <v>0</v>
      </c>
      <c r="BI141">
        <v>9</v>
      </c>
      <c r="BJ141">
        <v>1082696</v>
      </c>
      <c r="BK141">
        <v>1666</v>
      </c>
      <c r="BL141">
        <v>2</v>
      </c>
      <c r="BM141">
        <v>16</v>
      </c>
      <c r="BN141">
        <v>1084362</v>
      </c>
      <c r="BO141">
        <v>0</v>
      </c>
      <c r="BP141" t="s">
        <v>124</v>
      </c>
      <c r="BQ141" t="s">
        <v>124</v>
      </c>
      <c r="BR141" t="s">
        <v>124</v>
      </c>
      <c r="BS141" t="s">
        <v>124</v>
      </c>
      <c r="BT141">
        <v>1896</v>
      </c>
      <c r="BU141" t="s">
        <v>125</v>
      </c>
      <c r="BV141" t="s">
        <v>113</v>
      </c>
      <c r="BW141">
        <v>1</v>
      </c>
      <c r="BX141">
        <v>4</v>
      </c>
      <c r="BY141">
        <v>0</v>
      </c>
      <c r="BZ141">
        <v>7</v>
      </c>
      <c r="CA141">
        <v>1080546</v>
      </c>
      <c r="CB141">
        <v>250</v>
      </c>
      <c r="CC141">
        <v>1</v>
      </c>
      <c r="CD141">
        <v>210</v>
      </c>
      <c r="CE141">
        <v>1080756</v>
      </c>
      <c r="CF141">
        <v>67.25</v>
      </c>
      <c r="CG141">
        <v>0</v>
      </c>
      <c r="CH141">
        <v>4</v>
      </c>
      <c r="CI141">
        <v>3</v>
      </c>
      <c r="CJ141">
        <v>140</v>
      </c>
      <c r="CK141" t="s">
        <v>24</v>
      </c>
      <c r="CL141" t="s">
        <v>15</v>
      </c>
    </row>
    <row r="142" spans="1:90" x14ac:dyDescent="0.25">
      <c r="A142" s="1" t="s">
        <v>115</v>
      </c>
      <c r="B142" s="1">
        <v>2002</v>
      </c>
      <c r="C142" s="1">
        <v>2</v>
      </c>
      <c r="D142" s="3" t="s">
        <v>116</v>
      </c>
      <c r="E142" s="1" t="s">
        <v>117</v>
      </c>
      <c r="F142" s="1">
        <v>60.006999999999998</v>
      </c>
      <c r="G142" s="1" t="s">
        <v>118</v>
      </c>
      <c r="H142" s="1">
        <v>9</v>
      </c>
      <c r="I142" s="1">
        <v>0</v>
      </c>
      <c r="J142" s="1">
        <v>1</v>
      </c>
      <c r="K142" s="1">
        <v>-1166149774</v>
      </c>
      <c r="L142" s="1">
        <v>3</v>
      </c>
      <c r="M142" s="1" t="s">
        <v>119</v>
      </c>
      <c r="N142" s="1" t="s">
        <v>120</v>
      </c>
      <c r="O142" s="1" t="s">
        <v>120</v>
      </c>
      <c r="P142" s="4">
        <v>42408</v>
      </c>
      <c r="R142" s="5">
        <v>0.77803240740740742</v>
      </c>
      <c r="S142" s="1">
        <v>280</v>
      </c>
      <c r="T142" s="1" t="s">
        <v>121</v>
      </c>
      <c r="U142">
        <v>3</v>
      </c>
      <c r="V142" s="1">
        <v>-7</v>
      </c>
      <c r="W142" s="1">
        <v>7</v>
      </c>
      <c r="X142">
        <v>958393</v>
      </c>
      <c r="Y142" s="1">
        <v>5749</v>
      </c>
      <c r="Z142" s="1">
        <v>0</v>
      </c>
      <c r="AA142" s="1">
        <v>0</v>
      </c>
      <c r="AB142" s="1">
        <v>1325034</v>
      </c>
      <c r="AC142" s="1">
        <v>6250</v>
      </c>
      <c r="AD142" s="1" t="s">
        <v>122</v>
      </c>
      <c r="AE142" s="1">
        <v>1</v>
      </c>
      <c r="AF142" s="1">
        <v>3</v>
      </c>
      <c r="AG142" s="1">
        <v>3</v>
      </c>
      <c r="AH142" s="1" t="s">
        <v>70</v>
      </c>
      <c r="AI142">
        <v>236</v>
      </c>
      <c r="AJ142">
        <v>21</v>
      </c>
      <c r="AL142" s="1">
        <v>-16</v>
      </c>
      <c r="AM142" s="1">
        <v>16</v>
      </c>
      <c r="AN142">
        <v>1084712</v>
      </c>
      <c r="AO142" s="1">
        <v>1500</v>
      </c>
      <c r="AP142" s="1">
        <v>-16</v>
      </c>
      <c r="AQ142" s="1">
        <v>16</v>
      </c>
      <c r="AR142">
        <v>1084462</v>
      </c>
      <c r="AS142" s="1">
        <v>250</v>
      </c>
      <c r="AT142" s="1" t="s">
        <v>128</v>
      </c>
      <c r="AU142" s="1">
        <v>-5</v>
      </c>
      <c r="AV142" s="1">
        <v>5</v>
      </c>
      <c r="AW142">
        <v>1086462</v>
      </c>
      <c r="AX142">
        <v>2249</v>
      </c>
      <c r="AY142">
        <v>1512</v>
      </c>
      <c r="AZ142">
        <v>0</v>
      </c>
      <c r="BA142">
        <v>11</v>
      </c>
      <c r="BB142">
        <v>1088711</v>
      </c>
      <c r="BC142">
        <v>1650</v>
      </c>
      <c r="BD142">
        <v>67.25</v>
      </c>
      <c r="BE142">
        <v>0</v>
      </c>
      <c r="BF142">
        <v>0</v>
      </c>
      <c r="BG142">
        <v>1084446</v>
      </c>
      <c r="BH142" t="s">
        <v>124</v>
      </c>
      <c r="BI142" t="s">
        <v>124</v>
      </c>
      <c r="BJ142" t="s">
        <v>124</v>
      </c>
      <c r="BK142" t="s">
        <v>124</v>
      </c>
      <c r="BL142">
        <v>3</v>
      </c>
      <c r="BM142">
        <v>0</v>
      </c>
      <c r="BN142">
        <v>1090361</v>
      </c>
      <c r="BO142">
        <v>0</v>
      </c>
      <c r="BP142" t="s">
        <v>124</v>
      </c>
      <c r="BQ142" t="s">
        <v>124</v>
      </c>
      <c r="BR142" t="s">
        <v>124</v>
      </c>
      <c r="BS142" t="s">
        <v>124</v>
      </c>
      <c r="BT142">
        <v>2243</v>
      </c>
      <c r="BU142" t="s">
        <v>129</v>
      </c>
      <c r="BV142" t="s">
        <v>113</v>
      </c>
      <c r="BW142">
        <v>1</v>
      </c>
      <c r="BX142">
        <v>4</v>
      </c>
      <c r="BY142">
        <v>0</v>
      </c>
      <c r="BZ142">
        <v>4</v>
      </c>
      <c r="CA142">
        <v>1086212</v>
      </c>
      <c r="CB142">
        <v>250</v>
      </c>
      <c r="CC142">
        <v>1</v>
      </c>
      <c r="CD142">
        <v>196</v>
      </c>
      <c r="CE142">
        <v>1086408</v>
      </c>
      <c r="CF142">
        <v>67.25</v>
      </c>
      <c r="CG142">
        <v>0</v>
      </c>
      <c r="CH142">
        <v>1</v>
      </c>
      <c r="CI142">
        <v>3</v>
      </c>
      <c r="CJ142">
        <v>141</v>
      </c>
      <c r="CK142" t="s">
        <v>19</v>
      </c>
      <c r="CL142" t="s">
        <v>20</v>
      </c>
    </row>
    <row r="143" spans="1:90" x14ac:dyDescent="0.25">
      <c r="A143" s="1" t="s">
        <v>115</v>
      </c>
      <c r="B143" s="1">
        <v>2002</v>
      </c>
      <c r="C143" s="1">
        <v>2</v>
      </c>
      <c r="D143" s="3" t="s">
        <v>116</v>
      </c>
      <c r="E143" s="1" t="s">
        <v>117</v>
      </c>
      <c r="F143" s="1">
        <v>60.006999999999998</v>
      </c>
      <c r="G143" s="1" t="s">
        <v>118</v>
      </c>
      <c r="H143" s="1">
        <v>9</v>
      </c>
      <c r="I143" s="1">
        <v>0</v>
      </c>
      <c r="J143" s="1">
        <v>1</v>
      </c>
      <c r="K143" s="1">
        <v>-1166149774</v>
      </c>
      <c r="L143" s="1">
        <v>3</v>
      </c>
      <c r="M143" s="1" t="s">
        <v>119</v>
      </c>
      <c r="N143" s="1" t="s">
        <v>120</v>
      </c>
      <c r="O143" s="1" t="s">
        <v>120</v>
      </c>
      <c r="P143" s="4">
        <v>42408</v>
      </c>
      <c r="R143" s="5">
        <v>0.77803240740740742</v>
      </c>
      <c r="S143" s="1">
        <v>280</v>
      </c>
      <c r="T143" s="1" t="s">
        <v>121</v>
      </c>
      <c r="U143">
        <v>3</v>
      </c>
      <c r="V143" s="1">
        <v>-7</v>
      </c>
      <c r="W143" s="1">
        <v>7</v>
      </c>
      <c r="X143">
        <v>958393</v>
      </c>
      <c r="Y143" s="1">
        <v>5749</v>
      </c>
      <c r="Z143" s="1">
        <v>0</v>
      </c>
      <c r="AA143" s="1">
        <v>0</v>
      </c>
      <c r="AB143" s="1">
        <v>1325034</v>
      </c>
      <c r="AC143" s="1">
        <v>6250</v>
      </c>
      <c r="AD143" s="1" t="s">
        <v>122</v>
      </c>
      <c r="AE143" s="1">
        <v>1</v>
      </c>
      <c r="AF143" s="1">
        <v>3</v>
      </c>
      <c r="AG143" s="1">
        <v>3</v>
      </c>
      <c r="AH143" s="1" t="s">
        <v>70</v>
      </c>
      <c r="AI143">
        <v>236</v>
      </c>
      <c r="AJ143">
        <v>22</v>
      </c>
      <c r="AK143" s="1">
        <v>1</v>
      </c>
      <c r="AL143" s="1">
        <v>0</v>
      </c>
      <c r="AM143" s="1">
        <v>0</v>
      </c>
      <c r="AN143">
        <v>1090711</v>
      </c>
      <c r="AO143" s="1">
        <v>1683</v>
      </c>
      <c r="AP143" s="1">
        <v>-17</v>
      </c>
      <c r="AQ143" s="1">
        <v>17</v>
      </c>
      <c r="AR143">
        <v>1090478</v>
      </c>
      <c r="AS143" s="1">
        <v>233</v>
      </c>
      <c r="AT143" s="1" t="s">
        <v>134</v>
      </c>
      <c r="AU143" s="1">
        <v>-5</v>
      </c>
      <c r="AV143" s="1">
        <v>5</v>
      </c>
      <c r="AW143">
        <v>1092644</v>
      </c>
      <c r="AX143">
        <v>2083</v>
      </c>
      <c r="AY143">
        <v>1670</v>
      </c>
      <c r="AZ143" t="s">
        <v>124</v>
      </c>
      <c r="BA143" t="s">
        <v>124</v>
      </c>
      <c r="BB143" t="s">
        <v>124</v>
      </c>
      <c r="BC143" t="s">
        <v>124</v>
      </c>
      <c r="BD143">
        <v>67.25</v>
      </c>
      <c r="BE143">
        <v>0</v>
      </c>
      <c r="BF143">
        <v>0</v>
      </c>
      <c r="BG143">
        <v>1090461</v>
      </c>
      <c r="BH143" t="s">
        <v>124</v>
      </c>
      <c r="BI143" t="s">
        <v>124</v>
      </c>
      <c r="BJ143" t="s">
        <v>124</v>
      </c>
      <c r="BK143" t="s">
        <v>124</v>
      </c>
      <c r="BL143">
        <v>3</v>
      </c>
      <c r="BM143">
        <v>0</v>
      </c>
      <c r="BN143">
        <v>1096377</v>
      </c>
      <c r="BO143">
        <v>0</v>
      </c>
      <c r="BP143">
        <v>0</v>
      </c>
      <c r="BQ143">
        <v>3</v>
      </c>
      <c r="BR143">
        <v>1094727</v>
      </c>
      <c r="BS143">
        <v>1650</v>
      </c>
      <c r="BT143">
        <v>2085</v>
      </c>
      <c r="BU143" t="s">
        <v>127</v>
      </c>
      <c r="BV143" t="s">
        <v>113</v>
      </c>
      <c r="BW143">
        <v>1</v>
      </c>
      <c r="BX143">
        <v>4</v>
      </c>
      <c r="BY143">
        <v>0</v>
      </c>
      <c r="BZ143">
        <v>13</v>
      </c>
      <c r="CA143">
        <v>1092394</v>
      </c>
      <c r="CB143">
        <v>250</v>
      </c>
      <c r="CC143">
        <v>1</v>
      </c>
      <c r="CD143">
        <v>194</v>
      </c>
      <c r="CE143">
        <v>1092588</v>
      </c>
      <c r="CF143">
        <v>67.25</v>
      </c>
      <c r="CG143">
        <v>0</v>
      </c>
      <c r="CH143">
        <v>12</v>
      </c>
      <c r="CI143">
        <v>3</v>
      </c>
      <c r="CJ143">
        <v>142</v>
      </c>
      <c r="CK143" t="s">
        <v>21</v>
      </c>
      <c r="CL143" t="s">
        <v>17</v>
      </c>
    </row>
    <row r="144" spans="1:90" x14ac:dyDescent="0.25">
      <c r="A144" s="1" t="s">
        <v>115</v>
      </c>
      <c r="B144" s="1">
        <v>2002</v>
      </c>
      <c r="C144" s="1">
        <v>2</v>
      </c>
      <c r="D144" s="3" t="s">
        <v>116</v>
      </c>
      <c r="E144" s="1" t="s">
        <v>117</v>
      </c>
      <c r="F144" s="1">
        <v>60.006999999999998</v>
      </c>
      <c r="G144" s="1" t="s">
        <v>118</v>
      </c>
      <c r="H144" s="1">
        <v>9</v>
      </c>
      <c r="I144" s="1">
        <v>0</v>
      </c>
      <c r="J144" s="1">
        <v>1</v>
      </c>
      <c r="K144" s="1">
        <v>-1166149774</v>
      </c>
      <c r="L144" s="1">
        <v>3</v>
      </c>
      <c r="M144" s="1" t="s">
        <v>119</v>
      </c>
      <c r="N144" s="1" t="s">
        <v>120</v>
      </c>
      <c r="O144" s="1" t="s">
        <v>120</v>
      </c>
      <c r="P144" s="4">
        <v>42408</v>
      </c>
      <c r="R144" s="5">
        <v>0.77803240740740742</v>
      </c>
      <c r="S144" s="1">
        <v>280</v>
      </c>
      <c r="T144" s="1" t="s">
        <v>121</v>
      </c>
      <c r="U144">
        <v>3</v>
      </c>
      <c r="V144" s="1">
        <v>-7</v>
      </c>
      <c r="W144" s="1">
        <v>7</v>
      </c>
      <c r="X144">
        <v>958393</v>
      </c>
      <c r="Y144" s="1">
        <v>5749</v>
      </c>
      <c r="Z144" s="1">
        <v>0</v>
      </c>
      <c r="AA144" s="1">
        <v>0</v>
      </c>
      <c r="AB144" s="1">
        <v>1325034</v>
      </c>
      <c r="AC144" s="1">
        <v>6250</v>
      </c>
      <c r="AD144" s="1" t="s">
        <v>122</v>
      </c>
      <c r="AE144" s="1">
        <v>1</v>
      </c>
      <c r="AF144" s="1">
        <v>3</v>
      </c>
      <c r="AG144" s="1">
        <v>3</v>
      </c>
      <c r="AH144" s="1" t="s">
        <v>70</v>
      </c>
      <c r="AI144">
        <v>236</v>
      </c>
      <c r="AJ144">
        <v>23</v>
      </c>
      <c r="AK144" s="1">
        <v>5</v>
      </c>
      <c r="AL144" s="1">
        <v>0</v>
      </c>
      <c r="AM144" s="1">
        <v>0</v>
      </c>
      <c r="AN144">
        <v>1096727</v>
      </c>
      <c r="AO144" s="1">
        <v>2133</v>
      </c>
      <c r="AP144" s="1">
        <v>-17</v>
      </c>
      <c r="AQ144" s="1">
        <v>17</v>
      </c>
      <c r="AR144">
        <v>1096494</v>
      </c>
      <c r="AS144" s="1">
        <v>233</v>
      </c>
      <c r="AT144" s="1" t="s">
        <v>130</v>
      </c>
      <c r="AU144" s="1">
        <v>-5</v>
      </c>
      <c r="AV144" s="1">
        <v>5</v>
      </c>
      <c r="AW144">
        <v>1099110</v>
      </c>
      <c r="AX144">
        <v>1633</v>
      </c>
      <c r="AY144">
        <v>2119</v>
      </c>
      <c r="AZ144" t="s">
        <v>124</v>
      </c>
      <c r="BA144" t="s">
        <v>124</v>
      </c>
      <c r="BB144" t="s">
        <v>124</v>
      </c>
      <c r="BC144" t="s">
        <v>124</v>
      </c>
      <c r="BD144">
        <v>72.25</v>
      </c>
      <c r="BE144">
        <v>0</v>
      </c>
      <c r="BF144">
        <v>0</v>
      </c>
      <c r="BG144">
        <v>1096477</v>
      </c>
      <c r="BH144">
        <v>0</v>
      </c>
      <c r="BI144">
        <v>2</v>
      </c>
      <c r="BJ144">
        <v>1100743</v>
      </c>
      <c r="BK144">
        <v>1650</v>
      </c>
      <c r="BL144">
        <v>2</v>
      </c>
      <c r="BM144">
        <v>0</v>
      </c>
      <c r="BN144">
        <v>1102393</v>
      </c>
      <c r="BO144">
        <v>0</v>
      </c>
      <c r="BP144" t="s">
        <v>124</v>
      </c>
      <c r="BQ144" t="s">
        <v>124</v>
      </c>
      <c r="BR144" t="s">
        <v>124</v>
      </c>
      <c r="BS144" t="s">
        <v>124</v>
      </c>
      <c r="BT144">
        <v>1636</v>
      </c>
      <c r="BU144" t="s">
        <v>125</v>
      </c>
      <c r="BV144" t="s">
        <v>113</v>
      </c>
      <c r="BW144">
        <v>1</v>
      </c>
      <c r="BX144">
        <v>4</v>
      </c>
      <c r="BY144">
        <v>0</v>
      </c>
      <c r="BZ144">
        <v>14</v>
      </c>
      <c r="CA144">
        <v>1098860</v>
      </c>
      <c r="CB144">
        <v>250</v>
      </c>
      <c r="CC144">
        <v>1</v>
      </c>
      <c r="CD144">
        <v>113</v>
      </c>
      <c r="CE144">
        <v>1098973</v>
      </c>
      <c r="CF144">
        <v>72.25</v>
      </c>
      <c r="CG144">
        <v>0</v>
      </c>
      <c r="CH144">
        <v>4</v>
      </c>
      <c r="CI144">
        <v>3</v>
      </c>
      <c r="CJ144">
        <v>143</v>
      </c>
      <c r="CK144" t="s">
        <v>24</v>
      </c>
      <c r="CL144" t="s">
        <v>15</v>
      </c>
    </row>
    <row r="145" spans="1:90" x14ac:dyDescent="0.25">
      <c r="A145" s="1" t="s">
        <v>115</v>
      </c>
      <c r="B145" s="1">
        <v>2002</v>
      </c>
      <c r="C145" s="1">
        <v>2</v>
      </c>
      <c r="D145" s="3" t="s">
        <v>116</v>
      </c>
      <c r="E145" s="1" t="s">
        <v>117</v>
      </c>
      <c r="F145" s="1">
        <v>60.006999999999998</v>
      </c>
      <c r="G145" s="1" t="s">
        <v>118</v>
      </c>
      <c r="H145" s="1">
        <v>9</v>
      </c>
      <c r="I145" s="1">
        <v>0</v>
      </c>
      <c r="J145" s="1">
        <v>1</v>
      </c>
      <c r="K145" s="1">
        <v>-1166149774</v>
      </c>
      <c r="L145" s="1">
        <v>3</v>
      </c>
      <c r="M145" s="1" t="s">
        <v>119</v>
      </c>
      <c r="N145" s="1" t="s">
        <v>120</v>
      </c>
      <c r="O145" s="1" t="s">
        <v>120</v>
      </c>
      <c r="P145" s="4">
        <v>42408</v>
      </c>
      <c r="R145" s="5">
        <v>0.77803240740740742</v>
      </c>
      <c r="S145" s="1">
        <v>280</v>
      </c>
      <c r="T145" s="1" t="s">
        <v>121</v>
      </c>
      <c r="U145">
        <v>3</v>
      </c>
      <c r="V145" s="1">
        <v>-7</v>
      </c>
      <c r="W145" s="1">
        <v>7</v>
      </c>
      <c r="X145">
        <v>958393</v>
      </c>
      <c r="Y145" s="1">
        <v>5749</v>
      </c>
      <c r="Z145" s="1">
        <v>0</v>
      </c>
      <c r="AA145" s="1">
        <v>0</v>
      </c>
      <c r="AB145" s="1">
        <v>1325034</v>
      </c>
      <c r="AC145" s="1">
        <v>6250</v>
      </c>
      <c r="AD145" s="1" t="s">
        <v>122</v>
      </c>
      <c r="AE145" s="1">
        <v>1</v>
      </c>
      <c r="AF145" s="1">
        <v>3</v>
      </c>
      <c r="AG145" s="1">
        <v>3</v>
      </c>
      <c r="AH145" s="1" t="s">
        <v>70</v>
      </c>
      <c r="AI145">
        <v>236</v>
      </c>
      <c r="AJ145">
        <v>24</v>
      </c>
      <c r="AK145" s="1">
        <v>5</v>
      </c>
      <c r="AL145" s="1">
        <v>0</v>
      </c>
      <c r="AM145" s="1">
        <v>0</v>
      </c>
      <c r="AN145">
        <v>1102743</v>
      </c>
      <c r="AO145" s="1">
        <v>2467</v>
      </c>
      <c r="AP145" s="1">
        <v>-17</v>
      </c>
      <c r="AQ145" s="1">
        <v>17</v>
      </c>
      <c r="AR145">
        <v>1102510</v>
      </c>
      <c r="AS145" s="1">
        <v>233</v>
      </c>
      <c r="AT145" s="1" t="s">
        <v>131</v>
      </c>
      <c r="AU145" s="1">
        <v>-5</v>
      </c>
      <c r="AV145" s="1">
        <v>5</v>
      </c>
      <c r="AW145">
        <v>1105460</v>
      </c>
      <c r="AX145">
        <v>1299</v>
      </c>
      <c r="AY145">
        <v>2459</v>
      </c>
      <c r="AZ145" t="s">
        <v>124</v>
      </c>
      <c r="BA145" t="s">
        <v>124</v>
      </c>
      <c r="BB145" t="s">
        <v>124</v>
      </c>
      <c r="BC145" t="s">
        <v>124</v>
      </c>
      <c r="BD145">
        <v>72.25</v>
      </c>
      <c r="BE145">
        <v>0</v>
      </c>
      <c r="BF145">
        <v>0</v>
      </c>
      <c r="BG145">
        <v>1102493</v>
      </c>
      <c r="BH145" t="s">
        <v>124</v>
      </c>
      <c r="BI145" t="s">
        <v>124</v>
      </c>
      <c r="BJ145" t="s">
        <v>124</v>
      </c>
      <c r="BK145" t="s">
        <v>124</v>
      </c>
      <c r="BL145">
        <v>2</v>
      </c>
      <c r="BM145">
        <v>0</v>
      </c>
      <c r="BN145">
        <v>1108409</v>
      </c>
      <c r="BO145">
        <v>0</v>
      </c>
      <c r="BP145">
        <v>0</v>
      </c>
      <c r="BQ145">
        <v>8</v>
      </c>
      <c r="BR145">
        <v>1106759</v>
      </c>
      <c r="BS145">
        <v>1650</v>
      </c>
      <c r="BT145">
        <v>1296</v>
      </c>
      <c r="BU145" t="s">
        <v>127</v>
      </c>
      <c r="BV145" t="s">
        <v>113</v>
      </c>
      <c r="BW145">
        <v>1</v>
      </c>
      <c r="BX145">
        <v>4</v>
      </c>
      <c r="BY145">
        <v>0</v>
      </c>
      <c r="BZ145">
        <v>8</v>
      </c>
      <c r="CA145">
        <v>1105210</v>
      </c>
      <c r="CB145">
        <v>250</v>
      </c>
      <c r="CC145">
        <v>1</v>
      </c>
      <c r="CD145">
        <v>225</v>
      </c>
      <c r="CE145">
        <v>1105435</v>
      </c>
      <c r="CF145">
        <v>72.25</v>
      </c>
      <c r="CG145">
        <v>0</v>
      </c>
      <c r="CH145">
        <v>13</v>
      </c>
      <c r="CI145">
        <v>3</v>
      </c>
      <c r="CJ145">
        <v>144</v>
      </c>
      <c r="CK145" t="s">
        <v>22</v>
      </c>
      <c r="CL145" t="s">
        <v>17</v>
      </c>
    </row>
    <row r="146" spans="1:90" x14ac:dyDescent="0.25">
      <c r="A146" s="1" t="s">
        <v>115</v>
      </c>
      <c r="B146" s="1">
        <v>2002</v>
      </c>
      <c r="C146" s="1">
        <v>2</v>
      </c>
      <c r="D146" s="3" t="s">
        <v>116</v>
      </c>
      <c r="E146" s="1" t="s">
        <v>117</v>
      </c>
      <c r="F146" s="1">
        <v>60.006999999999998</v>
      </c>
      <c r="G146" s="1" t="s">
        <v>118</v>
      </c>
      <c r="H146" s="1">
        <v>9</v>
      </c>
      <c r="I146" s="1">
        <v>0</v>
      </c>
      <c r="J146" s="1">
        <v>1</v>
      </c>
      <c r="K146" s="1">
        <v>-1166149774</v>
      </c>
      <c r="L146" s="1">
        <v>3</v>
      </c>
      <c r="M146" s="1" t="s">
        <v>119</v>
      </c>
      <c r="N146" s="1" t="s">
        <v>120</v>
      </c>
      <c r="O146" s="1" t="s">
        <v>120</v>
      </c>
      <c r="P146" s="4">
        <v>42408</v>
      </c>
      <c r="R146" s="5">
        <v>0.77803240740740742</v>
      </c>
      <c r="S146" s="1">
        <v>280</v>
      </c>
      <c r="T146" s="1" t="s">
        <v>121</v>
      </c>
      <c r="U146">
        <v>3</v>
      </c>
      <c r="V146" s="1">
        <v>-7</v>
      </c>
      <c r="W146" s="1">
        <v>7</v>
      </c>
      <c r="X146">
        <v>958393</v>
      </c>
      <c r="Y146" s="1">
        <v>5749</v>
      </c>
      <c r="Z146" s="1">
        <v>0</v>
      </c>
      <c r="AA146" s="1">
        <v>0</v>
      </c>
      <c r="AB146" s="1">
        <v>1325034</v>
      </c>
      <c r="AC146" s="1">
        <v>6250</v>
      </c>
      <c r="AD146" s="1" t="s">
        <v>122</v>
      </c>
      <c r="AE146" s="1">
        <v>1</v>
      </c>
      <c r="AF146" s="1">
        <v>3</v>
      </c>
      <c r="AG146" s="1">
        <v>3</v>
      </c>
      <c r="AH146" s="1" t="s">
        <v>70</v>
      </c>
      <c r="AI146">
        <v>236</v>
      </c>
      <c r="AJ146">
        <v>25</v>
      </c>
      <c r="AK146" s="1">
        <v>1</v>
      </c>
      <c r="AL146" s="1">
        <v>0</v>
      </c>
      <c r="AM146" s="1">
        <v>0</v>
      </c>
      <c r="AN146">
        <v>1108759</v>
      </c>
      <c r="AO146" s="1">
        <v>2117</v>
      </c>
      <c r="AP146" s="1">
        <v>-17</v>
      </c>
      <c r="AQ146" s="1">
        <v>17</v>
      </c>
      <c r="AR146">
        <v>1108526</v>
      </c>
      <c r="AS146" s="1">
        <v>233</v>
      </c>
      <c r="AT146" s="1" t="s">
        <v>134</v>
      </c>
      <c r="AU146" s="1">
        <v>-5</v>
      </c>
      <c r="AV146" s="1">
        <v>5</v>
      </c>
      <c r="AW146">
        <v>1111126</v>
      </c>
      <c r="AX146">
        <v>1649</v>
      </c>
      <c r="AY146">
        <v>2107</v>
      </c>
      <c r="AZ146" t="s">
        <v>124</v>
      </c>
      <c r="BA146" t="s">
        <v>124</v>
      </c>
      <c r="BB146" t="s">
        <v>124</v>
      </c>
      <c r="BC146" t="s">
        <v>124</v>
      </c>
      <c r="BD146">
        <v>72.25</v>
      </c>
      <c r="BE146">
        <v>0</v>
      </c>
      <c r="BF146">
        <v>0</v>
      </c>
      <c r="BG146">
        <v>1108509</v>
      </c>
      <c r="BH146" t="s">
        <v>124</v>
      </c>
      <c r="BI146" t="s">
        <v>124</v>
      </c>
      <c r="BJ146" t="s">
        <v>124</v>
      </c>
      <c r="BK146" t="s">
        <v>124</v>
      </c>
      <c r="BL146">
        <v>2</v>
      </c>
      <c r="BM146">
        <v>0</v>
      </c>
      <c r="BN146">
        <v>1114425</v>
      </c>
      <c r="BO146">
        <v>0</v>
      </c>
      <c r="BP146">
        <v>0</v>
      </c>
      <c r="BQ146">
        <v>6</v>
      </c>
      <c r="BR146">
        <v>1112775</v>
      </c>
      <c r="BS146">
        <v>1650</v>
      </c>
      <c r="BT146">
        <v>1648</v>
      </c>
      <c r="BU146" t="s">
        <v>127</v>
      </c>
      <c r="BV146" t="s">
        <v>113</v>
      </c>
      <c r="BW146">
        <v>1</v>
      </c>
      <c r="BX146">
        <v>4</v>
      </c>
      <c r="BY146">
        <v>0</v>
      </c>
      <c r="BZ146">
        <v>10</v>
      </c>
      <c r="CA146">
        <v>1110876</v>
      </c>
      <c r="CB146">
        <v>250</v>
      </c>
      <c r="CC146">
        <v>1</v>
      </c>
      <c r="CD146">
        <v>237</v>
      </c>
      <c r="CE146">
        <v>1111113</v>
      </c>
      <c r="CF146">
        <v>72.25</v>
      </c>
      <c r="CG146">
        <v>0</v>
      </c>
      <c r="CH146">
        <v>12</v>
      </c>
      <c r="CI146">
        <v>3</v>
      </c>
      <c r="CJ146">
        <v>145</v>
      </c>
      <c r="CK146" t="s">
        <v>21</v>
      </c>
      <c r="CL146" t="s">
        <v>17</v>
      </c>
    </row>
    <row r="147" spans="1:90" x14ac:dyDescent="0.25">
      <c r="A147" s="1" t="s">
        <v>115</v>
      </c>
      <c r="B147" s="1">
        <v>2002</v>
      </c>
      <c r="C147" s="1">
        <v>2</v>
      </c>
      <c r="D147" s="3" t="s">
        <v>116</v>
      </c>
      <c r="E147" s="1" t="s">
        <v>117</v>
      </c>
      <c r="F147" s="1">
        <v>60.006999999999998</v>
      </c>
      <c r="G147" s="1" t="s">
        <v>118</v>
      </c>
      <c r="H147" s="1">
        <v>9</v>
      </c>
      <c r="I147" s="1">
        <v>0</v>
      </c>
      <c r="J147" s="1">
        <v>1</v>
      </c>
      <c r="K147" s="1">
        <v>-1166149774</v>
      </c>
      <c r="L147" s="1">
        <v>3</v>
      </c>
      <c r="M147" s="1" t="s">
        <v>119</v>
      </c>
      <c r="N147" s="1" t="s">
        <v>120</v>
      </c>
      <c r="O147" s="1" t="s">
        <v>120</v>
      </c>
      <c r="P147" s="4">
        <v>42408</v>
      </c>
      <c r="R147" s="5">
        <v>0.77803240740740742</v>
      </c>
      <c r="S147" s="1">
        <v>280</v>
      </c>
      <c r="T147" s="1" t="s">
        <v>121</v>
      </c>
      <c r="U147">
        <v>3</v>
      </c>
      <c r="V147" s="1">
        <v>-7</v>
      </c>
      <c r="W147" s="1">
        <v>7</v>
      </c>
      <c r="X147">
        <v>958393</v>
      </c>
      <c r="Y147" s="1">
        <v>5749</v>
      </c>
      <c r="Z147" s="1">
        <v>0</v>
      </c>
      <c r="AA147" s="1">
        <v>0</v>
      </c>
      <c r="AB147" s="1">
        <v>1325034</v>
      </c>
      <c r="AC147" s="1">
        <v>6250</v>
      </c>
      <c r="AD147" s="1" t="s">
        <v>122</v>
      </c>
      <c r="AE147" s="1">
        <v>1</v>
      </c>
      <c r="AF147" s="1">
        <v>3</v>
      </c>
      <c r="AG147" s="1">
        <v>3</v>
      </c>
      <c r="AH147" s="1" t="s">
        <v>70</v>
      </c>
      <c r="AI147">
        <v>236</v>
      </c>
      <c r="AJ147">
        <v>26</v>
      </c>
      <c r="AK147" s="1">
        <v>1</v>
      </c>
      <c r="AL147" s="1">
        <v>0</v>
      </c>
      <c r="AM147" s="1">
        <v>0</v>
      </c>
      <c r="AN147">
        <v>1114775</v>
      </c>
      <c r="AO147" s="1">
        <v>2250</v>
      </c>
      <c r="AP147" s="1">
        <v>-17</v>
      </c>
      <c r="AQ147" s="1">
        <v>17</v>
      </c>
      <c r="AR147">
        <v>1114542</v>
      </c>
      <c r="AS147" s="1">
        <v>233</v>
      </c>
      <c r="AT147" s="1" t="s">
        <v>135</v>
      </c>
      <c r="AU147" s="1">
        <v>-5</v>
      </c>
      <c r="AV147" s="1">
        <v>5</v>
      </c>
      <c r="AW147">
        <v>1117275</v>
      </c>
      <c r="AX147">
        <v>1516</v>
      </c>
      <c r="AY147">
        <v>2235</v>
      </c>
      <c r="AZ147" t="s">
        <v>124</v>
      </c>
      <c r="BA147" t="s">
        <v>124</v>
      </c>
      <c r="BB147" t="s">
        <v>124</v>
      </c>
      <c r="BC147" t="s">
        <v>124</v>
      </c>
      <c r="BD147">
        <v>73.25</v>
      </c>
      <c r="BE147">
        <v>0</v>
      </c>
      <c r="BF147">
        <v>0</v>
      </c>
      <c r="BG147">
        <v>1114525</v>
      </c>
      <c r="BH147">
        <v>0</v>
      </c>
      <c r="BI147">
        <v>1</v>
      </c>
      <c r="BJ147">
        <v>1118791</v>
      </c>
      <c r="BK147">
        <v>1650</v>
      </c>
      <c r="BL147">
        <v>2</v>
      </c>
      <c r="BM147">
        <v>0</v>
      </c>
      <c r="BN147">
        <v>1120441</v>
      </c>
      <c r="BO147">
        <v>0</v>
      </c>
      <c r="BP147" t="s">
        <v>124</v>
      </c>
      <c r="BQ147" t="s">
        <v>124</v>
      </c>
      <c r="BR147" t="s">
        <v>124</v>
      </c>
      <c r="BS147" t="s">
        <v>124</v>
      </c>
      <c r="BT147">
        <v>1520</v>
      </c>
      <c r="BU147" t="s">
        <v>125</v>
      </c>
      <c r="BV147" t="s">
        <v>113</v>
      </c>
      <c r="BW147">
        <v>1</v>
      </c>
      <c r="BX147">
        <v>4</v>
      </c>
      <c r="BY147">
        <v>0</v>
      </c>
      <c r="BZ147">
        <v>15</v>
      </c>
      <c r="CA147">
        <v>1117025</v>
      </c>
      <c r="CB147">
        <v>250</v>
      </c>
      <c r="CC147">
        <v>1</v>
      </c>
      <c r="CD147">
        <v>205</v>
      </c>
      <c r="CE147">
        <v>1117230</v>
      </c>
      <c r="CF147">
        <v>73.25</v>
      </c>
      <c r="CG147">
        <v>0</v>
      </c>
      <c r="CH147">
        <v>6</v>
      </c>
      <c r="CI147">
        <v>3</v>
      </c>
      <c r="CJ147">
        <v>146</v>
      </c>
      <c r="CK147" t="s">
        <v>25</v>
      </c>
      <c r="CL147" t="s">
        <v>15</v>
      </c>
    </row>
    <row r="148" spans="1:90" x14ac:dyDescent="0.25">
      <c r="A148" s="1" t="s">
        <v>115</v>
      </c>
      <c r="B148" s="1">
        <v>2002</v>
      </c>
      <c r="C148" s="1">
        <v>2</v>
      </c>
      <c r="D148" s="3" t="s">
        <v>116</v>
      </c>
      <c r="E148" s="1" t="s">
        <v>117</v>
      </c>
      <c r="F148" s="1">
        <v>60.006999999999998</v>
      </c>
      <c r="G148" s="1" t="s">
        <v>118</v>
      </c>
      <c r="H148" s="1">
        <v>9</v>
      </c>
      <c r="I148" s="1">
        <v>0</v>
      </c>
      <c r="J148" s="1">
        <v>1</v>
      </c>
      <c r="K148" s="1">
        <v>-1166149774</v>
      </c>
      <c r="L148" s="1">
        <v>3</v>
      </c>
      <c r="M148" s="1" t="s">
        <v>119</v>
      </c>
      <c r="N148" s="1" t="s">
        <v>120</v>
      </c>
      <c r="O148" s="1" t="s">
        <v>120</v>
      </c>
      <c r="P148" s="4">
        <v>42408</v>
      </c>
      <c r="R148" s="5">
        <v>0.77803240740740742</v>
      </c>
      <c r="S148" s="1">
        <v>280</v>
      </c>
      <c r="T148" s="1" t="s">
        <v>121</v>
      </c>
      <c r="U148">
        <v>3</v>
      </c>
      <c r="V148" s="1">
        <v>-7</v>
      </c>
      <c r="W148" s="1">
        <v>7</v>
      </c>
      <c r="X148">
        <v>958393</v>
      </c>
      <c r="Y148" s="1">
        <v>5749</v>
      </c>
      <c r="Z148" s="1">
        <v>0</v>
      </c>
      <c r="AA148" s="1">
        <v>0</v>
      </c>
      <c r="AB148" s="1">
        <v>1325034</v>
      </c>
      <c r="AC148" s="1">
        <v>6250</v>
      </c>
      <c r="AD148" s="1" t="s">
        <v>122</v>
      </c>
      <c r="AE148" s="1">
        <v>1</v>
      </c>
      <c r="AF148" s="1">
        <v>3</v>
      </c>
      <c r="AG148" s="1">
        <v>3</v>
      </c>
      <c r="AH148" s="1" t="s">
        <v>70</v>
      </c>
      <c r="AI148">
        <v>236</v>
      </c>
      <c r="AJ148">
        <v>27</v>
      </c>
      <c r="AK148" s="1">
        <v>0.25</v>
      </c>
      <c r="AL148" s="1">
        <v>0</v>
      </c>
      <c r="AM148" s="1">
        <v>0</v>
      </c>
      <c r="AN148">
        <v>1120791</v>
      </c>
      <c r="AO148" s="1">
        <v>2483</v>
      </c>
      <c r="AP148" s="1">
        <v>-17</v>
      </c>
      <c r="AQ148" s="1">
        <v>17</v>
      </c>
      <c r="AR148">
        <v>1120558</v>
      </c>
      <c r="AS148" s="1">
        <v>233</v>
      </c>
      <c r="AT148" s="1" t="s">
        <v>126</v>
      </c>
      <c r="AU148" s="1">
        <v>-5</v>
      </c>
      <c r="AV148" s="1">
        <v>5</v>
      </c>
      <c r="AW148">
        <v>1123524</v>
      </c>
      <c r="AX148">
        <v>1283</v>
      </c>
      <c r="AY148">
        <v>2470</v>
      </c>
      <c r="AZ148" t="s">
        <v>124</v>
      </c>
      <c r="BA148" t="s">
        <v>124</v>
      </c>
      <c r="BB148" t="s">
        <v>124</v>
      </c>
      <c r="BC148" t="s">
        <v>124</v>
      </c>
      <c r="BD148">
        <v>73.25</v>
      </c>
      <c r="BE148">
        <v>0</v>
      </c>
      <c r="BF148">
        <v>0</v>
      </c>
      <c r="BG148">
        <v>1120541</v>
      </c>
      <c r="BH148" t="s">
        <v>124</v>
      </c>
      <c r="BI148" t="s">
        <v>124</v>
      </c>
      <c r="BJ148" t="s">
        <v>124</v>
      </c>
      <c r="BK148" t="s">
        <v>124</v>
      </c>
      <c r="BL148">
        <v>2</v>
      </c>
      <c r="BM148">
        <v>0</v>
      </c>
      <c r="BN148">
        <v>1126457</v>
      </c>
      <c r="BO148">
        <v>0</v>
      </c>
      <c r="BP148">
        <v>0</v>
      </c>
      <c r="BQ148">
        <v>3</v>
      </c>
      <c r="BR148">
        <v>1124807</v>
      </c>
      <c r="BS148">
        <v>1650</v>
      </c>
      <c r="BT148">
        <v>1285</v>
      </c>
      <c r="BU148" t="s">
        <v>127</v>
      </c>
      <c r="BV148" t="s">
        <v>113</v>
      </c>
      <c r="BW148">
        <v>1</v>
      </c>
      <c r="BX148">
        <v>4</v>
      </c>
      <c r="BY148">
        <v>0</v>
      </c>
      <c r="BZ148">
        <v>13</v>
      </c>
      <c r="CA148">
        <v>1123274</v>
      </c>
      <c r="CB148">
        <v>250</v>
      </c>
      <c r="CC148">
        <v>1</v>
      </c>
      <c r="CD148">
        <v>208</v>
      </c>
      <c r="CE148">
        <v>1123482</v>
      </c>
      <c r="CF148">
        <v>73.25</v>
      </c>
      <c r="CG148">
        <v>0</v>
      </c>
      <c r="CH148">
        <v>11</v>
      </c>
      <c r="CI148">
        <v>3</v>
      </c>
      <c r="CJ148">
        <v>147</v>
      </c>
      <c r="CK148" t="s">
        <v>16</v>
      </c>
      <c r="CL148" t="s">
        <v>17</v>
      </c>
    </row>
    <row r="149" spans="1:90" x14ac:dyDescent="0.25">
      <c r="A149" s="1" t="s">
        <v>115</v>
      </c>
      <c r="B149" s="1">
        <v>2002</v>
      </c>
      <c r="C149" s="1">
        <v>2</v>
      </c>
      <c r="D149" s="3" t="s">
        <v>116</v>
      </c>
      <c r="E149" s="1" t="s">
        <v>117</v>
      </c>
      <c r="F149" s="1">
        <v>60.006999999999998</v>
      </c>
      <c r="G149" s="1" t="s">
        <v>118</v>
      </c>
      <c r="H149" s="1">
        <v>9</v>
      </c>
      <c r="I149" s="1">
        <v>0</v>
      </c>
      <c r="J149" s="1">
        <v>1</v>
      </c>
      <c r="K149" s="1">
        <v>-1166149774</v>
      </c>
      <c r="L149" s="1">
        <v>3</v>
      </c>
      <c r="M149" s="1" t="s">
        <v>119</v>
      </c>
      <c r="N149" s="1" t="s">
        <v>120</v>
      </c>
      <c r="O149" s="1" t="s">
        <v>120</v>
      </c>
      <c r="P149" s="4">
        <v>42408</v>
      </c>
      <c r="R149" s="5">
        <v>0.77803240740740742</v>
      </c>
      <c r="S149" s="1">
        <v>280</v>
      </c>
      <c r="T149" s="1" t="s">
        <v>121</v>
      </c>
      <c r="U149">
        <v>3</v>
      </c>
      <c r="V149" s="1">
        <v>-7</v>
      </c>
      <c r="W149" s="1">
        <v>7</v>
      </c>
      <c r="X149">
        <v>958393</v>
      </c>
      <c r="Y149" s="1">
        <v>5749</v>
      </c>
      <c r="Z149" s="1">
        <v>0</v>
      </c>
      <c r="AA149" s="1">
        <v>0</v>
      </c>
      <c r="AB149" s="1">
        <v>1325034</v>
      </c>
      <c r="AC149" s="1">
        <v>6250</v>
      </c>
      <c r="AD149" s="1" t="s">
        <v>122</v>
      </c>
      <c r="AE149" s="1">
        <v>1</v>
      </c>
      <c r="AF149" s="1">
        <v>3</v>
      </c>
      <c r="AG149" s="1">
        <v>3</v>
      </c>
      <c r="AH149" s="1" t="s">
        <v>70</v>
      </c>
      <c r="AI149">
        <v>236</v>
      </c>
      <c r="AJ149">
        <v>28</v>
      </c>
      <c r="AK149" s="1">
        <v>5</v>
      </c>
      <c r="AL149" s="1">
        <v>0</v>
      </c>
      <c r="AM149" s="1">
        <v>0</v>
      </c>
      <c r="AN149">
        <v>1126807</v>
      </c>
      <c r="AO149" s="1">
        <v>1883</v>
      </c>
      <c r="AP149" s="1">
        <v>-17</v>
      </c>
      <c r="AQ149" s="1">
        <v>17</v>
      </c>
      <c r="AR149">
        <v>1126574</v>
      </c>
      <c r="AS149" s="1">
        <v>233</v>
      </c>
      <c r="AT149" s="1" t="s">
        <v>131</v>
      </c>
      <c r="AU149" s="1">
        <v>-5</v>
      </c>
      <c r="AV149" s="1">
        <v>5</v>
      </c>
      <c r="AW149">
        <v>1128940</v>
      </c>
      <c r="AX149">
        <v>1883</v>
      </c>
      <c r="AY149">
        <v>1872</v>
      </c>
      <c r="AZ149" t="s">
        <v>124</v>
      </c>
      <c r="BA149" t="s">
        <v>124</v>
      </c>
      <c r="BB149" t="s">
        <v>124</v>
      </c>
      <c r="BC149" t="s">
        <v>124</v>
      </c>
      <c r="BD149">
        <v>68.25</v>
      </c>
      <c r="BE149">
        <v>0</v>
      </c>
      <c r="BF149">
        <v>0</v>
      </c>
      <c r="BG149">
        <v>1126557</v>
      </c>
      <c r="BH149" t="s">
        <v>124</v>
      </c>
      <c r="BI149" t="s">
        <v>124</v>
      </c>
      <c r="BJ149" t="s">
        <v>124</v>
      </c>
      <c r="BK149" t="s">
        <v>124</v>
      </c>
      <c r="BL149">
        <v>1</v>
      </c>
      <c r="BM149">
        <v>0</v>
      </c>
      <c r="BN149">
        <v>1132473</v>
      </c>
      <c r="BO149">
        <v>0</v>
      </c>
      <c r="BP149">
        <v>0</v>
      </c>
      <c r="BQ149">
        <v>5</v>
      </c>
      <c r="BR149">
        <v>1130823</v>
      </c>
      <c r="BS149">
        <v>1650</v>
      </c>
      <c r="BT149">
        <v>1883</v>
      </c>
      <c r="BU149" t="s">
        <v>127</v>
      </c>
      <c r="BV149" t="s">
        <v>113</v>
      </c>
      <c r="BW149">
        <v>0</v>
      </c>
      <c r="BX149">
        <v>4</v>
      </c>
      <c r="BY149">
        <v>0</v>
      </c>
      <c r="BZ149">
        <v>11</v>
      </c>
      <c r="CA149">
        <v>1128690</v>
      </c>
      <c r="CB149">
        <v>250</v>
      </c>
      <c r="CC149">
        <v>1</v>
      </c>
      <c r="CD149">
        <v>265</v>
      </c>
      <c r="CE149">
        <v>1128955</v>
      </c>
      <c r="CF149">
        <v>68.25</v>
      </c>
      <c r="CG149">
        <v>0</v>
      </c>
      <c r="CH149">
        <v>13</v>
      </c>
      <c r="CI149">
        <v>3</v>
      </c>
      <c r="CJ149">
        <v>148</v>
      </c>
      <c r="CK149" t="s">
        <v>22</v>
      </c>
      <c r="CL149" t="s">
        <v>17</v>
      </c>
    </row>
    <row r="150" spans="1:90" x14ac:dyDescent="0.25">
      <c r="A150" s="1" t="s">
        <v>115</v>
      </c>
      <c r="B150" s="1">
        <v>2002</v>
      </c>
      <c r="C150" s="1">
        <v>2</v>
      </c>
      <c r="D150" s="3" t="s">
        <v>116</v>
      </c>
      <c r="E150" s="1" t="s">
        <v>117</v>
      </c>
      <c r="F150" s="1">
        <v>60.006999999999998</v>
      </c>
      <c r="G150" s="1" t="s">
        <v>118</v>
      </c>
      <c r="H150" s="1">
        <v>9</v>
      </c>
      <c r="I150" s="1">
        <v>0</v>
      </c>
      <c r="J150" s="1">
        <v>1</v>
      </c>
      <c r="K150" s="1">
        <v>-1166149774</v>
      </c>
      <c r="L150" s="1">
        <v>3</v>
      </c>
      <c r="M150" s="1" t="s">
        <v>119</v>
      </c>
      <c r="N150" s="1" t="s">
        <v>120</v>
      </c>
      <c r="O150" s="1" t="s">
        <v>120</v>
      </c>
      <c r="P150" s="4">
        <v>42408</v>
      </c>
      <c r="R150" s="5">
        <v>0.77803240740740742</v>
      </c>
      <c r="S150" s="1">
        <v>280</v>
      </c>
      <c r="T150" s="1" t="s">
        <v>121</v>
      </c>
      <c r="U150">
        <v>3</v>
      </c>
      <c r="V150" s="1">
        <v>-7</v>
      </c>
      <c r="W150" s="1">
        <v>7</v>
      </c>
      <c r="X150">
        <v>958393</v>
      </c>
      <c r="Y150" s="1">
        <v>5749</v>
      </c>
      <c r="Z150" s="1">
        <v>0</v>
      </c>
      <c r="AA150" s="1">
        <v>0</v>
      </c>
      <c r="AB150" s="1">
        <v>1325034</v>
      </c>
      <c r="AC150" s="1">
        <v>6250</v>
      </c>
      <c r="AD150" s="1" t="s">
        <v>122</v>
      </c>
      <c r="AE150" s="1">
        <v>1</v>
      </c>
      <c r="AF150" s="1">
        <v>3</v>
      </c>
      <c r="AG150" s="1">
        <v>3</v>
      </c>
      <c r="AH150" s="1" t="s">
        <v>70</v>
      </c>
      <c r="AI150">
        <v>236</v>
      </c>
      <c r="AJ150">
        <v>29</v>
      </c>
      <c r="AL150" s="1">
        <v>0</v>
      </c>
      <c r="AM150" s="1">
        <v>0</v>
      </c>
      <c r="AN150">
        <v>1132823</v>
      </c>
      <c r="AO150" s="1">
        <v>2300</v>
      </c>
      <c r="AP150" s="1">
        <v>-17</v>
      </c>
      <c r="AQ150" s="1">
        <v>17</v>
      </c>
      <c r="AR150">
        <v>1132590</v>
      </c>
      <c r="AS150" s="1">
        <v>233</v>
      </c>
      <c r="AT150" s="1" t="s">
        <v>128</v>
      </c>
      <c r="AU150" s="1">
        <v>-5</v>
      </c>
      <c r="AV150" s="1">
        <v>5</v>
      </c>
      <c r="AW150">
        <v>1135373</v>
      </c>
      <c r="AX150">
        <v>1466</v>
      </c>
      <c r="AY150">
        <v>2295</v>
      </c>
      <c r="AZ150">
        <v>0</v>
      </c>
      <c r="BA150">
        <v>11</v>
      </c>
      <c r="BB150">
        <v>1136839</v>
      </c>
      <c r="BC150">
        <v>1650</v>
      </c>
      <c r="BD150">
        <v>68.25</v>
      </c>
      <c r="BE150">
        <v>0</v>
      </c>
      <c r="BF150">
        <v>0</v>
      </c>
      <c r="BG150">
        <v>1132573</v>
      </c>
      <c r="BH150" t="s">
        <v>124</v>
      </c>
      <c r="BI150" t="s">
        <v>124</v>
      </c>
      <c r="BJ150" t="s">
        <v>124</v>
      </c>
      <c r="BK150" t="s">
        <v>124</v>
      </c>
      <c r="BL150">
        <v>2</v>
      </c>
      <c r="BM150">
        <v>0</v>
      </c>
      <c r="BN150">
        <v>1138489</v>
      </c>
      <c r="BO150">
        <v>0</v>
      </c>
      <c r="BP150" t="s">
        <v>124</v>
      </c>
      <c r="BQ150" t="s">
        <v>124</v>
      </c>
      <c r="BR150" t="s">
        <v>124</v>
      </c>
      <c r="BS150" t="s">
        <v>124</v>
      </c>
      <c r="BT150">
        <v>1460</v>
      </c>
      <c r="BU150" t="s">
        <v>129</v>
      </c>
      <c r="BV150" t="s">
        <v>113</v>
      </c>
      <c r="BW150">
        <v>1</v>
      </c>
      <c r="BX150">
        <v>4</v>
      </c>
      <c r="BY150">
        <v>0</v>
      </c>
      <c r="BZ150">
        <v>5</v>
      </c>
      <c r="CA150">
        <v>1135123</v>
      </c>
      <c r="CB150">
        <v>250</v>
      </c>
      <c r="CC150">
        <v>1</v>
      </c>
      <c r="CD150">
        <v>209</v>
      </c>
      <c r="CE150">
        <v>1135332</v>
      </c>
      <c r="CF150">
        <v>68.25</v>
      </c>
      <c r="CG150">
        <v>0</v>
      </c>
      <c r="CH150">
        <v>1</v>
      </c>
      <c r="CI150">
        <v>3</v>
      </c>
      <c r="CJ150">
        <v>149</v>
      </c>
      <c r="CK150" t="s">
        <v>19</v>
      </c>
      <c r="CL150" t="s">
        <v>20</v>
      </c>
    </row>
    <row r="151" spans="1:90" x14ac:dyDescent="0.25">
      <c r="A151" s="1" t="s">
        <v>115</v>
      </c>
      <c r="B151" s="1">
        <v>2002</v>
      </c>
      <c r="C151" s="1">
        <v>2</v>
      </c>
      <c r="D151" s="3" t="s">
        <v>116</v>
      </c>
      <c r="E151" s="1" t="s">
        <v>117</v>
      </c>
      <c r="F151" s="1">
        <v>60.006999999999998</v>
      </c>
      <c r="G151" s="1" t="s">
        <v>118</v>
      </c>
      <c r="H151" s="1">
        <v>9</v>
      </c>
      <c r="I151" s="1">
        <v>0</v>
      </c>
      <c r="J151" s="1">
        <v>1</v>
      </c>
      <c r="K151" s="1">
        <v>-1166149774</v>
      </c>
      <c r="L151" s="1">
        <v>3</v>
      </c>
      <c r="M151" s="1" t="s">
        <v>119</v>
      </c>
      <c r="N151" s="1" t="s">
        <v>120</v>
      </c>
      <c r="O151" s="1" t="s">
        <v>120</v>
      </c>
      <c r="P151" s="4">
        <v>42408</v>
      </c>
      <c r="R151" s="5">
        <v>0.77803240740740742</v>
      </c>
      <c r="S151" s="1">
        <v>280</v>
      </c>
      <c r="T151" s="1" t="s">
        <v>121</v>
      </c>
      <c r="U151">
        <v>3</v>
      </c>
      <c r="V151" s="1">
        <v>-7</v>
      </c>
      <c r="W151" s="1">
        <v>7</v>
      </c>
      <c r="X151">
        <v>958393</v>
      </c>
      <c r="Y151" s="1">
        <v>5749</v>
      </c>
      <c r="Z151" s="1">
        <v>0</v>
      </c>
      <c r="AA151" s="1">
        <v>0</v>
      </c>
      <c r="AB151" s="1">
        <v>1325034</v>
      </c>
      <c r="AC151" s="1">
        <v>6250</v>
      </c>
      <c r="AD151" s="1" t="s">
        <v>122</v>
      </c>
      <c r="AE151" s="1">
        <v>1</v>
      </c>
      <c r="AF151" s="1">
        <v>3</v>
      </c>
      <c r="AG151" s="1">
        <v>3</v>
      </c>
      <c r="AH151" s="1" t="s">
        <v>70</v>
      </c>
      <c r="AI151">
        <v>236</v>
      </c>
      <c r="AJ151">
        <v>30</v>
      </c>
      <c r="AK151" s="1">
        <v>5</v>
      </c>
      <c r="AL151" s="1">
        <v>0</v>
      </c>
      <c r="AM151" s="1">
        <v>0</v>
      </c>
      <c r="AN151">
        <v>1138839</v>
      </c>
      <c r="AO151" s="1">
        <v>2033</v>
      </c>
      <c r="AP151" s="1">
        <v>-17</v>
      </c>
      <c r="AQ151" s="1">
        <v>17</v>
      </c>
      <c r="AR151">
        <v>1138606</v>
      </c>
      <c r="AS151" s="1">
        <v>233</v>
      </c>
      <c r="AT151" s="1" t="s">
        <v>131</v>
      </c>
      <c r="AU151" s="1">
        <v>-5</v>
      </c>
      <c r="AV151" s="1">
        <v>5</v>
      </c>
      <c r="AW151">
        <v>1141122</v>
      </c>
      <c r="AX151">
        <v>1733</v>
      </c>
      <c r="AY151">
        <v>2021</v>
      </c>
      <c r="AZ151" t="s">
        <v>124</v>
      </c>
      <c r="BA151" t="s">
        <v>124</v>
      </c>
      <c r="BB151" t="s">
        <v>124</v>
      </c>
      <c r="BC151" t="s">
        <v>124</v>
      </c>
      <c r="BD151">
        <v>68.25</v>
      </c>
      <c r="BE151">
        <v>0</v>
      </c>
      <c r="BF151">
        <v>0</v>
      </c>
      <c r="BG151">
        <v>1138589</v>
      </c>
      <c r="BH151" t="s">
        <v>124</v>
      </c>
      <c r="BI151" t="s">
        <v>124</v>
      </c>
      <c r="BJ151" t="s">
        <v>124</v>
      </c>
      <c r="BK151" t="s">
        <v>124</v>
      </c>
      <c r="BL151">
        <v>2</v>
      </c>
      <c r="BM151">
        <v>0</v>
      </c>
      <c r="BN151">
        <v>1144505</v>
      </c>
      <c r="BO151">
        <v>0</v>
      </c>
      <c r="BP151">
        <v>0</v>
      </c>
      <c r="BQ151">
        <v>4</v>
      </c>
      <c r="BR151">
        <v>1142855</v>
      </c>
      <c r="BS151">
        <v>1650</v>
      </c>
      <c r="BT151">
        <v>1734</v>
      </c>
      <c r="BU151" t="s">
        <v>127</v>
      </c>
      <c r="BV151" t="s">
        <v>113</v>
      </c>
      <c r="BW151">
        <v>1</v>
      </c>
      <c r="BX151">
        <v>4</v>
      </c>
      <c r="BY151">
        <v>0</v>
      </c>
      <c r="BZ151">
        <v>12</v>
      </c>
      <c r="CA151">
        <v>1140872</v>
      </c>
      <c r="CB151">
        <v>250</v>
      </c>
      <c r="CC151">
        <v>1</v>
      </c>
      <c r="CD151">
        <v>233</v>
      </c>
      <c r="CE151">
        <v>1141105</v>
      </c>
      <c r="CF151">
        <v>68.25</v>
      </c>
      <c r="CG151">
        <v>0</v>
      </c>
      <c r="CH151">
        <v>13</v>
      </c>
      <c r="CI151">
        <v>3</v>
      </c>
      <c r="CJ151">
        <v>150</v>
      </c>
      <c r="CK151" t="s">
        <v>22</v>
      </c>
      <c r="CL151" t="s">
        <v>17</v>
      </c>
    </row>
    <row r="152" spans="1:90" x14ac:dyDescent="0.25">
      <c r="A152" s="1" t="s">
        <v>115</v>
      </c>
      <c r="B152" s="1">
        <v>2002</v>
      </c>
      <c r="C152" s="1">
        <v>2</v>
      </c>
      <c r="D152" s="3" t="s">
        <v>116</v>
      </c>
      <c r="E152" s="1" t="s">
        <v>117</v>
      </c>
      <c r="F152" s="1">
        <v>60.006999999999998</v>
      </c>
      <c r="G152" s="1" t="s">
        <v>118</v>
      </c>
      <c r="H152" s="1">
        <v>9</v>
      </c>
      <c r="I152" s="1">
        <v>0</v>
      </c>
      <c r="J152" s="1">
        <v>1</v>
      </c>
      <c r="K152" s="1">
        <v>-1166149774</v>
      </c>
      <c r="L152" s="1">
        <v>3</v>
      </c>
      <c r="M152" s="1" t="s">
        <v>119</v>
      </c>
      <c r="N152" s="1" t="s">
        <v>120</v>
      </c>
      <c r="O152" s="1" t="s">
        <v>120</v>
      </c>
      <c r="P152" s="4">
        <v>42408</v>
      </c>
      <c r="R152" s="5">
        <v>0.77803240740740742</v>
      </c>
      <c r="S152" s="1">
        <v>280</v>
      </c>
      <c r="T152" s="1" t="s">
        <v>121</v>
      </c>
      <c r="U152">
        <v>3</v>
      </c>
      <c r="V152" s="1">
        <v>-7</v>
      </c>
      <c r="W152" s="1">
        <v>7</v>
      </c>
      <c r="X152">
        <v>958393</v>
      </c>
      <c r="Y152" s="1">
        <v>5749</v>
      </c>
      <c r="Z152" s="1">
        <v>0</v>
      </c>
      <c r="AA152" s="1">
        <v>0</v>
      </c>
      <c r="AB152" s="1">
        <v>1325034</v>
      </c>
      <c r="AC152" s="1">
        <v>6250</v>
      </c>
      <c r="AD152" s="1" t="s">
        <v>122</v>
      </c>
      <c r="AE152" s="1">
        <v>1</v>
      </c>
      <c r="AF152" s="1">
        <v>3</v>
      </c>
      <c r="AG152" s="1">
        <v>3</v>
      </c>
      <c r="AH152" s="1" t="s">
        <v>70</v>
      </c>
      <c r="AI152">
        <v>236</v>
      </c>
      <c r="AJ152">
        <v>31</v>
      </c>
      <c r="AK152" s="1">
        <v>0.25</v>
      </c>
      <c r="AL152" s="1">
        <v>0</v>
      </c>
      <c r="AM152" s="1">
        <v>0</v>
      </c>
      <c r="AN152">
        <v>1144855</v>
      </c>
      <c r="AO152" s="1">
        <v>2250</v>
      </c>
      <c r="AP152" s="1">
        <v>-17</v>
      </c>
      <c r="AQ152" s="1">
        <v>17</v>
      </c>
      <c r="AR152">
        <v>1144622</v>
      </c>
      <c r="AS152" s="1">
        <v>233</v>
      </c>
      <c r="AT152" s="1" t="s">
        <v>132</v>
      </c>
      <c r="AU152" s="1">
        <v>-5</v>
      </c>
      <c r="AV152" s="1">
        <v>5</v>
      </c>
      <c r="AW152">
        <v>1147355</v>
      </c>
      <c r="AX152">
        <v>1516</v>
      </c>
      <c r="AY152">
        <v>2244</v>
      </c>
      <c r="AZ152" t="s">
        <v>124</v>
      </c>
      <c r="BA152" t="s">
        <v>124</v>
      </c>
      <c r="BB152" t="s">
        <v>124</v>
      </c>
      <c r="BC152" t="s">
        <v>124</v>
      </c>
      <c r="BD152">
        <v>68.25</v>
      </c>
      <c r="BE152">
        <v>0</v>
      </c>
      <c r="BF152">
        <v>0</v>
      </c>
      <c r="BG152">
        <v>1144605</v>
      </c>
      <c r="BH152">
        <v>0</v>
      </c>
      <c r="BI152">
        <v>10</v>
      </c>
      <c r="BJ152">
        <v>1148871</v>
      </c>
      <c r="BK152">
        <v>1650</v>
      </c>
      <c r="BL152">
        <v>2</v>
      </c>
      <c r="BM152">
        <v>0</v>
      </c>
      <c r="BN152">
        <v>1150521</v>
      </c>
      <c r="BO152">
        <v>0</v>
      </c>
      <c r="BP152" t="s">
        <v>124</v>
      </c>
      <c r="BQ152" t="s">
        <v>124</v>
      </c>
      <c r="BR152" t="s">
        <v>124</v>
      </c>
      <c r="BS152" t="s">
        <v>124</v>
      </c>
      <c r="BT152">
        <v>1511</v>
      </c>
      <c r="BU152" t="s">
        <v>125</v>
      </c>
      <c r="BV152" t="s">
        <v>113</v>
      </c>
      <c r="BW152">
        <v>0</v>
      </c>
      <c r="BX152">
        <v>4</v>
      </c>
      <c r="BY152">
        <v>0</v>
      </c>
      <c r="BZ152">
        <v>6</v>
      </c>
      <c r="CA152">
        <v>1147105</v>
      </c>
      <c r="CB152">
        <v>250</v>
      </c>
      <c r="CC152">
        <v>1</v>
      </c>
      <c r="CD152">
        <v>254</v>
      </c>
      <c r="CE152">
        <v>1147359</v>
      </c>
      <c r="CF152">
        <v>68.25</v>
      </c>
      <c r="CG152">
        <v>0</v>
      </c>
      <c r="CH152">
        <v>5</v>
      </c>
      <c r="CI152">
        <v>3</v>
      </c>
      <c r="CJ152">
        <v>151</v>
      </c>
      <c r="CK152" t="s">
        <v>14</v>
      </c>
      <c r="CL152" t="s">
        <v>15</v>
      </c>
    </row>
    <row r="153" spans="1:90" x14ac:dyDescent="0.25">
      <c r="A153" s="1" t="s">
        <v>115</v>
      </c>
      <c r="B153" s="1">
        <v>2002</v>
      </c>
      <c r="C153" s="1">
        <v>2</v>
      </c>
      <c r="D153" s="3" t="s">
        <v>116</v>
      </c>
      <c r="E153" s="1" t="s">
        <v>117</v>
      </c>
      <c r="F153" s="1">
        <v>60.006999999999998</v>
      </c>
      <c r="G153" s="1" t="s">
        <v>118</v>
      </c>
      <c r="H153" s="1">
        <v>9</v>
      </c>
      <c r="I153" s="1">
        <v>0</v>
      </c>
      <c r="J153" s="1">
        <v>1</v>
      </c>
      <c r="K153" s="1">
        <v>-1166149774</v>
      </c>
      <c r="L153" s="1">
        <v>3</v>
      </c>
      <c r="M153" s="1" t="s">
        <v>119</v>
      </c>
      <c r="N153" s="1" t="s">
        <v>120</v>
      </c>
      <c r="O153" s="1" t="s">
        <v>120</v>
      </c>
      <c r="P153" s="4">
        <v>42408</v>
      </c>
      <c r="R153" s="5">
        <v>0.77803240740740742</v>
      </c>
      <c r="S153" s="1">
        <v>280</v>
      </c>
      <c r="T153" s="1" t="s">
        <v>121</v>
      </c>
      <c r="U153">
        <v>3</v>
      </c>
      <c r="V153" s="1">
        <v>-7</v>
      </c>
      <c r="W153" s="1">
        <v>7</v>
      </c>
      <c r="X153">
        <v>958393</v>
      </c>
      <c r="Y153" s="1">
        <v>5749</v>
      </c>
      <c r="Z153" s="1">
        <v>0</v>
      </c>
      <c r="AA153" s="1">
        <v>0</v>
      </c>
      <c r="AB153" s="1">
        <v>1325034</v>
      </c>
      <c r="AC153" s="1">
        <v>6250</v>
      </c>
      <c r="AD153" s="1" t="s">
        <v>122</v>
      </c>
      <c r="AE153" s="1">
        <v>1</v>
      </c>
      <c r="AF153" s="1">
        <v>3</v>
      </c>
      <c r="AG153" s="1">
        <v>3</v>
      </c>
      <c r="AH153" s="1" t="s">
        <v>70</v>
      </c>
      <c r="AI153">
        <v>236</v>
      </c>
      <c r="AJ153">
        <v>32</v>
      </c>
      <c r="AK153" s="1">
        <v>1</v>
      </c>
      <c r="AL153" s="1">
        <v>0</v>
      </c>
      <c r="AM153" s="1">
        <v>0</v>
      </c>
      <c r="AN153">
        <v>1150871</v>
      </c>
      <c r="AO153" s="1">
        <v>1866</v>
      </c>
      <c r="AP153" s="1">
        <v>-17</v>
      </c>
      <c r="AQ153" s="1">
        <v>17</v>
      </c>
      <c r="AR153">
        <v>1150638</v>
      </c>
      <c r="AS153" s="1">
        <v>233</v>
      </c>
      <c r="AT153" s="1" t="s">
        <v>135</v>
      </c>
      <c r="AU153" s="1">
        <v>-5</v>
      </c>
      <c r="AV153" s="1">
        <v>5</v>
      </c>
      <c r="AW153">
        <v>1152987</v>
      </c>
      <c r="AX153">
        <v>1884</v>
      </c>
      <c r="AY153">
        <v>1866</v>
      </c>
      <c r="AZ153" t="s">
        <v>124</v>
      </c>
      <c r="BA153" t="s">
        <v>124</v>
      </c>
      <c r="BB153" t="s">
        <v>124</v>
      </c>
      <c r="BC153" t="s">
        <v>124</v>
      </c>
      <c r="BD153">
        <v>69.25</v>
      </c>
      <c r="BE153">
        <v>0</v>
      </c>
      <c r="BF153">
        <v>0</v>
      </c>
      <c r="BG153">
        <v>1150621</v>
      </c>
      <c r="BH153">
        <v>0</v>
      </c>
      <c r="BI153">
        <v>0</v>
      </c>
      <c r="BJ153">
        <v>1154871</v>
      </c>
      <c r="BK153">
        <v>1666</v>
      </c>
      <c r="BL153">
        <v>2</v>
      </c>
      <c r="BM153">
        <v>16</v>
      </c>
      <c r="BN153">
        <v>1156537</v>
      </c>
      <c r="BO153">
        <v>0</v>
      </c>
      <c r="BP153" t="s">
        <v>124</v>
      </c>
      <c r="BQ153" t="s">
        <v>124</v>
      </c>
      <c r="BR153" t="s">
        <v>124</v>
      </c>
      <c r="BS153" t="s">
        <v>124</v>
      </c>
      <c r="BT153">
        <v>1889</v>
      </c>
      <c r="BU153" t="s">
        <v>125</v>
      </c>
      <c r="BV153" t="s">
        <v>113</v>
      </c>
      <c r="BW153">
        <v>1</v>
      </c>
      <c r="BX153">
        <v>4</v>
      </c>
      <c r="BY153">
        <v>0</v>
      </c>
      <c r="BZ153">
        <v>0</v>
      </c>
      <c r="CA153">
        <v>1152737</v>
      </c>
      <c r="CB153">
        <v>250</v>
      </c>
      <c r="CC153">
        <v>1</v>
      </c>
      <c r="CD153">
        <v>203</v>
      </c>
      <c r="CE153">
        <v>1152940</v>
      </c>
      <c r="CF153">
        <v>69.25</v>
      </c>
      <c r="CG153">
        <v>0</v>
      </c>
      <c r="CH153">
        <v>6</v>
      </c>
      <c r="CI153">
        <v>3</v>
      </c>
      <c r="CJ153">
        <v>152</v>
      </c>
      <c r="CK153" t="s">
        <v>25</v>
      </c>
      <c r="CL153" t="s">
        <v>15</v>
      </c>
    </row>
    <row r="154" spans="1:90" x14ac:dyDescent="0.25">
      <c r="A154" s="1" t="s">
        <v>115</v>
      </c>
      <c r="B154" s="1">
        <v>2002</v>
      </c>
      <c r="C154" s="1">
        <v>2</v>
      </c>
      <c r="D154" s="3" t="s">
        <v>116</v>
      </c>
      <c r="E154" s="1" t="s">
        <v>117</v>
      </c>
      <c r="F154" s="1">
        <v>60.006999999999998</v>
      </c>
      <c r="G154" s="1" t="s">
        <v>118</v>
      </c>
      <c r="H154" s="1">
        <v>9</v>
      </c>
      <c r="I154" s="1">
        <v>0</v>
      </c>
      <c r="J154" s="1">
        <v>1</v>
      </c>
      <c r="K154" s="1">
        <v>-1166149774</v>
      </c>
      <c r="L154" s="1">
        <v>3</v>
      </c>
      <c r="M154" s="1" t="s">
        <v>119</v>
      </c>
      <c r="N154" s="1" t="s">
        <v>120</v>
      </c>
      <c r="O154" s="1" t="s">
        <v>120</v>
      </c>
      <c r="P154" s="4">
        <v>42408</v>
      </c>
      <c r="R154" s="5">
        <v>0.77803240740740742</v>
      </c>
      <c r="S154" s="1">
        <v>280</v>
      </c>
      <c r="T154" s="1" t="s">
        <v>121</v>
      </c>
      <c r="U154">
        <v>3</v>
      </c>
      <c r="V154" s="1">
        <v>-7</v>
      </c>
      <c r="W154" s="1">
        <v>7</v>
      </c>
      <c r="X154">
        <v>958393</v>
      </c>
      <c r="Y154" s="1">
        <v>5749</v>
      </c>
      <c r="Z154" s="1">
        <v>0</v>
      </c>
      <c r="AA154" s="1">
        <v>0</v>
      </c>
      <c r="AB154" s="1">
        <v>1325034</v>
      </c>
      <c r="AC154" s="1">
        <v>6250</v>
      </c>
      <c r="AD154" s="1" t="s">
        <v>122</v>
      </c>
      <c r="AE154" s="1">
        <v>1</v>
      </c>
      <c r="AF154" s="1">
        <v>3</v>
      </c>
      <c r="AG154" s="1">
        <v>3</v>
      </c>
      <c r="AH154" s="1" t="s">
        <v>70</v>
      </c>
      <c r="AI154">
        <v>236</v>
      </c>
      <c r="AJ154">
        <v>33</v>
      </c>
      <c r="AK154" s="1">
        <v>0.25</v>
      </c>
      <c r="AL154" s="1">
        <v>-16</v>
      </c>
      <c r="AM154" s="1">
        <v>16</v>
      </c>
      <c r="AN154">
        <v>1156887</v>
      </c>
      <c r="AO154" s="1">
        <v>1966</v>
      </c>
      <c r="AP154" s="1">
        <v>-16</v>
      </c>
      <c r="AQ154" s="1">
        <v>16</v>
      </c>
      <c r="AR154">
        <v>1156637</v>
      </c>
      <c r="AS154" s="1">
        <v>250</v>
      </c>
      <c r="AT154" s="1" t="s">
        <v>132</v>
      </c>
      <c r="AU154" s="1">
        <v>-5</v>
      </c>
      <c r="AV154" s="1">
        <v>5</v>
      </c>
      <c r="AW154">
        <v>1159103</v>
      </c>
      <c r="AX154">
        <v>1783</v>
      </c>
      <c r="AY154">
        <v>1977</v>
      </c>
      <c r="AZ154" t="s">
        <v>124</v>
      </c>
      <c r="BA154" t="s">
        <v>124</v>
      </c>
      <c r="BB154" t="s">
        <v>124</v>
      </c>
      <c r="BC154" t="s">
        <v>124</v>
      </c>
      <c r="BD154">
        <v>69.5</v>
      </c>
      <c r="BE154">
        <v>0</v>
      </c>
      <c r="BF154">
        <v>0</v>
      </c>
      <c r="BG154">
        <v>1156621</v>
      </c>
      <c r="BH154">
        <v>0</v>
      </c>
      <c r="BI154">
        <v>10</v>
      </c>
      <c r="BJ154">
        <v>1160886</v>
      </c>
      <c r="BK154">
        <v>1650</v>
      </c>
      <c r="BL154">
        <v>2</v>
      </c>
      <c r="BM154">
        <v>0</v>
      </c>
      <c r="BN154">
        <v>1162536</v>
      </c>
      <c r="BO154">
        <v>0</v>
      </c>
      <c r="BP154" t="s">
        <v>124</v>
      </c>
      <c r="BQ154" t="s">
        <v>124</v>
      </c>
      <c r="BR154" t="s">
        <v>124</v>
      </c>
      <c r="BS154" t="s">
        <v>124</v>
      </c>
      <c r="BT154">
        <v>1778</v>
      </c>
      <c r="BU154" t="s">
        <v>125</v>
      </c>
      <c r="BV154" t="s">
        <v>113</v>
      </c>
      <c r="BW154">
        <v>1</v>
      </c>
      <c r="BX154">
        <v>4</v>
      </c>
      <c r="BY154">
        <v>0</v>
      </c>
      <c r="BZ154">
        <v>5</v>
      </c>
      <c r="CA154">
        <v>1158853</v>
      </c>
      <c r="CB154">
        <v>250</v>
      </c>
      <c r="CC154">
        <v>1</v>
      </c>
      <c r="CD154">
        <v>214</v>
      </c>
      <c r="CE154">
        <v>1159067</v>
      </c>
      <c r="CF154">
        <v>69.5</v>
      </c>
      <c r="CG154">
        <v>0</v>
      </c>
      <c r="CH154">
        <v>5</v>
      </c>
      <c r="CI154">
        <v>3</v>
      </c>
      <c r="CJ154">
        <v>153</v>
      </c>
      <c r="CK154" t="s">
        <v>14</v>
      </c>
      <c r="CL154" t="s">
        <v>15</v>
      </c>
    </row>
    <row r="155" spans="1:90" x14ac:dyDescent="0.25">
      <c r="A155" s="1" t="s">
        <v>115</v>
      </c>
      <c r="B155" s="1">
        <v>2002</v>
      </c>
      <c r="C155" s="1">
        <v>2</v>
      </c>
      <c r="D155" s="3" t="s">
        <v>116</v>
      </c>
      <c r="E155" s="1" t="s">
        <v>117</v>
      </c>
      <c r="F155" s="1">
        <v>60.006999999999998</v>
      </c>
      <c r="G155" s="1" t="s">
        <v>118</v>
      </c>
      <c r="H155" s="1">
        <v>9</v>
      </c>
      <c r="I155" s="1">
        <v>0</v>
      </c>
      <c r="J155" s="1">
        <v>1</v>
      </c>
      <c r="K155" s="1">
        <v>-1166149774</v>
      </c>
      <c r="L155" s="1">
        <v>3</v>
      </c>
      <c r="M155" s="1" t="s">
        <v>119</v>
      </c>
      <c r="N155" s="1" t="s">
        <v>120</v>
      </c>
      <c r="O155" s="1" t="s">
        <v>120</v>
      </c>
      <c r="P155" s="4">
        <v>42408</v>
      </c>
      <c r="R155" s="5">
        <v>0.77803240740740742</v>
      </c>
      <c r="S155" s="1">
        <v>280</v>
      </c>
      <c r="T155" s="1" t="s">
        <v>121</v>
      </c>
      <c r="U155">
        <v>3</v>
      </c>
      <c r="V155" s="1">
        <v>-7</v>
      </c>
      <c r="W155" s="1">
        <v>7</v>
      </c>
      <c r="X155">
        <v>958393</v>
      </c>
      <c r="Y155" s="1">
        <v>5749</v>
      </c>
      <c r="Z155" s="1">
        <v>0</v>
      </c>
      <c r="AA155" s="1">
        <v>0</v>
      </c>
      <c r="AB155" s="1">
        <v>1325034</v>
      </c>
      <c r="AC155" s="1">
        <v>6250</v>
      </c>
      <c r="AD155" s="1" t="s">
        <v>122</v>
      </c>
      <c r="AE155" s="1">
        <v>1</v>
      </c>
      <c r="AF155" s="1">
        <v>3</v>
      </c>
      <c r="AG155" s="1">
        <v>3</v>
      </c>
      <c r="AH155" s="1" t="s">
        <v>70</v>
      </c>
      <c r="AI155">
        <v>236</v>
      </c>
      <c r="AJ155">
        <v>34</v>
      </c>
      <c r="AK155" s="1">
        <v>1</v>
      </c>
      <c r="AL155" s="1">
        <v>0</v>
      </c>
      <c r="AM155" s="1">
        <v>0</v>
      </c>
      <c r="AN155">
        <v>1162886</v>
      </c>
      <c r="AO155" s="1">
        <v>2450</v>
      </c>
      <c r="AP155" s="1">
        <v>-17</v>
      </c>
      <c r="AQ155" s="1">
        <v>17</v>
      </c>
      <c r="AR155">
        <v>1162653</v>
      </c>
      <c r="AS155" s="1">
        <v>233</v>
      </c>
      <c r="AT155" s="1" t="s">
        <v>134</v>
      </c>
      <c r="AU155" s="1">
        <v>-5</v>
      </c>
      <c r="AV155" s="1">
        <v>5</v>
      </c>
      <c r="AW155">
        <v>1165586</v>
      </c>
      <c r="AX155">
        <v>1316</v>
      </c>
      <c r="AY155">
        <v>2442</v>
      </c>
      <c r="AZ155" t="s">
        <v>124</v>
      </c>
      <c r="BA155" t="s">
        <v>124</v>
      </c>
      <c r="BB155" t="s">
        <v>124</v>
      </c>
      <c r="BC155" t="s">
        <v>124</v>
      </c>
      <c r="BD155">
        <v>69.5</v>
      </c>
      <c r="BE155">
        <v>0</v>
      </c>
      <c r="BF155">
        <v>0</v>
      </c>
      <c r="BG155">
        <v>1162636</v>
      </c>
      <c r="BH155" t="s">
        <v>124</v>
      </c>
      <c r="BI155" t="s">
        <v>124</v>
      </c>
      <c r="BJ155" t="s">
        <v>124</v>
      </c>
      <c r="BK155" t="s">
        <v>124</v>
      </c>
      <c r="BL155">
        <v>3</v>
      </c>
      <c r="BM155">
        <v>0</v>
      </c>
      <c r="BN155">
        <v>1168552</v>
      </c>
      <c r="BO155">
        <v>0</v>
      </c>
      <c r="BP155">
        <v>0</v>
      </c>
      <c r="BQ155">
        <v>8</v>
      </c>
      <c r="BR155">
        <v>1166902</v>
      </c>
      <c r="BS155">
        <v>1650</v>
      </c>
      <c r="BT155">
        <v>1313</v>
      </c>
      <c r="BU155" t="s">
        <v>127</v>
      </c>
      <c r="BV155" t="s">
        <v>113</v>
      </c>
      <c r="BW155">
        <v>1</v>
      </c>
      <c r="BX155">
        <v>4</v>
      </c>
      <c r="BY155">
        <v>0</v>
      </c>
      <c r="BZ155">
        <v>8</v>
      </c>
      <c r="CA155">
        <v>1165336</v>
      </c>
      <c r="CB155">
        <v>250</v>
      </c>
      <c r="CC155">
        <v>1</v>
      </c>
      <c r="CD155">
        <v>216</v>
      </c>
      <c r="CE155">
        <v>1165552</v>
      </c>
      <c r="CF155">
        <v>69.5</v>
      </c>
      <c r="CG155">
        <v>0</v>
      </c>
      <c r="CH155">
        <v>12</v>
      </c>
      <c r="CI155">
        <v>3</v>
      </c>
      <c r="CJ155">
        <v>154</v>
      </c>
      <c r="CK155" t="s">
        <v>21</v>
      </c>
      <c r="CL155" t="s">
        <v>17</v>
      </c>
    </row>
    <row r="156" spans="1:90" x14ac:dyDescent="0.25">
      <c r="A156" s="1" t="s">
        <v>115</v>
      </c>
      <c r="B156" s="1">
        <v>2002</v>
      </c>
      <c r="C156" s="1">
        <v>2</v>
      </c>
      <c r="D156" s="3" t="s">
        <v>116</v>
      </c>
      <c r="E156" s="1" t="s">
        <v>117</v>
      </c>
      <c r="F156" s="1">
        <v>60.006999999999998</v>
      </c>
      <c r="G156" s="1" t="s">
        <v>118</v>
      </c>
      <c r="H156" s="1">
        <v>9</v>
      </c>
      <c r="I156" s="1">
        <v>0</v>
      </c>
      <c r="J156" s="1">
        <v>1</v>
      </c>
      <c r="K156" s="1">
        <v>-1166149774</v>
      </c>
      <c r="L156" s="1">
        <v>3</v>
      </c>
      <c r="M156" s="1" t="s">
        <v>119</v>
      </c>
      <c r="N156" s="1" t="s">
        <v>120</v>
      </c>
      <c r="O156" s="1" t="s">
        <v>120</v>
      </c>
      <c r="P156" s="4">
        <v>42408</v>
      </c>
      <c r="R156" s="5">
        <v>0.77803240740740742</v>
      </c>
      <c r="S156" s="1">
        <v>280</v>
      </c>
      <c r="T156" s="1" t="s">
        <v>121</v>
      </c>
      <c r="U156">
        <v>3</v>
      </c>
      <c r="V156" s="1">
        <v>-7</v>
      </c>
      <c r="W156" s="1">
        <v>7</v>
      </c>
      <c r="X156">
        <v>958393</v>
      </c>
      <c r="Y156" s="1">
        <v>5749</v>
      </c>
      <c r="Z156" s="1">
        <v>0</v>
      </c>
      <c r="AA156" s="1">
        <v>0</v>
      </c>
      <c r="AB156" s="1">
        <v>1325034</v>
      </c>
      <c r="AC156" s="1">
        <v>6250</v>
      </c>
      <c r="AD156" s="1" t="s">
        <v>122</v>
      </c>
      <c r="AE156" s="1">
        <v>1</v>
      </c>
      <c r="AF156" s="1">
        <v>3</v>
      </c>
      <c r="AG156" s="1">
        <v>3</v>
      </c>
      <c r="AH156" s="1" t="s">
        <v>70</v>
      </c>
      <c r="AI156">
        <v>236</v>
      </c>
      <c r="AJ156">
        <v>35</v>
      </c>
      <c r="AK156" s="1">
        <v>0.25</v>
      </c>
      <c r="AL156" s="1">
        <v>0</v>
      </c>
      <c r="AM156" s="1">
        <v>0</v>
      </c>
      <c r="AN156">
        <v>1168902</v>
      </c>
      <c r="AO156" s="1">
        <v>1767</v>
      </c>
      <c r="AP156" s="1">
        <v>-17</v>
      </c>
      <c r="AQ156" s="1">
        <v>17</v>
      </c>
      <c r="AR156">
        <v>1168669</v>
      </c>
      <c r="AS156" s="1">
        <v>233</v>
      </c>
      <c r="AT156" s="1" t="s">
        <v>126</v>
      </c>
      <c r="AU156" s="1">
        <v>-5</v>
      </c>
      <c r="AV156" s="1">
        <v>5</v>
      </c>
      <c r="AW156">
        <v>1170919</v>
      </c>
      <c r="AX156">
        <v>1999</v>
      </c>
      <c r="AY156">
        <v>1765</v>
      </c>
      <c r="AZ156" t="s">
        <v>124</v>
      </c>
      <c r="BA156" t="s">
        <v>124</v>
      </c>
      <c r="BB156" t="s">
        <v>124</v>
      </c>
      <c r="BC156" t="s">
        <v>124</v>
      </c>
      <c r="BD156">
        <v>69.25</v>
      </c>
      <c r="BE156">
        <v>0</v>
      </c>
      <c r="BF156">
        <v>0</v>
      </c>
      <c r="BG156">
        <v>1168652</v>
      </c>
      <c r="BH156" t="s">
        <v>124</v>
      </c>
      <c r="BI156" t="s">
        <v>124</v>
      </c>
      <c r="BJ156" t="s">
        <v>124</v>
      </c>
      <c r="BK156" t="s">
        <v>124</v>
      </c>
      <c r="BL156">
        <v>3</v>
      </c>
      <c r="BM156">
        <v>0</v>
      </c>
      <c r="BN156">
        <v>1174568</v>
      </c>
      <c r="BO156">
        <v>0</v>
      </c>
      <c r="BP156">
        <v>0</v>
      </c>
      <c r="BQ156">
        <v>14</v>
      </c>
      <c r="BR156">
        <v>1172918</v>
      </c>
      <c r="BS156">
        <v>1650</v>
      </c>
      <c r="BT156">
        <v>1990</v>
      </c>
      <c r="BU156" t="s">
        <v>127</v>
      </c>
      <c r="BV156" t="s">
        <v>113</v>
      </c>
      <c r="BW156">
        <v>0</v>
      </c>
      <c r="BX156">
        <v>4</v>
      </c>
      <c r="BY156">
        <v>0</v>
      </c>
      <c r="BZ156">
        <v>2</v>
      </c>
      <c r="CA156">
        <v>1170669</v>
      </c>
      <c r="CB156">
        <v>250</v>
      </c>
      <c r="CC156">
        <v>1</v>
      </c>
      <c r="CD156">
        <v>289</v>
      </c>
      <c r="CE156">
        <v>1170958</v>
      </c>
      <c r="CF156">
        <v>69.25</v>
      </c>
      <c r="CG156">
        <v>0</v>
      </c>
      <c r="CH156">
        <v>11</v>
      </c>
      <c r="CI156">
        <v>3</v>
      </c>
      <c r="CJ156">
        <v>155</v>
      </c>
      <c r="CK156" t="s">
        <v>16</v>
      </c>
      <c r="CL156" t="s">
        <v>17</v>
      </c>
    </row>
    <row r="157" spans="1:90" x14ac:dyDescent="0.25">
      <c r="A157" s="1" t="s">
        <v>115</v>
      </c>
      <c r="B157" s="1">
        <v>2002</v>
      </c>
      <c r="C157" s="1">
        <v>2</v>
      </c>
      <c r="D157" s="3" t="s">
        <v>116</v>
      </c>
      <c r="E157" s="1" t="s">
        <v>117</v>
      </c>
      <c r="F157" s="1">
        <v>60.006999999999998</v>
      </c>
      <c r="G157" s="1" t="s">
        <v>118</v>
      </c>
      <c r="H157" s="1">
        <v>9</v>
      </c>
      <c r="I157" s="1">
        <v>0</v>
      </c>
      <c r="J157" s="1">
        <v>1</v>
      </c>
      <c r="K157" s="1">
        <v>-1166149774</v>
      </c>
      <c r="L157" s="1">
        <v>3</v>
      </c>
      <c r="M157" s="1" t="s">
        <v>119</v>
      </c>
      <c r="N157" s="1" t="s">
        <v>120</v>
      </c>
      <c r="O157" s="1" t="s">
        <v>120</v>
      </c>
      <c r="P157" s="4">
        <v>42408</v>
      </c>
      <c r="R157" s="5">
        <v>0.77803240740740742</v>
      </c>
      <c r="S157" s="1">
        <v>280</v>
      </c>
      <c r="T157" s="1" t="s">
        <v>121</v>
      </c>
      <c r="U157">
        <v>3</v>
      </c>
      <c r="V157" s="1">
        <v>-7</v>
      </c>
      <c r="W157" s="1">
        <v>7</v>
      </c>
      <c r="X157">
        <v>958393</v>
      </c>
      <c r="Y157" s="1">
        <v>5749</v>
      </c>
      <c r="Z157" s="1">
        <v>0</v>
      </c>
      <c r="AA157" s="1">
        <v>0</v>
      </c>
      <c r="AB157" s="1">
        <v>1325034</v>
      </c>
      <c r="AC157" s="1">
        <v>6250</v>
      </c>
      <c r="AD157" s="1" t="s">
        <v>122</v>
      </c>
      <c r="AE157" s="1">
        <v>1</v>
      </c>
      <c r="AF157" s="1">
        <v>3</v>
      </c>
      <c r="AG157" s="1">
        <v>3</v>
      </c>
      <c r="AH157" s="1" t="s">
        <v>70</v>
      </c>
      <c r="AI157">
        <v>236</v>
      </c>
      <c r="AJ157">
        <v>36</v>
      </c>
      <c r="AK157" s="1">
        <v>0.25</v>
      </c>
      <c r="AL157" s="1">
        <v>0</v>
      </c>
      <c r="AM157" s="1">
        <v>0</v>
      </c>
      <c r="AN157">
        <v>1174918</v>
      </c>
      <c r="AO157" s="1">
        <v>2267</v>
      </c>
      <c r="AP157" s="1">
        <v>-17</v>
      </c>
      <c r="AQ157" s="1">
        <v>17</v>
      </c>
      <c r="AR157">
        <v>1174685</v>
      </c>
      <c r="AS157" s="1">
        <v>233</v>
      </c>
      <c r="AT157" s="1" t="s">
        <v>126</v>
      </c>
      <c r="AU157" s="1">
        <v>-5</v>
      </c>
      <c r="AV157" s="1">
        <v>5</v>
      </c>
      <c r="AW157">
        <v>1177435</v>
      </c>
      <c r="AX157">
        <v>1499</v>
      </c>
      <c r="AY157">
        <v>2256</v>
      </c>
      <c r="AZ157" t="s">
        <v>124</v>
      </c>
      <c r="BA157" t="s">
        <v>124</v>
      </c>
      <c r="BB157" t="s">
        <v>124</v>
      </c>
      <c r="BC157" t="s">
        <v>124</v>
      </c>
      <c r="BD157">
        <v>69</v>
      </c>
      <c r="BE157">
        <v>0</v>
      </c>
      <c r="BF157">
        <v>0</v>
      </c>
      <c r="BG157">
        <v>1174668</v>
      </c>
      <c r="BH157" t="s">
        <v>124</v>
      </c>
      <c r="BI157" t="s">
        <v>124</v>
      </c>
      <c r="BJ157" t="s">
        <v>124</v>
      </c>
      <c r="BK157" t="s">
        <v>124</v>
      </c>
      <c r="BL157">
        <v>2</v>
      </c>
      <c r="BM157">
        <v>0</v>
      </c>
      <c r="BN157">
        <v>1180584</v>
      </c>
      <c r="BO157">
        <v>0</v>
      </c>
      <c r="BP157">
        <v>0</v>
      </c>
      <c r="BQ157">
        <v>5</v>
      </c>
      <c r="BR157">
        <v>1178934</v>
      </c>
      <c r="BS157">
        <v>1650</v>
      </c>
      <c r="BT157">
        <v>1499</v>
      </c>
      <c r="BU157" t="s">
        <v>127</v>
      </c>
      <c r="BV157" t="s">
        <v>113</v>
      </c>
      <c r="BW157">
        <v>0</v>
      </c>
      <c r="BX157">
        <v>4</v>
      </c>
      <c r="BY157">
        <v>0</v>
      </c>
      <c r="BZ157">
        <v>11</v>
      </c>
      <c r="CA157">
        <v>1177185</v>
      </c>
      <c r="CB157">
        <v>250</v>
      </c>
      <c r="CC157">
        <v>1</v>
      </c>
      <c r="CD157">
        <v>246</v>
      </c>
      <c r="CE157">
        <v>1177431</v>
      </c>
      <c r="CF157">
        <v>69</v>
      </c>
      <c r="CG157">
        <v>0</v>
      </c>
      <c r="CH157">
        <v>11</v>
      </c>
      <c r="CI157">
        <v>3</v>
      </c>
      <c r="CJ157">
        <v>156</v>
      </c>
      <c r="CK157" t="s">
        <v>16</v>
      </c>
      <c r="CL157" t="s">
        <v>17</v>
      </c>
    </row>
    <row r="158" spans="1:90" x14ac:dyDescent="0.25">
      <c r="A158" s="1" t="s">
        <v>115</v>
      </c>
      <c r="B158" s="1">
        <v>2002</v>
      </c>
      <c r="C158" s="1">
        <v>2</v>
      </c>
      <c r="D158" s="3" t="s">
        <v>116</v>
      </c>
      <c r="E158" s="1" t="s">
        <v>117</v>
      </c>
      <c r="F158" s="1">
        <v>60.006999999999998</v>
      </c>
      <c r="G158" s="1" t="s">
        <v>118</v>
      </c>
      <c r="H158" s="1">
        <v>9</v>
      </c>
      <c r="I158" s="1">
        <v>0</v>
      </c>
      <c r="J158" s="1">
        <v>1</v>
      </c>
      <c r="K158" s="1">
        <v>-1166149774</v>
      </c>
      <c r="L158" s="1">
        <v>3</v>
      </c>
      <c r="M158" s="1" t="s">
        <v>119</v>
      </c>
      <c r="N158" s="1" t="s">
        <v>120</v>
      </c>
      <c r="O158" s="1" t="s">
        <v>120</v>
      </c>
      <c r="P158" s="4">
        <v>42408</v>
      </c>
      <c r="R158" s="5">
        <v>0.77803240740740742</v>
      </c>
      <c r="S158" s="1">
        <v>280</v>
      </c>
      <c r="T158" s="1" t="s">
        <v>121</v>
      </c>
      <c r="U158">
        <v>3</v>
      </c>
      <c r="V158" s="1">
        <v>-7</v>
      </c>
      <c r="W158" s="1">
        <v>7</v>
      </c>
      <c r="X158">
        <v>958393</v>
      </c>
      <c r="Y158" s="1">
        <v>5749</v>
      </c>
      <c r="Z158" s="1">
        <v>0</v>
      </c>
      <c r="AA158" s="1">
        <v>0</v>
      </c>
      <c r="AB158" s="1">
        <v>1325034</v>
      </c>
      <c r="AC158" s="1">
        <v>6250</v>
      </c>
      <c r="AD158" s="1" t="s">
        <v>122</v>
      </c>
      <c r="AE158" s="1">
        <v>1</v>
      </c>
      <c r="AF158" s="1">
        <v>3</v>
      </c>
      <c r="AG158" s="1">
        <v>3</v>
      </c>
      <c r="AH158" s="1" t="s">
        <v>70</v>
      </c>
      <c r="AI158">
        <v>236</v>
      </c>
      <c r="AJ158">
        <v>37</v>
      </c>
      <c r="AL158" s="1">
        <v>0</v>
      </c>
      <c r="AM158" s="1">
        <v>0</v>
      </c>
      <c r="AN158">
        <v>1180934</v>
      </c>
      <c r="AO158" s="1">
        <v>1800</v>
      </c>
      <c r="AP158" s="1">
        <v>-17</v>
      </c>
      <c r="AQ158" s="1">
        <v>17</v>
      </c>
      <c r="AR158">
        <v>1180701</v>
      </c>
      <c r="AS158" s="1">
        <v>233</v>
      </c>
      <c r="AT158" s="1" t="s">
        <v>128</v>
      </c>
      <c r="AU158" s="1">
        <v>-5</v>
      </c>
      <c r="AV158" s="1">
        <v>5</v>
      </c>
      <c r="AW158">
        <v>1182984</v>
      </c>
      <c r="AX158">
        <v>1966</v>
      </c>
      <c r="AY158">
        <v>1796</v>
      </c>
      <c r="AZ158">
        <v>0</v>
      </c>
      <c r="BA158">
        <v>12</v>
      </c>
      <c r="BB158">
        <v>1184950</v>
      </c>
      <c r="BC158">
        <v>1650</v>
      </c>
      <c r="BD158">
        <v>69</v>
      </c>
      <c r="BE158">
        <v>0</v>
      </c>
      <c r="BF158">
        <v>0</v>
      </c>
      <c r="BG158">
        <v>1180684</v>
      </c>
      <c r="BH158" t="s">
        <v>124</v>
      </c>
      <c r="BI158" t="s">
        <v>124</v>
      </c>
      <c r="BJ158" t="s">
        <v>124</v>
      </c>
      <c r="BK158" t="s">
        <v>124</v>
      </c>
      <c r="BL158">
        <v>2</v>
      </c>
      <c r="BM158">
        <v>0</v>
      </c>
      <c r="BN158">
        <v>1186600</v>
      </c>
      <c r="BO158">
        <v>0</v>
      </c>
      <c r="BP158" t="s">
        <v>124</v>
      </c>
      <c r="BQ158" t="s">
        <v>124</v>
      </c>
      <c r="BR158" t="s">
        <v>124</v>
      </c>
      <c r="BS158" t="s">
        <v>124</v>
      </c>
      <c r="BT158">
        <v>1959</v>
      </c>
      <c r="BU158" t="s">
        <v>129</v>
      </c>
      <c r="BV158" t="s">
        <v>113</v>
      </c>
      <c r="BW158">
        <v>0</v>
      </c>
      <c r="BX158">
        <v>4</v>
      </c>
      <c r="BY158">
        <v>0</v>
      </c>
      <c r="BZ158">
        <v>4</v>
      </c>
      <c r="CA158">
        <v>1182734</v>
      </c>
      <c r="CB158">
        <v>250</v>
      </c>
      <c r="CC158">
        <v>1</v>
      </c>
      <c r="CD158">
        <v>252</v>
      </c>
      <c r="CE158">
        <v>1182986</v>
      </c>
      <c r="CF158">
        <v>69</v>
      </c>
      <c r="CG158">
        <v>0</v>
      </c>
      <c r="CH158">
        <v>1</v>
      </c>
      <c r="CI158">
        <v>3</v>
      </c>
      <c r="CJ158">
        <v>157</v>
      </c>
      <c r="CK158" t="s">
        <v>19</v>
      </c>
      <c r="CL158" t="s">
        <v>20</v>
      </c>
    </row>
    <row r="159" spans="1:90" x14ac:dyDescent="0.25">
      <c r="A159" s="1" t="s">
        <v>115</v>
      </c>
      <c r="B159" s="1">
        <v>2002</v>
      </c>
      <c r="C159" s="1">
        <v>2</v>
      </c>
      <c r="D159" s="3" t="s">
        <v>116</v>
      </c>
      <c r="E159" s="1" t="s">
        <v>117</v>
      </c>
      <c r="F159" s="1">
        <v>60.006999999999998</v>
      </c>
      <c r="G159" s="1" t="s">
        <v>118</v>
      </c>
      <c r="H159" s="1">
        <v>9</v>
      </c>
      <c r="I159" s="1">
        <v>0</v>
      </c>
      <c r="J159" s="1">
        <v>1</v>
      </c>
      <c r="K159" s="1">
        <v>-1166149774</v>
      </c>
      <c r="L159" s="1">
        <v>3</v>
      </c>
      <c r="M159" s="1" t="s">
        <v>119</v>
      </c>
      <c r="N159" s="1" t="s">
        <v>120</v>
      </c>
      <c r="O159" s="1" t="s">
        <v>120</v>
      </c>
      <c r="P159" s="4">
        <v>42408</v>
      </c>
      <c r="R159" s="5">
        <v>0.77803240740740742</v>
      </c>
      <c r="S159" s="1">
        <v>280</v>
      </c>
      <c r="T159" s="1" t="s">
        <v>121</v>
      </c>
      <c r="U159">
        <v>3</v>
      </c>
      <c r="V159" s="1">
        <v>-7</v>
      </c>
      <c r="W159" s="1">
        <v>7</v>
      </c>
      <c r="X159">
        <v>958393</v>
      </c>
      <c r="Y159" s="1">
        <v>5749</v>
      </c>
      <c r="Z159" s="1">
        <v>0</v>
      </c>
      <c r="AA159" s="1">
        <v>0</v>
      </c>
      <c r="AB159" s="1">
        <v>1325034</v>
      </c>
      <c r="AC159" s="1">
        <v>6250</v>
      </c>
      <c r="AD159" s="1" t="s">
        <v>122</v>
      </c>
      <c r="AE159" s="1">
        <v>1</v>
      </c>
      <c r="AF159" s="1">
        <v>3</v>
      </c>
      <c r="AG159" s="1">
        <v>3</v>
      </c>
      <c r="AH159" s="1" t="s">
        <v>70</v>
      </c>
      <c r="AI159">
        <v>236</v>
      </c>
      <c r="AJ159">
        <v>38</v>
      </c>
      <c r="AK159" s="1">
        <v>1</v>
      </c>
      <c r="AL159" s="1">
        <v>0</v>
      </c>
      <c r="AM159" s="1">
        <v>0</v>
      </c>
      <c r="AN159">
        <v>1186950</v>
      </c>
      <c r="AO159" s="1">
        <v>2400</v>
      </c>
      <c r="AP159" s="1">
        <v>-17</v>
      </c>
      <c r="AQ159" s="1">
        <v>17</v>
      </c>
      <c r="AR159">
        <v>1186717</v>
      </c>
      <c r="AS159" s="1">
        <v>233</v>
      </c>
      <c r="AT159" s="1" t="s">
        <v>133</v>
      </c>
      <c r="AU159" s="1">
        <v>-5</v>
      </c>
      <c r="AV159" s="1">
        <v>5</v>
      </c>
      <c r="AW159">
        <v>1189600</v>
      </c>
      <c r="AX159">
        <v>1366</v>
      </c>
      <c r="AY159">
        <v>2394</v>
      </c>
      <c r="AZ159" t="s">
        <v>124</v>
      </c>
      <c r="BA159" t="s">
        <v>124</v>
      </c>
      <c r="BB159" t="s">
        <v>124</v>
      </c>
      <c r="BC159" t="s">
        <v>124</v>
      </c>
      <c r="BD159">
        <v>69</v>
      </c>
      <c r="BE159">
        <v>0</v>
      </c>
      <c r="BF159">
        <v>0</v>
      </c>
      <c r="BG159">
        <v>1186700</v>
      </c>
      <c r="BH159" t="s">
        <v>124</v>
      </c>
      <c r="BI159" t="s">
        <v>124</v>
      </c>
      <c r="BJ159" t="s">
        <v>124</v>
      </c>
      <c r="BK159" t="s">
        <v>124</v>
      </c>
      <c r="BL159">
        <v>2</v>
      </c>
      <c r="BM159">
        <v>0</v>
      </c>
      <c r="BN159">
        <v>1192616</v>
      </c>
      <c r="BO159">
        <v>0</v>
      </c>
      <c r="BP159">
        <v>0</v>
      </c>
      <c r="BQ159">
        <v>10</v>
      </c>
      <c r="BR159">
        <v>1190966</v>
      </c>
      <c r="BS159">
        <v>1650</v>
      </c>
      <c r="BT159">
        <v>1361</v>
      </c>
      <c r="BU159" t="s">
        <v>127</v>
      </c>
      <c r="BV159" t="s">
        <v>113</v>
      </c>
      <c r="BW159">
        <v>1</v>
      </c>
      <c r="BX159">
        <v>4</v>
      </c>
      <c r="BY159">
        <v>0</v>
      </c>
      <c r="BZ159">
        <v>6</v>
      </c>
      <c r="CA159">
        <v>1189350</v>
      </c>
      <c r="CB159">
        <v>250</v>
      </c>
      <c r="CC159">
        <v>1</v>
      </c>
      <c r="CD159">
        <v>235</v>
      </c>
      <c r="CE159">
        <v>1189585</v>
      </c>
      <c r="CF159">
        <v>69</v>
      </c>
      <c r="CG159">
        <v>0</v>
      </c>
      <c r="CH159">
        <v>9</v>
      </c>
      <c r="CI159">
        <v>3</v>
      </c>
      <c r="CJ159">
        <v>158</v>
      </c>
      <c r="CK159" t="s">
        <v>18</v>
      </c>
      <c r="CL159" t="s">
        <v>17</v>
      </c>
    </row>
    <row r="160" spans="1:90" x14ac:dyDescent="0.25">
      <c r="A160" s="1" t="s">
        <v>115</v>
      </c>
      <c r="B160" s="1">
        <v>2002</v>
      </c>
      <c r="C160" s="1">
        <v>2</v>
      </c>
      <c r="D160" s="3" t="s">
        <v>116</v>
      </c>
      <c r="E160" s="1" t="s">
        <v>117</v>
      </c>
      <c r="F160" s="1">
        <v>60.006999999999998</v>
      </c>
      <c r="G160" s="1" t="s">
        <v>118</v>
      </c>
      <c r="H160" s="1">
        <v>9</v>
      </c>
      <c r="I160" s="1">
        <v>0</v>
      </c>
      <c r="J160" s="1">
        <v>1</v>
      </c>
      <c r="K160" s="1">
        <v>-1166149774</v>
      </c>
      <c r="L160" s="1">
        <v>3</v>
      </c>
      <c r="M160" s="1" t="s">
        <v>119</v>
      </c>
      <c r="N160" s="1" t="s">
        <v>120</v>
      </c>
      <c r="O160" s="1" t="s">
        <v>120</v>
      </c>
      <c r="P160" s="4">
        <v>42408</v>
      </c>
      <c r="R160" s="5">
        <v>0.77803240740740742</v>
      </c>
      <c r="S160" s="1">
        <v>280</v>
      </c>
      <c r="T160" s="1" t="s">
        <v>121</v>
      </c>
      <c r="U160">
        <v>3</v>
      </c>
      <c r="V160" s="1">
        <v>-7</v>
      </c>
      <c r="W160" s="1">
        <v>7</v>
      </c>
      <c r="X160">
        <v>958393</v>
      </c>
      <c r="Y160" s="1">
        <v>5749</v>
      </c>
      <c r="Z160" s="1">
        <v>0</v>
      </c>
      <c r="AA160" s="1">
        <v>0</v>
      </c>
      <c r="AB160" s="1">
        <v>1325034</v>
      </c>
      <c r="AC160" s="1">
        <v>6250</v>
      </c>
      <c r="AD160" s="1" t="s">
        <v>122</v>
      </c>
      <c r="AE160" s="1">
        <v>1</v>
      </c>
      <c r="AF160" s="1">
        <v>3</v>
      </c>
      <c r="AG160" s="1">
        <v>3</v>
      </c>
      <c r="AH160" s="1" t="s">
        <v>70</v>
      </c>
      <c r="AI160">
        <v>236</v>
      </c>
      <c r="AJ160">
        <v>39</v>
      </c>
      <c r="AK160" s="1">
        <v>1</v>
      </c>
      <c r="AL160" s="1">
        <v>0</v>
      </c>
      <c r="AM160" s="1">
        <v>0</v>
      </c>
      <c r="AN160">
        <v>1192966</v>
      </c>
      <c r="AO160" s="1">
        <v>1717</v>
      </c>
      <c r="AP160" s="1">
        <v>-17</v>
      </c>
      <c r="AQ160" s="1">
        <v>17</v>
      </c>
      <c r="AR160">
        <v>1192733</v>
      </c>
      <c r="AS160" s="1">
        <v>233</v>
      </c>
      <c r="AT160" s="1" t="s">
        <v>134</v>
      </c>
      <c r="AU160" s="1">
        <v>-5</v>
      </c>
      <c r="AV160" s="1">
        <v>5</v>
      </c>
      <c r="AW160">
        <v>1194933</v>
      </c>
      <c r="AX160">
        <v>2049</v>
      </c>
      <c r="AY160">
        <v>1712</v>
      </c>
      <c r="AZ160" t="s">
        <v>124</v>
      </c>
      <c r="BA160" t="s">
        <v>124</v>
      </c>
      <c r="BB160" t="s">
        <v>124</v>
      </c>
      <c r="BC160" t="s">
        <v>124</v>
      </c>
      <c r="BD160">
        <v>69</v>
      </c>
      <c r="BE160">
        <v>0</v>
      </c>
      <c r="BF160">
        <v>0</v>
      </c>
      <c r="BG160">
        <v>1192716</v>
      </c>
      <c r="BH160" t="s">
        <v>124</v>
      </c>
      <c r="BI160" t="s">
        <v>124</v>
      </c>
      <c r="BJ160" t="s">
        <v>124</v>
      </c>
      <c r="BK160" t="s">
        <v>124</v>
      </c>
      <c r="BL160">
        <v>2</v>
      </c>
      <c r="BM160">
        <v>0</v>
      </c>
      <c r="BN160">
        <v>1198632</v>
      </c>
      <c r="BO160">
        <v>0</v>
      </c>
      <c r="BP160">
        <v>0</v>
      </c>
      <c r="BQ160">
        <v>11</v>
      </c>
      <c r="BR160">
        <v>1196982</v>
      </c>
      <c r="BS160">
        <v>1650</v>
      </c>
      <c r="BT160">
        <v>2043</v>
      </c>
      <c r="BU160" t="s">
        <v>127</v>
      </c>
      <c r="BV160" t="s">
        <v>113</v>
      </c>
      <c r="BW160">
        <v>1</v>
      </c>
      <c r="BX160">
        <v>4</v>
      </c>
      <c r="BY160">
        <v>0</v>
      </c>
      <c r="BZ160">
        <v>5</v>
      </c>
      <c r="CA160">
        <v>1194683</v>
      </c>
      <c r="CB160">
        <v>250</v>
      </c>
      <c r="CC160">
        <v>1</v>
      </c>
      <c r="CD160">
        <v>225</v>
      </c>
      <c r="CE160">
        <v>1194908</v>
      </c>
      <c r="CF160">
        <v>69</v>
      </c>
      <c r="CG160">
        <v>0</v>
      </c>
      <c r="CH160">
        <v>12</v>
      </c>
      <c r="CI160">
        <v>3</v>
      </c>
      <c r="CJ160">
        <v>159</v>
      </c>
      <c r="CK160" t="s">
        <v>21</v>
      </c>
      <c r="CL160" t="s">
        <v>17</v>
      </c>
    </row>
    <row r="161" spans="1:90" x14ac:dyDescent="0.25">
      <c r="A161" s="1" t="s">
        <v>115</v>
      </c>
      <c r="B161" s="1">
        <v>2002</v>
      </c>
      <c r="C161" s="1">
        <v>2</v>
      </c>
      <c r="D161" s="3" t="s">
        <v>116</v>
      </c>
      <c r="E161" s="1" t="s">
        <v>117</v>
      </c>
      <c r="F161" s="1">
        <v>60.006999999999998</v>
      </c>
      <c r="G161" s="1" t="s">
        <v>118</v>
      </c>
      <c r="H161" s="1">
        <v>9</v>
      </c>
      <c r="I161" s="1">
        <v>0</v>
      </c>
      <c r="J161" s="1">
        <v>1</v>
      </c>
      <c r="K161" s="1">
        <v>-1166149774</v>
      </c>
      <c r="L161" s="1">
        <v>3</v>
      </c>
      <c r="M161" s="1" t="s">
        <v>119</v>
      </c>
      <c r="N161" s="1" t="s">
        <v>120</v>
      </c>
      <c r="O161" s="1" t="s">
        <v>120</v>
      </c>
      <c r="P161" s="4">
        <v>42408</v>
      </c>
      <c r="R161" s="5">
        <v>0.77803240740740742</v>
      </c>
      <c r="S161" s="1">
        <v>280</v>
      </c>
      <c r="T161" s="1" t="s">
        <v>121</v>
      </c>
      <c r="U161">
        <v>3</v>
      </c>
      <c r="V161" s="1">
        <v>-7</v>
      </c>
      <c r="W161" s="1">
        <v>7</v>
      </c>
      <c r="X161">
        <v>958393</v>
      </c>
      <c r="Y161" s="1">
        <v>5749</v>
      </c>
      <c r="Z161" s="1">
        <v>0</v>
      </c>
      <c r="AA161" s="1">
        <v>0</v>
      </c>
      <c r="AB161" s="1">
        <v>1325034</v>
      </c>
      <c r="AC161" s="1">
        <v>6250</v>
      </c>
      <c r="AD161" s="1" t="s">
        <v>122</v>
      </c>
      <c r="AE161" s="1">
        <v>1</v>
      </c>
      <c r="AF161" s="1">
        <v>3</v>
      </c>
      <c r="AG161" s="1">
        <v>3</v>
      </c>
      <c r="AH161" s="1" t="s">
        <v>70</v>
      </c>
      <c r="AI161">
        <v>236</v>
      </c>
      <c r="AJ161">
        <v>40</v>
      </c>
      <c r="AK161" s="1">
        <v>5</v>
      </c>
      <c r="AL161" s="1">
        <v>0</v>
      </c>
      <c r="AM161" s="1">
        <v>0</v>
      </c>
      <c r="AN161">
        <v>1198982</v>
      </c>
      <c r="AO161" s="1">
        <v>1867</v>
      </c>
      <c r="AP161" s="1">
        <v>-17</v>
      </c>
      <c r="AQ161" s="1">
        <v>17</v>
      </c>
      <c r="AR161">
        <v>1198749</v>
      </c>
      <c r="AS161" s="1">
        <v>233</v>
      </c>
      <c r="AT161" s="1" t="s">
        <v>131</v>
      </c>
      <c r="AU161" s="1">
        <v>-5</v>
      </c>
      <c r="AV161" s="1">
        <v>5</v>
      </c>
      <c r="AW161">
        <v>1201099</v>
      </c>
      <c r="AX161">
        <v>1899</v>
      </c>
      <c r="AY161">
        <v>1852</v>
      </c>
      <c r="AZ161" t="s">
        <v>124</v>
      </c>
      <c r="BA161" t="s">
        <v>124</v>
      </c>
      <c r="BB161" t="s">
        <v>124</v>
      </c>
      <c r="BC161" t="s">
        <v>124</v>
      </c>
      <c r="BD161">
        <v>69</v>
      </c>
      <c r="BE161">
        <v>0</v>
      </c>
      <c r="BF161">
        <v>0</v>
      </c>
      <c r="BG161">
        <v>1198732</v>
      </c>
      <c r="BH161" t="s">
        <v>124</v>
      </c>
      <c r="BI161" t="s">
        <v>124</v>
      </c>
      <c r="BJ161" t="s">
        <v>124</v>
      </c>
      <c r="BK161" t="s">
        <v>124</v>
      </c>
      <c r="BL161">
        <v>2</v>
      </c>
      <c r="BM161">
        <v>0</v>
      </c>
      <c r="BN161">
        <v>1204648</v>
      </c>
      <c r="BO161">
        <v>0</v>
      </c>
      <c r="BP161">
        <v>0</v>
      </c>
      <c r="BQ161">
        <v>1</v>
      </c>
      <c r="BR161">
        <v>1202998</v>
      </c>
      <c r="BS161">
        <v>1650</v>
      </c>
      <c r="BT161">
        <v>1903</v>
      </c>
      <c r="BU161" t="s">
        <v>127</v>
      </c>
      <c r="BV161" t="s">
        <v>113</v>
      </c>
      <c r="BW161">
        <v>1</v>
      </c>
      <c r="BX161">
        <v>4</v>
      </c>
      <c r="BY161">
        <v>0</v>
      </c>
      <c r="BZ161">
        <v>15</v>
      </c>
      <c r="CA161">
        <v>1200849</v>
      </c>
      <c r="CB161">
        <v>250</v>
      </c>
      <c r="CC161">
        <v>1</v>
      </c>
      <c r="CD161">
        <v>226</v>
      </c>
      <c r="CE161">
        <v>1201075</v>
      </c>
      <c r="CF161">
        <v>69</v>
      </c>
      <c r="CG161">
        <v>0</v>
      </c>
      <c r="CH161">
        <v>13</v>
      </c>
      <c r="CI161">
        <v>3</v>
      </c>
      <c r="CJ161">
        <v>160</v>
      </c>
      <c r="CK161" t="s">
        <v>22</v>
      </c>
      <c r="CL161" t="s">
        <v>17</v>
      </c>
    </row>
    <row r="162" spans="1:90" x14ac:dyDescent="0.25">
      <c r="A162" s="1" t="s">
        <v>115</v>
      </c>
      <c r="B162" s="1">
        <v>2002</v>
      </c>
      <c r="C162" s="1">
        <v>2</v>
      </c>
      <c r="D162" s="3" t="s">
        <v>116</v>
      </c>
      <c r="E162" s="1" t="s">
        <v>117</v>
      </c>
      <c r="F162" s="1">
        <v>60.006999999999998</v>
      </c>
      <c r="G162" s="1" t="s">
        <v>118</v>
      </c>
      <c r="H162" s="1">
        <v>9</v>
      </c>
      <c r="I162" s="1">
        <v>0</v>
      </c>
      <c r="J162" s="1">
        <v>1</v>
      </c>
      <c r="K162" s="1">
        <v>-1166149774</v>
      </c>
      <c r="L162" s="1">
        <v>3</v>
      </c>
      <c r="M162" s="1" t="s">
        <v>119</v>
      </c>
      <c r="N162" s="1" t="s">
        <v>120</v>
      </c>
      <c r="O162" s="1" t="s">
        <v>120</v>
      </c>
      <c r="P162" s="4">
        <v>42408</v>
      </c>
      <c r="R162" s="5">
        <v>0.77803240740740742</v>
      </c>
      <c r="S162" s="1">
        <v>280</v>
      </c>
      <c r="T162" s="1" t="s">
        <v>121</v>
      </c>
      <c r="U162">
        <v>3</v>
      </c>
      <c r="V162" s="1">
        <v>-7</v>
      </c>
      <c r="W162" s="1">
        <v>7</v>
      </c>
      <c r="X162">
        <v>958393</v>
      </c>
      <c r="Y162" s="1">
        <v>5749</v>
      </c>
      <c r="Z162" s="1">
        <v>0</v>
      </c>
      <c r="AA162" s="1">
        <v>0</v>
      </c>
      <c r="AB162" s="1">
        <v>1325034</v>
      </c>
      <c r="AC162" s="1">
        <v>6250</v>
      </c>
      <c r="AD162" s="1" t="s">
        <v>122</v>
      </c>
      <c r="AE162" s="1">
        <v>1</v>
      </c>
      <c r="AF162" s="1">
        <v>3</v>
      </c>
      <c r="AG162" s="1">
        <v>3</v>
      </c>
      <c r="AH162" s="1" t="s">
        <v>70</v>
      </c>
      <c r="AI162">
        <v>236</v>
      </c>
      <c r="AJ162">
        <v>41</v>
      </c>
      <c r="AK162" s="1">
        <v>5</v>
      </c>
      <c r="AL162" s="1">
        <v>0</v>
      </c>
      <c r="AM162" s="1">
        <v>0</v>
      </c>
      <c r="AN162">
        <v>1204998</v>
      </c>
      <c r="AO162" s="1">
        <v>2200</v>
      </c>
      <c r="AP162" s="1">
        <v>-17</v>
      </c>
      <c r="AQ162" s="1">
        <v>17</v>
      </c>
      <c r="AR162">
        <v>1204765</v>
      </c>
      <c r="AS162" s="1">
        <v>233</v>
      </c>
      <c r="AT162" s="1" t="s">
        <v>123</v>
      </c>
      <c r="AU162" s="1">
        <v>-5</v>
      </c>
      <c r="AV162" s="1">
        <v>5</v>
      </c>
      <c r="AW162">
        <v>1207448</v>
      </c>
      <c r="AX162">
        <v>1550</v>
      </c>
      <c r="AY162">
        <v>2200</v>
      </c>
      <c r="AZ162" t="s">
        <v>124</v>
      </c>
      <c r="BA162" t="s">
        <v>124</v>
      </c>
      <c r="BB162" t="s">
        <v>124</v>
      </c>
      <c r="BC162" t="s">
        <v>124</v>
      </c>
      <c r="BD162">
        <v>74</v>
      </c>
      <c r="BE162">
        <v>0</v>
      </c>
      <c r="BF162">
        <v>0</v>
      </c>
      <c r="BG162">
        <v>1204748</v>
      </c>
      <c r="BH162">
        <v>0</v>
      </c>
      <c r="BI162">
        <v>0</v>
      </c>
      <c r="BJ162">
        <v>1208998</v>
      </c>
      <c r="BK162">
        <v>1666</v>
      </c>
      <c r="BL162">
        <v>2</v>
      </c>
      <c r="BM162">
        <v>16</v>
      </c>
      <c r="BN162">
        <v>1210664</v>
      </c>
      <c r="BO162">
        <v>0</v>
      </c>
      <c r="BP162" t="s">
        <v>124</v>
      </c>
      <c r="BQ162" t="s">
        <v>124</v>
      </c>
      <c r="BR162" t="s">
        <v>124</v>
      </c>
      <c r="BS162" t="s">
        <v>124</v>
      </c>
      <c r="BT162">
        <v>1555</v>
      </c>
      <c r="BU162" t="s">
        <v>125</v>
      </c>
      <c r="BV162" t="s">
        <v>113</v>
      </c>
      <c r="BW162">
        <v>1</v>
      </c>
      <c r="BX162">
        <v>4</v>
      </c>
      <c r="BY162">
        <v>0</v>
      </c>
      <c r="BZ162">
        <v>0</v>
      </c>
      <c r="CA162">
        <v>1207198</v>
      </c>
      <c r="CB162">
        <v>250</v>
      </c>
      <c r="CC162">
        <v>1</v>
      </c>
      <c r="CD162">
        <v>211</v>
      </c>
      <c r="CE162">
        <v>1207409</v>
      </c>
      <c r="CF162">
        <v>74</v>
      </c>
      <c r="CG162">
        <v>0</v>
      </c>
      <c r="CH162">
        <v>7</v>
      </c>
      <c r="CI162">
        <v>3</v>
      </c>
      <c r="CJ162">
        <v>161</v>
      </c>
      <c r="CK162" t="s">
        <v>23</v>
      </c>
      <c r="CL162" t="s">
        <v>15</v>
      </c>
    </row>
    <row r="163" spans="1:90" x14ac:dyDescent="0.25">
      <c r="A163" s="1" t="s">
        <v>115</v>
      </c>
      <c r="B163" s="1">
        <v>2002</v>
      </c>
      <c r="C163" s="1">
        <v>2</v>
      </c>
      <c r="D163" s="3" t="s">
        <v>116</v>
      </c>
      <c r="E163" s="1" t="s">
        <v>117</v>
      </c>
      <c r="F163" s="1">
        <v>60.006999999999998</v>
      </c>
      <c r="G163" s="1" t="s">
        <v>118</v>
      </c>
      <c r="H163" s="1">
        <v>9</v>
      </c>
      <c r="I163" s="1">
        <v>0</v>
      </c>
      <c r="J163" s="1">
        <v>1</v>
      </c>
      <c r="K163" s="1">
        <v>-1166149774</v>
      </c>
      <c r="L163" s="1">
        <v>3</v>
      </c>
      <c r="M163" s="1" t="s">
        <v>119</v>
      </c>
      <c r="N163" s="1" t="s">
        <v>120</v>
      </c>
      <c r="O163" s="1" t="s">
        <v>120</v>
      </c>
      <c r="P163" s="4">
        <v>42408</v>
      </c>
      <c r="R163" s="5">
        <v>0.77803240740740742</v>
      </c>
      <c r="S163" s="1">
        <v>280</v>
      </c>
      <c r="T163" s="1" t="s">
        <v>121</v>
      </c>
      <c r="U163">
        <v>3</v>
      </c>
      <c r="V163" s="1">
        <v>-7</v>
      </c>
      <c r="W163" s="1">
        <v>7</v>
      </c>
      <c r="X163">
        <v>958393</v>
      </c>
      <c r="Y163" s="1">
        <v>5749</v>
      </c>
      <c r="Z163" s="1">
        <v>0</v>
      </c>
      <c r="AA163" s="1">
        <v>0</v>
      </c>
      <c r="AB163" s="1">
        <v>1325034</v>
      </c>
      <c r="AC163" s="1">
        <v>6250</v>
      </c>
      <c r="AD163" s="1" t="s">
        <v>122</v>
      </c>
      <c r="AE163" s="1">
        <v>1</v>
      </c>
      <c r="AF163" s="1">
        <v>3</v>
      </c>
      <c r="AG163" s="1">
        <v>3</v>
      </c>
      <c r="AH163" s="1" t="s">
        <v>70</v>
      </c>
      <c r="AI163">
        <v>236</v>
      </c>
      <c r="AJ163">
        <v>42</v>
      </c>
      <c r="AK163" s="1">
        <v>5</v>
      </c>
      <c r="AL163" s="1">
        <v>-16</v>
      </c>
      <c r="AM163" s="1">
        <v>16</v>
      </c>
      <c r="AN163">
        <v>1211014</v>
      </c>
      <c r="AO163" s="1">
        <v>1767</v>
      </c>
      <c r="AP163" s="1">
        <v>-16</v>
      </c>
      <c r="AQ163" s="1">
        <v>16</v>
      </c>
      <c r="AR163">
        <v>1210764</v>
      </c>
      <c r="AS163" s="1">
        <v>250</v>
      </c>
      <c r="AT163" s="1" t="s">
        <v>136</v>
      </c>
      <c r="AU163" s="1">
        <v>-4</v>
      </c>
      <c r="AV163" s="1">
        <v>4</v>
      </c>
      <c r="AW163">
        <v>1213030</v>
      </c>
      <c r="AX163">
        <v>1984</v>
      </c>
      <c r="AY163">
        <v>1771</v>
      </c>
      <c r="AZ163" t="s">
        <v>124</v>
      </c>
      <c r="BA163" t="s">
        <v>124</v>
      </c>
      <c r="BB163" t="s">
        <v>124</v>
      </c>
      <c r="BC163" t="s">
        <v>124</v>
      </c>
      <c r="BD163">
        <v>74</v>
      </c>
      <c r="BE163">
        <v>0</v>
      </c>
      <c r="BF163">
        <v>0</v>
      </c>
      <c r="BG163">
        <v>1210748</v>
      </c>
      <c r="BH163" t="s">
        <v>124</v>
      </c>
      <c r="BI163" t="s">
        <v>124</v>
      </c>
      <c r="BJ163" t="s">
        <v>124</v>
      </c>
      <c r="BK163" t="s">
        <v>124</v>
      </c>
      <c r="BL163">
        <v>2</v>
      </c>
      <c r="BM163">
        <v>16</v>
      </c>
      <c r="BN163">
        <v>1216680</v>
      </c>
      <c r="BO163">
        <v>0</v>
      </c>
      <c r="BP163">
        <v>0</v>
      </c>
      <c r="BQ163">
        <v>4</v>
      </c>
      <c r="BR163">
        <v>1215014</v>
      </c>
      <c r="BS163">
        <v>1666</v>
      </c>
      <c r="BT163">
        <v>1984</v>
      </c>
      <c r="BU163" t="s">
        <v>127</v>
      </c>
      <c r="BV163" t="s">
        <v>113</v>
      </c>
      <c r="BW163">
        <v>1</v>
      </c>
      <c r="BX163">
        <v>4</v>
      </c>
      <c r="BY163">
        <v>0</v>
      </c>
      <c r="BZ163">
        <v>12</v>
      </c>
      <c r="CA163">
        <v>1212781</v>
      </c>
      <c r="CB163">
        <v>249</v>
      </c>
      <c r="CC163">
        <v>1</v>
      </c>
      <c r="CD163">
        <v>242</v>
      </c>
      <c r="CE163">
        <v>1213023</v>
      </c>
      <c r="CF163">
        <v>74</v>
      </c>
      <c r="CG163">
        <v>0</v>
      </c>
      <c r="CH163">
        <v>10</v>
      </c>
      <c r="CI163">
        <v>3</v>
      </c>
      <c r="CJ163">
        <v>162</v>
      </c>
      <c r="CK163" t="s">
        <v>18</v>
      </c>
      <c r="CL163" t="s">
        <v>17</v>
      </c>
    </row>
    <row r="164" spans="1:90" x14ac:dyDescent="0.25">
      <c r="A164" s="1" t="s">
        <v>115</v>
      </c>
      <c r="B164" s="1">
        <v>2002</v>
      </c>
      <c r="C164" s="1">
        <v>2</v>
      </c>
      <c r="D164" s="3" t="s">
        <v>116</v>
      </c>
      <c r="E164" s="1" t="s">
        <v>117</v>
      </c>
      <c r="F164" s="1">
        <v>60.006999999999998</v>
      </c>
      <c r="G164" s="1" t="s">
        <v>118</v>
      </c>
      <c r="H164" s="1">
        <v>9</v>
      </c>
      <c r="I164" s="1">
        <v>0</v>
      </c>
      <c r="J164" s="1">
        <v>1</v>
      </c>
      <c r="K164" s="1">
        <v>-1166149774</v>
      </c>
      <c r="L164" s="1">
        <v>3</v>
      </c>
      <c r="M164" s="1" t="s">
        <v>119</v>
      </c>
      <c r="N164" s="1" t="s">
        <v>120</v>
      </c>
      <c r="O164" s="1" t="s">
        <v>120</v>
      </c>
      <c r="P164" s="4">
        <v>42408</v>
      </c>
      <c r="R164" s="5">
        <v>0.77803240740740742</v>
      </c>
      <c r="S164" s="1">
        <v>280</v>
      </c>
      <c r="T164" s="1" t="s">
        <v>121</v>
      </c>
      <c r="U164">
        <v>3</v>
      </c>
      <c r="V164" s="1">
        <v>-7</v>
      </c>
      <c r="W164" s="1">
        <v>7</v>
      </c>
      <c r="X164">
        <v>958393</v>
      </c>
      <c r="Y164" s="1">
        <v>5749</v>
      </c>
      <c r="Z164" s="1">
        <v>0</v>
      </c>
      <c r="AA164" s="1">
        <v>0</v>
      </c>
      <c r="AB164" s="1">
        <v>1325034</v>
      </c>
      <c r="AC164" s="1">
        <v>6250</v>
      </c>
      <c r="AD164" s="1" t="s">
        <v>122</v>
      </c>
      <c r="AE164" s="1">
        <v>1</v>
      </c>
      <c r="AF164" s="1">
        <v>3</v>
      </c>
      <c r="AG164" s="1">
        <v>3</v>
      </c>
      <c r="AH164" s="1" t="s">
        <v>70</v>
      </c>
      <c r="AI164">
        <v>236</v>
      </c>
      <c r="AJ164">
        <v>43</v>
      </c>
      <c r="AL164" s="1">
        <v>-16</v>
      </c>
      <c r="AM164" s="1">
        <v>16</v>
      </c>
      <c r="AN164">
        <v>1217030</v>
      </c>
      <c r="AO164" s="1">
        <v>1800</v>
      </c>
      <c r="AP164" s="1">
        <v>-16</v>
      </c>
      <c r="AQ164" s="1">
        <v>16</v>
      </c>
      <c r="AR164">
        <v>1216780</v>
      </c>
      <c r="AS164" s="1">
        <v>250</v>
      </c>
      <c r="AT164" s="1" t="s">
        <v>128</v>
      </c>
      <c r="AU164" s="1">
        <v>-5</v>
      </c>
      <c r="AV164" s="1">
        <v>5</v>
      </c>
      <c r="AW164">
        <v>1219080</v>
      </c>
      <c r="AX164">
        <v>1950</v>
      </c>
      <c r="AY164">
        <v>1815</v>
      </c>
      <c r="AZ164">
        <v>0</v>
      </c>
      <c r="BA164">
        <v>15</v>
      </c>
      <c r="BB164">
        <v>1221030</v>
      </c>
      <c r="BC164">
        <v>1666</v>
      </c>
      <c r="BD164">
        <v>74</v>
      </c>
      <c r="BE164">
        <v>0</v>
      </c>
      <c r="BF164">
        <v>0</v>
      </c>
      <c r="BG164">
        <v>1216764</v>
      </c>
      <c r="BH164" t="s">
        <v>124</v>
      </c>
      <c r="BI164" t="s">
        <v>124</v>
      </c>
      <c r="BJ164" t="s">
        <v>124</v>
      </c>
      <c r="BK164" t="s">
        <v>124</v>
      </c>
      <c r="BL164">
        <v>2</v>
      </c>
      <c r="BM164">
        <v>16</v>
      </c>
      <c r="BN164">
        <v>1222696</v>
      </c>
      <c r="BO164">
        <v>0</v>
      </c>
      <c r="BP164" t="s">
        <v>124</v>
      </c>
      <c r="BQ164" t="s">
        <v>124</v>
      </c>
      <c r="BR164" t="s">
        <v>124</v>
      </c>
      <c r="BS164" t="s">
        <v>124</v>
      </c>
      <c r="BT164">
        <v>1940</v>
      </c>
      <c r="BU164" t="s">
        <v>129</v>
      </c>
      <c r="BV164" t="s">
        <v>113</v>
      </c>
      <c r="BW164">
        <v>0</v>
      </c>
      <c r="BX164">
        <v>4</v>
      </c>
      <c r="BY164">
        <v>0</v>
      </c>
      <c r="BZ164">
        <v>1</v>
      </c>
      <c r="CA164">
        <v>1218830</v>
      </c>
      <c r="CB164">
        <v>250</v>
      </c>
      <c r="CC164">
        <v>1</v>
      </c>
      <c r="CD164">
        <v>256</v>
      </c>
      <c r="CE164">
        <v>1219086</v>
      </c>
      <c r="CF164">
        <v>74</v>
      </c>
      <c r="CG164">
        <v>0</v>
      </c>
      <c r="CH164">
        <v>1</v>
      </c>
      <c r="CI164">
        <v>3</v>
      </c>
      <c r="CJ164">
        <v>163</v>
      </c>
      <c r="CK164" t="s">
        <v>19</v>
      </c>
      <c r="CL164" t="s">
        <v>20</v>
      </c>
    </row>
    <row r="165" spans="1:90" x14ac:dyDescent="0.25">
      <c r="A165" s="1" t="s">
        <v>115</v>
      </c>
      <c r="B165" s="1">
        <v>2002</v>
      </c>
      <c r="C165" s="1">
        <v>2</v>
      </c>
      <c r="D165" s="3" t="s">
        <v>116</v>
      </c>
      <c r="E165" s="1" t="s">
        <v>117</v>
      </c>
      <c r="F165" s="1">
        <v>60.006999999999998</v>
      </c>
      <c r="G165" s="1" t="s">
        <v>118</v>
      </c>
      <c r="H165" s="1">
        <v>9</v>
      </c>
      <c r="I165" s="1">
        <v>0</v>
      </c>
      <c r="J165" s="1">
        <v>1</v>
      </c>
      <c r="K165" s="1">
        <v>-1166149774</v>
      </c>
      <c r="L165" s="1">
        <v>3</v>
      </c>
      <c r="M165" s="1" t="s">
        <v>119</v>
      </c>
      <c r="N165" s="1" t="s">
        <v>120</v>
      </c>
      <c r="O165" s="1" t="s">
        <v>120</v>
      </c>
      <c r="P165" s="4">
        <v>42408</v>
      </c>
      <c r="R165" s="5">
        <v>0.77803240740740742</v>
      </c>
      <c r="S165" s="1">
        <v>280</v>
      </c>
      <c r="T165" s="1" t="s">
        <v>121</v>
      </c>
      <c r="U165">
        <v>3</v>
      </c>
      <c r="V165" s="1">
        <v>-7</v>
      </c>
      <c r="W165" s="1">
        <v>7</v>
      </c>
      <c r="X165">
        <v>958393</v>
      </c>
      <c r="Y165" s="1">
        <v>5749</v>
      </c>
      <c r="Z165" s="1">
        <v>0</v>
      </c>
      <c r="AA165" s="1">
        <v>0</v>
      </c>
      <c r="AB165" s="1">
        <v>1325034</v>
      </c>
      <c r="AC165" s="1">
        <v>6250</v>
      </c>
      <c r="AD165" s="1" t="s">
        <v>122</v>
      </c>
      <c r="AE165" s="1">
        <v>1</v>
      </c>
      <c r="AF165" s="1">
        <v>3</v>
      </c>
      <c r="AG165" s="1">
        <v>3</v>
      </c>
      <c r="AH165" s="1" t="s">
        <v>70</v>
      </c>
      <c r="AI165">
        <v>236</v>
      </c>
      <c r="AJ165">
        <v>44</v>
      </c>
      <c r="AL165" s="1">
        <v>-16</v>
      </c>
      <c r="AM165" s="1">
        <v>16</v>
      </c>
      <c r="AN165">
        <v>1223046</v>
      </c>
      <c r="AO165" s="1">
        <v>1700</v>
      </c>
      <c r="AP165" s="1">
        <v>-16</v>
      </c>
      <c r="AQ165" s="1">
        <v>16</v>
      </c>
      <c r="AR165">
        <v>1222796</v>
      </c>
      <c r="AS165" s="1">
        <v>250</v>
      </c>
      <c r="AT165" s="1" t="s">
        <v>128</v>
      </c>
      <c r="AU165" s="1">
        <v>-5</v>
      </c>
      <c r="AV165" s="1">
        <v>5</v>
      </c>
      <c r="AW165">
        <v>1224996</v>
      </c>
      <c r="AX165">
        <v>2050</v>
      </c>
      <c r="AY165">
        <v>1714</v>
      </c>
      <c r="AZ165">
        <v>0</v>
      </c>
      <c r="BA165">
        <v>14</v>
      </c>
      <c r="BB165">
        <v>1227046</v>
      </c>
      <c r="BC165">
        <v>1666</v>
      </c>
      <c r="BD165">
        <v>74</v>
      </c>
      <c r="BE165">
        <v>0</v>
      </c>
      <c r="BF165">
        <v>0</v>
      </c>
      <c r="BG165">
        <v>1222780</v>
      </c>
      <c r="BH165" t="s">
        <v>124</v>
      </c>
      <c r="BI165" t="s">
        <v>124</v>
      </c>
      <c r="BJ165" t="s">
        <v>124</v>
      </c>
      <c r="BK165" t="s">
        <v>124</v>
      </c>
      <c r="BL165">
        <v>2</v>
      </c>
      <c r="BM165">
        <v>16</v>
      </c>
      <c r="BN165">
        <v>1228712</v>
      </c>
      <c r="BO165">
        <v>0</v>
      </c>
      <c r="BP165" t="s">
        <v>124</v>
      </c>
      <c r="BQ165" t="s">
        <v>124</v>
      </c>
      <c r="BR165" t="s">
        <v>124</v>
      </c>
      <c r="BS165" t="s">
        <v>124</v>
      </c>
      <c r="BT165">
        <v>2041</v>
      </c>
      <c r="BU165" t="s">
        <v>129</v>
      </c>
      <c r="BV165" t="s">
        <v>113</v>
      </c>
      <c r="BW165">
        <v>1</v>
      </c>
      <c r="BX165">
        <v>4</v>
      </c>
      <c r="BY165">
        <v>0</v>
      </c>
      <c r="BZ165">
        <v>2</v>
      </c>
      <c r="CA165">
        <v>1224746</v>
      </c>
      <c r="CB165">
        <v>250</v>
      </c>
      <c r="CC165">
        <v>1</v>
      </c>
      <c r="CD165">
        <v>238</v>
      </c>
      <c r="CE165">
        <v>1224984</v>
      </c>
      <c r="CF165">
        <v>74</v>
      </c>
      <c r="CG165">
        <v>0</v>
      </c>
      <c r="CH165">
        <v>1</v>
      </c>
      <c r="CI165">
        <v>3</v>
      </c>
      <c r="CJ165">
        <v>164</v>
      </c>
      <c r="CK165" t="s">
        <v>19</v>
      </c>
      <c r="CL165" t="s">
        <v>20</v>
      </c>
    </row>
    <row r="166" spans="1:90" x14ac:dyDescent="0.25">
      <c r="A166" s="1" t="s">
        <v>115</v>
      </c>
      <c r="B166" s="1">
        <v>2002</v>
      </c>
      <c r="C166" s="1">
        <v>2</v>
      </c>
      <c r="D166" s="3" t="s">
        <v>116</v>
      </c>
      <c r="E166" s="1" t="s">
        <v>117</v>
      </c>
      <c r="F166" s="1">
        <v>60.006999999999998</v>
      </c>
      <c r="G166" s="1" t="s">
        <v>118</v>
      </c>
      <c r="H166" s="1">
        <v>9</v>
      </c>
      <c r="I166" s="1">
        <v>0</v>
      </c>
      <c r="J166" s="1">
        <v>1</v>
      </c>
      <c r="K166" s="1">
        <v>-1166149774</v>
      </c>
      <c r="L166" s="1">
        <v>3</v>
      </c>
      <c r="M166" s="1" t="s">
        <v>119</v>
      </c>
      <c r="N166" s="1" t="s">
        <v>120</v>
      </c>
      <c r="O166" s="1" t="s">
        <v>120</v>
      </c>
      <c r="P166" s="4">
        <v>42408</v>
      </c>
      <c r="R166" s="5">
        <v>0.77803240740740742</v>
      </c>
      <c r="S166" s="1">
        <v>280</v>
      </c>
      <c r="T166" s="1" t="s">
        <v>121</v>
      </c>
      <c r="U166">
        <v>3</v>
      </c>
      <c r="V166" s="1">
        <v>-7</v>
      </c>
      <c r="W166" s="1">
        <v>7</v>
      </c>
      <c r="X166">
        <v>958393</v>
      </c>
      <c r="Y166" s="1">
        <v>5749</v>
      </c>
      <c r="Z166" s="1">
        <v>0</v>
      </c>
      <c r="AA166" s="1">
        <v>0</v>
      </c>
      <c r="AB166" s="1">
        <v>1325034</v>
      </c>
      <c r="AC166" s="1">
        <v>6250</v>
      </c>
      <c r="AD166" s="1" t="s">
        <v>122</v>
      </c>
      <c r="AE166" s="1">
        <v>1</v>
      </c>
      <c r="AF166" s="1">
        <v>3</v>
      </c>
      <c r="AG166" s="1">
        <v>3</v>
      </c>
      <c r="AH166" s="1" t="s">
        <v>70</v>
      </c>
      <c r="AI166">
        <v>236</v>
      </c>
      <c r="AJ166">
        <v>45</v>
      </c>
      <c r="AK166" s="1">
        <v>5</v>
      </c>
      <c r="AL166" s="1">
        <v>-16</v>
      </c>
      <c r="AM166" s="1">
        <v>16</v>
      </c>
      <c r="AN166">
        <v>1229062</v>
      </c>
      <c r="AO166" s="1">
        <v>2466</v>
      </c>
      <c r="AP166" s="1">
        <v>-16</v>
      </c>
      <c r="AQ166" s="1">
        <v>16</v>
      </c>
      <c r="AR166">
        <v>1228812</v>
      </c>
      <c r="AS166" s="1">
        <v>250</v>
      </c>
      <c r="AT166" s="1" t="s">
        <v>123</v>
      </c>
      <c r="AU166" s="1">
        <v>-5</v>
      </c>
      <c r="AV166" s="1">
        <v>5</v>
      </c>
      <c r="AW166">
        <v>1231778</v>
      </c>
      <c r="AX166">
        <v>1284</v>
      </c>
      <c r="AY166">
        <v>2469</v>
      </c>
      <c r="AZ166" t="s">
        <v>124</v>
      </c>
      <c r="BA166" t="s">
        <v>124</v>
      </c>
      <c r="BB166" t="s">
        <v>124</v>
      </c>
      <c r="BC166" t="s">
        <v>124</v>
      </c>
      <c r="BD166">
        <v>79</v>
      </c>
      <c r="BE166">
        <v>0</v>
      </c>
      <c r="BF166">
        <v>0</v>
      </c>
      <c r="BG166">
        <v>1228796</v>
      </c>
      <c r="BH166">
        <v>0</v>
      </c>
      <c r="BI166">
        <v>3</v>
      </c>
      <c r="BJ166">
        <v>1233062</v>
      </c>
      <c r="BK166">
        <v>1666</v>
      </c>
      <c r="BL166">
        <v>2</v>
      </c>
      <c r="BM166">
        <v>16</v>
      </c>
      <c r="BN166">
        <v>1234728</v>
      </c>
      <c r="BO166">
        <v>0</v>
      </c>
      <c r="BP166" t="s">
        <v>124</v>
      </c>
      <c r="BQ166" t="s">
        <v>124</v>
      </c>
      <c r="BR166" t="s">
        <v>124</v>
      </c>
      <c r="BS166" t="s">
        <v>124</v>
      </c>
      <c r="BT166">
        <v>1286</v>
      </c>
      <c r="BU166" t="s">
        <v>125</v>
      </c>
      <c r="BV166" t="s">
        <v>113</v>
      </c>
      <c r="BW166">
        <v>1</v>
      </c>
      <c r="BX166">
        <v>4</v>
      </c>
      <c r="BY166">
        <v>0</v>
      </c>
      <c r="BZ166">
        <v>13</v>
      </c>
      <c r="CA166">
        <v>1231528</v>
      </c>
      <c r="CB166">
        <v>250</v>
      </c>
      <c r="CC166">
        <v>1</v>
      </c>
      <c r="CD166">
        <v>236</v>
      </c>
      <c r="CE166">
        <v>1231764</v>
      </c>
      <c r="CF166">
        <v>79</v>
      </c>
      <c r="CG166">
        <v>0</v>
      </c>
      <c r="CH166">
        <v>7</v>
      </c>
      <c r="CI166">
        <v>3</v>
      </c>
      <c r="CJ166">
        <v>165</v>
      </c>
      <c r="CK166" t="s">
        <v>23</v>
      </c>
      <c r="CL166" t="s">
        <v>15</v>
      </c>
    </row>
    <row r="167" spans="1:90" x14ac:dyDescent="0.25">
      <c r="A167" s="1" t="s">
        <v>115</v>
      </c>
      <c r="B167" s="1">
        <v>2002</v>
      </c>
      <c r="C167" s="1">
        <v>2</v>
      </c>
      <c r="D167" s="3" t="s">
        <v>116</v>
      </c>
      <c r="E167" s="1" t="s">
        <v>117</v>
      </c>
      <c r="F167" s="1">
        <v>60.006999999999998</v>
      </c>
      <c r="G167" s="1" t="s">
        <v>118</v>
      </c>
      <c r="H167" s="1">
        <v>9</v>
      </c>
      <c r="I167" s="1">
        <v>0</v>
      </c>
      <c r="J167" s="1">
        <v>1</v>
      </c>
      <c r="K167" s="1">
        <v>-1166149774</v>
      </c>
      <c r="L167" s="1">
        <v>3</v>
      </c>
      <c r="M167" s="1" t="s">
        <v>119</v>
      </c>
      <c r="N167" s="1" t="s">
        <v>120</v>
      </c>
      <c r="O167" s="1" t="s">
        <v>120</v>
      </c>
      <c r="P167" s="4">
        <v>42408</v>
      </c>
      <c r="R167" s="5">
        <v>0.77803240740740742</v>
      </c>
      <c r="S167" s="1">
        <v>280</v>
      </c>
      <c r="T167" s="1" t="s">
        <v>121</v>
      </c>
      <c r="U167">
        <v>3</v>
      </c>
      <c r="V167" s="1">
        <v>-7</v>
      </c>
      <c r="W167" s="1">
        <v>7</v>
      </c>
      <c r="X167">
        <v>958393</v>
      </c>
      <c r="Y167" s="1">
        <v>5749</v>
      </c>
      <c r="Z167" s="1">
        <v>0</v>
      </c>
      <c r="AA167" s="1">
        <v>0</v>
      </c>
      <c r="AB167" s="1">
        <v>1325034</v>
      </c>
      <c r="AC167" s="1">
        <v>6250</v>
      </c>
      <c r="AD167" s="1" t="s">
        <v>122</v>
      </c>
      <c r="AE167" s="1">
        <v>1</v>
      </c>
      <c r="AF167" s="1">
        <v>3</v>
      </c>
      <c r="AG167" s="1">
        <v>3</v>
      </c>
      <c r="AH167" s="1" t="s">
        <v>70</v>
      </c>
      <c r="AI167">
        <v>236</v>
      </c>
      <c r="AJ167">
        <v>46</v>
      </c>
      <c r="AK167" s="1">
        <v>1</v>
      </c>
      <c r="AL167" s="1">
        <v>-16</v>
      </c>
      <c r="AM167" s="1">
        <v>16</v>
      </c>
      <c r="AN167">
        <v>1235078</v>
      </c>
      <c r="AO167" s="1">
        <v>1783</v>
      </c>
      <c r="AP167" s="1">
        <v>-16</v>
      </c>
      <c r="AQ167" s="1">
        <v>16</v>
      </c>
      <c r="AR167">
        <v>1234828</v>
      </c>
      <c r="AS167" s="1">
        <v>250</v>
      </c>
      <c r="AT167" s="1" t="s">
        <v>133</v>
      </c>
      <c r="AU167" s="1">
        <v>-5</v>
      </c>
      <c r="AV167" s="1">
        <v>5</v>
      </c>
      <c r="AW167">
        <v>1237111</v>
      </c>
      <c r="AX167">
        <v>1966</v>
      </c>
      <c r="AY167">
        <v>1784</v>
      </c>
      <c r="AZ167" t="s">
        <v>124</v>
      </c>
      <c r="BA167" t="s">
        <v>124</v>
      </c>
      <c r="BB167" t="s">
        <v>124</v>
      </c>
      <c r="BC167" t="s">
        <v>124</v>
      </c>
      <c r="BD167">
        <v>78</v>
      </c>
      <c r="BE167">
        <v>0</v>
      </c>
      <c r="BF167">
        <v>0</v>
      </c>
      <c r="BG167">
        <v>1234812</v>
      </c>
      <c r="BH167" t="s">
        <v>124</v>
      </c>
      <c r="BI167" t="s">
        <v>124</v>
      </c>
      <c r="BJ167" t="s">
        <v>124</v>
      </c>
      <c r="BK167" t="s">
        <v>124</v>
      </c>
      <c r="BL167">
        <v>3</v>
      </c>
      <c r="BM167">
        <v>0</v>
      </c>
      <c r="BN167">
        <v>1240727</v>
      </c>
      <c r="BO167">
        <v>0</v>
      </c>
      <c r="BP167">
        <v>0</v>
      </c>
      <c r="BQ167">
        <v>0</v>
      </c>
      <c r="BR167">
        <v>1239077</v>
      </c>
      <c r="BS167">
        <v>1650</v>
      </c>
      <c r="BT167">
        <v>1971</v>
      </c>
      <c r="BU167" t="s">
        <v>127</v>
      </c>
      <c r="BV167" t="s">
        <v>113</v>
      </c>
      <c r="BW167">
        <v>0</v>
      </c>
      <c r="BX167">
        <v>4</v>
      </c>
      <c r="BY167">
        <v>0</v>
      </c>
      <c r="BZ167">
        <v>15</v>
      </c>
      <c r="CA167">
        <v>1236861</v>
      </c>
      <c r="CB167">
        <v>250</v>
      </c>
      <c r="CC167">
        <v>1</v>
      </c>
      <c r="CD167">
        <v>367</v>
      </c>
      <c r="CE167">
        <v>1237228</v>
      </c>
      <c r="CF167">
        <v>78</v>
      </c>
      <c r="CG167">
        <v>0</v>
      </c>
      <c r="CH167">
        <v>9</v>
      </c>
      <c r="CI167">
        <v>3</v>
      </c>
      <c r="CJ167">
        <v>166</v>
      </c>
      <c r="CK167" t="s">
        <v>18</v>
      </c>
      <c r="CL167" t="s">
        <v>17</v>
      </c>
    </row>
    <row r="168" spans="1:90" x14ac:dyDescent="0.25">
      <c r="A168" s="1" t="s">
        <v>115</v>
      </c>
      <c r="B168" s="1">
        <v>2002</v>
      </c>
      <c r="C168" s="1">
        <v>2</v>
      </c>
      <c r="D168" s="3" t="s">
        <v>116</v>
      </c>
      <c r="E168" s="1" t="s">
        <v>117</v>
      </c>
      <c r="F168" s="1">
        <v>60.006999999999998</v>
      </c>
      <c r="G168" s="1" t="s">
        <v>118</v>
      </c>
      <c r="H168" s="1">
        <v>9</v>
      </c>
      <c r="I168" s="1">
        <v>0</v>
      </c>
      <c r="J168" s="1">
        <v>1</v>
      </c>
      <c r="K168" s="1">
        <v>-1166149774</v>
      </c>
      <c r="L168" s="1">
        <v>3</v>
      </c>
      <c r="M168" s="1" t="s">
        <v>119</v>
      </c>
      <c r="N168" s="1" t="s">
        <v>120</v>
      </c>
      <c r="O168" s="1" t="s">
        <v>120</v>
      </c>
      <c r="P168" s="4">
        <v>42408</v>
      </c>
      <c r="R168" s="5">
        <v>0.77803240740740742</v>
      </c>
      <c r="S168" s="1">
        <v>280</v>
      </c>
      <c r="T168" s="1" t="s">
        <v>121</v>
      </c>
      <c r="U168">
        <v>3</v>
      </c>
      <c r="V168" s="1">
        <v>-7</v>
      </c>
      <c r="W168" s="1">
        <v>7</v>
      </c>
      <c r="X168">
        <v>958393</v>
      </c>
      <c r="Y168" s="1">
        <v>5749</v>
      </c>
      <c r="Z168" s="1">
        <v>0</v>
      </c>
      <c r="AA168" s="1">
        <v>0</v>
      </c>
      <c r="AB168" s="1">
        <v>1325034</v>
      </c>
      <c r="AC168" s="1">
        <v>6250</v>
      </c>
      <c r="AD168" s="1" t="s">
        <v>122</v>
      </c>
      <c r="AE168" s="1">
        <v>1</v>
      </c>
      <c r="AF168" s="1">
        <v>3</v>
      </c>
      <c r="AG168" s="1">
        <v>3</v>
      </c>
      <c r="AH168" s="1" t="s">
        <v>70</v>
      </c>
      <c r="AI168">
        <v>236</v>
      </c>
      <c r="AJ168">
        <v>47</v>
      </c>
      <c r="AK168" s="1">
        <v>5</v>
      </c>
      <c r="AL168" s="1">
        <v>0</v>
      </c>
      <c r="AM168" s="1">
        <v>0</v>
      </c>
      <c r="AN168">
        <v>1241077</v>
      </c>
      <c r="AO168" s="1">
        <v>1733</v>
      </c>
      <c r="AP168" s="1">
        <v>-17</v>
      </c>
      <c r="AQ168" s="1">
        <v>17</v>
      </c>
      <c r="AR168">
        <v>1240844</v>
      </c>
      <c r="AS168" s="1">
        <v>233</v>
      </c>
      <c r="AT168" s="1" t="s">
        <v>123</v>
      </c>
      <c r="AU168" s="1">
        <v>-5</v>
      </c>
      <c r="AV168" s="1">
        <v>5</v>
      </c>
      <c r="AW168">
        <v>1243060</v>
      </c>
      <c r="AX168">
        <v>2033</v>
      </c>
      <c r="AY168">
        <v>1726</v>
      </c>
      <c r="AZ168" t="s">
        <v>124</v>
      </c>
      <c r="BA168" t="s">
        <v>124</v>
      </c>
      <c r="BB168" t="s">
        <v>124</v>
      </c>
      <c r="BC168" t="s">
        <v>124</v>
      </c>
      <c r="BD168">
        <v>83</v>
      </c>
      <c r="BE168">
        <v>0</v>
      </c>
      <c r="BF168">
        <v>0</v>
      </c>
      <c r="BG168">
        <v>1240827</v>
      </c>
      <c r="BH168">
        <v>0</v>
      </c>
      <c r="BI168">
        <v>9</v>
      </c>
      <c r="BJ168">
        <v>1245093</v>
      </c>
      <c r="BK168">
        <v>1650</v>
      </c>
      <c r="BL168">
        <v>3</v>
      </c>
      <c r="BM168">
        <v>0</v>
      </c>
      <c r="BN168">
        <v>1246743</v>
      </c>
      <c r="BO168">
        <v>0</v>
      </c>
      <c r="BP168" t="s">
        <v>124</v>
      </c>
      <c r="BQ168" t="s">
        <v>124</v>
      </c>
      <c r="BR168" t="s">
        <v>124</v>
      </c>
      <c r="BS168" t="s">
        <v>124</v>
      </c>
      <c r="BT168">
        <v>2029</v>
      </c>
      <c r="BU168" t="s">
        <v>125</v>
      </c>
      <c r="BV168" t="s">
        <v>113</v>
      </c>
      <c r="BW168">
        <v>1</v>
      </c>
      <c r="BX168">
        <v>4</v>
      </c>
      <c r="BY168">
        <v>0</v>
      </c>
      <c r="BZ168">
        <v>7</v>
      </c>
      <c r="CA168">
        <v>1242810</v>
      </c>
      <c r="CB168">
        <v>250</v>
      </c>
      <c r="CC168">
        <v>1</v>
      </c>
      <c r="CD168">
        <v>216</v>
      </c>
      <c r="CE168">
        <v>1243026</v>
      </c>
      <c r="CF168">
        <v>83</v>
      </c>
      <c r="CG168">
        <v>0</v>
      </c>
      <c r="CH168">
        <v>7</v>
      </c>
      <c r="CI168">
        <v>3</v>
      </c>
      <c r="CJ168">
        <v>167</v>
      </c>
      <c r="CK168" t="s">
        <v>23</v>
      </c>
      <c r="CL168" t="s">
        <v>15</v>
      </c>
    </row>
    <row r="169" spans="1:90" x14ac:dyDescent="0.25">
      <c r="A169" s="1" t="s">
        <v>115</v>
      </c>
      <c r="B169" s="1">
        <v>2002</v>
      </c>
      <c r="C169" s="1">
        <v>2</v>
      </c>
      <c r="D169" s="3" t="s">
        <v>116</v>
      </c>
      <c r="E169" s="1" t="s">
        <v>117</v>
      </c>
      <c r="F169" s="1">
        <v>60.006999999999998</v>
      </c>
      <c r="G169" s="1" t="s">
        <v>118</v>
      </c>
      <c r="H169" s="1">
        <v>9</v>
      </c>
      <c r="I169" s="1">
        <v>0</v>
      </c>
      <c r="J169" s="1">
        <v>1</v>
      </c>
      <c r="K169" s="1">
        <v>-1166149774</v>
      </c>
      <c r="L169" s="1">
        <v>3</v>
      </c>
      <c r="M169" s="1" t="s">
        <v>119</v>
      </c>
      <c r="N169" s="1" t="s">
        <v>120</v>
      </c>
      <c r="O169" s="1" t="s">
        <v>120</v>
      </c>
      <c r="P169" s="4">
        <v>42408</v>
      </c>
      <c r="R169" s="5">
        <v>0.77803240740740742</v>
      </c>
      <c r="S169" s="1">
        <v>280</v>
      </c>
      <c r="T169" s="1" t="s">
        <v>121</v>
      </c>
      <c r="U169">
        <v>3</v>
      </c>
      <c r="V169" s="1">
        <v>-7</v>
      </c>
      <c r="W169" s="1">
        <v>7</v>
      </c>
      <c r="X169">
        <v>958393</v>
      </c>
      <c r="Y169" s="1">
        <v>5749</v>
      </c>
      <c r="Z169" s="1">
        <v>0</v>
      </c>
      <c r="AA169" s="1">
        <v>0</v>
      </c>
      <c r="AB169" s="1">
        <v>1325034</v>
      </c>
      <c r="AC169" s="1">
        <v>6250</v>
      </c>
      <c r="AD169" s="1" t="s">
        <v>122</v>
      </c>
      <c r="AE169" s="1">
        <v>1</v>
      </c>
      <c r="AF169" s="1">
        <v>3</v>
      </c>
      <c r="AG169" s="1">
        <v>3</v>
      </c>
      <c r="AH169" s="1" t="s">
        <v>70</v>
      </c>
      <c r="AI169">
        <v>236</v>
      </c>
      <c r="AJ169">
        <v>48</v>
      </c>
      <c r="AK169" s="1">
        <v>5</v>
      </c>
      <c r="AL169" s="1">
        <v>0</v>
      </c>
      <c r="AM169" s="1">
        <v>0</v>
      </c>
      <c r="AN169">
        <v>1247093</v>
      </c>
      <c r="AO169" s="1">
        <v>2200</v>
      </c>
      <c r="AP169" s="1">
        <v>-17</v>
      </c>
      <c r="AQ169" s="1">
        <v>17</v>
      </c>
      <c r="AR169">
        <v>1246860</v>
      </c>
      <c r="AS169" s="1">
        <v>233</v>
      </c>
      <c r="AT169" s="1" t="s">
        <v>136</v>
      </c>
      <c r="AU169" s="1">
        <v>-5</v>
      </c>
      <c r="AV169" s="1">
        <v>5</v>
      </c>
      <c r="AW169">
        <v>1249543</v>
      </c>
      <c r="AX169">
        <v>1566</v>
      </c>
      <c r="AY169">
        <v>2197</v>
      </c>
      <c r="AZ169" t="s">
        <v>124</v>
      </c>
      <c r="BA169" t="s">
        <v>124</v>
      </c>
      <c r="BB169" t="s">
        <v>124</v>
      </c>
      <c r="BC169" t="s">
        <v>124</v>
      </c>
      <c r="BD169">
        <v>78</v>
      </c>
      <c r="BE169">
        <v>0</v>
      </c>
      <c r="BF169">
        <v>0</v>
      </c>
      <c r="BG169">
        <v>1246843</v>
      </c>
      <c r="BH169" t="s">
        <v>124</v>
      </c>
      <c r="BI169" t="s">
        <v>124</v>
      </c>
      <c r="BJ169" t="s">
        <v>124</v>
      </c>
      <c r="BK169" t="s">
        <v>124</v>
      </c>
      <c r="BL169">
        <v>2</v>
      </c>
      <c r="BM169">
        <v>0</v>
      </c>
      <c r="BN169">
        <v>1252759</v>
      </c>
      <c r="BO169">
        <v>0</v>
      </c>
      <c r="BP169">
        <v>0</v>
      </c>
      <c r="BQ169">
        <v>13</v>
      </c>
      <c r="BR169">
        <v>1251109</v>
      </c>
      <c r="BS169">
        <v>1650</v>
      </c>
      <c r="BT169">
        <v>1558</v>
      </c>
      <c r="BU169" t="s">
        <v>127</v>
      </c>
      <c r="BV169" t="s">
        <v>113</v>
      </c>
      <c r="BW169">
        <v>0</v>
      </c>
      <c r="BX169">
        <v>4</v>
      </c>
      <c r="BY169">
        <v>0</v>
      </c>
      <c r="BZ169">
        <v>3</v>
      </c>
      <c r="CA169">
        <v>1249293</v>
      </c>
      <c r="CB169">
        <v>250</v>
      </c>
      <c r="CC169">
        <v>1</v>
      </c>
      <c r="CD169">
        <v>1084</v>
      </c>
      <c r="CE169">
        <v>1250377</v>
      </c>
      <c r="CF169">
        <v>78</v>
      </c>
      <c r="CG169">
        <v>0</v>
      </c>
      <c r="CH169">
        <v>10</v>
      </c>
      <c r="CI169">
        <v>3</v>
      </c>
      <c r="CJ169">
        <v>168</v>
      </c>
      <c r="CK169" t="s">
        <v>18</v>
      </c>
      <c r="CL169" t="s">
        <v>17</v>
      </c>
    </row>
    <row r="170" spans="1:90" x14ac:dyDescent="0.25">
      <c r="A170" s="1" t="s">
        <v>115</v>
      </c>
      <c r="B170" s="1">
        <v>2002</v>
      </c>
      <c r="C170" s="1">
        <v>2</v>
      </c>
      <c r="D170" s="3" t="s">
        <v>116</v>
      </c>
      <c r="E170" s="1" t="s">
        <v>117</v>
      </c>
      <c r="F170" s="1">
        <v>60.006999999999998</v>
      </c>
      <c r="G170" s="1" t="s">
        <v>118</v>
      </c>
      <c r="H170" s="1">
        <v>9</v>
      </c>
      <c r="I170" s="1">
        <v>0</v>
      </c>
      <c r="J170" s="1">
        <v>1</v>
      </c>
      <c r="K170" s="1">
        <v>-1166149774</v>
      </c>
      <c r="L170" s="1">
        <v>3</v>
      </c>
      <c r="M170" s="1" t="s">
        <v>119</v>
      </c>
      <c r="N170" s="1" t="s">
        <v>120</v>
      </c>
      <c r="O170" s="1" t="s">
        <v>120</v>
      </c>
      <c r="P170" s="4">
        <v>42408</v>
      </c>
      <c r="R170" s="5">
        <v>0.77803240740740742</v>
      </c>
      <c r="S170" s="1">
        <v>280</v>
      </c>
      <c r="T170" s="1" t="s">
        <v>121</v>
      </c>
      <c r="U170">
        <v>3</v>
      </c>
      <c r="V170" s="1">
        <v>-7</v>
      </c>
      <c r="W170" s="1">
        <v>7</v>
      </c>
      <c r="X170">
        <v>958393</v>
      </c>
      <c r="Y170" s="1">
        <v>5749</v>
      </c>
      <c r="Z170" s="1">
        <v>0</v>
      </c>
      <c r="AA170" s="1">
        <v>0</v>
      </c>
      <c r="AB170" s="1">
        <v>1325034</v>
      </c>
      <c r="AC170" s="1">
        <v>6250</v>
      </c>
      <c r="AD170" s="1" t="s">
        <v>122</v>
      </c>
      <c r="AE170" s="1">
        <v>1</v>
      </c>
      <c r="AF170" s="1">
        <v>3</v>
      </c>
      <c r="AG170" s="1">
        <v>3</v>
      </c>
      <c r="AH170" s="1" t="s">
        <v>70</v>
      </c>
      <c r="AI170">
        <v>236</v>
      </c>
      <c r="AJ170">
        <v>49</v>
      </c>
      <c r="AK170" s="1">
        <v>5</v>
      </c>
      <c r="AL170" s="1">
        <v>0</v>
      </c>
      <c r="AM170" s="1">
        <v>0</v>
      </c>
      <c r="AN170">
        <v>1253109</v>
      </c>
      <c r="AO170" s="1">
        <v>2417</v>
      </c>
      <c r="AP170" s="1">
        <v>-17</v>
      </c>
      <c r="AQ170" s="1">
        <v>17</v>
      </c>
      <c r="AR170">
        <v>1252876</v>
      </c>
      <c r="AS170" s="1">
        <v>233</v>
      </c>
      <c r="AT170" s="1" t="s">
        <v>123</v>
      </c>
      <c r="AU170" s="1">
        <v>-5</v>
      </c>
      <c r="AV170" s="1">
        <v>5</v>
      </c>
      <c r="AW170">
        <v>1255776</v>
      </c>
      <c r="AX170">
        <v>1349</v>
      </c>
      <c r="AY170">
        <v>2405</v>
      </c>
      <c r="AZ170" t="s">
        <v>124</v>
      </c>
      <c r="BA170" t="s">
        <v>124</v>
      </c>
      <c r="BB170" t="s">
        <v>124</v>
      </c>
      <c r="BC170" t="s">
        <v>124</v>
      </c>
      <c r="BD170">
        <v>83</v>
      </c>
      <c r="BE170">
        <v>0</v>
      </c>
      <c r="BF170">
        <v>0</v>
      </c>
      <c r="BG170">
        <v>1252859</v>
      </c>
      <c r="BH170">
        <v>0</v>
      </c>
      <c r="BI170">
        <v>4</v>
      </c>
      <c r="BJ170">
        <v>1257125</v>
      </c>
      <c r="BK170">
        <v>1650</v>
      </c>
      <c r="BL170">
        <v>2</v>
      </c>
      <c r="BM170">
        <v>0</v>
      </c>
      <c r="BN170">
        <v>1258775</v>
      </c>
      <c r="BO170">
        <v>0</v>
      </c>
      <c r="BP170" t="s">
        <v>124</v>
      </c>
      <c r="BQ170" t="s">
        <v>124</v>
      </c>
      <c r="BR170" t="s">
        <v>124</v>
      </c>
      <c r="BS170" t="s">
        <v>124</v>
      </c>
      <c r="BT170">
        <v>1350</v>
      </c>
      <c r="BU170" t="s">
        <v>125</v>
      </c>
      <c r="BV170" t="s">
        <v>113</v>
      </c>
      <c r="BW170">
        <v>1</v>
      </c>
      <c r="BX170">
        <v>4</v>
      </c>
      <c r="BY170">
        <v>0</v>
      </c>
      <c r="BZ170">
        <v>12</v>
      </c>
      <c r="CA170">
        <v>1255526</v>
      </c>
      <c r="CB170">
        <v>250</v>
      </c>
      <c r="CC170">
        <v>1</v>
      </c>
      <c r="CD170">
        <v>243</v>
      </c>
      <c r="CE170">
        <v>1255769</v>
      </c>
      <c r="CF170">
        <v>83</v>
      </c>
      <c r="CG170">
        <v>0</v>
      </c>
      <c r="CH170">
        <v>7</v>
      </c>
      <c r="CI170">
        <v>3</v>
      </c>
      <c r="CJ170">
        <v>169</v>
      </c>
      <c r="CK170" t="s">
        <v>23</v>
      </c>
      <c r="CL170" t="s">
        <v>15</v>
      </c>
    </row>
    <row r="171" spans="1:90" x14ac:dyDescent="0.25">
      <c r="A171" s="1" t="s">
        <v>115</v>
      </c>
      <c r="B171" s="1">
        <v>2002</v>
      </c>
      <c r="C171" s="1">
        <v>2</v>
      </c>
      <c r="D171" s="3" t="s">
        <v>116</v>
      </c>
      <c r="E171" s="1" t="s">
        <v>117</v>
      </c>
      <c r="F171" s="1">
        <v>60.006999999999998</v>
      </c>
      <c r="G171" s="1" t="s">
        <v>118</v>
      </c>
      <c r="H171" s="1">
        <v>9</v>
      </c>
      <c r="I171" s="1">
        <v>0</v>
      </c>
      <c r="J171" s="1">
        <v>1</v>
      </c>
      <c r="K171" s="1">
        <v>-1166149774</v>
      </c>
      <c r="L171" s="1">
        <v>3</v>
      </c>
      <c r="M171" s="1" t="s">
        <v>119</v>
      </c>
      <c r="N171" s="1" t="s">
        <v>120</v>
      </c>
      <c r="O171" s="1" t="s">
        <v>120</v>
      </c>
      <c r="P171" s="4">
        <v>42408</v>
      </c>
      <c r="R171" s="5">
        <v>0.77803240740740742</v>
      </c>
      <c r="S171" s="1">
        <v>280</v>
      </c>
      <c r="T171" s="1" t="s">
        <v>121</v>
      </c>
      <c r="U171">
        <v>3</v>
      </c>
      <c r="V171" s="1">
        <v>-7</v>
      </c>
      <c r="W171" s="1">
        <v>7</v>
      </c>
      <c r="X171">
        <v>958393</v>
      </c>
      <c r="Y171" s="1">
        <v>5749</v>
      </c>
      <c r="Z171" s="1">
        <v>0</v>
      </c>
      <c r="AA171" s="1">
        <v>0</v>
      </c>
      <c r="AB171" s="1">
        <v>1325034</v>
      </c>
      <c r="AC171" s="1">
        <v>6250</v>
      </c>
      <c r="AD171" s="1" t="s">
        <v>122</v>
      </c>
      <c r="AE171" s="1">
        <v>1</v>
      </c>
      <c r="AF171" s="1">
        <v>3</v>
      </c>
      <c r="AG171" s="1">
        <v>3</v>
      </c>
      <c r="AH171" s="1" t="s">
        <v>70</v>
      </c>
      <c r="AI171">
        <v>236</v>
      </c>
      <c r="AJ171">
        <v>50</v>
      </c>
      <c r="AK171" s="1">
        <v>0.25</v>
      </c>
      <c r="AL171" s="1">
        <v>0</v>
      </c>
      <c r="AM171" s="1">
        <v>0</v>
      </c>
      <c r="AN171">
        <v>1259125</v>
      </c>
      <c r="AO171" s="1">
        <v>2367</v>
      </c>
      <c r="AP171" s="1">
        <v>-17</v>
      </c>
      <c r="AQ171" s="1">
        <v>17</v>
      </c>
      <c r="AR171">
        <v>1258892</v>
      </c>
      <c r="AS171" s="1">
        <v>233</v>
      </c>
      <c r="AT171" s="1" t="s">
        <v>126</v>
      </c>
      <c r="AU171" s="1">
        <v>-5</v>
      </c>
      <c r="AV171" s="1">
        <v>5</v>
      </c>
      <c r="AW171">
        <v>1261742</v>
      </c>
      <c r="AX171">
        <v>1399</v>
      </c>
      <c r="AY171">
        <v>2355</v>
      </c>
      <c r="AZ171" t="s">
        <v>124</v>
      </c>
      <c r="BA171" t="s">
        <v>124</v>
      </c>
      <c r="BB171" t="s">
        <v>124</v>
      </c>
      <c r="BC171" t="s">
        <v>124</v>
      </c>
      <c r="BD171">
        <v>83</v>
      </c>
      <c r="BE171">
        <v>0</v>
      </c>
      <c r="BF171">
        <v>0</v>
      </c>
      <c r="BG171">
        <v>1258875</v>
      </c>
      <c r="BH171" t="s">
        <v>124</v>
      </c>
      <c r="BI171" t="s">
        <v>124</v>
      </c>
      <c r="BJ171" t="s">
        <v>124</v>
      </c>
      <c r="BK171" t="s">
        <v>124</v>
      </c>
      <c r="BL171">
        <v>3</v>
      </c>
      <c r="BM171">
        <v>0</v>
      </c>
      <c r="BN171">
        <v>1264791</v>
      </c>
      <c r="BO171">
        <v>0</v>
      </c>
      <c r="BP171">
        <v>0</v>
      </c>
      <c r="BQ171">
        <v>4</v>
      </c>
      <c r="BR171">
        <v>1263141</v>
      </c>
      <c r="BS171">
        <v>1650</v>
      </c>
      <c r="BT171">
        <v>1400</v>
      </c>
      <c r="BU171" t="s">
        <v>127</v>
      </c>
      <c r="BV171" t="s">
        <v>113</v>
      </c>
      <c r="BW171">
        <v>1</v>
      </c>
      <c r="BX171">
        <v>4</v>
      </c>
      <c r="BY171">
        <v>0</v>
      </c>
      <c r="BZ171">
        <v>12</v>
      </c>
      <c r="CA171">
        <v>1261492</v>
      </c>
      <c r="CB171">
        <v>250</v>
      </c>
      <c r="CC171">
        <v>1</v>
      </c>
      <c r="CD171">
        <v>219</v>
      </c>
      <c r="CE171">
        <v>1261711</v>
      </c>
      <c r="CF171">
        <v>83</v>
      </c>
      <c r="CG171">
        <v>0</v>
      </c>
      <c r="CH171">
        <v>11</v>
      </c>
      <c r="CI171">
        <v>3</v>
      </c>
      <c r="CJ171">
        <v>170</v>
      </c>
      <c r="CK171" t="s">
        <v>16</v>
      </c>
      <c r="CL171" t="s">
        <v>17</v>
      </c>
    </row>
    <row r="172" spans="1:90" x14ac:dyDescent="0.25">
      <c r="A172" s="1" t="s">
        <v>115</v>
      </c>
      <c r="B172" s="1">
        <v>2002</v>
      </c>
      <c r="C172" s="1">
        <v>2</v>
      </c>
      <c r="D172" s="3" t="s">
        <v>116</v>
      </c>
      <c r="E172" s="1" t="s">
        <v>117</v>
      </c>
      <c r="F172" s="1">
        <v>60.006999999999998</v>
      </c>
      <c r="G172" s="1" t="s">
        <v>118</v>
      </c>
      <c r="H172" s="1">
        <v>9</v>
      </c>
      <c r="I172" s="1">
        <v>0</v>
      </c>
      <c r="J172" s="1">
        <v>1</v>
      </c>
      <c r="K172" s="1">
        <v>-1166149774</v>
      </c>
      <c r="L172" s="1">
        <v>3</v>
      </c>
      <c r="M172" s="1" t="s">
        <v>119</v>
      </c>
      <c r="N172" s="1" t="s">
        <v>120</v>
      </c>
      <c r="O172" s="1" t="s">
        <v>120</v>
      </c>
      <c r="P172" s="4">
        <v>42408</v>
      </c>
      <c r="R172" s="5">
        <v>0.77803240740740742</v>
      </c>
      <c r="S172" s="1">
        <v>280</v>
      </c>
      <c r="T172" s="1" t="s">
        <v>121</v>
      </c>
      <c r="U172">
        <v>3</v>
      </c>
      <c r="V172" s="1">
        <v>-7</v>
      </c>
      <c r="W172" s="1">
        <v>7</v>
      </c>
      <c r="X172">
        <v>958393</v>
      </c>
      <c r="Y172" s="1">
        <v>5749</v>
      </c>
      <c r="Z172" s="1">
        <v>0</v>
      </c>
      <c r="AA172" s="1">
        <v>0</v>
      </c>
      <c r="AB172" s="1">
        <v>1325034</v>
      </c>
      <c r="AC172" s="1">
        <v>6250</v>
      </c>
      <c r="AD172" s="1" t="s">
        <v>122</v>
      </c>
      <c r="AE172" s="1">
        <v>1</v>
      </c>
      <c r="AF172" s="1">
        <v>3</v>
      </c>
      <c r="AG172" s="1">
        <v>3</v>
      </c>
      <c r="AH172" s="1" t="s">
        <v>70</v>
      </c>
      <c r="AI172">
        <v>236</v>
      </c>
      <c r="AJ172">
        <v>51</v>
      </c>
      <c r="AK172" s="1">
        <v>1</v>
      </c>
      <c r="AL172" s="1">
        <v>0</v>
      </c>
      <c r="AM172" s="1">
        <v>0</v>
      </c>
      <c r="AN172">
        <v>1265141</v>
      </c>
      <c r="AO172" s="1">
        <v>2017</v>
      </c>
      <c r="AP172" s="1">
        <v>-17</v>
      </c>
      <c r="AQ172" s="1">
        <v>17</v>
      </c>
      <c r="AR172">
        <v>1264908</v>
      </c>
      <c r="AS172" s="1">
        <v>233</v>
      </c>
      <c r="AT172" s="1" t="s">
        <v>130</v>
      </c>
      <c r="AU172" s="1">
        <v>-5</v>
      </c>
      <c r="AV172" s="1">
        <v>5</v>
      </c>
      <c r="AW172">
        <v>1267408</v>
      </c>
      <c r="AX172">
        <v>1749</v>
      </c>
      <c r="AY172">
        <v>2014</v>
      </c>
      <c r="AZ172" t="s">
        <v>124</v>
      </c>
      <c r="BA172" t="s">
        <v>124</v>
      </c>
      <c r="BB172" t="s">
        <v>124</v>
      </c>
      <c r="BC172" t="s">
        <v>124</v>
      </c>
      <c r="BD172">
        <v>84</v>
      </c>
      <c r="BE172">
        <v>0</v>
      </c>
      <c r="BF172">
        <v>0</v>
      </c>
      <c r="BG172">
        <v>1264891</v>
      </c>
      <c r="BH172">
        <v>0</v>
      </c>
      <c r="BI172">
        <v>13</v>
      </c>
      <c r="BJ172">
        <v>1269157</v>
      </c>
      <c r="BK172">
        <v>1650</v>
      </c>
      <c r="BL172">
        <v>2</v>
      </c>
      <c r="BM172">
        <v>0</v>
      </c>
      <c r="BN172">
        <v>1270807</v>
      </c>
      <c r="BO172">
        <v>0</v>
      </c>
      <c r="BP172" t="s">
        <v>124</v>
      </c>
      <c r="BQ172" t="s">
        <v>124</v>
      </c>
      <c r="BR172" t="s">
        <v>124</v>
      </c>
      <c r="BS172" t="s">
        <v>124</v>
      </c>
      <c r="BT172">
        <v>1741</v>
      </c>
      <c r="BU172" t="s">
        <v>125</v>
      </c>
      <c r="BV172" t="s">
        <v>113</v>
      </c>
      <c r="BW172">
        <v>1</v>
      </c>
      <c r="BX172">
        <v>4</v>
      </c>
      <c r="BY172">
        <v>0</v>
      </c>
      <c r="BZ172">
        <v>3</v>
      </c>
      <c r="CA172">
        <v>1267158</v>
      </c>
      <c r="CB172">
        <v>250</v>
      </c>
      <c r="CC172">
        <v>1</v>
      </c>
      <c r="CD172">
        <v>208</v>
      </c>
      <c r="CE172">
        <v>1267366</v>
      </c>
      <c r="CF172">
        <v>84</v>
      </c>
      <c r="CG172">
        <v>0</v>
      </c>
      <c r="CH172">
        <v>3</v>
      </c>
      <c r="CI172">
        <v>3</v>
      </c>
      <c r="CJ172">
        <v>171</v>
      </c>
      <c r="CK172" t="s">
        <v>24</v>
      </c>
      <c r="CL172" t="s">
        <v>15</v>
      </c>
    </row>
    <row r="173" spans="1:90" x14ac:dyDescent="0.25">
      <c r="A173" s="1" t="s">
        <v>115</v>
      </c>
      <c r="B173" s="1">
        <v>2002</v>
      </c>
      <c r="C173" s="1">
        <v>2</v>
      </c>
      <c r="D173" s="3" t="s">
        <v>116</v>
      </c>
      <c r="E173" s="1" t="s">
        <v>117</v>
      </c>
      <c r="F173" s="1">
        <v>60.006999999999998</v>
      </c>
      <c r="G173" s="1" t="s">
        <v>118</v>
      </c>
      <c r="H173" s="1">
        <v>9</v>
      </c>
      <c r="I173" s="1">
        <v>0</v>
      </c>
      <c r="J173" s="1">
        <v>1</v>
      </c>
      <c r="K173" s="1">
        <v>-1166149774</v>
      </c>
      <c r="L173" s="1">
        <v>3</v>
      </c>
      <c r="M173" s="1" t="s">
        <v>119</v>
      </c>
      <c r="N173" s="1" t="s">
        <v>120</v>
      </c>
      <c r="O173" s="1" t="s">
        <v>120</v>
      </c>
      <c r="P173" s="4">
        <v>42408</v>
      </c>
      <c r="R173" s="5">
        <v>0.77803240740740742</v>
      </c>
      <c r="S173" s="1">
        <v>280</v>
      </c>
      <c r="T173" s="1" t="s">
        <v>121</v>
      </c>
      <c r="U173">
        <v>3</v>
      </c>
      <c r="V173" s="1">
        <v>-7</v>
      </c>
      <c r="W173" s="1">
        <v>7</v>
      </c>
      <c r="X173">
        <v>958393</v>
      </c>
      <c r="Y173" s="1">
        <v>5749</v>
      </c>
      <c r="Z173" s="1">
        <v>0</v>
      </c>
      <c r="AA173" s="1">
        <v>0</v>
      </c>
      <c r="AB173" s="1">
        <v>1325034</v>
      </c>
      <c r="AC173" s="1">
        <v>6250</v>
      </c>
      <c r="AD173" s="1" t="s">
        <v>122</v>
      </c>
      <c r="AE173" s="1">
        <v>1</v>
      </c>
      <c r="AF173" s="1">
        <v>3</v>
      </c>
      <c r="AG173" s="1">
        <v>3</v>
      </c>
      <c r="AH173" s="1" t="s">
        <v>70</v>
      </c>
      <c r="AI173">
        <v>236</v>
      </c>
      <c r="AJ173">
        <v>52</v>
      </c>
      <c r="AK173" s="1">
        <v>0.25</v>
      </c>
      <c r="AL173" s="1">
        <v>0</v>
      </c>
      <c r="AM173" s="1">
        <v>0</v>
      </c>
      <c r="AN173">
        <v>1271157</v>
      </c>
      <c r="AO173" s="1">
        <v>2300</v>
      </c>
      <c r="AP173" s="1">
        <v>-17</v>
      </c>
      <c r="AQ173" s="1">
        <v>17</v>
      </c>
      <c r="AR173">
        <v>1270924</v>
      </c>
      <c r="AS173" s="1">
        <v>233</v>
      </c>
      <c r="AT173" s="1" t="s">
        <v>133</v>
      </c>
      <c r="AU173" s="1">
        <v>-5</v>
      </c>
      <c r="AV173" s="1">
        <v>5</v>
      </c>
      <c r="AW173">
        <v>1273707</v>
      </c>
      <c r="AX173">
        <v>1466</v>
      </c>
      <c r="AY173">
        <v>2286</v>
      </c>
      <c r="AZ173" t="s">
        <v>124</v>
      </c>
      <c r="BA173" t="s">
        <v>124</v>
      </c>
      <c r="BB173" t="s">
        <v>124</v>
      </c>
      <c r="BC173" t="s">
        <v>124</v>
      </c>
      <c r="BD173">
        <v>83.75</v>
      </c>
      <c r="BE173">
        <v>0</v>
      </c>
      <c r="BF173">
        <v>0</v>
      </c>
      <c r="BG173">
        <v>1270907</v>
      </c>
      <c r="BH173" t="s">
        <v>124</v>
      </c>
      <c r="BI173" t="s">
        <v>124</v>
      </c>
      <c r="BJ173" t="s">
        <v>124</v>
      </c>
      <c r="BK173" t="s">
        <v>124</v>
      </c>
      <c r="BL173">
        <v>2</v>
      </c>
      <c r="BM173">
        <v>0</v>
      </c>
      <c r="BN173">
        <v>1276823</v>
      </c>
      <c r="BO173">
        <v>0</v>
      </c>
      <c r="BP173">
        <v>0</v>
      </c>
      <c r="BQ173">
        <v>2</v>
      </c>
      <c r="BR173">
        <v>1275173</v>
      </c>
      <c r="BS173">
        <v>1650</v>
      </c>
      <c r="BT173">
        <v>1469</v>
      </c>
      <c r="BU173" t="s">
        <v>127</v>
      </c>
      <c r="BV173" t="s">
        <v>113</v>
      </c>
      <c r="BW173">
        <v>0</v>
      </c>
      <c r="BX173">
        <v>4</v>
      </c>
      <c r="BY173">
        <v>0</v>
      </c>
      <c r="BZ173">
        <v>14</v>
      </c>
      <c r="CA173">
        <v>1273457</v>
      </c>
      <c r="CB173">
        <v>250</v>
      </c>
      <c r="CC173">
        <v>1</v>
      </c>
      <c r="CD173">
        <v>248</v>
      </c>
      <c r="CE173">
        <v>1273705</v>
      </c>
      <c r="CF173">
        <v>83.75</v>
      </c>
      <c r="CG173">
        <v>0</v>
      </c>
      <c r="CH173">
        <v>8</v>
      </c>
      <c r="CI173">
        <v>3</v>
      </c>
      <c r="CJ173">
        <v>172</v>
      </c>
      <c r="CK173" t="s">
        <v>18</v>
      </c>
      <c r="CL173" t="s">
        <v>17</v>
      </c>
    </row>
    <row r="174" spans="1:90" x14ac:dyDescent="0.25">
      <c r="A174" s="1" t="s">
        <v>115</v>
      </c>
      <c r="B174" s="1">
        <v>2002</v>
      </c>
      <c r="C174" s="1">
        <v>2</v>
      </c>
      <c r="D174" s="3" t="s">
        <v>116</v>
      </c>
      <c r="E174" s="1" t="s">
        <v>117</v>
      </c>
      <c r="F174" s="1">
        <v>60.006999999999998</v>
      </c>
      <c r="G174" s="1" t="s">
        <v>118</v>
      </c>
      <c r="H174" s="1">
        <v>9</v>
      </c>
      <c r="I174" s="1">
        <v>0</v>
      </c>
      <c r="J174" s="1">
        <v>1</v>
      </c>
      <c r="K174" s="1">
        <v>-1166149774</v>
      </c>
      <c r="L174" s="1">
        <v>3</v>
      </c>
      <c r="M174" s="1" t="s">
        <v>119</v>
      </c>
      <c r="N174" s="1" t="s">
        <v>120</v>
      </c>
      <c r="O174" s="1" t="s">
        <v>120</v>
      </c>
      <c r="P174" s="4">
        <v>42408</v>
      </c>
      <c r="R174" s="5">
        <v>0.77803240740740742</v>
      </c>
      <c r="S174" s="1">
        <v>280</v>
      </c>
      <c r="T174" s="1" t="s">
        <v>121</v>
      </c>
      <c r="U174">
        <v>3</v>
      </c>
      <c r="V174" s="1">
        <v>-7</v>
      </c>
      <c r="W174" s="1">
        <v>7</v>
      </c>
      <c r="X174">
        <v>958393</v>
      </c>
      <c r="Y174" s="1">
        <v>5749</v>
      </c>
      <c r="Z174" s="1">
        <v>0</v>
      </c>
      <c r="AA174" s="1">
        <v>0</v>
      </c>
      <c r="AB174" s="1">
        <v>1325034</v>
      </c>
      <c r="AC174" s="1">
        <v>6250</v>
      </c>
      <c r="AD174" s="1" t="s">
        <v>122</v>
      </c>
      <c r="AE174" s="1">
        <v>1</v>
      </c>
      <c r="AF174" s="1">
        <v>3</v>
      </c>
      <c r="AG174" s="1">
        <v>3</v>
      </c>
      <c r="AH174" s="1" t="s">
        <v>70</v>
      </c>
      <c r="AI174">
        <v>236</v>
      </c>
      <c r="AJ174">
        <v>53</v>
      </c>
      <c r="AK174" s="1">
        <v>1</v>
      </c>
      <c r="AL174" s="1">
        <v>0</v>
      </c>
      <c r="AM174" s="1">
        <v>0</v>
      </c>
      <c r="AN174">
        <v>1277173</v>
      </c>
      <c r="AO174" s="1">
        <v>2300</v>
      </c>
      <c r="AP174" s="1">
        <v>-17</v>
      </c>
      <c r="AQ174" s="1">
        <v>17</v>
      </c>
      <c r="AR174">
        <v>1276940</v>
      </c>
      <c r="AS174" s="1">
        <v>233</v>
      </c>
      <c r="AT174" s="1" t="s">
        <v>135</v>
      </c>
      <c r="AU174" s="1">
        <v>-5</v>
      </c>
      <c r="AV174" s="1">
        <v>5</v>
      </c>
      <c r="AW174">
        <v>1279723</v>
      </c>
      <c r="AX174">
        <v>1466</v>
      </c>
      <c r="AY174">
        <v>2294</v>
      </c>
      <c r="AZ174" t="s">
        <v>124</v>
      </c>
      <c r="BA174" t="s">
        <v>124</v>
      </c>
      <c r="BB174" t="s">
        <v>124</v>
      </c>
      <c r="BC174" t="s">
        <v>124</v>
      </c>
      <c r="BD174">
        <v>84.75</v>
      </c>
      <c r="BE174">
        <v>0</v>
      </c>
      <c r="BF174">
        <v>0</v>
      </c>
      <c r="BG174">
        <v>1276923</v>
      </c>
      <c r="BH174">
        <v>0</v>
      </c>
      <c r="BI174">
        <v>10</v>
      </c>
      <c r="BJ174">
        <v>1281189</v>
      </c>
      <c r="BK174">
        <v>1650</v>
      </c>
      <c r="BL174">
        <v>2</v>
      </c>
      <c r="BM174">
        <v>0</v>
      </c>
      <c r="BN174">
        <v>1282839</v>
      </c>
      <c r="BO174">
        <v>0</v>
      </c>
      <c r="BP174" t="s">
        <v>124</v>
      </c>
      <c r="BQ174" t="s">
        <v>124</v>
      </c>
      <c r="BR174" t="s">
        <v>124</v>
      </c>
      <c r="BS174" t="s">
        <v>124</v>
      </c>
      <c r="BT174">
        <v>1461</v>
      </c>
      <c r="BU174" t="s">
        <v>125</v>
      </c>
      <c r="BV174" t="s">
        <v>113</v>
      </c>
      <c r="BW174">
        <v>1</v>
      </c>
      <c r="BX174">
        <v>4</v>
      </c>
      <c r="BY174">
        <v>0</v>
      </c>
      <c r="BZ174">
        <v>6</v>
      </c>
      <c r="CA174">
        <v>1279473</v>
      </c>
      <c r="CB174">
        <v>250</v>
      </c>
      <c r="CC174">
        <v>1</v>
      </c>
      <c r="CD174">
        <v>199</v>
      </c>
      <c r="CE174">
        <v>1279672</v>
      </c>
      <c r="CF174">
        <v>84.75</v>
      </c>
      <c r="CG174">
        <v>0</v>
      </c>
      <c r="CH174">
        <v>6</v>
      </c>
      <c r="CI174">
        <v>3</v>
      </c>
      <c r="CJ174">
        <v>173</v>
      </c>
      <c r="CK174" t="s">
        <v>25</v>
      </c>
      <c r="CL174" t="s">
        <v>15</v>
      </c>
    </row>
    <row r="175" spans="1:90" x14ac:dyDescent="0.25">
      <c r="A175" s="1" t="s">
        <v>115</v>
      </c>
      <c r="B175" s="1">
        <v>2002</v>
      </c>
      <c r="C175" s="1">
        <v>2</v>
      </c>
      <c r="D175" s="3" t="s">
        <v>116</v>
      </c>
      <c r="E175" s="1" t="s">
        <v>117</v>
      </c>
      <c r="F175" s="1">
        <v>60.006999999999998</v>
      </c>
      <c r="G175" s="1" t="s">
        <v>118</v>
      </c>
      <c r="H175" s="1">
        <v>9</v>
      </c>
      <c r="I175" s="1">
        <v>0</v>
      </c>
      <c r="J175" s="1">
        <v>1</v>
      </c>
      <c r="K175" s="1">
        <v>-1166149774</v>
      </c>
      <c r="L175" s="1">
        <v>3</v>
      </c>
      <c r="M175" s="1" t="s">
        <v>119</v>
      </c>
      <c r="N175" s="1" t="s">
        <v>120</v>
      </c>
      <c r="O175" s="1" t="s">
        <v>120</v>
      </c>
      <c r="P175" s="4">
        <v>42408</v>
      </c>
      <c r="R175" s="5">
        <v>0.77803240740740742</v>
      </c>
      <c r="S175" s="1">
        <v>280</v>
      </c>
      <c r="T175" s="1" t="s">
        <v>121</v>
      </c>
      <c r="U175">
        <v>3</v>
      </c>
      <c r="V175" s="1">
        <v>-7</v>
      </c>
      <c r="W175" s="1">
        <v>7</v>
      </c>
      <c r="X175">
        <v>958393</v>
      </c>
      <c r="Y175" s="1">
        <v>5749</v>
      </c>
      <c r="Z175" s="1">
        <v>0</v>
      </c>
      <c r="AA175" s="1">
        <v>0</v>
      </c>
      <c r="AB175" s="1">
        <v>1325034</v>
      </c>
      <c r="AC175" s="1">
        <v>6250</v>
      </c>
      <c r="AD175" s="1" t="s">
        <v>122</v>
      </c>
      <c r="AE175" s="1">
        <v>1</v>
      </c>
      <c r="AF175" s="1">
        <v>3</v>
      </c>
      <c r="AG175" s="1">
        <v>3</v>
      </c>
      <c r="AH175" s="1" t="s">
        <v>70</v>
      </c>
      <c r="AI175">
        <v>236</v>
      </c>
      <c r="AJ175">
        <v>54</v>
      </c>
      <c r="AK175" s="1">
        <v>1</v>
      </c>
      <c r="AL175" s="1">
        <v>0</v>
      </c>
      <c r="AM175" s="1">
        <v>0</v>
      </c>
      <c r="AN175">
        <v>1283189</v>
      </c>
      <c r="AO175" s="1">
        <v>1550</v>
      </c>
      <c r="AP175" s="1">
        <v>-17</v>
      </c>
      <c r="AQ175" s="1">
        <v>17</v>
      </c>
      <c r="AR175">
        <v>1282956</v>
      </c>
      <c r="AS175" s="1">
        <v>233</v>
      </c>
      <c r="AT175" s="1" t="s">
        <v>135</v>
      </c>
      <c r="AU175" s="1">
        <v>-5</v>
      </c>
      <c r="AV175" s="1">
        <v>5</v>
      </c>
      <c r="AW175">
        <v>1284989</v>
      </c>
      <c r="AX175">
        <v>2200</v>
      </c>
      <c r="AY175">
        <v>1550</v>
      </c>
      <c r="AZ175" t="s">
        <v>124</v>
      </c>
      <c r="BA175" t="s">
        <v>124</v>
      </c>
      <c r="BB175" t="s">
        <v>124</v>
      </c>
      <c r="BC175" t="s">
        <v>124</v>
      </c>
      <c r="BD175">
        <v>84.75</v>
      </c>
      <c r="BE175">
        <v>0</v>
      </c>
      <c r="BF175">
        <v>0</v>
      </c>
      <c r="BG175">
        <v>1282939</v>
      </c>
      <c r="BH175">
        <v>0</v>
      </c>
      <c r="BI175">
        <v>0</v>
      </c>
      <c r="BJ175">
        <v>1287189</v>
      </c>
      <c r="BK175">
        <v>1666</v>
      </c>
      <c r="BL175">
        <v>2</v>
      </c>
      <c r="BM175">
        <v>16</v>
      </c>
      <c r="BN175">
        <v>1288855</v>
      </c>
      <c r="BO175">
        <v>0</v>
      </c>
      <c r="BP175" t="s">
        <v>124</v>
      </c>
      <c r="BQ175" t="s">
        <v>124</v>
      </c>
      <c r="BR175" t="s">
        <v>124</v>
      </c>
      <c r="BS175" t="s">
        <v>124</v>
      </c>
      <c r="BT175">
        <v>2205</v>
      </c>
      <c r="BU175" t="s">
        <v>125</v>
      </c>
      <c r="BV175" t="s">
        <v>113</v>
      </c>
      <c r="BW175">
        <v>0</v>
      </c>
      <c r="BX175">
        <v>4</v>
      </c>
      <c r="BY175">
        <v>0</v>
      </c>
      <c r="BZ175">
        <v>0</v>
      </c>
      <c r="CA175">
        <v>1284739</v>
      </c>
      <c r="CB175">
        <v>250</v>
      </c>
      <c r="CC175">
        <v>1</v>
      </c>
      <c r="CD175">
        <v>371</v>
      </c>
      <c r="CE175">
        <v>1285110</v>
      </c>
      <c r="CF175">
        <v>84.75</v>
      </c>
      <c r="CG175">
        <v>0</v>
      </c>
      <c r="CH175">
        <v>6</v>
      </c>
      <c r="CI175">
        <v>3</v>
      </c>
      <c r="CJ175">
        <v>174</v>
      </c>
      <c r="CK175" t="s">
        <v>25</v>
      </c>
      <c r="CL175" t="s">
        <v>15</v>
      </c>
    </row>
    <row r="176" spans="1:90" x14ac:dyDescent="0.25">
      <c r="A176" s="1" t="s">
        <v>115</v>
      </c>
      <c r="B176" s="1">
        <v>2002</v>
      </c>
      <c r="C176" s="1">
        <v>2</v>
      </c>
      <c r="D176" s="3" t="s">
        <v>116</v>
      </c>
      <c r="E176" s="1" t="s">
        <v>117</v>
      </c>
      <c r="F176" s="1">
        <v>60.006999999999998</v>
      </c>
      <c r="G176" s="1" t="s">
        <v>118</v>
      </c>
      <c r="H176" s="1">
        <v>9</v>
      </c>
      <c r="I176" s="1">
        <v>0</v>
      </c>
      <c r="J176" s="1">
        <v>1</v>
      </c>
      <c r="K176" s="1">
        <v>-1166149774</v>
      </c>
      <c r="L176" s="1">
        <v>3</v>
      </c>
      <c r="M176" s="1" t="s">
        <v>119</v>
      </c>
      <c r="N176" s="1" t="s">
        <v>120</v>
      </c>
      <c r="O176" s="1" t="s">
        <v>120</v>
      </c>
      <c r="P176" s="4">
        <v>42408</v>
      </c>
      <c r="R176" s="5">
        <v>0.77803240740740742</v>
      </c>
      <c r="S176" s="1">
        <v>280</v>
      </c>
      <c r="T176" s="1" t="s">
        <v>121</v>
      </c>
      <c r="U176">
        <v>3</v>
      </c>
      <c r="V176" s="1">
        <v>-7</v>
      </c>
      <c r="W176" s="1">
        <v>7</v>
      </c>
      <c r="X176">
        <v>958393</v>
      </c>
      <c r="Y176" s="1">
        <v>5749</v>
      </c>
      <c r="Z176" s="1">
        <v>0</v>
      </c>
      <c r="AA176" s="1">
        <v>0</v>
      </c>
      <c r="AB176" s="1">
        <v>1325034</v>
      </c>
      <c r="AC176" s="1">
        <v>6250</v>
      </c>
      <c r="AD176" s="1" t="s">
        <v>122</v>
      </c>
      <c r="AE176" s="1">
        <v>1</v>
      </c>
      <c r="AF176" s="1">
        <v>3</v>
      </c>
      <c r="AG176" s="1">
        <v>3</v>
      </c>
      <c r="AH176" s="1" t="s">
        <v>70</v>
      </c>
      <c r="AI176">
        <v>236</v>
      </c>
      <c r="AJ176">
        <v>55</v>
      </c>
      <c r="AK176" s="1">
        <v>0.25</v>
      </c>
      <c r="AL176" s="1">
        <v>-16</v>
      </c>
      <c r="AM176" s="1">
        <v>16</v>
      </c>
      <c r="AN176">
        <v>1289205</v>
      </c>
      <c r="AO176" s="1">
        <v>1600</v>
      </c>
      <c r="AP176" s="1">
        <v>-16</v>
      </c>
      <c r="AQ176" s="1">
        <v>16</v>
      </c>
      <c r="AR176">
        <v>1288955</v>
      </c>
      <c r="AS176" s="1">
        <v>250</v>
      </c>
      <c r="AT176" s="1" t="s">
        <v>132</v>
      </c>
      <c r="AU176" s="1">
        <v>-5</v>
      </c>
      <c r="AV176" s="1">
        <v>5</v>
      </c>
      <c r="AW176">
        <v>1291055</v>
      </c>
      <c r="AX176">
        <v>2150</v>
      </c>
      <c r="AY176">
        <v>1610</v>
      </c>
      <c r="AZ176" t="s">
        <v>124</v>
      </c>
      <c r="BA176" t="s">
        <v>124</v>
      </c>
      <c r="BB176" t="s">
        <v>124</v>
      </c>
      <c r="BC176" t="s">
        <v>124</v>
      </c>
      <c r="BD176">
        <v>85</v>
      </c>
      <c r="BE176">
        <v>0</v>
      </c>
      <c r="BF176">
        <v>0</v>
      </c>
      <c r="BG176">
        <v>1288939</v>
      </c>
      <c r="BH176">
        <v>0</v>
      </c>
      <c r="BI176">
        <v>10</v>
      </c>
      <c r="BJ176">
        <v>1293205</v>
      </c>
      <c r="BK176">
        <v>1666</v>
      </c>
      <c r="BL176">
        <v>2</v>
      </c>
      <c r="BM176">
        <v>16</v>
      </c>
      <c r="BN176">
        <v>1294871</v>
      </c>
      <c r="BO176">
        <v>0</v>
      </c>
      <c r="BP176" t="s">
        <v>124</v>
      </c>
      <c r="BQ176" t="s">
        <v>124</v>
      </c>
      <c r="BR176" t="s">
        <v>124</v>
      </c>
      <c r="BS176" t="s">
        <v>124</v>
      </c>
      <c r="BT176">
        <v>2145</v>
      </c>
      <c r="BU176" t="s">
        <v>125</v>
      </c>
      <c r="BV176" t="s">
        <v>113</v>
      </c>
      <c r="BW176">
        <v>1</v>
      </c>
      <c r="BX176">
        <v>4</v>
      </c>
      <c r="BY176">
        <v>0</v>
      </c>
      <c r="BZ176">
        <v>6</v>
      </c>
      <c r="CA176">
        <v>1290805</v>
      </c>
      <c r="CB176">
        <v>250</v>
      </c>
      <c r="CC176">
        <v>1</v>
      </c>
      <c r="CD176">
        <v>209</v>
      </c>
      <c r="CE176">
        <v>1291014</v>
      </c>
      <c r="CF176">
        <v>85</v>
      </c>
      <c r="CG176">
        <v>0</v>
      </c>
      <c r="CH176">
        <v>5</v>
      </c>
      <c r="CI176">
        <v>3</v>
      </c>
      <c r="CJ176">
        <v>175</v>
      </c>
      <c r="CK176" t="s">
        <v>14</v>
      </c>
      <c r="CL176" t="s">
        <v>15</v>
      </c>
    </row>
    <row r="177" spans="1:90" x14ac:dyDescent="0.25">
      <c r="A177" s="1" t="s">
        <v>115</v>
      </c>
      <c r="B177" s="1">
        <v>2002</v>
      </c>
      <c r="C177" s="1">
        <v>2</v>
      </c>
      <c r="D177" s="3" t="s">
        <v>116</v>
      </c>
      <c r="E177" s="1" t="s">
        <v>117</v>
      </c>
      <c r="F177" s="1">
        <v>60.006999999999998</v>
      </c>
      <c r="G177" s="1" t="s">
        <v>118</v>
      </c>
      <c r="H177" s="1">
        <v>9</v>
      </c>
      <c r="I177" s="1">
        <v>0</v>
      </c>
      <c r="J177" s="1">
        <v>1</v>
      </c>
      <c r="K177" s="1">
        <v>-1166149774</v>
      </c>
      <c r="L177" s="1">
        <v>3</v>
      </c>
      <c r="M177" s="1" t="s">
        <v>119</v>
      </c>
      <c r="N177" s="1" t="s">
        <v>120</v>
      </c>
      <c r="O177" s="1" t="s">
        <v>120</v>
      </c>
      <c r="P177" s="4">
        <v>42408</v>
      </c>
      <c r="R177" s="5">
        <v>0.77803240740740742</v>
      </c>
      <c r="S177" s="1">
        <v>280</v>
      </c>
      <c r="T177" s="1" t="s">
        <v>121</v>
      </c>
      <c r="U177">
        <v>3</v>
      </c>
      <c r="V177" s="1">
        <v>-7</v>
      </c>
      <c r="W177" s="1">
        <v>7</v>
      </c>
      <c r="X177">
        <v>958393</v>
      </c>
      <c r="Y177" s="1">
        <v>5749</v>
      </c>
      <c r="Z177" s="1">
        <v>0</v>
      </c>
      <c r="AA177" s="1">
        <v>0</v>
      </c>
      <c r="AB177" s="1">
        <v>1325034</v>
      </c>
      <c r="AC177" s="1">
        <v>6250</v>
      </c>
      <c r="AD177" s="1" t="s">
        <v>122</v>
      </c>
      <c r="AE177" s="1">
        <v>1</v>
      </c>
      <c r="AF177" s="1">
        <v>3</v>
      </c>
      <c r="AG177" s="1">
        <v>3</v>
      </c>
      <c r="AH177" s="1" t="s">
        <v>70</v>
      </c>
      <c r="AI177">
        <v>236</v>
      </c>
      <c r="AJ177">
        <v>56</v>
      </c>
      <c r="AK177" s="1">
        <v>0.25</v>
      </c>
      <c r="AL177" s="1">
        <v>-16</v>
      </c>
      <c r="AM177" s="1">
        <v>16</v>
      </c>
      <c r="AN177">
        <v>1295221</v>
      </c>
      <c r="AO177" s="1">
        <v>2266</v>
      </c>
      <c r="AP177" s="1">
        <v>-16</v>
      </c>
      <c r="AQ177" s="1">
        <v>16</v>
      </c>
      <c r="AR177">
        <v>1294971</v>
      </c>
      <c r="AS177" s="1">
        <v>250</v>
      </c>
      <c r="AT177" s="1" t="s">
        <v>133</v>
      </c>
      <c r="AU177" s="1">
        <v>-5</v>
      </c>
      <c r="AV177" s="1">
        <v>5</v>
      </c>
      <c r="AW177">
        <v>1297737</v>
      </c>
      <c r="AX177">
        <v>1484</v>
      </c>
      <c r="AY177">
        <v>2276</v>
      </c>
      <c r="AZ177" t="s">
        <v>124</v>
      </c>
      <c r="BA177" t="s">
        <v>124</v>
      </c>
      <c r="BB177" t="s">
        <v>124</v>
      </c>
      <c r="BC177" t="s">
        <v>124</v>
      </c>
      <c r="BD177">
        <v>85</v>
      </c>
      <c r="BE177">
        <v>0</v>
      </c>
      <c r="BF177">
        <v>0</v>
      </c>
      <c r="BG177">
        <v>1294955</v>
      </c>
      <c r="BH177" t="s">
        <v>124</v>
      </c>
      <c r="BI177" t="s">
        <v>124</v>
      </c>
      <c r="BJ177" t="s">
        <v>124</v>
      </c>
      <c r="BK177" t="s">
        <v>124</v>
      </c>
      <c r="BL177">
        <v>2</v>
      </c>
      <c r="BM177">
        <v>16</v>
      </c>
      <c r="BN177">
        <v>1300887</v>
      </c>
      <c r="BO177">
        <v>0</v>
      </c>
      <c r="BP177">
        <v>0</v>
      </c>
      <c r="BQ177">
        <v>10</v>
      </c>
      <c r="BR177">
        <v>1299221</v>
      </c>
      <c r="BS177">
        <v>1666</v>
      </c>
      <c r="BT177">
        <v>1479</v>
      </c>
      <c r="BU177" t="s">
        <v>127</v>
      </c>
      <c r="BV177" t="s">
        <v>113</v>
      </c>
      <c r="BW177">
        <v>1</v>
      </c>
      <c r="BX177">
        <v>4</v>
      </c>
      <c r="BY177">
        <v>0</v>
      </c>
      <c r="BZ177">
        <v>6</v>
      </c>
      <c r="CA177">
        <v>1297487</v>
      </c>
      <c r="CB177">
        <v>250</v>
      </c>
      <c r="CC177">
        <v>1</v>
      </c>
      <c r="CD177">
        <v>195</v>
      </c>
      <c r="CE177">
        <v>1297682</v>
      </c>
      <c r="CF177">
        <v>85</v>
      </c>
      <c r="CG177">
        <v>0</v>
      </c>
      <c r="CH177">
        <v>8</v>
      </c>
      <c r="CI177">
        <v>3</v>
      </c>
      <c r="CJ177">
        <v>176</v>
      </c>
      <c r="CK177" t="s">
        <v>18</v>
      </c>
      <c r="CL177" t="s">
        <v>17</v>
      </c>
    </row>
    <row r="178" spans="1:90" x14ac:dyDescent="0.25">
      <c r="A178" s="1" t="s">
        <v>115</v>
      </c>
      <c r="B178" s="1">
        <v>2002</v>
      </c>
      <c r="C178" s="1">
        <v>2</v>
      </c>
      <c r="D178" s="3" t="s">
        <v>116</v>
      </c>
      <c r="E178" s="1" t="s">
        <v>117</v>
      </c>
      <c r="F178" s="1">
        <v>60.006999999999998</v>
      </c>
      <c r="G178" s="1" t="s">
        <v>118</v>
      </c>
      <c r="H178" s="1">
        <v>9</v>
      </c>
      <c r="I178" s="1">
        <v>0</v>
      </c>
      <c r="J178" s="1">
        <v>1</v>
      </c>
      <c r="K178" s="1">
        <v>-1166149774</v>
      </c>
      <c r="L178" s="1">
        <v>3</v>
      </c>
      <c r="M178" s="1" t="s">
        <v>119</v>
      </c>
      <c r="N178" s="1" t="s">
        <v>120</v>
      </c>
      <c r="O178" s="1" t="s">
        <v>120</v>
      </c>
      <c r="P178" s="4">
        <v>42408</v>
      </c>
      <c r="R178" s="5">
        <v>0.77803240740740742</v>
      </c>
      <c r="S178" s="1">
        <v>280</v>
      </c>
      <c r="T178" s="1" t="s">
        <v>121</v>
      </c>
      <c r="U178">
        <v>3</v>
      </c>
      <c r="V178" s="1">
        <v>-7</v>
      </c>
      <c r="W178" s="1">
        <v>7</v>
      </c>
      <c r="X178">
        <v>958393</v>
      </c>
      <c r="Y178" s="1">
        <v>5749</v>
      </c>
      <c r="Z178" s="1">
        <v>0</v>
      </c>
      <c r="AA178" s="1">
        <v>0</v>
      </c>
      <c r="AB178" s="1">
        <v>1325034</v>
      </c>
      <c r="AC178" s="1">
        <v>6250</v>
      </c>
      <c r="AD178" s="1" t="s">
        <v>122</v>
      </c>
      <c r="AE178" s="1">
        <v>1</v>
      </c>
      <c r="AF178" s="1">
        <v>3</v>
      </c>
      <c r="AG178" s="1">
        <v>3</v>
      </c>
      <c r="AH178" s="1" t="s">
        <v>70</v>
      </c>
      <c r="AI178">
        <v>236</v>
      </c>
      <c r="AJ178">
        <v>57</v>
      </c>
      <c r="AK178" s="1">
        <v>1</v>
      </c>
      <c r="AL178" s="1">
        <v>-16</v>
      </c>
      <c r="AM178" s="1">
        <v>16</v>
      </c>
      <c r="AN178">
        <v>1301237</v>
      </c>
      <c r="AO178" s="1">
        <v>2183</v>
      </c>
      <c r="AP178" s="1">
        <v>-16</v>
      </c>
      <c r="AQ178" s="1">
        <v>16</v>
      </c>
      <c r="AR178">
        <v>1300987</v>
      </c>
      <c r="AS178" s="1">
        <v>250</v>
      </c>
      <c r="AT178" s="1" t="s">
        <v>130</v>
      </c>
      <c r="AU178" s="1">
        <v>-5</v>
      </c>
      <c r="AV178" s="1">
        <v>5</v>
      </c>
      <c r="AW178">
        <v>1303670</v>
      </c>
      <c r="AX178">
        <v>1567</v>
      </c>
      <c r="AY178">
        <v>2192</v>
      </c>
      <c r="AZ178" t="s">
        <v>124</v>
      </c>
      <c r="BA178" t="s">
        <v>124</v>
      </c>
      <c r="BB178" t="s">
        <v>124</v>
      </c>
      <c r="BC178" t="s">
        <v>124</v>
      </c>
      <c r="BD178">
        <v>86</v>
      </c>
      <c r="BE178">
        <v>0</v>
      </c>
      <c r="BF178">
        <v>0</v>
      </c>
      <c r="BG178">
        <v>1300971</v>
      </c>
      <c r="BH178">
        <v>0</v>
      </c>
      <c r="BI178">
        <v>9</v>
      </c>
      <c r="BJ178">
        <v>1305237</v>
      </c>
      <c r="BK178">
        <v>1666</v>
      </c>
      <c r="BL178">
        <v>2</v>
      </c>
      <c r="BM178">
        <v>16</v>
      </c>
      <c r="BN178">
        <v>1306903</v>
      </c>
      <c r="BO178">
        <v>0</v>
      </c>
      <c r="BP178" t="s">
        <v>124</v>
      </c>
      <c r="BQ178" t="s">
        <v>124</v>
      </c>
      <c r="BR178" t="s">
        <v>124</v>
      </c>
      <c r="BS178" t="s">
        <v>124</v>
      </c>
      <c r="BT178">
        <v>1563</v>
      </c>
      <c r="BU178" t="s">
        <v>125</v>
      </c>
      <c r="BV178" t="s">
        <v>113</v>
      </c>
      <c r="BW178">
        <v>1</v>
      </c>
      <c r="BX178">
        <v>4</v>
      </c>
      <c r="BY178">
        <v>0</v>
      </c>
      <c r="BZ178">
        <v>7</v>
      </c>
      <c r="CA178">
        <v>1303420</v>
      </c>
      <c r="CB178">
        <v>250</v>
      </c>
      <c r="CC178">
        <v>1</v>
      </c>
      <c r="CD178">
        <v>228</v>
      </c>
      <c r="CE178">
        <v>1303648</v>
      </c>
      <c r="CF178">
        <v>86</v>
      </c>
      <c r="CG178">
        <v>0</v>
      </c>
      <c r="CH178">
        <v>3</v>
      </c>
      <c r="CI178">
        <v>3</v>
      </c>
      <c r="CJ178">
        <v>177</v>
      </c>
      <c r="CK178" t="s">
        <v>24</v>
      </c>
      <c r="CL178" t="s">
        <v>15</v>
      </c>
    </row>
    <row r="179" spans="1:90" x14ac:dyDescent="0.25">
      <c r="A179" s="1" t="s">
        <v>115</v>
      </c>
      <c r="B179" s="1">
        <v>2002</v>
      </c>
      <c r="C179" s="1">
        <v>2</v>
      </c>
      <c r="D179" s="3" t="s">
        <v>116</v>
      </c>
      <c r="E179" s="1" t="s">
        <v>117</v>
      </c>
      <c r="F179" s="1">
        <v>60.006999999999998</v>
      </c>
      <c r="G179" s="1" t="s">
        <v>118</v>
      </c>
      <c r="H179" s="1">
        <v>9</v>
      </c>
      <c r="I179" s="1">
        <v>0</v>
      </c>
      <c r="J179" s="1">
        <v>1</v>
      </c>
      <c r="K179" s="1">
        <v>-1166149774</v>
      </c>
      <c r="L179" s="1">
        <v>3</v>
      </c>
      <c r="M179" s="1" t="s">
        <v>119</v>
      </c>
      <c r="N179" s="1" t="s">
        <v>120</v>
      </c>
      <c r="O179" s="1" t="s">
        <v>120</v>
      </c>
      <c r="P179" s="4">
        <v>42408</v>
      </c>
      <c r="R179" s="5">
        <v>0.77803240740740742</v>
      </c>
      <c r="S179" s="1">
        <v>280</v>
      </c>
      <c r="T179" s="1" t="s">
        <v>121</v>
      </c>
      <c r="U179">
        <v>3</v>
      </c>
      <c r="V179" s="1">
        <v>-7</v>
      </c>
      <c r="W179" s="1">
        <v>7</v>
      </c>
      <c r="X179">
        <v>958393</v>
      </c>
      <c r="Y179" s="1">
        <v>5749</v>
      </c>
      <c r="Z179" s="1">
        <v>0</v>
      </c>
      <c r="AA179" s="1">
        <v>0</v>
      </c>
      <c r="AB179" s="1">
        <v>1325034</v>
      </c>
      <c r="AC179" s="1">
        <v>6250</v>
      </c>
      <c r="AD179" s="1" t="s">
        <v>122</v>
      </c>
      <c r="AE179" s="1">
        <v>1</v>
      </c>
      <c r="AF179" s="1">
        <v>3</v>
      </c>
      <c r="AG179" s="1">
        <v>3</v>
      </c>
      <c r="AH179" s="1" t="s">
        <v>70</v>
      </c>
      <c r="AI179">
        <v>236</v>
      </c>
      <c r="AJ179">
        <v>58</v>
      </c>
      <c r="AL179" s="1">
        <v>-16</v>
      </c>
      <c r="AM179" s="1">
        <v>16</v>
      </c>
      <c r="AN179">
        <v>1307253</v>
      </c>
      <c r="AO179" s="1">
        <v>2100</v>
      </c>
      <c r="AP179" s="1">
        <v>-16</v>
      </c>
      <c r="AQ179" s="1">
        <v>16</v>
      </c>
      <c r="AR179">
        <v>1307003</v>
      </c>
      <c r="AS179" s="1">
        <v>250</v>
      </c>
      <c r="AT179" s="1" t="s">
        <v>128</v>
      </c>
      <c r="AU179" s="1">
        <v>-5</v>
      </c>
      <c r="AV179" s="1">
        <v>5</v>
      </c>
      <c r="AW179">
        <v>1309603</v>
      </c>
      <c r="AX179">
        <v>1649</v>
      </c>
      <c r="AY179">
        <v>2113</v>
      </c>
      <c r="AZ179">
        <v>0</v>
      </c>
      <c r="BA179">
        <v>12</v>
      </c>
      <c r="BB179">
        <v>1311252</v>
      </c>
      <c r="BC179">
        <v>1650</v>
      </c>
      <c r="BD179">
        <v>86</v>
      </c>
      <c r="BE179">
        <v>0</v>
      </c>
      <c r="BF179">
        <v>0</v>
      </c>
      <c r="BG179">
        <v>1306987</v>
      </c>
      <c r="BH179" t="s">
        <v>124</v>
      </c>
      <c r="BI179" t="s">
        <v>124</v>
      </c>
      <c r="BJ179" t="s">
        <v>124</v>
      </c>
      <c r="BK179" t="s">
        <v>124</v>
      </c>
      <c r="BL179">
        <v>3</v>
      </c>
      <c r="BM179">
        <v>0</v>
      </c>
      <c r="BN179">
        <v>1312902</v>
      </c>
      <c r="BO179">
        <v>0</v>
      </c>
      <c r="BP179" t="s">
        <v>124</v>
      </c>
      <c r="BQ179" t="s">
        <v>124</v>
      </c>
      <c r="BR179" t="s">
        <v>124</v>
      </c>
      <c r="BS179" t="s">
        <v>124</v>
      </c>
      <c r="BT179">
        <v>1642</v>
      </c>
      <c r="BU179" t="s">
        <v>129</v>
      </c>
      <c r="BV179" t="s">
        <v>113</v>
      </c>
      <c r="BW179">
        <v>1</v>
      </c>
      <c r="BX179">
        <v>4</v>
      </c>
      <c r="BY179">
        <v>0</v>
      </c>
      <c r="BZ179">
        <v>3</v>
      </c>
      <c r="CA179">
        <v>1309353</v>
      </c>
      <c r="CB179">
        <v>250</v>
      </c>
      <c r="CC179">
        <v>1</v>
      </c>
      <c r="CD179">
        <v>217</v>
      </c>
      <c r="CE179">
        <v>1309570</v>
      </c>
      <c r="CF179">
        <v>86</v>
      </c>
      <c r="CG179">
        <v>0</v>
      </c>
      <c r="CH179">
        <v>1</v>
      </c>
      <c r="CI179">
        <v>3</v>
      </c>
      <c r="CJ179">
        <v>178</v>
      </c>
      <c r="CK179" t="s">
        <v>19</v>
      </c>
      <c r="CL179" t="s">
        <v>20</v>
      </c>
    </row>
    <row r="180" spans="1:90" x14ac:dyDescent="0.25">
      <c r="A180" s="1" t="s">
        <v>115</v>
      </c>
      <c r="B180" s="1">
        <v>2002</v>
      </c>
      <c r="C180" s="1">
        <v>2</v>
      </c>
      <c r="D180" s="3" t="s">
        <v>116</v>
      </c>
      <c r="E180" s="1" t="s">
        <v>117</v>
      </c>
      <c r="F180" s="1">
        <v>60.006999999999998</v>
      </c>
      <c r="G180" s="1" t="s">
        <v>118</v>
      </c>
      <c r="H180" s="1">
        <v>9</v>
      </c>
      <c r="I180" s="1">
        <v>0</v>
      </c>
      <c r="J180" s="1">
        <v>1</v>
      </c>
      <c r="K180" s="1">
        <v>-1166149774</v>
      </c>
      <c r="L180" s="1">
        <v>3</v>
      </c>
      <c r="M180" s="1" t="s">
        <v>119</v>
      </c>
      <c r="N180" s="1" t="s">
        <v>120</v>
      </c>
      <c r="O180" s="1" t="s">
        <v>120</v>
      </c>
      <c r="P180" s="4">
        <v>42408</v>
      </c>
      <c r="R180" s="5">
        <v>0.77803240740740742</v>
      </c>
      <c r="S180" s="1">
        <v>280</v>
      </c>
      <c r="T180" s="1" t="s">
        <v>121</v>
      </c>
      <c r="U180">
        <v>3</v>
      </c>
      <c r="V180" s="1">
        <v>-7</v>
      </c>
      <c r="W180" s="1">
        <v>7</v>
      </c>
      <c r="X180">
        <v>958393</v>
      </c>
      <c r="Y180" s="1">
        <v>5749</v>
      </c>
      <c r="Z180" s="1">
        <v>0</v>
      </c>
      <c r="AA180" s="1">
        <v>0</v>
      </c>
      <c r="AB180" s="1">
        <v>1325034</v>
      </c>
      <c r="AC180" s="1">
        <v>6250</v>
      </c>
      <c r="AD180" s="1" t="s">
        <v>122</v>
      </c>
      <c r="AE180" s="1">
        <v>1</v>
      </c>
      <c r="AF180" s="1">
        <v>3</v>
      </c>
      <c r="AG180" s="1">
        <v>3</v>
      </c>
      <c r="AH180" s="1" t="s">
        <v>70</v>
      </c>
      <c r="AI180">
        <v>236</v>
      </c>
      <c r="AJ180">
        <v>59</v>
      </c>
      <c r="AK180" s="1">
        <v>5</v>
      </c>
      <c r="AL180" s="1">
        <v>0</v>
      </c>
      <c r="AM180" s="1">
        <v>0</v>
      </c>
      <c r="AN180">
        <v>1313252</v>
      </c>
      <c r="AO180" s="1">
        <v>2050</v>
      </c>
      <c r="AP180" s="1">
        <v>-17</v>
      </c>
      <c r="AQ180" s="1">
        <v>17</v>
      </c>
      <c r="AR180">
        <v>1313019</v>
      </c>
      <c r="AS180" s="1">
        <v>233</v>
      </c>
      <c r="AT180" s="1" t="s">
        <v>131</v>
      </c>
      <c r="AU180" s="1">
        <v>-5</v>
      </c>
      <c r="AV180" s="1">
        <v>5</v>
      </c>
      <c r="AW180">
        <v>1315552</v>
      </c>
      <c r="AX180">
        <v>1716</v>
      </c>
      <c r="AY180">
        <v>2038</v>
      </c>
      <c r="AZ180" t="s">
        <v>124</v>
      </c>
      <c r="BA180" t="s">
        <v>124</v>
      </c>
      <c r="BB180" t="s">
        <v>124</v>
      </c>
      <c r="BC180" t="s">
        <v>124</v>
      </c>
      <c r="BD180">
        <v>86</v>
      </c>
      <c r="BE180">
        <v>0</v>
      </c>
      <c r="BF180">
        <v>0</v>
      </c>
      <c r="BG180">
        <v>1313002</v>
      </c>
      <c r="BH180" t="s">
        <v>124</v>
      </c>
      <c r="BI180" t="s">
        <v>124</v>
      </c>
      <c r="BJ180" t="s">
        <v>124</v>
      </c>
      <c r="BK180" t="s">
        <v>124</v>
      </c>
      <c r="BL180">
        <v>3</v>
      </c>
      <c r="BM180">
        <v>0</v>
      </c>
      <c r="BN180">
        <v>1318918</v>
      </c>
      <c r="BO180">
        <v>0</v>
      </c>
      <c r="BP180">
        <v>0</v>
      </c>
      <c r="BQ180">
        <v>4</v>
      </c>
      <c r="BR180">
        <v>1317268</v>
      </c>
      <c r="BS180">
        <v>1650</v>
      </c>
      <c r="BT180">
        <v>1717</v>
      </c>
      <c r="BU180" t="s">
        <v>127</v>
      </c>
      <c r="BV180" t="s">
        <v>113</v>
      </c>
      <c r="BW180">
        <v>1</v>
      </c>
      <c r="BX180">
        <v>4</v>
      </c>
      <c r="BY180">
        <v>0</v>
      </c>
      <c r="BZ180">
        <v>12</v>
      </c>
      <c r="CA180">
        <v>1315302</v>
      </c>
      <c r="CB180">
        <v>250</v>
      </c>
      <c r="CC180">
        <v>1</v>
      </c>
      <c r="CD180">
        <v>205</v>
      </c>
      <c r="CE180">
        <v>1315507</v>
      </c>
      <c r="CF180">
        <v>86</v>
      </c>
      <c r="CG180">
        <v>0</v>
      </c>
      <c r="CH180">
        <v>13</v>
      </c>
      <c r="CI180">
        <v>3</v>
      </c>
      <c r="CJ180">
        <v>179</v>
      </c>
      <c r="CK180" t="s">
        <v>22</v>
      </c>
      <c r="CL180" t="s">
        <v>17</v>
      </c>
    </row>
    <row r="181" spans="1:90" x14ac:dyDescent="0.25">
      <c r="A181" s="1" t="s">
        <v>115</v>
      </c>
      <c r="B181" s="1">
        <v>2002</v>
      </c>
      <c r="C181" s="1">
        <v>2</v>
      </c>
      <c r="D181" s="3" t="s">
        <v>116</v>
      </c>
      <c r="E181" s="1" t="s">
        <v>117</v>
      </c>
      <c r="F181" s="1">
        <v>60.006999999999998</v>
      </c>
      <c r="G181" s="1" t="s">
        <v>118</v>
      </c>
      <c r="H181" s="1">
        <v>9</v>
      </c>
      <c r="I181" s="1">
        <v>0</v>
      </c>
      <c r="J181" s="1">
        <v>1</v>
      </c>
      <c r="K181" s="1">
        <v>-1166149774</v>
      </c>
      <c r="L181" s="1">
        <v>3</v>
      </c>
      <c r="M181" s="1" t="s">
        <v>119</v>
      </c>
      <c r="N181" s="1" t="s">
        <v>120</v>
      </c>
      <c r="O181" s="1" t="s">
        <v>120</v>
      </c>
      <c r="P181" s="4">
        <v>42408</v>
      </c>
      <c r="R181" s="5">
        <v>0.77803240740740742</v>
      </c>
      <c r="S181" s="1">
        <v>280</v>
      </c>
      <c r="T181" s="1" t="s">
        <v>121</v>
      </c>
      <c r="U181">
        <v>3</v>
      </c>
      <c r="V181" s="1">
        <v>-7</v>
      </c>
      <c r="W181" s="1">
        <v>7</v>
      </c>
      <c r="X181">
        <v>958393</v>
      </c>
      <c r="Y181" s="1">
        <v>5749</v>
      </c>
      <c r="Z181" s="1">
        <v>0</v>
      </c>
      <c r="AA181" s="1">
        <v>0</v>
      </c>
      <c r="AB181" s="1">
        <v>1325034</v>
      </c>
      <c r="AC181" s="1">
        <v>6250</v>
      </c>
      <c r="AD181" s="1" t="s">
        <v>122</v>
      </c>
      <c r="AE181" s="1">
        <v>1</v>
      </c>
      <c r="AF181" s="1">
        <v>3</v>
      </c>
      <c r="AG181" s="1">
        <v>3</v>
      </c>
      <c r="AH181" s="1" t="s">
        <v>70</v>
      </c>
      <c r="AI181">
        <v>236</v>
      </c>
      <c r="AJ181">
        <v>60</v>
      </c>
      <c r="AK181" s="1">
        <v>1</v>
      </c>
      <c r="AL181" s="1">
        <v>0</v>
      </c>
      <c r="AM181" s="1">
        <v>0</v>
      </c>
      <c r="AN181">
        <v>1319268</v>
      </c>
      <c r="AO181" s="1">
        <v>2050</v>
      </c>
      <c r="AP181" s="1">
        <v>-17</v>
      </c>
      <c r="AQ181" s="1">
        <v>17</v>
      </c>
      <c r="AR181">
        <v>1319035</v>
      </c>
      <c r="AS181" s="1">
        <v>233</v>
      </c>
      <c r="AT181" s="1" t="s">
        <v>135</v>
      </c>
      <c r="AU181" s="1">
        <v>-5</v>
      </c>
      <c r="AV181" s="1">
        <v>5</v>
      </c>
      <c r="AW181">
        <v>1321568</v>
      </c>
      <c r="AX181">
        <v>1716</v>
      </c>
      <c r="AY181">
        <v>2038</v>
      </c>
      <c r="AZ181" t="s">
        <v>124</v>
      </c>
      <c r="BA181" t="s">
        <v>124</v>
      </c>
      <c r="BB181" t="s">
        <v>124</v>
      </c>
      <c r="BC181" t="s">
        <v>124</v>
      </c>
      <c r="BD181">
        <v>87</v>
      </c>
      <c r="BE181">
        <v>0</v>
      </c>
      <c r="BF181">
        <v>0</v>
      </c>
      <c r="BG181">
        <v>1319018</v>
      </c>
      <c r="BH181">
        <v>0</v>
      </c>
      <c r="BI181">
        <v>4</v>
      </c>
      <c r="BJ181">
        <v>1323284</v>
      </c>
      <c r="BK181">
        <v>1650</v>
      </c>
      <c r="BL181">
        <v>3</v>
      </c>
      <c r="BM181">
        <v>0</v>
      </c>
      <c r="BN181">
        <v>1324934</v>
      </c>
      <c r="BO181">
        <v>0</v>
      </c>
      <c r="BP181" t="s">
        <v>124</v>
      </c>
      <c r="BQ181" t="s">
        <v>124</v>
      </c>
      <c r="BR181" t="s">
        <v>124</v>
      </c>
      <c r="BS181" t="s">
        <v>124</v>
      </c>
      <c r="BT181">
        <v>1717</v>
      </c>
      <c r="BU181" t="s">
        <v>125</v>
      </c>
      <c r="BV181" t="s">
        <v>113</v>
      </c>
      <c r="BW181">
        <v>1</v>
      </c>
      <c r="BX181">
        <v>4</v>
      </c>
      <c r="BY181">
        <v>0</v>
      </c>
      <c r="BZ181">
        <v>12</v>
      </c>
      <c r="CA181">
        <v>1321318</v>
      </c>
      <c r="CB181">
        <v>250</v>
      </c>
      <c r="CC181">
        <v>1</v>
      </c>
      <c r="CD181">
        <v>222</v>
      </c>
      <c r="CE181">
        <v>1321540</v>
      </c>
      <c r="CF181">
        <v>87</v>
      </c>
      <c r="CG181">
        <v>0</v>
      </c>
      <c r="CH181">
        <v>6</v>
      </c>
      <c r="CI181">
        <v>3</v>
      </c>
      <c r="CJ181">
        <v>180</v>
      </c>
      <c r="CK181" t="s">
        <v>25</v>
      </c>
      <c r="CL18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D6" sqref="D6"/>
    </sheetView>
  </sheetViews>
  <sheetFormatPr defaultRowHeight="15" x14ac:dyDescent="0.25"/>
  <cols>
    <col min="12" max="12" width="9.140625" style="2"/>
  </cols>
  <sheetData>
    <row r="1" spans="1:19" s="6" customFormat="1" ht="60" x14ac:dyDescent="0.25">
      <c r="A1" s="6" t="s">
        <v>0</v>
      </c>
      <c r="B1" s="6" t="s">
        <v>1</v>
      </c>
      <c r="C1" s="6" t="s">
        <v>38</v>
      </c>
      <c r="D1" s="6" t="s">
        <v>2</v>
      </c>
      <c r="E1" s="6" t="s">
        <v>3</v>
      </c>
      <c r="G1" s="6" t="s">
        <v>4</v>
      </c>
      <c r="H1" s="6" t="s">
        <v>3</v>
      </c>
      <c r="I1" s="6" t="s">
        <v>10</v>
      </c>
      <c r="J1" s="6" t="s">
        <v>5</v>
      </c>
      <c r="K1" s="6" t="s">
        <v>6</v>
      </c>
      <c r="L1" s="7" t="s">
        <v>7</v>
      </c>
      <c r="M1" s="6" t="s">
        <v>9</v>
      </c>
      <c r="N1" s="6" t="s">
        <v>8</v>
      </c>
      <c r="O1" s="6" t="s">
        <v>39</v>
      </c>
      <c r="P1" s="6" t="s">
        <v>40</v>
      </c>
      <c r="Q1" s="6" t="s">
        <v>11</v>
      </c>
      <c r="R1" s="6" t="s">
        <v>12</v>
      </c>
      <c r="S1" s="6" t="s">
        <v>13</v>
      </c>
    </row>
    <row r="2" spans="1:19" x14ac:dyDescent="0.25">
      <c r="A2">
        <v>1</v>
      </c>
      <c r="B2">
        <v>116731</v>
      </c>
      <c r="C2">
        <v>254</v>
      </c>
      <c r="D2">
        <v>1</v>
      </c>
      <c r="E2">
        <v>122730</v>
      </c>
      <c r="G2">
        <v>122480</v>
      </c>
      <c r="H2">
        <v>122730</v>
      </c>
      <c r="I2">
        <v>125063</v>
      </c>
      <c r="J2">
        <v>125346</v>
      </c>
      <c r="L2" s="2">
        <v>126746</v>
      </c>
      <c r="N2">
        <v>128396</v>
      </c>
      <c r="O2">
        <v>0</v>
      </c>
      <c r="P2">
        <v>1</v>
      </c>
      <c r="Q2">
        <v>1</v>
      </c>
      <c r="R2" t="s">
        <v>25</v>
      </c>
      <c r="S2" t="s">
        <v>15</v>
      </c>
    </row>
    <row r="3" spans="1:19" x14ac:dyDescent="0.25">
      <c r="A3">
        <v>1</v>
      </c>
      <c r="B3">
        <v>116731</v>
      </c>
      <c r="C3">
        <v>254</v>
      </c>
      <c r="D3">
        <v>2</v>
      </c>
      <c r="E3">
        <v>128746</v>
      </c>
      <c r="G3">
        <v>128513</v>
      </c>
      <c r="H3">
        <v>128746</v>
      </c>
      <c r="I3">
        <v>130896</v>
      </c>
      <c r="J3">
        <v>131179</v>
      </c>
      <c r="M3">
        <v>132762</v>
      </c>
      <c r="N3">
        <v>134412</v>
      </c>
      <c r="O3">
        <v>1</v>
      </c>
      <c r="P3">
        <v>1</v>
      </c>
      <c r="Q3">
        <v>2</v>
      </c>
      <c r="R3" t="s">
        <v>21</v>
      </c>
      <c r="S3" t="s">
        <v>17</v>
      </c>
    </row>
    <row r="4" spans="1:19" x14ac:dyDescent="0.25">
      <c r="A4">
        <v>1</v>
      </c>
      <c r="B4">
        <v>116731</v>
      </c>
      <c r="C4">
        <v>254</v>
      </c>
      <c r="D4">
        <v>3</v>
      </c>
      <c r="E4">
        <v>134762</v>
      </c>
      <c r="G4">
        <v>134529</v>
      </c>
      <c r="H4">
        <v>134762</v>
      </c>
      <c r="I4">
        <v>136279</v>
      </c>
      <c r="J4">
        <v>136579</v>
      </c>
      <c r="M4">
        <v>138778</v>
      </c>
      <c r="N4">
        <v>140428</v>
      </c>
      <c r="O4">
        <v>1</v>
      </c>
      <c r="P4">
        <v>1</v>
      </c>
      <c r="Q4">
        <v>3</v>
      </c>
      <c r="R4" t="s">
        <v>18</v>
      </c>
      <c r="S4" t="s">
        <v>17</v>
      </c>
    </row>
    <row r="5" spans="1:19" x14ac:dyDescent="0.25">
      <c r="A5">
        <v>1</v>
      </c>
      <c r="B5">
        <v>116731</v>
      </c>
      <c r="C5">
        <v>254</v>
      </c>
      <c r="D5">
        <v>4</v>
      </c>
      <c r="E5">
        <v>140778</v>
      </c>
      <c r="G5">
        <v>140545</v>
      </c>
      <c r="H5">
        <v>140778</v>
      </c>
      <c r="I5">
        <v>143228</v>
      </c>
      <c r="J5">
        <v>143511</v>
      </c>
      <c r="K5">
        <v>144794</v>
      </c>
      <c r="N5">
        <v>146444</v>
      </c>
      <c r="O5">
        <v>1</v>
      </c>
      <c r="P5">
        <v>1</v>
      </c>
      <c r="Q5">
        <v>4</v>
      </c>
      <c r="R5" t="s">
        <v>19</v>
      </c>
      <c r="S5" t="s">
        <v>20</v>
      </c>
    </row>
    <row r="6" spans="1:19" x14ac:dyDescent="0.25">
      <c r="A6">
        <v>1</v>
      </c>
      <c r="B6">
        <v>116731</v>
      </c>
      <c r="C6">
        <v>254</v>
      </c>
      <c r="D6">
        <v>5</v>
      </c>
      <c r="E6">
        <v>146794</v>
      </c>
      <c r="G6">
        <v>146561</v>
      </c>
      <c r="H6">
        <v>146794</v>
      </c>
      <c r="I6">
        <v>148927</v>
      </c>
      <c r="J6">
        <v>149210</v>
      </c>
      <c r="L6" s="2">
        <v>150810</v>
      </c>
      <c r="N6">
        <v>152460</v>
      </c>
      <c r="O6">
        <v>1</v>
      </c>
      <c r="P6">
        <v>1</v>
      </c>
      <c r="Q6">
        <v>5</v>
      </c>
      <c r="R6" t="s">
        <v>25</v>
      </c>
      <c r="S6" t="s">
        <v>15</v>
      </c>
    </row>
    <row r="7" spans="1:19" x14ac:dyDescent="0.25">
      <c r="A7">
        <v>1</v>
      </c>
      <c r="B7">
        <v>116731</v>
      </c>
      <c r="C7">
        <v>254</v>
      </c>
      <c r="D7">
        <v>6</v>
      </c>
      <c r="E7">
        <v>152810</v>
      </c>
      <c r="G7">
        <v>152577</v>
      </c>
      <c r="H7">
        <v>152810</v>
      </c>
      <c r="I7">
        <v>154443</v>
      </c>
      <c r="J7">
        <v>154727</v>
      </c>
      <c r="M7">
        <v>156826</v>
      </c>
      <c r="N7">
        <v>158476</v>
      </c>
      <c r="O7">
        <v>1</v>
      </c>
      <c r="P7">
        <v>1</v>
      </c>
      <c r="Q7">
        <v>6</v>
      </c>
      <c r="R7" t="s">
        <v>22</v>
      </c>
      <c r="S7" t="s">
        <v>17</v>
      </c>
    </row>
    <row r="8" spans="1:19" x14ac:dyDescent="0.25">
      <c r="A8">
        <v>1</v>
      </c>
      <c r="B8">
        <v>116731</v>
      </c>
      <c r="C8">
        <v>254</v>
      </c>
      <c r="D8">
        <v>7</v>
      </c>
      <c r="E8">
        <v>158826</v>
      </c>
      <c r="G8">
        <v>158593</v>
      </c>
      <c r="H8">
        <v>158826</v>
      </c>
      <c r="I8">
        <v>160559</v>
      </c>
      <c r="J8">
        <v>160843</v>
      </c>
      <c r="K8">
        <v>162842</v>
      </c>
      <c r="N8">
        <v>164492</v>
      </c>
      <c r="O8">
        <v>1</v>
      </c>
      <c r="P8">
        <v>1</v>
      </c>
      <c r="Q8">
        <v>7</v>
      </c>
      <c r="R8" t="s">
        <v>19</v>
      </c>
      <c r="S8" t="s">
        <v>20</v>
      </c>
    </row>
    <row r="9" spans="1:19" x14ac:dyDescent="0.25">
      <c r="A9">
        <v>1</v>
      </c>
      <c r="B9">
        <v>116731</v>
      </c>
      <c r="C9">
        <v>254</v>
      </c>
      <c r="D9">
        <v>8</v>
      </c>
      <c r="E9">
        <v>164842</v>
      </c>
      <c r="G9">
        <v>164609</v>
      </c>
      <c r="H9">
        <v>164842</v>
      </c>
      <c r="I9">
        <v>166359</v>
      </c>
      <c r="J9">
        <v>166642</v>
      </c>
      <c r="M9">
        <v>168858</v>
      </c>
      <c r="N9">
        <v>170508</v>
      </c>
      <c r="O9">
        <v>1</v>
      </c>
      <c r="P9">
        <v>1</v>
      </c>
      <c r="Q9">
        <v>8</v>
      </c>
      <c r="R9" t="s">
        <v>16</v>
      </c>
      <c r="S9" t="s">
        <v>17</v>
      </c>
    </row>
    <row r="10" spans="1:19" x14ac:dyDescent="0.25">
      <c r="A10">
        <v>1</v>
      </c>
      <c r="B10">
        <v>116731</v>
      </c>
      <c r="C10">
        <v>254</v>
      </c>
      <c r="D10">
        <v>9</v>
      </c>
      <c r="E10">
        <v>170858</v>
      </c>
      <c r="G10">
        <v>170625</v>
      </c>
      <c r="H10">
        <v>170858</v>
      </c>
      <c r="I10">
        <v>172441</v>
      </c>
      <c r="J10">
        <v>172725</v>
      </c>
      <c r="L10" s="2">
        <v>174874</v>
      </c>
      <c r="N10">
        <v>176524</v>
      </c>
      <c r="O10">
        <v>1</v>
      </c>
      <c r="P10">
        <v>1</v>
      </c>
      <c r="Q10">
        <v>9</v>
      </c>
      <c r="R10" t="s">
        <v>25</v>
      </c>
      <c r="S10" t="s">
        <v>15</v>
      </c>
    </row>
    <row r="11" spans="1:19" x14ac:dyDescent="0.25">
      <c r="A11">
        <v>1</v>
      </c>
      <c r="B11">
        <v>116731</v>
      </c>
      <c r="C11">
        <v>254</v>
      </c>
      <c r="D11">
        <v>10</v>
      </c>
      <c r="E11">
        <v>176874</v>
      </c>
      <c r="G11">
        <v>176641</v>
      </c>
      <c r="H11">
        <v>176874</v>
      </c>
      <c r="I11">
        <v>178541</v>
      </c>
      <c r="J11">
        <v>178824</v>
      </c>
      <c r="L11" s="2">
        <v>180890</v>
      </c>
      <c r="N11">
        <v>182540</v>
      </c>
      <c r="O11">
        <v>1</v>
      </c>
      <c r="P11">
        <v>1</v>
      </c>
      <c r="Q11">
        <v>10</v>
      </c>
      <c r="R11" t="s">
        <v>23</v>
      </c>
      <c r="S11" t="s">
        <v>15</v>
      </c>
    </row>
    <row r="12" spans="1:19" x14ac:dyDescent="0.25">
      <c r="A12">
        <v>1</v>
      </c>
      <c r="B12">
        <v>116731</v>
      </c>
      <c r="C12">
        <v>254</v>
      </c>
      <c r="D12">
        <v>11</v>
      </c>
      <c r="E12">
        <v>182890</v>
      </c>
      <c r="G12">
        <v>182657</v>
      </c>
      <c r="H12">
        <v>182890</v>
      </c>
      <c r="I12">
        <v>185090</v>
      </c>
      <c r="J12">
        <v>185373</v>
      </c>
      <c r="L12" s="2">
        <v>186906</v>
      </c>
      <c r="N12">
        <v>188556</v>
      </c>
      <c r="O12">
        <v>1</v>
      </c>
      <c r="P12">
        <v>1</v>
      </c>
      <c r="Q12">
        <v>11</v>
      </c>
      <c r="R12" t="s">
        <v>23</v>
      </c>
      <c r="S12" t="s">
        <v>15</v>
      </c>
    </row>
    <row r="13" spans="1:19" x14ac:dyDescent="0.25">
      <c r="A13">
        <v>1</v>
      </c>
      <c r="B13">
        <v>116731</v>
      </c>
      <c r="C13">
        <v>254</v>
      </c>
      <c r="D13">
        <v>12</v>
      </c>
      <c r="E13">
        <v>188906</v>
      </c>
      <c r="G13">
        <v>188673</v>
      </c>
      <c r="H13">
        <v>188906</v>
      </c>
      <c r="I13">
        <v>190456</v>
      </c>
      <c r="J13">
        <v>190739</v>
      </c>
      <c r="L13" s="2">
        <v>192906</v>
      </c>
      <c r="N13">
        <v>194556</v>
      </c>
      <c r="O13">
        <v>1</v>
      </c>
      <c r="P13">
        <v>1</v>
      </c>
      <c r="Q13">
        <v>12</v>
      </c>
      <c r="R13" t="s">
        <v>23</v>
      </c>
      <c r="S13" t="s">
        <v>15</v>
      </c>
    </row>
    <row r="14" spans="1:19" x14ac:dyDescent="0.25">
      <c r="A14">
        <v>1</v>
      </c>
      <c r="B14">
        <v>116731</v>
      </c>
      <c r="C14">
        <v>254</v>
      </c>
      <c r="D14">
        <v>13</v>
      </c>
      <c r="E14">
        <v>194906</v>
      </c>
      <c r="G14">
        <v>194672</v>
      </c>
      <c r="H14">
        <v>194906</v>
      </c>
      <c r="I14">
        <v>196905</v>
      </c>
      <c r="J14">
        <v>197189</v>
      </c>
      <c r="L14" s="2">
        <v>198922</v>
      </c>
      <c r="N14">
        <v>200572</v>
      </c>
      <c r="O14">
        <v>1</v>
      </c>
      <c r="P14">
        <v>1</v>
      </c>
      <c r="Q14">
        <v>13</v>
      </c>
      <c r="R14" t="s">
        <v>25</v>
      </c>
      <c r="S14" t="s">
        <v>15</v>
      </c>
    </row>
    <row r="15" spans="1:19" x14ac:dyDescent="0.25">
      <c r="A15">
        <v>1</v>
      </c>
      <c r="B15">
        <v>116731</v>
      </c>
      <c r="C15">
        <v>254</v>
      </c>
      <c r="D15">
        <v>14</v>
      </c>
      <c r="E15">
        <v>200922</v>
      </c>
      <c r="G15">
        <v>200688</v>
      </c>
      <c r="H15">
        <v>200922</v>
      </c>
      <c r="I15">
        <v>203288</v>
      </c>
      <c r="J15">
        <v>203571</v>
      </c>
      <c r="L15" s="2">
        <v>204938</v>
      </c>
      <c r="N15">
        <v>206588</v>
      </c>
      <c r="O15">
        <v>1</v>
      </c>
      <c r="P15">
        <v>1</v>
      </c>
      <c r="Q15">
        <v>14</v>
      </c>
      <c r="R15" t="s">
        <v>24</v>
      </c>
      <c r="S15" t="s">
        <v>15</v>
      </c>
    </row>
    <row r="16" spans="1:19" x14ac:dyDescent="0.25">
      <c r="A16">
        <v>1</v>
      </c>
      <c r="B16">
        <v>116731</v>
      </c>
      <c r="C16">
        <v>254</v>
      </c>
      <c r="D16">
        <v>15</v>
      </c>
      <c r="E16">
        <v>206938</v>
      </c>
      <c r="G16">
        <v>206704</v>
      </c>
      <c r="H16">
        <v>206938</v>
      </c>
      <c r="I16">
        <v>209054</v>
      </c>
      <c r="J16">
        <v>209337</v>
      </c>
      <c r="L16" s="2">
        <v>210954</v>
      </c>
      <c r="N16">
        <v>212604</v>
      </c>
      <c r="O16">
        <v>1</v>
      </c>
      <c r="P16">
        <v>1</v>
      </c>
      <c r="Q16">
        <v>15</v>
      </c>
      <c r="R16" t="s">
        <v>24</v>
      </c>
      <c r="S16" t="s">
        <v>15</v>
      </c>
    </row>
    <row r="17" spans="1:19" x14ac:dyDescent="0.25">
      <c r="A17">
        <v>1</v>
      </c>
      <c r="B17">
        <v>116731</v>
      </c>
      <c r="C17">
        <v>254</v>
      </c>
      <c r="D17">
        <v>16</v>
      </c>
      <c r="E17">
        <v>212954</v>
      </c>
      <c r="G17">
        <v>212720</v>
      </c>
      <c r="H17">
        <v>212954</v>
      </c>
      <c r="I17">
        <v>214537</v>
      </c>
      <c r="J17">
        <v>214820</v>
      </c>
      <c r="M17">
        <v>216970</v>
      </c>
      <c r="N17">
        <v>218620</v>
      </c>
      <c r="O17">
        <v>1</v>
      </c>
      <c r="P17">
        <v>1</v>
      </c>
      <c r="Q17">
        <v>16</v>
      </c>
      <c r="R17" t="s">
        <v>18</v>
      </c>
      <c r="S17" t="s">
        <v>17</v>
      </c>
    </row>
    <row r="18" spans="1:19" x14ac:dyDescent="0.25">
      <c r="A18">
        <v>1</v>
      </c>
      <c r="B18">
        <v>116731</v>
      </c>
      <c r="C18">
        <v>254</v>
      </c>
      <c r="D18">
        <v>17</v>
      </c>
      <c r="E18">
        <v>218970</v>
      </c>
      <c r="G18">
        <v>218736</v>
      </c>
      <c r="H18">
        <v>218970</v>
      </c>
      <c r="I18">
        <v>221236</v>
      </c>
      <c r="J18">
        <v>221519</v>
      </c>
      <c r="L18" s="2">
        <v>222986</v>
      </c>
      <c r="N18">
        <v>224636</v>
      </c>
      <c r="O18">
        <v>1</v>
      </c>
      <c r="P18">
        <v>1</v>
      </c>
      <c r="Q18">
        <v>17</v>
      </c>
      <c r="R18" t="s">
        <v>25</v>
      </c>
      <c r="S18" t="s">
        <v>15</v>
      </c>
    </row>
    <row r="19" spans="1:19" x14ac:dyDescent="0.25">
      <c r="A19">
        <v>1</v>
      </c>
      <c r="B19">
        <v>116731</v>
      </c>
      <c r="C19">
        <v>254</v>
      </c>
      <c r="D19">
        <v>18</v>
      </c>
      <c r="E19">
        <v>224986</v>
      </c>
      <c r="G19">
        <v>224752</v>
      </c>
      <c r="H19">
        <v>224986</v>
      </c>
      <c r="I19">
        <v>226786</v>
      </c>
      <c r="J19">
        <v>227069</v>
      </c>
      <c r="M19">
        <v>229002</v>
      </c>
      <c r="N19">
        <v>230652</v>
      </c>
      <c r="O19">
        <v>1</v>
      </c>
      <c r="P19">
        <v>1</v>
      </c>
      <c r="Q19">
        <v>18</v>
      </c>
      <c r="R19" t="s">
        <v>22</v>
      </c>
      <c r="S19" t="s">
        <v>17</v>
      </c>
    </row>
    <row r="20" spans="1:19" x14ac:dyDescent="0.25">
      <c r="A20">
        <v>1</v>
      </c>
      <c r="B20">
        <v>116731</v>
      </c>
      <c r="C20">
        <v>254</v>
      </c>
      <c r="D20">
        <v>19</v>
      </c>
      <c r="E20">
        <v>231002</v>
      </c>
      <c r="G20">
        <v>230768</v>
      </c>
      <c r="H20">
        <v>231002</v>
      </c>
      <c r="I20">
        <v>232818</v>
      </c>
      <c r="J20">
        <v>233101</v>
      </c>
      <c r="M20">
        <v>235018</v>
      </c>
      <c r="N20">
        <v>236668</v>
      </c>
      <c r="O20">
        <v>1</v>
      </c>
      <c r="P20">
        <v>1</v>
      </c>
      <c r="Q20">
        <v>19</v>
      </c>
      <c r="R20" t="s">
        <v>22</v>
      </c>
      <c r="S20" t="s">
        <v>17</v>
      </c>
    </row>
    <row r="21" spans="1:19" x14ac:dyDescent="0.25">
      <c r="A21">
        <v>1</v>
      </c>
      <c r="B21">
        <v>116731</v>
      </c>
      <c r="C21">
        <v>254</v>
      </c>
      <c r="D21">
        <v>20</v>
      </c>
      <c r="E21">
        <v>237018</v>
      </c>
      <c r="G21">
        <v>236784</v>
      </c>
      <c r="H21">
        <v>237018</v>
      </c>
      <c r="I21">
        <v>238834</v>
      </c>
      <c r="J21">
        <v>239118</v>
      </c>
      <c r="M21">
        <v>241034</v>
      </c>
      <c r="N21">
        <v>242684</v>
      </c>
      <c r="O21">
        <v>1</v>
      </c>
      <c r="P21">
        <v>1</v>
      </c>
      <c r="Q21">
        <v>20</v>
      </c>
      <c r="R21" t="s">
        <v>18</v>
      </c>
      <c r="S21" t="s">
        <v>17</v>
      </c>
    </row>
    <row r="22" spans="1:19" x14ac:dyDescent="0.25">
      <c r="A22">
        <v>1</v>
      </c>
      <c r="B22">
        <v>116731</v>
      </c>
      <c r="C22">
        <v>254</v>
      </c>
      <c r="D22">
        <v>21</v>
      </c>
      <c r="E22">
        <v>243034</v>
      </c>
      <c r="G22">
        <v>242800</v>
      </c>
      <c r="H22">
        <v>243034</v>
      </c>
      <c r="I22">
        <v>245450</v>
      </c>
      <c r="J22">
        <v>245733</v>
      </c>
      <c r="M22">
        <v>247050</v>
      </c>
      <c r="N22">
        <v>248700</v>
      </c>
      <c r="O22">
        <v>1</v>
      </c>
      <c r="P22">
        <v>1</v>
      </c>
      <c r="Q22">
        <v>21</v>
      </c>
      <c r="R22" t="s">
        <v>16</v>
      </c>
      <c r="S22" t="s">
        <v>17</v>
      </c>
    </row>
    <row r="23" spans="1:19" x14ac:dyDescent="0.25">
      <c r="A23">
        <v>1</v>
      </c>
      <c r="B23">
        <v>116731</v>
      </c>
      <c r="C23">
        <v>254</v>
      </c>
      <c r="D23">
        <v>22</v>
      </c>
      <c r="E23">
        <v>249050</v>
      </c>
      <c r="G23">
        <v>248816</v>
      </c>
      <c r="H23">
        <v>249050</v>
      </c>
      <c r="I23">
        <v>251300</v>
      </c>
      <c r="J23">
        <v>251583</v>
      </c>
      <c r="K23">
        <v>253066</v>
      </c>
      <c r="N23">
        <v>254716</v>
      </c>
      <c r="O23">
        <v>1</v>
      </c>
      <c r="P23">
        <v>1</v>
      </c>
      <c r="Q23">
        <v>22</v>
      </c>
      <c r="R23" t="s">
        <v>19</v>
      </c>
      <c r="S23" t="s">
        <v>20</v>
      </c>
    </row>
    <row r="24" spans="1:19" x14ac:dyDescent="0.25">
      <c r="A24">
        <v>1</v>
      </c>
      <c r="B24">
        <v>116731</v>
      </c>
      <c r="C24">
        <v>254</v>
      </c>
      <c r="D24">
        <v>23</v>
      </c>
      <c r="E24">
        <v>255066</v>
      </c>
      <c r="G24">
        <v>254832</v>
      </c>
      <c r="H24">
        <v>255066</v>
      </c>
      <c r="I24">
        <v>256716</v>
      </c>
      <c r="J24">
        <v>256999</v>
      </c>
      <c r="M24">
        <v>259082</v>
      </c>
      <c r="N24">
        <v>260732</v>
      </c>
      <c r="O24">
        <v>1</v>
      </c>
      <c r="P24">
        <v>1</v>
      </c>
      <c r="Q24">
        <v>23</v>
      </c>
      <c r="R24" t="s">
        <v>16</v>
      </c>
      <c r="S24" t="s">
        <v>17</v>
      </c>
    </row>
    <row r="25" spans="1:19" x14ac:dyDescent="0.25">
      <c r="A25">
        <v>1</v>
      </c>
      <c r="B25">
        <v>116731</v>
      </c>
      <c r="C25">
        <v>254</v>
      </c>
      <c r="D25">
        <v>24</v>
      </c>
      <c r="E25">
        <v>261082</v>
      </c>
      <c r="G25">
        <v>260849</v>
      </c>
      <c r="H25">
        <v>261082</v>
      </c>
      <c r="I25">
        <v>263332</v>
      </c>
      <c r="J25">
        <v>263615</v>
      </c>
      <c r="L25" s="2">
        <v>265098</v>
      </c>
      <c r="N25">
        <v>266748</v>
      </c>
      <c r="O25">
        <v>0</v>
      </c>
      <c r="Q25">
        <v>24</v>
      </c>
      <c r="R25" t="s">
        <v>24</v>
      </c>
      <c r="S25" t="s">
        <v>15</v>
      </c>
    </row>
    <row r="26" spans="1:19" x14ac:dyDescent="0.25">
      <c r="A26">
        <v>1</v>
      </c>
      <c r="B26">
        <v>116731</v>
      </c>
      <c r="C26">
        <v>254</v>
      </c>
      <c r="D26">
        <v>25</v>
      </c>
      <c r="E26">
        <v>267098</v>
      </c>
      <c r="G26">
        <v>266865</v>
      </c>
      <c r="H26">
        <v>267098</v>
      </c>
      <c r="I26">
        <v>269231</v>
      </c>
      <c r="J26">
        <v>269514</v>
      </c>
      <c r="M26">
        <v>271114</v>
      </c>
      <c r="N26">
        <v>272764</v>
      </c>
      <c r="O26">
        <v>1</v>
      </c>
      <c r="P26">
        <v>1</v>
      </c>
      <c r="Q26">
        <v>25</v>
      </c>
      <c r="R26" t="s">
        <v>21</v>
      </c>
      <c r="S26" t="s">
        <v>17</v>
      </c>
    </row>
    <row r="27" spans="1:19" x14ac:dyDescent="0.25">
      <c r="A27">
        <v>1</v>
      </c>
      <c r="B27">
        <v>116731</v>
      </c>
      <c r="C27">
        <v>254</v>
      </c>
      <c r="D27">
        <v>26</v>
      </c>
      <c r="E27">
        <v>273114</v>
      </c>
      <c r="G27">
        <v>272881</v>
      </c>
      <c r="H27">
        <v>273114</v>
      </c>
      <c r="I27">
        <v>274880</v>
      </c>
      <c r="J27">
        <v>275164</v>
      </c>
      <c r="K27">
        <v>277130</v>
      </c>
      <c r="N27">
        <v>278780</v>
      </c>
      <c r="O27">
        <v>1</v>
      </c>
      <c r="P27">
        <v>1</v>
      </c>
      <c r="Q27">
        <v>26</v>
      </c>
      <c r="R27" t="s">
        <v>19</v>
      </c>
      <c r="S27" t="s">
        <v>20</v>
      </c>
    </row>
    <row r="28" spans="1:19" x14ac:dyDescent="0.25">
      <c r="A28">
        <v>1</v>
      </c>
      <c r="B28">
        <v>116731</v>
      </c>
      <c r="C28">
        <v>254</v>
      </c>
      <c r="D28">
        <v>27</v>
      </c>
      <c r="E28">
        <v>279130</v>
      </c>
      <c r="G28">
        <v>278897</v>
      </c>
      <c r="H28">
        <v>279130</v>
      </c>
      <c r="I28">
        <v>281480</v>
      </c>
      <c r="J28">
        <v>281763</v>
      </c>
      <c r="M28">
        <v>283146</v>
      </c>
      <c r="N28">
        <v>284796</v>
      </c>
      <c r="O28">
        <v>0</v>
      </c>
      <c r="Q28">
        <v>27</v>
      </c>
      <c r="R28" t="s">
        <v>16</v>
      </c>
      <c r="S28" t="s">
        <v>17</v>
      </c>
    </row>
    <row r="29" spans="1:19" x14ac:dyDescent="0.25">
      <c r="A29">
        <v>1</v>
      </c>
      <c r="B29">
        <v>116731</v>
      </c>
      <c r="C29">
        <v>254</v>
      </c>
      <c r="D29">
        <v>28</v>
      </c>
      <c r="E29">
        <v>285146</v>
      </c>
      <c r="G29">
        <v>284913</v>
      </c>
      <c r="H29">
        <v>285146</v>
      </c>
      <c r="I29">
        <v>287379</v>
      </c>
      <c r="J29">
        <v>287662</v>
      </c>
      <c r="M29">
        <v>289162</v>
      </c>
      <c r="N29">
        <v>290812</v>
      </c>
      <c r="O29">
        <v>1</v>
      </c>
      <c r="P29">
        <v>1</v>
      </c>
      <c r="Q29">
        <v>28</v>
      </c>
      <c r="R29" t="s">
        <v>22</v>
      </c>
      <c r="S29" t="s">
        <v>17</v>
      </c>
    </row>
    <row r="30" spans="1:19" x14ac:dyDescent="0.25">
      <c r="A30">
        <v>1</v>
      </c>
      <c r="B30">
        <v>116731</v>
      </c>
      <c r="C30">
        <v>254</v>
      </c>
      <c r="D30">
        <v>29</v>
      </c>
      <c r="E30">
        <v>291162</v>
      </c>
      <c r="G30">
        <v>290929</v>
      </c>
      <c r="H30">
        <v>291162</v>
      </c>
      <c r="I30">
        <v>293045</v>
      </c>
      <c r="J30">
        <v>293328</v>
      </c>
      <c r="L30" s="2">
        <v>295178</v>
      </c>
      <c r="N30">
        <v>296828</v>
      </c>
      <c r="O30">
        <v>1</v>
      </c>
      <c r="P30">
        <v>1</v>
      </c>
      <c r="Q30">
        <v>29</v>
      </c>
      <c r="R30" t="s">
        <v>14</v>
      </c>
      <c r="S30" t="s">
        <v>15</v>
      </c>
    </row>
    <row r="31" spans="1:19" x14ac:dyDescent="0.25">
      <c r="A31">
        <v>1</v>
      </c>
      <c r="B31">
        <v>116731</v>
      </c>
      <c r="C31">
        <v>254</v>
      </c>
      <c r="D31">
        <v>30</v>
      </c>
      <c r="E31">
        <v>297178</v>
      </c>
      <c r="G31">
        <v>296945</v>
      </c>
      <c r="H31">
        <v>297178</v>
      </c>
      <c r="I31">
        <v>299578</v>
      </c>
      <c r="J31">
        <v>299861</v>
      </c>
      <c r="M31">
        <v>301194</v>
      </c>
      <c r="N31">
        <v>302844</v>
      </c>
      <c r="O31">
        <v>1</v>
      </c>
      <c r="P31">
        <v>1</v>
      </c>
      <c r="Q31">
        <v>30</v>
      </c>
      <c r="R31" t="s">
        <v>22</v>
      </c>
      <c r="S31" t="s">
        <v>17</v>
      </c>
    </row>
    <row r="32" spans="1:19" x14ac:dyDescent="0.25">
      <c r="A32">
        <v>1</v>
      </c>
      <c r="B32">
        <v>116731</v>
      </c>
      <c r="C32">
        <v>254</v>
      </c>
      <c r="D32">
        <v>31</v>
      </c>
      <c r="E32">
        <v>303194</v>
      </c>
      <c r="G32">
        <v>302961</v>
      </c>
      <c r="H32">
        <v>303194</v>
      </c>
      <c r="I32">
        <v>304910</v>
      </c>
      <c r="J32">
        <v>305194</v>
      </c>
      <c r="L32" s="2">
        <v>307210</v>
      </c>
      <c r="N32">
        <v>308860</v>
      </c>
      <c r="O32">
        <v>1</v>
      </c>
      <c r="P32">
        <v>1</v>
      </c>
      <c r="Q32">
        <v>31</v>
      </c>
      <c r="R32" t="s">
        <v>23</v>
      </c>
      <c r="S32" t="s">
        <v>15</v>
      </c>
    </row>
    <row r="33" spans="1:19" x14ac:dyDescent="0.25">
      <c r="A33">
        <v>1</v>
      </c>
      <c r="B33">
        <v>116731</v>
      </c>
      <c r="C33">
        <v>254</v>
      </c>
      <c r="D33">
        <v>32</v>
      </c>
      <c r="E33">
        <v>309210</v>
      </c>
      <c r="G33">
        <v>308977</v>
      </c>
      <c r="H33">
        <v>309210</v>
      </c>
      <c r="I33">
        <v>311076</v>
      </c>
      <c r="J33">
        <v>311360</v>
      </c>
      <c r="M33">
        <v>313226</v>
      </c>
      <c r="N33">
        <v>314876</v>
      </c>
      <c r="O33">
        <v>1</v>
      </c>
      <c r="P33">
        <v>1</v>
      </c>
      <c r="Q33">
        <v>32</v>
      </c>
      <c r="R33" t="s">
        <v>21</v>
      </c>
      <c r="S33" t="s">
        <v>17</v>
      </c>
    </row>
    <row r="34" spans="1:19" x14ac:dyDescent="0.25">
      <c r="A34">
        <v>1</v>
      </c>
      <c r="B34">
        <v>116731</v>
      </c>
      <c r="C34">
        <v>254</v>
      </c>
      <c r="D34">
        <v>33</v>
      </c>
      <c r="E34">
        <v>315226</v>
      </c>
      <c r="G34">
        <v>314993</v>
      </c>
      <c r="H34">
        <v>315226</v>
      </c>
      <c r="I34">
        <v>317292</v>
      </c>
      <c r="J34">
        <v>317576</v>
      </c>
      <c r="L34" s="2">
        <v>319242</v>
      </c>
      <c r="N34">
        <v>320892</v>
      </c>
      <c r="O34">
        <v>1</v>
      </c>
      <c r="P34">
        <v>1</v>
      </c>
      <c r="Q34">
        <v>33</v>
      </c>
      <c r="R34" t="s">
        <v>23</v>
      </c>
      <c r="S34" t="s">
        <v>15</v>
      </c>
    </row>
    <row r="35" spans="1:19" x14ac:dyDescent="0.25">
      <c r="A35">
        <v>1</v>
      </c>
      <c r="B35">
        <v>116731</v>
      </c>
      <c r="C35">
        <v>254</v>
      </c>
      <c r="D35">
        <v>34</v>
      </c>
      <c r="E35">
        <v>321242</v>
      </c>
      <c r="G35">
        <v>321009</v>
      </c>
      <c r="H35">
        <v>321242</v>
      </c>
      <c r="I35">
        <v>323325</v>
      </c>
      <c r="J35">
        <v>323608</v>
      </c>
      <c r="L35" s="2">
        <v>325258</v>
      </c>
      <c r="N35">
        <v>326908</v>
      </c>
      <c r="O35">
        <v>1</v>
      </c>
      <c r="P35">
        <v>1</v>
      </c>
      <c r="Q35">
        <v>34</v>
      </c>
      <c r="R35" t="s">
        <v>24</v>
      </c>
      <c r="S35" t="s">
        <v>15</v>
      </c>
    </row>
    <row r="36" spans="1:19" x14ac:dyDescent="0.25">
      <c r="A36">
        <v>1</v>
      </c>
      <c r="B36">
        <v>116731</v>
      </c>
      <c r="C36">
        <v>254</v>
      </c>
      <c r="D36">
        <v>35</v>
      </c>
      <c r="E36">
        <v>327258</v>
      </c>
      <c r="G36">
        <v>327025</v>
      </c>
      <c r="H36">
        <v>327258</v>
      </c>
      <c r="I36">
        <v>329724</v>
      </c>
      <c r="J36">
        <v>330008</v>
      </c>
      <c r="K36">
        <v>331274</v>
      </c>
      <c r="N36">
        <v>332924</v>
      </c>
      <c r="O36">
        <v>1</v>
      </c>
      <c r="P36">
        <v>1</v>
      </c>
      <c r="Q36">
        <v>35</v>
      </c>
      <c r="R36" t="s">
        <v>19</v>
      </c>
      <c r="S36" t="s">
        <v>20</v>
      </c>
    </row>
    <row r="37" spans="1:19" x14ac:dyDescent="0.25">
      <c r="A37">
        <v>1</v>
      </c>
      <c r="B37">
        <v>116731</v>
      </c>
      <c r="C37">
        <v>254</v>
      </c>
      <c r="D37">
        <v>36</v>
      </c>
      <c r="E37">
        <v>333274</v>
      </c>
      <c r="G37">
        <v>333041</v>
      </c>
      <c r="H37">
        <v>333274</v>
      </c>
      <c r="I37">
        <v>335274</v>
      </c>
      <c r="J37">
        <v>335557</v>
      </c>
      <c r="K37">
        <v>337274</v>
      </c>
      <c r="N37">
        <v>338940</v>
      </c>
      <c r="O37">
        <v>1</v>
      </c>
      <c r="P37">
        <v>1</v>
      </c>
      <c r="Q37">
        <v>36</v>
      </c>
      <c r="R37" t="s">
        <v>19</v>
      </c>
      <c r="S37" t="s">
        <v>20</v>
      </c>
    </row>
    <row r="38" spans="1:19" x14ac:dyDescent="0.25">
      <c r="A38">
        <v>1</v>
      </c>
      <c r="B38">
        <v>116731</v>
      </c>
      <c r="C38">
        <v>254</v>
      </c>
      <c r="D38">
        <v>37</v>
      </c>
      <c r="E38">
        <v>339290</v>
      </c>
      <c r="G38">
        <v>339040</v>
      </c>
      <c r="H38">
        <v>339290</v>
      </c>
      <c r="I38">
        <v>341407</v>
      </c>
      <c r="J38">
        <v>341690</v>
      </c>
      <c r="K38">
        <v>343290</v>
      </c>
      <c r="N38">
        <v>344956</v>
      </c>
      <c r="O38">
        <v>1</v>
      </c>
      <c r="P38">
        <v>1</v>
      </c>
      <c r="Q38">
        <v>37</v>
      </c>
      <c r="R38" t="s">
        <v>19</v>
      </c>
      <c r="S38" t="s">
        <v>20</v>
      </c>
    </row>
    <row r="39" spans="1:19" x14ac:dyDescent="0.25">
      <c r="A39">
        <v>1</v>
      </c>
      <c r="B39">
        <v>116731</v>
      </c>
      <c r="C39">
        <v>254</v>
      </c>
      <c r="D39">
        <v>38</v>
      </c>
      <c r="E39">
        <v>345306</v>
      </c>
      <c r="G39">
        <v>345056</v>
      </c>
      <c r="H39">
        <v>345306</v>
      </c>
      <c r="I39">
        <v>347139</v>
      </c>
      <c r="J39">
        <v>347423</v>
      </c>
      <c r="L39" s="2">
        <v>349306</v>
      </c>
      <c r="N39">
        <v>350972</v>
      </c>
      <c r="O39">
        <v>0</v>
      </c>
      <c r="P39">
        <v>1</v>
      </c>
      <c r="Q39">
        <v>38</v>
      </c>
      <c r="R39" t="s">
        <v>14</v>
      </c>
      <c r="S39" t="s">
        <v>15</v>
      </c>
    </row>
    <row r="40" spans="1:19" x14ac:dyDescent="0.25">
      <c r="A40">
        <v>1</v>
      </c>
      <c r="B40">
        <v>116731</v>
      </c>
      <c r="C40">
        <v>254</v>
      </c>
      <c r="D40">
        <v>39</v>
      </c>
      <c r="E40">
        <v>351322</v>
      </c>
      <c r="G40">
        <v>351072</v>
      </c>
      <c r="H40">
        <v>351322</v>
      </c>
      <c r="I40">
        <v>353605</v>
      </c>
      <c r="J40">
        <v>353889</v>
      </c>
      <c r="K40">
        <v>355322</v>
      </c>
      <c r="N40">
        <v>356988</v>
      </c>
      <c r="O40">
        <v>1</v>
      </c>
      <c r="P40">
        <v>1</v>
      </c>
      <c r="Q40">
        <v>39</v>
      </c>
      <c r="R40" t="s">
        <v>19</v>
      </c>
      <c r="S40" t="s">
        <v>20</v>
      </c>
    </row>
    <row r="41" spans="1:19" x14ac:dyDescent="0.25">
      <c r="A41">
        <v>1</v>
      </c>
      <c r="B41">
        <v>116731</v>
      </c>
      <c r="C41">
        <v>254</v>
      </c>
      <c r="D41">
        <v>40</v>
      </c>
      <c r="E41">
        <v>357322</v>
      </c>
      <c r="G41">
        <v>357088</v>
      </c>
      <c r="H41">
        <v>357322</v>
      </c>
      <c r="I41">
        <v>359355</v>
      </c>
      <c r="J41">
        <v>359638</v>
      </c>
      <c r="M41">
        <v>361338</v>
      </c>
      <c r="N41">
        <v>363004</v>
      </c>
      <c r="O41">
        <v>1</v>
      </c>
      <c r="P41">
        <v>1</v>
      </c>
      <c r="Q41">
        <v>40</v>
      </c>
      <c r="R41" t="s">
        <v>18</v>
      </c>
      <c r="S41" t="s">
        <v>17</v>
      </c>
    </row>
    <row r="42" spans="1:19" x14ac:dyDescent="0.25">
      <c r="A42">
        <v>1</v>
      </c>
      <c r="B42">
        <v>116731</v>
      </c>
      <c r="C42">
        <v>254</v>
      </c>
      <c r="D42">
        <v>41</v>
      </c>
      <c r="E42">
        <v>363338</v>
      </c>
      <c r="G42">
        <v>363104</v>
      </c>
      <c r="H42">
        <v>363338</v>
      </c>
      <c r="I42">
        <v>365087</v>
      </c>
      <c r="J42">
        <v>365371</v>
      </c>
      <c r="M42">
        <v>367354</v>
      </c>
      <c r="N42">
        <v>369020</v>
      </c>
      <c r="O42">
        <v>1</v>
      </c>
      <c r="P42">
        <v>1</v>
      </c>
      <c r="Q42">
        <v>41</v>
      </c>
      <c r="R42" t="s">
        <v>22</v>
      </c>
      <c r="S42" t="s">
        <v>17</v>
      </c>
    </row>
    <row r="43" spans="1:19" x14ac:dyDescent="0.25">
      <c r="A43">
        <v>1</v>
      </c>
      <c r="B43">
        <v>116731</v>
      </c>
      <c r="C43">
        <v>254</v>
      </c>
      <c r="D43">
        <v>42</v>
      </c>
      <c r="E43">
        <v>369354</v>
      </c>
      <c r="G43">
        <v>369120</v>
      </c>
      <c r="H43">
        <v>369354</v>
      </c>
      <c r="I43">
        <v>371353</v>
      </c>
      <c r="J43">
        <v>371637</v>
      </c>
      <c r="L43" s="2">
        <v>373370</v>
      </c>
      <c r="N43">
        <v>375036</v>
      </c>
      <c r="O43">
        <v>1</v>
      </c>
      <c r="P43">
        <v>1</v>
      </c>
      <c r="Q43">
        <v>42</v>
      </c>
      <c r="R43" t="s">
        <v>14</v>
      </c>
      <c r="S43" t="s">
        <v>15</v>
      </c>
    </row>
    <row r="44" spans="1:19" x14ac:dyDescent="0.25">
      <c r="A44">
        <v>1</v>
      </c>
      <c r="B44">
        <v>116731</v>
      </c>
      <c r="C44">
        <v>254</v>
      </c>
      <c r="D44">
        <v>43</v>
      </c>
      <c r="E44">
        <v>375370</v>
      </c>
      <c r="G44">
        <v>375136</v>
      </c>
      <c r="H44">
        <v>375370</v>
      </c>
      <c r="I44">
        <v>377186</v>
      </c>
      <c r="J44">
        <v>377469</v>
      </c>
      <c r="K44">
        <v>379386</v>
      </c>
      <c r="N44">
        <v>381052</v>
      </c>
      <c r="O44">
        <v>1</v>
      </c>
      <c r="P44">
        <v>1</v>
      </c>
      <c r="Q44">
        <v>43</v>
      </c>
      <c r="R44" t="s">
        <v>19</v>
      </c>
      <c r="S44" t="s">
        <v>20</v>
      </c>
    </row>
    <row r="45" spans="1:19" x14ac:dyDescent="0.25">
      <c r="A45">
        <v>1</v>
      </c>
      <c r="B45">
        <v>116731</v>
      </c>
      <c r="C45">
        <v>254</v>
      </c>
      <c r="D45">
        <v>44</v>
      </c>
      <c r="E45">
        <v>381386</v>
      </c>
      <c r="G45">
        <v>381152</v>
      </c>
      <c r="H45">
        <v>381386</v>
      </c>
      <c r="I45">
        <v>383602</v>
      </c>
      <c r="J45">
        <v>383885</v>
      </c>
      <c r="M45">
        <v>385402</v>
      </c>
      <c r="N45">
        <v>387052</v>
      </c>
      <c r="O45">
        <v>1</v>
      </c>
      <c r="P45">
        <v>1</v>
      </c>
      <c r="Q45">
        <v>44</v>
      </c>
      <c r="R45" t="s">
        <v>16</v>
      </c>
      <c r="S45" t="s">
        <v>17</v>
      </c>
    </row>
    <row r="46" spans="1:19" x14ac:dyDescent="0.25">
      <c r="A46">
        <v>1</v>
      </c>
      <c r="B46">
        <v>116731</v>
      </c>
      <c r="C46">
        <v>254</v>
      </c>
      <c r="D46">
        <v>45</v>
      </c>
      <c r="E46">
        <v>387402</v>
      </c>
      <c r="G46">
        <v>387168</v>
      </c>
      <c r="H46">
        <v>387402</v>
      </c>
      <c r="I46">
        <v>388935</v>
      </c>
      <c r="J46">
        <v>389218</v>
      </c>
      <c r="M46">
        <v>391418</v>
      </c>
      <c r="N46">
        <v>393068</v>
      </c>
      <c r="O46">
        <v>1</v>
      </c>
      <c r="P46">
        <v>1</v>
      </c>
      <c r="Q46">
        <v>45</v>
      </c>
      <c r="R46" t="s">
        <v>21</v>
      </c>
      <c r="S46" t="s">
        <v>17</v>
      </c>
    </row>
    <row r="47" spans="1:19" x14ac:dyDescent="0.25">
      <c r="A47">
        <v>1</v>
      </c>
      <c r="B47">
        <v>116731</v>
      </c>
      <c r="C47">
        <v>254</v>
      </c>
      <c r="D47">
        <v>46</v>
      </c>
      <c r="E47">
        <v>393418</v>
      </c>
      <c r="G47">
        <v>393184</v>
      </c>
      <c r="H47">
        <v>393418</v>
      </c>
      <c r="I47">
        <v>395584</v>
      </c>
      <c r="J47">
        <v>395867</v>
      </c>
      <c r="K47">
        <v>397434</v>
      </c>
      <c r="N47">
        <v>399084</v>
      </c>
      <c r="O47">
        <v>1</v>
      </c>
      <c r="P47">
        <v>1</v>
      </c>
      <c r="Q47">
        <v>46</v>
      </c>
      <c r="R47" t="s">
        <v>19</v>
      </c>
      <c r="S47" t="s">
        <v>20</v>
      </c>
    </row>
    <row r="48" spans="1:19" x14ac:dyDescent="0.25">
      <c r="A48">
        <v>1</v>
      </c>
      <c r="B48">
        <v>116731</v>
      </c>
      <c r="C48">
        <v>254</v>
      </c>
      <c r="D48">
        <v>47</v>
      </c>
      <c r="E48">
        <v>399434</v>
      </c>
      <c r="G48">
        <v>399200</v>
      </c>
      <c r="H48">
        <v>399434</v>
      </c>
      <c r="I48">
        <v>401350</v>
      </c>
      <c r="J48">
        <v>401633</v>
      </c>
      <c r="M48">
        <v>403450</v>
      </c>
      <c r="N48">
        <v>405100</v>
      </c>
      <c r="O48">
        <v>1</v>
      </c>
      <c r="P48">
        <v>1</v>
      </c>
      <c r="Q48">
        <v>47</v>
      </c>
      <c r="R48" t="s">
        <v>16</v>
      </c>
      <c r="S48" t="s">
        <v>17</v>
      </c>
    </row>
    <row r="49" spans="1:19" x14ac:dyDescent="0.25">
      <c r="A49">
        <v>1</v>
      </c>
      <c r="B49">
        <v>116731</v>
      </c>
      <c r="C49">
        <v>254</v>
      </c>
      <c r="D49">
        <v>48</v>
      </c>
      <c r="E49">
        <v>405450</v>
      </c>
      <c r="G49">
        <v>405216</v>
      </c>
      <c r="H49">
        <v>405450</v>
      </c>
      <c r="I49">
        <v>407866</v>
      </c>
      <c r="J49">
        <v>408149</v>
      </c>
      <c r="L49" s="2">
        <v>409466</v>
      </c>
      <c r="N49">
        <v>411116</v>
      </c>
      <c r="O49">
        <v>0</v>
      </c>
      <c r="Q49">
        <v>48</v>
      </c>
      <c r="R49" t="s">
        <v>24</v>
      </c>
      <c r="S49" t="s">
        <v>15</v>
      </c>
    </row>
    <row r="50" spans="1:19" x14ac:dyDescent="0.25">
      <c r="A50">
        <v>1</v>
      </c>
      <c r="B50">
        <v>116731</v>
      </c>
      <c r="C50">
        <v>254</v>
      </c>
      <c r="D50">
        <v>49</v>
      </c>
      <c r="E50">
        <v>411466</v>
      </c>
      <c r="G50">
        <v>411232</v>
      </c>
      <c r="H50">
        <v>411466</v>
      </c>
      <c r="I50">
        <v>413066</v>
      </c>
      <c r="J50">
        <v>413349</v>
      </c>
      <c r="L50" s="2">
        <v>415482</v>
      </c>
      <c r="N50">
        <v>417132</v>
      </c>
      <c r="O50">
        <v>0</v>
      </c>
      <c r="P50">
        <v>1</v>
      </c>
      <c r="Q50">
        <v>49</v>
      </c>
      <c r="R50" t="s">
        <v>14</v>
      </c>
      <c r="S50" t="s">
        <v>15</v>
      </c>
    </row>
    <row r="51" spans="1:19" x14ac:dyDescent="0.25">
      <c r="A51">
        <v>1</v>
      </c>
      <c r="B51">
        <v>116731</v>
      </c>
      <c r="C51">
        <v>254</v>
      </c>
      <c r="D51">
        <v>50</v>
      </c>
      <c r="E51">
        <v>417482</v>
      </c>
      <c r="G51">
        <v>417248</v>
      </c>
      <c r="H51">
        <v>417482</v>
      </c>
      <c r="I51">
        <v>419948</v>
      </c>
      <c r="J51">
        <v>420231</v>
      </c>
      <c r="L51" s="2">
        <v>421498</v>
      </c>
      <c r="N51">
        <v>423148</v>
      </c>
      <c r="O51">
        <v>1</v>
      </c>
      <c r="P51">
        <v>1</v>
      </c>
      <c r="Q51">
        <v>50</v>
      </c>
      <c r="R51" t="s">
        <v>23</v>
      </c>
      <c r="S51" t="s">
        <v>15</v>
      </c>
    </row>
    <row r="52" spans="1:19" x14ac:dyDescent="0.25">
      <c r="A52">
        <v>1</v>
      </c>
      <c r="B52">
        <v>116731</v>
      </c>
      <c r="C52">
        <v>254</v>
      </c>
      <c r="D52">
        <v>51</v>
      </c>
      <c r="E52">
        <v>423498</v>
      </c>
      <c r="G52">
        <v>423264</v>
      </c>
      <c r="H52">
        <v>423498</v>
      </c>
      <c r="I52">
        <v>425914</v>
      </c>
      <c r="J52">
        <v>426197</v>
      </c>
      <c r="K52">
        <v>427514</v>
      </c>
      <c r="N52">
        <v>429164</v>
      </c>
      <c r="O52">
        <v>1</v>
      </c>
      <c r="P52">
        <v>1</v>
      </c>
      <c r="Q52">
        <v>51</v>
      </c>
      <c r="R52" t="s">
        <v>19</v>
      </c>
      <c r="S52" t="s">
        <v>20</v>
      </c>
    </row>
    <row r="53" spans="1:19" x14ac:dyDescent="0.25">
      <c r="A53">
        <v>1</v>
      </c>
      <c r="B53">
        <v>116731</v>
      </c>
      <c r="C53">
        <v>254</v>
      </c>
      <c r="D53">
        <v>52</v>
      </c>
      <c r="E53">
        <v>429514</v>
      </c>
      <c r="G53">
        <v>429280</v>
      </c>
      <c r="H53">
        <v>429514</v>
      </c>
      <c r="I53">
        <v>431297</v>
      </c>
      <c r="J53">
        <v>431580</v>
      </c>
      <c r="M53">
        <v>433530</v>
      </c>
      <c r="N53">
        <v>435180</v>
      </c>
      <c r="O53">
        <v>1</v>
      </c>
      <c r="P53">
        <v>1</v>
      </c>
      <c r="Q53">
        <v>52</v>
      </c>
      <c r="R53" t="s">
        <v>18</v>
      </c>
      <c r="S53" t="s">
        <v>17</v>
      </c>
    </row>
    <row r="54" spans="1:19" x14ac:dyDescent="0.25">
      <c r="A54">
        <v>1</v>
      </c>
      <c r="B54">
        <v>116731</v>
      </c>
      <c r="C54">
        <v>254</v>
      </c>
      <c r="D54">
        <v>53</v>
      </c>
      <c r="E54">
        <v>435530</v>
      </c>
      <c r="G54">
        <v>435296</v>
      </c>
      <c r="H54">
        <v>435530</v>
      </c>
      <c r="I54">
        <v>437963</v>
      </c>
      <c r="J54">
        <v>438246</v>
      </c>
      <c r="M54">
        <v>439546</v>
      </c>
      <c r="N54">
        <v>441196</v>
      </c>
      <c r="O54">
        <v>1</v>
      </c>
      <c r="P54">
        <v>1</v>
      </c>
      <c r="Q54">
        <v>53</v>
      </c>
      <c r="R54" t="s">
        <v>21</v>
      </c>
      <c r="S54" t="s">
        <v>17</v>
      </c>
    </row>
    <row r="55" spans="1:19" x14ac:dyDescent="0.25">
      <c r="A55">
        <v>1</v>
      </c>
      <c r="B55">
        <v>116731</v>
      </c>
      <c r="C55">
        <v>254</v>
      </c>
      <c r="D55">
        <v>54</v>
      </c>
      <c r="E55">
        <v>441546</v>
      </c>
      <c r="G55">
        <v>441312</v>
      </c>
      <c r="H55">
        <v>441546</v>
      </c>
      <c r="I55">
        <v>443829</v>
      </c>
      <c r="J55">
        <v>444112</v>
      </c>
      <c r="L55" s="2">
        <v>445562</v>
      </c>
      <c r="N55">
        <v>447212</v>
      </c>
      <c r="O55">
        <v>1</v>
      </c>
      <c r="P55">
        <v>1</v>
      </c>
      <c r="Q55">
        <v>54</v>
      </c>
      <c r="R55" t="s">
        <v>14</v>
      </c>
      <c r="S55" t="s">
        <v>15</v>
      </c>
    </row>
    <row r="56" spans="1:19" x14ac:dyDescent="0.25">
      <c r="A56">
        <v>1</v>
      </c>
      <c r="B56">
        <v>116731</v>
      </c>
      <c r="C56">
        <v>254</v>
      </c>
      <c r="D56">
        <v>55</v>
      </c>
      <c r="E56">
        <v>447562</v>
      </c>
      <c r="G56">
        <v>447329</v>
      </c>
      <c r="H56">
        <v>447562</v>
      </c>
      <c r="I56">
        <v>449828</v>
      </c>
      <c r="J56">
        <v>450112</v>
      </c>
      <c r="M56">
        <v>451578</v>
      </c>
      <c r="N56">
        <v>453228</v>
      </c>
      <c r="O56">
        <v>0</v>
      </c>
      <c r="P56">
        <v>1</v>
      </c>
      <c r="Q56">
        <v>55</v>
      </c>
      <c r="R56" t="s">
        <v>21</v>
      </c>
      <c r="S56" t="s">
        <v>17</v>
      </c>
    </row>
    <row r="57" spans="1:19" x14ac:dyDescent="0.25">
      <c r="A57">
        <v>1</v>
      </c>
      <c r="B57">
        <v>116731</v>
      </c>
      <c r="C57">
        <v>254</v>
      </c>
      <c r="D57">
        <v>56</v>
      </c>
      <c r="E57">
        <v>453578</v>
      </c>
      <c r="G57">
        <v>453345</v>
      </c>
      <c r="H57">
        <v>453578</v>
      </c>
      <c r="I57">
        <v>456011</v>
      </c>
      <c r="J57">
        <v>456294</v>
      </c>
      <c r="K57">
        <v>457594</v>
      </c>
      <c r="N57">
        <v>459244</v>
      </c>
      <c r="O57">
        <v>1</v>
      </c>
      <c r="P57">
        <v>1</v>
      </c>
      <c r="Q57">
        <v>56</v>
      </c>
      <c r="R57" t="s">
        <v>19</v>
      </c>
      <c r="S57" t="s">
        <v>20</v>
      </c>
    </row>
    <row r="58" spans="1:19" x14ac:dyDescent="0.25">
      <c r="A58">
        <v>1</v>
      </c>
      <c r="B58">
        <v>116731</v>
      </c>
      <c r="C58">
        <v>254</v>
      </c>
      <c r="D58">
        <v>57</v>
      </c>
      <c r="E58">
        <v>459594</v>
      </c>
      <c r="G58">
        <v>459361</v>
      </c>
      <c r="H58">
        <v>459594</v>
      </c>
      <c r="I58">
        <v>461810</v>
      </c>
      <c r="J58">
        <v>462094</v>
      </c>
      <c r="L58" s="2">
        <v>463610</v>
      </c>
      <c r="N58">
        <v>465260</v>
      </c>
      <c r="O58">
        <v>1</v>
      </c>
      <c r="P58">
        <v>1</v>
      </c>
      <c r="Q58">
        <v>57</v>
      </c>
      <c r="R58" t="s">
        <v>25</v>
      </c>
      <c r="S58" t="s">
        <v>15</v>
      </c>
    </row>
    <row r="59" spans="1:19" x14ac:dyDescent="0.25">
      <c r="A59">
        <v>1</v>
      </c>
      <c r="B59">
        <v>116731</v>
      </c>
      <c r="C59">
        <v>254</v>
      </c>
      <c r="D59">
        <v>58</v>
      </c>
      <c r="E59">
        <v>465610</v>
      </c>
      <c r="G59">
        <v>465377</v>
      </c>
      <c r="H59">
        <v>465610</v>
      </c>
      <c r="I59">
        <v>467710</v>
      </c>
      <c r="J59">
        <v>467993</v>
      </c>
      <c r="L59" s="2">
        <v>469626</v>
      </c>
      <c r="N59">
        <v>471276</v>
      </c>
      <c r="O59">
        <v>1</v>
      </c>
      <c r="P59">
        <v>1</v>
      </c>
      <c r="Q59">
        <v>58</v>
      </c>
      <c r="R59" t="s">
        <v>24</v>
      </c>
      <c r="S59" t="s">
        <v>15</v>
      </c>
    </row>
    <row r="60" spans="1:19" x14ac:dyDescent="0.25">
      <c r="A60">
        <v>1</v>
      </c>
      <c r="B60">
        <v>116731</v>
      </c>
      <c r="C60">
        <v>254</v>
      </c>
      <c r="D60">
        <v>59</v>
      </c>
      <c r="E60">
        <v>471626</v>
      </c>
      <c r="G60">
        <v>471393</v>
      </c>
      <c r="H60">
        <v>471626</v>
      </c>
      <c r="I60">
        <v>474042</v>
      </c>
      <c r="J60">
        <v>474326</v>
      </c>
      <c r="L60" s="2">
        <v>475642</v>
      </c>
      <c r="N60">
        <v>477292</v>
      </c>
      <c r="O60">
        <v>1</v>
      </c>
      <c r="P60">
        <v>1</v>
      </c>
      <c r="Q60">
        <v>59</v>
      </c>
      <c r="R60" t="s">
        <v>14</v>
      </c>
      <c r="S60" t="s">
        <v>15</v>
      </c>
    </row>
    <row r="61" spans="1:19" x14ac:dyDescent="0.25">
      <c r="A61">
        <v>1</v>
      </c>
      <c r="B61">
        <v>116731</v>
      </c>
      <c r="C61">
        <v>254</v>
      </c>
      <c r="D61">
        <v>60</v>
      </c>
      <c r="E61">
        <v>477642</v>
      </c>
      <c r="G61">
        <v>477409</v>
      </c>
      <c r="H61">
        <v>477642</v>
      </c>
      <c r="I61">
        <v>479558</v>
      </c>
      <c r="J61">
        <v>479842</v>
      </c>
      <c r="M61">
        <v>481658</v>
      </c>
      <c r="N61">
        <v>483308</v>
      </c>
      <c r="O61">
        <v>1</v>
      </c>
      <c r="P61">
        <v>1</v>
      </c>
      <c r="Q61">
        <v>60</v>
      </c>
      <c r="R61" t="s">
        <v>18</v>
      </c>
      <c r="S61" t="s">
        <v>17</v>
      </c>
    </row>
    <row r="62" spans="1:19" x14ac:dyDescent="0.25">
      <c r="A62">
        <v>2</v>
      </c>
      <c r="B62">
        <v>532203</v>
      </c>
      <c r="C62">
        <v>244</v>
      </c>
      <c r="D62">
        <v>1</v>
      </c>
      <c r="E62">
        <v>538202</v>
      </c>
      <c r="G62">
        <v>537952</v>
      </c>
      <c r="H62">
        <v>538202</v>
      </c>
      <c r="I62">
        <v>539852</v>
      </c>
      <c r="J62">
        <v>540119</v>
      </c>
      <c r="K62">
        <v>542202</v>
      </c>
      <c r="N62">
        <v>543852</v>
      </c>
      <c r="O62">
        <v>0</v>
      </c>
      <c r="P62">
        <v>1</v>
      </c>
      <c r="Q62">
        <v>61</v>
      </c>
      <c r="R62" t="s">
        <v>19</v>
      </c>
      <c r="S62" t="s">
        <v>20</v>
      </c>
    </row>
    <row r="63" spans="1:19" x14ac:dyDescent="0.25">
      <c r="A63">
        <v>2</v>
      </c>
      <c r="B63">
        <v>532203</v>
      </c>
      <c r="C63">
        <v>244</v>
      </c>
      <c r="D63">
        <v>2</v>
      </c>
      <c r="E63">
        <v>544218</v>
      </c>
      <c r="G63">
        <v>543968</v>
      </c>
      <c r="H63">
        <v>544218</v>
      </c>
      <c r="I63">
        <v>546218</v>
      </c>
      <c r="J63">
        <v>546485</v>
      </c>
      <c r="M63">
        <v>548218</v>
      </c>
      <c r="N63">
        <v>549884</v>
      </c>
      <c r="O63">
        <v>1</v>
      </c>
      <c r="P63">
        <v>1</v>
      </c>
      <c r="Q63">
        <v>62</v>
      </c>
      <c r="R63" t="s">
        <v>21</v>
      </c>
      <c r="S63" t="s">
        <v>17</v>
      </c>
    </row>
    <row r="64" spans="1:19" x14ac:dyDescent="0.25">
      <c r="A64">
        <v>2</v>
      </c>
      <c r="B64">
        <v>532203</v>
      </c>
      <c r="C64">
        <v>244</v>
      </c>
      <c r="D64">
        <v>3</v>
      </c>
      <c r="E64">
        <v>550217</v>
      </c>
      <c r="G64">
        <v>549984</v>
      </c>
      <c r="H64">
        <v>550217</v>
      </c>
      <c r="I64">
        <v>551951</v>
      </c>
      <c r="J64">
        <v>552217</v>
      </c>
      <c r="L64" s="2">
        <v>554234</v>
      </c>
      <c r="N64">
        <v>555900</v>
      </c>
      <c r="O64">
        <v>1</v>
      </c>
      <c r="P64">
        <v>1</v>
      </c>
      <c r="Q64">
        <v>63</v>
      </c>
      <c r="R64" t="s">
        <v>14</v>
      </c>
      <c r="S64" t="s">
        <v>15</v>
      </c>
    </row>
    <row r="65" spans="1:19" x14ac:dyDescent="0.25">
      <c r="A65">
        <v>2</v>
      </c>
      <c r="B65">
        <v>532203</v>
      </c>
      <c r="C65">
        <v>244</v>
      </c>
      <c r="D65">
        <v>4</v>
      </c>
      <c r="E65">
        <v>556234</v>
      </c>
      <c r="G65">
        <v>556000</v>
      </c>
      <c r="H65">
        <v>556234</v>
      </c>
      <c r="I65">
        <v>557933</v>
      </c>
      <c r="J65">
        <v>558200</v>
      </c>
      <c r="M65">
        <v>560250</v>
      </c>
      <c r="N65">
        <v>561916</v>
      </c>
      <c r="O65">
        <v>1</v>
      </c>
      <c r="P65">
        <v>1</v>
      </c>
      <c r="Q65">
        <v>64</v>
      </c>
      <c r="R65" t="s">
        <v>21</v>
      </c>
      <c r="S65" t="s">
        <v>17</v>
      </c>
    </row>
    <row r="66" spans="1:19" x14ac:dyDescent="0.25">
      <c r="A66">
        <v>2</v>
      </c>
      <c r="B66">
        <v>532203</v>
      </c>
      <c r="C66">
        <v>244</v>
      </c>
      <c r="D66">
        <v>5</v>
      </c>
      <c r="E66">
        <v>562250</v>
      </c>
      <c r="G66">
        <v>562016</v>
      </c>
      <c r="H66">
        <v>562250</v>
      </c>
      <c r="I66">
        <v>564699</v>
      </c>
      <c r="J66">
        <v>564966</v>
      </c>
      <c r="M66">
        <v>566266</v>
      </c>
      <c r="N66">
        <v>567932</v>
      </c>
      <c r="O66">
        <v>0</v>
      </c>
      <c r="Q66">
        <v>65</v>
      </c>
      <c r="R66" t="s">
        <v>18</v>
      </c>
      <c r="S66" t="s">
        <v>17</v>
      </c>
    </row>
    <row r="67" spans="1:19" x14ac:dyDescent="0.25">
      <c r="A67">
        <v>2</v>
      </c>
      <c r="B67">
        <v>532203</v>
      </c>
      <c r="C67">
        <v>244</v>
      </c>
      <c r="D67">
        <v>6</v>
      </c>
      <c r="E67">
        <v>568266</v>
      </c>
      <c r="G67">
        <v>568032</v>
      </c>
      <c r="H67">
        <v>568266</v>
      </c>
      <c r="I67">
        <v>570332</v>
      </c>
      <c r="J67">
        <v>570599</v>
      </c>
      <c r="L67" s="2">
        <v>572282</v>
      </c>
      <c r="N67">
        <v>573948</v>
      </c>
      <c r="O67">
        <v>0</v>
      </c>
      <c r="Q67">
        <v>66</v>
      </c>
      <c r="R67" t="s">
        <v>14</v>
      </c>
      <c r="S67" t="s">
        <v>15</v>
      </c>
    </row>
    <row r="68" spans="1:19" x14ac:dyDescent="0.25">
      <c r="A68">
        <v>2</v>
      </c>
      <c r="B68">
        <v>532203</v>
      </c>
      <c r="C68">
        <v>244</v>
      </c>
      <c r="D68">
        <v>7</v>
      </c>
      <c r="E68">
        <v>574282</v>
      </c>
      <c r="G68">
        <v>574048</v>
      </c>
      <c r="H68">
        <v>574282</v>
      </c>
      <c r="I68">
        <v>576748</v>
      </c>
      <c r="J68">
        <v>577015</v>
      </c>
      <c r="M68">
        <v>578298</v>
      </c>
      <c r="N68">
        <v>579948</v>
      </c>
      <c r="O68">
        <v>1</v>
      </c>
      <c r="P68">
        <v>1</v>
      </c>
      <c r="Q68">
        <v>67</v>
      </c>
      <c r="R68" t="s">
        <v>22</v>
      </c>
      <c r="S68" t="s">
        <v>17</v>
      </c>
    </row>
    <row r="69" spans="1:19" x14ac:dyDescent="0.25">
      <c r="A69">
        <v>2</v>
      </c>
      <c r="B69">
        <v>532203</v>
      </c>
      <c r="C69">
        <v>244</v>
      </c>
      <c r="D69">
        <v>8</v>
      </c>
      <c r="E69">
        <v>580298</v>
      </c>
      <c r="G69">
        <v>580064</v>
      </c>
      <c r="H69">
        <v>580298</v>
      </c>
      <c r="I69">
        <v>581997</v>
      </c>
      <c r="J69">
        <v>582264</v>
      </c>
      <c r="K69">
        <v>584314</v>
      </c>
      <c r="N69">
        <v>585964</v>
      </c>
      <c r="O69">
        <v>0</v>
      </c>
      <c r="P69">
        <v>1</v>
      </c>
      <c r="Q69">
        <v>68</v>
      </c>
      <c r="R69" t="s">
        <v>19</v>
      </c>
      <c r="S69" t="s">
        <v>20</v>
      </c>
    </row>
    <row r="70" spans="1:19" x14ac:dyDescent="0.25">
      <c r="A70">
        <v>2</v>
      </c>
      <c r="B70">
        <v>532203</v>
      </c>
      <c r="C70">
        <v>244</v>
      </c>
      <c r="D70">
        <v>9</v>
      </c>
      <c r="E70">
        <v>586314</v>
      </c>
      <c r="G70">
        <v>586080</v>
      </c>
      <c r="H70">
        <v>586314</v>
      </c>
      <c r="I70">
        <v>587963</v>
      </c>
      <c r="J70">
        <v>588230</v>
      </c>
      <c r="L70" s="2">
        <v>590330</v>
      </c>
      <c r="N70">
        <v>591980</v>
      </c>
      <c r="O70">
        <v>0</v>
      </c>
      <c r="P70">
        <v>1</v>
      </c>
      <c r="Q70">
        <v>69</v>
      </c>
      <c r="R70" t="s">
        <v>25</v>
      </c>
      <c r="S70" t="s">
        <v>15</v>
      </c>
    </row>
    <row r="71" spans="1:19" x14ac:dyDescent="0.25">
      <c r="A71">
        <v>2</v>
      </c>
      <c r="B71">
        <v>532203</v>
      </c>
      <c r="C71">
        <v>244</v>
      </c>
      <c r="D71">
        <v>10</v>
      </c>
      <c r="E71">
        <v>592330</v>
      </c>
      <c r="G71">
        <v>592096</v>
      </c>
      <c r="H71">
        <v>592330</v>
      </c>
      <c r="I71">
        <v>594479</v>
      </c>
      <c r="J71">
        <v>594746</v>
      </c>
      <c r="L71" s="2">
        <v>596346</v>
      </c>
      <c r="N71">
        <v>597996</v>
      </c>
      <c r="O71">
        <v>1</v>
      </c>
      <c r="P71">
        <v>1</v>
      </c>
      <c r="Q71">
        <v>70</v>
      </c>
      <c r="R71" t="s">
        <v>25</v>
      </c>
      <c r="S71" t="s">
        <v>15</v>
      </c>
    </row>
    <row r="72" spans="1:19" x14ac:dyDescent="0.25">
      <c r="A72">
        <v>2</v>
      </c>
      <c r="B72">
        <v>532203</v>
      </c>
      <c r="C72">
        <v>244</v>
      </c>
      <c r="D72">
        <v>11</v>
      </c>
      <c r="E72">
        <v>598346</v>
      </c>
      <c r="G72">
        <v>598112</v>
      </c>
      <c r="H72">
        <v>598346</v>
      </c>
      <c r="I72">
        <v>600429</v>
      </c>
      <c r="J72">
        <v>600695</v>
      </c>
      <c r="L72" s="2">
        <v>602362</v>
      </c>
      <c r="N72">
        <v>604012</v>
      </c>
      <c r="O72">
        <v>1</v>
      </c>
      <c r="P72">
        <v>1</v>
      </c>
      <c r="Q72">
        <v>71</v>
      </c>
      <c r="R72" t="s">
        <v>23</v>
      </c>
      <c r="S72" t="s">
        <v>15</v>
      </c>
    </row>
    <row r="73" spans="1:19" x14ac:dyDescent="0.25">
      <c r="A73">
        <v>2</v>
      </c>
      <c r="B73">
        <v>532203</v>
      </c>
      <c r="C73">
        <v>244</v>
      </c>
      <c r="D73">
        <v>12</v>
      </c>
      <c r="E73">
        <v>604362</v>
      </c>
      <c r="G73">
        <v>604128</v>
      </c>
      <c r="H73">
        <v>604362</v>
      </c>
      <c r="I73">
        <v>606495</v>
      </c>
      <c r="J73">
        <v>606761</v>
      </c>
      <c r="L73" s="2">
        <v>608378</v>
      </c>
      <c r="N73">
        <v>610028</v>
      </c>
      <c r="O73">
        <v>1</v>
      </c>
      <c r="P73">
        <v>1</v>
      </c>
      <c r="Q73">
        <v>72</v>
      </c>
      <c r="R73" t="s">
        <v>14</v>
      </c>
      <c r="S73" t="s">
        <v>15</v>
      </c>
    </row>
    <row r="74" spans="1:19" x14ac:dyDescent="0.25">
      <c r="A74">
        <v>2</v>
      </c>
      <c r="B74">
        <v>532203</v>
      </c>
      <c r="C74">
        <v>244</v>
      </c>
      <c r="D74">
        <v>13</v>
      </c>
      <c r="E74">
        <v>610378</v>
      </c>
      <c r="G74">
        <v>610144</v>
      </c>
      <c r="H74">
        <v>610378</v>
      </c>
      <c r="I74">
        <v>612411</v>
      </c>
      <c r="J74">
        <v>612677</v>
      </c>
      <c r="L74" s="2">
        <v>614394</v>
      </c>
      <c r="N74">
        <v>616044</v>
      </c>
      <c r="O74">
        <v>1</v>
      </c>
      <c r="P74">
        <v>1</v>
      </c>
      <c r="Q74">
        <v>73</v>
      </c>
      <c r="R74" t="s">
        <v>25</v>
      </c>
      <c r="S74" t="s">
        <v>15</v>
      </c>
    </row>
    <row r="75" spans="1:19" x14ac:dyDescent="0.25">
      <c r="A75">
        <v>2</v>
      </c>
      <c r="B75">
        <v>532203</v>
      </c>
      <c r="C75">
        <v>244</v>
      </c>
      <c r="D75">
        <v>14</v>
      </c>
      <c r="E75">
        <v>616394</v>
      </c>
      <c r="G75">
        <v>616160</v>
      </c>
      <c r="H75">
        <v>616394</v>
      </c>
      <c r="I75">
        <v>618394</v>
      </c>
      <c r="J75">
        <v>618660</v>
      </c>
      <c r="M75">
        <v>620410</v>
      </c>
      <c r="N75">
        <v>622060</v>
      </c>
      <c r="O75">
        <v>0</v>
      </c>
      <c r="P75">
        <v>1</v>
      </c>
      <c r="Q75">
        <v>74</v>
      </c>
      <c r="R75" t="s">
        <v>18</v>
      </c>
      <c r="S75" t="s">
        <v>17</v>
      </c>
    </row>
    <row r="76" spans="1:19" x14ac:dyDescent="0.25">
      <c r="A76">
        <v>2</v>
      </c>
      <c r="B76">
        <v>532203</v>
      </c>
      <c r="C76">
        <v>244</v>
      </c>
      <c r="D76">
        <v>15</v>
      </c>
      <c r="E76">
        <v>622410</v>
      </c>
      <c r="G76">
        <v>622176</v>
      </c>
      <c r="H76">
        <v>622410</v>
      </c>
      <c r="I76">
        <v>624276</v>
      </c>
      <c r="J76">
        <v>624543</v>
      </c>
      <c r="M76">
        <v>626426</v>
      </c>
      <c r="N76">
        <v>628076</v>
      </c>
      <c r="O76">
        <v>1</v>
      </c>
      <c r="P76">
        <v>1</v>
      </c>
      <c r="Q76">
        <v>75</v>
      </c>
      <c r="R76" t="s">
        <v>22</v>
      </c>
      <c r="S76" t="s">
        <v>17</v>
      </c>
    </row>
    <row r="77" spans="1:19" x14ac:dyDescent="0.25">
      <c r="A77">
        <v>2</v>
      </c>
      <c r="B77">
        <v>532203</v>
      </c>
      <c r="C77">
        <v>244</v>
      </c>
      <c r="D77">
        <v>16</v>
      </c>
      <c r="E77">
        <v>628426</v>
      </c>
      <c r="G77">
        <v>628192</v>
      </c>
      <c r="H77">
        <v>628426</v>
      </c>
      <c r="I77">
        <v>629959</v>
      </c>
      <c r="J77">
        <v>630226</v>
      </c>
      <c r="M77">
        <v>632442</v>
      </c>
      <c r="N77">
        <v>634092</v>
      </c>
      <c r="O77">
        <v>0</v>
      </c>
      <c r="P77">
        <v>1</v>
      </c>
      <c r="Q77">
        <v>76</v>
      </c>
      <c r="R77" t="s">
        <v>21</v>
      </c>
      <c r="S77" t="s">
        <v>17</v>
      </c>
    </row>
    <row r="78" spans="1:19" x14ac:dyDescent="0.25">
      <c r="A78">
        <v>2</v>
      </c>
      <c r="B78">
        <v>532203</v>
      </c>
      <c r="C78">
        <v>244</v>
      </c>
      <c r="D78">
        <v>17</v>
      </c>
      <c r="E78">
        <v>634442</v>
      </c>
      <c r="G78">
        <v>634208</v>
      </c>
      <c r="H78">
        <v>634442</v>
      </c>
      <c r="I78">
        <v>635958</v>
      </c>
      <c r="J78">
        <v>636225</v>
      </c>
      <c r="M78">
        <v>638458</v>
      </c>
      <c r="N78">
        <v>640108</v>
      </c>
      <c r="O78">
        <v>1</v>
      </c>
      <c r="P78">
        <v>1</v>
      </c>
      <c r="Q78">
        <v>77</v>
      </c>
      <c r="R78" t="s">
        <v>22</v>
      </c>
      <c r="S78" t="s">
        <v>17</v>
      </c>
    </row>
    <row r="79" spans="1:19" x14ac:dyDescent="0.25">
      <c r="A79">
        <v>2</v>
      </c>
      <c r="B79">
        <v>532203</v>
      </c>
      <c r="C79">
        <v>244</v>
      </c>
      <c r="D79">
        <v>18</v>
      </c>
      <c r="E79">
        <v>640458</v>
      </c>
      <c r="G79">
        <v>640224</v>
      </c>
      <c r="H79">
        <v>640458</v>
      </c>
      <c r="I79">
        <v>642491</v>
      </c>
      <c r="J79">
        <v>642758</v>
      </c>
      <c r="M79">
        <v>644474</v>
      </c>
      <c r="N79">
        <v>646124</v>
      </c>
      <c r="O79">
        <v>1</v>
      </c>
      <c r="P79">
        <v>1</v>
      </c>
      <c r="Q79">
        <v>78</v>
      </c>
      <c r="R79" t="s">
        <v>16</v>
      </c>
      <c r="S79" t="s">
        <v>17</v>
      </c>
    </row>
    <row r="80" spans="1:19" x14ac:dyDescent="0.25">
      <c r="A80">
        <v>2</v>
      </c>
      <c r="B80">
        <v>532203</v>
      </c>
      <c r="C80">
        <v>244</v>
      </c>
      <c r="D80">
        <v>19</v>
      </c>
      <c r="E80">
        <v>646474</v>
      </c>
      <c r="G80">
        <v>646241</v>
      </c>
      <c r="H80">
        <v>646474</v>
      </c>
      <c r="I80">
        <v>648807</v>
      </c>
      <c r="J80">
        <v>649074</v>
      </c>
      <c r="K80">
        <v>650490</v>
      </c>
      <c r="N80">
        <v>652140</v>
      </c>
      <c r="O80">
        <v>1</v>
      </c>
      <c r="P80">
        <v>1</v>
      </c>
      <c r="Q80">
        <v>79</v>
      </c>
      <c r="R80" t="s">
        <v>19</v>
      </c>
      <c r="S80" t="s">
        <v>20</v>
      </c>
    </row>
    <row r="81" spans="1:19" x14ac:dyDescent="0.25">
      <c r="A81">
        <v>2</v>
      </c>
      <c r="B81">
        <v>532203</v>
      </c>
      <c r="C81">
        <v>244</v>
      </c>
      <c r="D81">
        <v>20</v>
      </c>
      <c r="E81">
        <v>652490</v>
      </c>
      <c r="G81">
        <v>652257</v>
      </c>
      <c r="H81">
        <v>652490</v>
      </c>
      <c r="I81">
        <v>654990</v>
      </c>
      <c r="J81">
        <v>655256</v>
      </c>
      <c r="K81">
        <v>656506</v>
      </c>
      <c r="N81">
        <v>658156</v>
      </c>
      <c r="O81">
        <v>0</v>
      </c>
      <c r="Q81">
        <v>80</v>
      </c>
      <c r="R81" t="s">
        <v>19</v>
      </c>
      <c r="S81" t="s">
        <v>20</v>
      </c>
    </row>
    <row r="82" spans="1:19" x14ac:dyDescent="0.25">
      <c r="A82">
        <v>2</v>
      </c>
      <c r="B82">
        <v>532203</v>
      </c>
      <c r="C82">
        <v>244</v>
      </c>
      <c r="D82">
        <v>21</v>
      </c>
      <c r="E82">
        <v>658506</v>
      </c>
      <c r="G82">
        <v>658273</v>
      </c>
      <c r="H82">
        <v>658506</v>
      </c>
      <c r="I82">
        <v>660122</v>
      </c>
      <c r="J82">
        <v>660389</v>
      </c>
      <c r="L82" s="2">
        <v>662522</v>
      </c>
      <c r="N82">
        <v>664172</v>
      </c>
      <c r="O82">
        <v>1</v>
      </c>
      <c r="P82">
        <v>1</v>
      </c>
      <c r="Q82">
        <v>81</v>
      </c>
      <c r="R82" t="s">
        <v>24</v>
      </c>
      <c r="S82" t="s">
        <v>15</v>
      </c>
    </row>
    <row r="83" spans="1:19" x14ac:dyDescent="0.25">
      <c r="A83">
        <v>2</v>
      </c>
      <c r="B83">
        <v>532203</v>
      </c>
      <c r="C83">
        <v>244</v>
      </c>
      <c r="D83">
        <v>22</v>
      </c>
      <c r="E83">
        <v>664522</v>
      </c>
      <c r="G83">
        <v>664289</v>
      </c>
      <c r="H83">
        <v>664522</v>
      </c>
      <c r="I83">
        <v>666322</v>
      </c>
      <c r="J83">
        <v>666588</v>
      </c>
      <c r="M83">
        <v>668538</v>
      </c>
      <c r="N83">
        <v>670188</v>
      </c>
      <c r="O83">
        <v>1</v>
      </c>
      <c r="P83">
        <v>1</v>
      </c>
      <c r="Q83">
        <v>82</v>
      </c>
      <c r="R83" t="s">
        <v>18</v>
      </c>
      <c r="S83" t="s">
        <v>17</v>
      </c>
    </row>
    <row r="84" spans="1:19" x14ac:dyDescent="0.25">
      <c r="A84">
        <v>2</v>
      </c>
      <c r="B84">
        <v>532203</v>
      </c>
      <c r="C84">
        <v>244</v>
      </c>
      <c r="D84">
        <v>23</v>
      </c>
      <c r="E84">
        <v>670538</v>
      </c>
      <c r="G84">
        <v>670305</v>
      </c>
      <c r="H84">
        <v>670538</v>
      </c>
      <c r="I84">
        <v>672838</v>
      </c>
      <c r="J84">
        <v>673104</v>
      </c>
      <c r="M84">
        <v>674554</v>
      </c>
      <c r="N84">
        <v>676204</v>
      </c>
      <c r="O84">
        <v>0</v>
      </c>
      <c r="P84">
        <v>1</v>
      </c>
      <c r="Q84">
        <v>83</v>
      </c>
      <c r="R84" t="s">
        <v>21</v>
      </c>
      <c r="S84" t="s">
        <v>17</v>
      </c>
    </row>
    <row r="85" spans="1:19" x14ac:dyDescent="0.25">
      <c r="A85">
        <v>2</v>
      </c>
      <c r="B85">
        <v>532203</v>
      </c>
      <c r="C85">
        <v>244</v>
      </c>
      <c r="D85">
        <v>24</v>
      </c>
      <c r="E85">
        <v>676554</v>
      </c>
      <c r="G85">
        <v>676321</v>
      </c>
      <c r="H85">
        <v>676554</v>
      </c>
      <c r="I85">
        <v>678937</v>
      </c>
      <c r="J85">
        <v>679204</v>
      </c>
      <c r="M85">
        <v>680570</v>
      </c>
      <c r="N85">
        <v>682220</v>
      </c>
      <c r="O85">
        <v>1</v>
      </c>
      <c r="P85">
        <v>1</v>
      </c>
      <c r="Q85">
        <v>84</v>
      </c>
      <c r="R85" t="s">
        <v>22</v>
      </c>
      <c r="S85" t="s">
        <v>17</v>
      </c>
    </row>
    <row r="86" spans="1:19" x14ac:dyDescent="0.25">
      <c r="A86">
        <v>2</v>
      </c>
      <c r="B86">
        <v>532203</v>
      </c>
      <c r="C86">
        <v>244</v>
      </c>
      <c r="D86">
        <v>25</v>
      </c>
      <c r="E86">
        <v>682570</v>
      </c>
      <c r="G86">
        <v>682337</v>
      </c>
      <c r="H86">
        <v>682570</v>
      </c>
      <c r="I86">
        <v>684770</v>
      </c>
      <c r="J86">
        <v>685036</v>
      </c>
      <c r="L86" s="2">
        <v>686586</v>
      </c>
      <c r="N86">
        <v>688236</v>
      </c>
      <c r="O86">
        <v>1</v>
      </c>
      <c r="P86">
        <v>1</v>
      </c>
      <c r="Q86">
        <v>85</v>
      </c>
      <c r="R86" t="s">
        <v>24</v>
      </c>
      <c r="S86" t="s">
        <v>15</v>
      </c>
    </row>
    <row r="87" spans="1:19" x14ac:dyDescent="0.25">
      <c r="A87">
        <v>2</v>
      </c>
      <c r="B87">
        <v>532203</v>
      </c>
      <c r="C87">
        <v>244</v>
      </c>
      <c r="D87">
        <v>26</v>
      </c>
      <c r="E87">
        <v>688586</v>
      </c>
      <c r="G87">
        <v>688353</v>
      </c>
      <c r="H87">
        <v>688586</v>
      </c>
      <c r="I87">
        <v>690602</v>
      </c>
      <c r="J87">
        <v>690869</v>
      </c>
      <c r="K87">
        <v>692586</v>
      </c>
      <c r="N87">
        <v>694252</v>
      </c>
      <c r="O87">
        <v>1</v>
      </c>
      <c r="P87">
        <v>1</v>
      </c>
      <c r="Q87">
        <v>86</v>
      </c>
      <c r="R87" t="s">
        <v>19</v>
      </c>
      <c r="S87" t="s">
        <v>20</v>
      </c>
    </row>
    <row r="88" spans="1:19" x14ac:dyDescent="0.25">
      <c r="A88">
        <v>2</v>
      </c>
      <c r="B88">
        <v>532203</v>
      </c>
      <c r="C88">
        <v>244</v>
      </c>
      <c r="D88">
        <v>27</v>
      </c>
      <c r="E88">
        <v>694602</v>
      </c>
      <c r="G88">
        <v>694352</v>
      </c>
      <c r="H88">
        <v>694602</v>
      </c>
      <c r="I88">
        <v>696202</v>
      </c>
      <c r="J88">
        <v>696468</v>
      </c>
      <c r="L88" s="2">
        <v>698602</v>
      </c>
      <c r="N88">
        <v>700268</v>
      </c>
      <c r="O88">
        <v>1</v>
      </c>
      <c r="P88">
        <v>1</v>
      </c>
      <c r="Q88">
        <v>87</v>
      </c>
      <c r="R88" t="s">
        <v>25</v>
      </c>
      <c r="S88" t="s">
        <v>15</v>
      </c>
    </row>
    <row r="89" spans="1:19" x14ac:dyDescent="0.25">
      <c r="A89">
        <v>2</v>
      </c>
      <c r="B89">
        <v>532203</v>
      </c>
      <c r="C89">
        <v>244</v>
      </c>
      <c r="D89">
        <v>28</v>
      </c>
      <c r="E89">
        <v>700618</v>
      </c>
      <c r="G89">
        <v>700368</v>
      </c>
      <c r="H89">
        <v>700618</v>
      </c>
      <c r="I89">
        <v>702918</v>
      </c>
      <c r="J89">
        <v>703184</v>
      </c>
      <c r="L89" s="2">
        <v>704618</v>
      </c>
      <c r="N89">
        <v>706284</v>
      </c>
      <c r="O89">
        <v>1</v>
      </c>
      <c r="P89">
        <v>1</v>
      </c>
      <c r="Q89">
        <v>88</v>
      </c>
      <c r="R89" t="s">
        <v>23</v>
      </c>
      <c r="S89" t="s">
        <v>15</v>
      </c>
    </row>
    <row r="90" spans="1:19" x14ac:dyDescent="0.25">
      <c r="A90">
        <v>2</v>
      </c>
      <c r="B90">
        <v>532203</v>
      </c>
      <c r="C90">
        <v>244</v>
      </c>
      <c r="D90">
        <v>29</v>
      </c>
      <c r="E90">
        <v>706634</v>
      </c>
      <c r="G90">
        <v>706384</v>
      </c>
      <c r="H90">
        <v>706634</v>
      </c>
      <c r="I90">
        <v>709000</v>
      </c>
      <c r="J90">
        <v>709267</v>
      </c>
      <c r="L90" s="2">
        <v>710634</v>
      </c>
      <c r="N90">
        <v>712300</v>
      </c>
      <c r="O90">
        <v>1</v>
      </c>
      <c r="P90">
        <v>1</v>
      </c>
      <c r="Q90">
        <v>89</v>
      </c>
      <c r="R90" t="s">
        <v>25</v>
      </c>
      <c r="S90" t="s">
        <v>15</v>
      </c>
    </row>
    <row r="91" spans="1:19" x14ac:dyDescent="0.25">
      <c r="A91">
        <v>2</v>
      </c>
      <c r="B91">
        <v>532203</v>
      </c>
      <c r="C91">
        <v>244</v>
      </c>
      <c r="D91">
        <v>30</v>
      </c>
      <c r="E91">
        <v>712650</v>
      </c>
      <c r="G91">
        <v>712400</v>
      </c>
      <c r="H91">
        <v>712650</v>
      </c>
      <c r="I91">
        <v>714550</v>
      </c>
      <c r="J91">
        <v>714816</v>
      </c>
      <c r="L91" s="2">
        <v>716650</v>
      </c>
      <c r="N91">
        <v>718316</v>
      </c>
      <c r="O91">
        <v>1</v>
      </c>
      <c r="P91">
        <v>1</v>
      </c>
      <c r="Q91">
        <v>90</v>
      </c>
      <c r="R91" t="s">
        <v>24</v>
      </c>
      <c r="S91" t="s">
        <v>15</v>
      </c>
    </row>
    <row r="92" spans="1:19" x14ac:dyDescent="0.25">
      <c r="A92">
        <v>2</v>
      </c>
      <c r="B92">
        <v>532203</v>
      </c>
      <c r="C92">
        <v>244</v>
      </c>
      <c r="D92">
        <v>31</v>
      </c>
      <c r="E92">
        <v>718666</v>
      </c>
      <c r="G92">
        <v>718416</v>
      </c>
      <c r="H92">
        <v>718666</v>
      </c>
      <c r="I92">
        <v>720983</v>
      </c>
      <c r="J92">
        <v>721249</v>
      </c>
      <c r="M92">
        <v>722666</v>
      </c>
      <c r="N92">
        <v>724332</v>
      </c>
      <c r="O92">
        <v>1</v>
      </c>
      <c r="P92">
        <v>1</v>
      </c>
      <c r="Q92">
        <v>91</v>
      </c>
      <c r="R92" t="s">
        <v>21</v>
      </c>
      <c r="S92" t="s">
        <v>17</v>
      </c>
    </row>
    <row r="93" spans="1:19" x14ac:dyDescent="0.25">
      <c r="A93">
        <v>2</v>
      </c>
      <c r="B93">
        <v>532203</v>
      </c>
      <c r="C93">
        <v>244</v>
      </c>
      <c r="D93">
        <v>32</v>
      </c>
      <c r="E93">
        <v>724682</v>
      </c>
      <c r="G93">
        <v>724432</v>
      </c>
      <c r="H93">
        <v>724682</v>
      </c>
      <c r="I93">
        <v>727082</v>
      </c>
      <c r="J93">
        <v>727348</v>
      </c>
      <c r="L93" s="2">
        <v>728682</v>
      </c>
      <c r="N93">
        <v>730348</v>
      </c>
      <c r="O93">
        <v>0</v>
      </c>
      <c r="P93">
        <v>1</v>
      </c>
      <c r="Q93">
        <v>92</v>
      </c>
      <c r="R93" t="s">
        <v>14</v>
      </c>
      <c r="S93" t="s">
        <v>15</v>
      </c>
    </row>
    <row r="94" spans="1:19" x14ac:dyDescent="0.25">
      <c r="A94">
        <v>2</v>
      </c>
      <c r="B94">
        <v>532203</v>
      </c>
      <c r="C94">
        <v>244</v>
      </c>
      <c r="D94">
        <v>33</v>
      </c>
      <c r="E94">
        <v>730698</v>
      </c>
      <c r="G94">
        <v>730448</v>
      </c>
      <c r="H94">
        <v>730698</v>
      </c>
      <c r="I94">
        <v>732748</v>
      </c>
      <c r="J94">
        <v>733015</v>
      </c>
      <c r="M94">
        <v>734698</v>
      </c>
      <c r="N94">
        <v>736364</v>
      </c>
      <c r="O94">
        <v>1</v>
      </c>
      <c r="P94">
        <v>1</v>
      </c>
      <c r="Q94">
        <v>93</v>
      </c>
      <c r="R94" t="s">
        <v>16</v>
      </c>
      <c r="S94" t="s">
        <v>17</v>
      </c>
    </row>
    <row r="95" spans="1:19" x14ac:dyDescent="0.25">
      <c r="A95">
        <v>2</v>
      </c>
      <c r="B95">
        <v>532203</v>
      </c>
      <c r="C95">
        <v>244</v>
      </c>
      <c r="D95">
        <v>34</v>
      </c>
      <c r="E95">
        <v>736714</v>
      </c>
      <c r="G95">
        <v>736464</v>
      </c>
      <c r="H95">
        <v>736714</v>
      </c>
      <c r="I95">
        <v>738714</v>
      </c>
      <c r="J95">
        <v>738981</v>
      </c>
      <c r="L95" s="2">
        <v>740714</v>
      </c>
      <c r="N95">
        <v>742380</v>
      </c>
      <c r="O95">
        <v>1</v>
      </c>
      <c r="P95">
        <v>1</v>
      </c>
      <c r="Q95">
        <v>94</v>
      </c>
      <c r="R95" t="s">
        <v>24</v>
      </c>
      <c r="S95" t="s">
        <v>15</v>
      </c>
    </row>
    <row r="96" spans="1:19" x14ac:dyDescent="0.25">
      <c r="A96">
        <v>2</v>
      </c>
      <c r="B96">
        <v>532203</v>
      </c>
      <c r="C96">
        <v>244</v>
      </c>
      <c r="D96">
        <v>35</v>
      </c>
      <c r="E96">
        <v>742714</v>
      </c>
      <c r="G96">
        <v>742480</v>
      </c>
      <c r="H96">
        <v>742714</v>
      </c>
      <c r="I96">
        <v>745180</v>
      </c>
      <c r="J96">
        <v>745447</v>
      </c>
      <c r="L96" s="2">
        <v>746730</v>
      </c>
      <c r="N96">
        <v>748396</v>
      </c>
      <c r="O96">
        <v>1</v>
      </c>
      <c r="P96">
        <v>1</v>
      </c>
      <c r="Q96">
        <v>95</v>
      </c>
      <c r="R96" t="s">
        <v>24</v>
      </c>
      <c r="S96" t="s">
        <v>15</v>
      </c>
    </row>
    <row r="97" spans="1:19" x14ac:dyDescent="0.25">
      <c r="A97">
        <v>2</v>
      </c>
      <c r="B97">
        <v>532203</v>
      </c>
      <c r="C97">
        <v>244</v>
      </c>
      <c r="D97">
        <v>36</v>
      </c>
      <c r="E97">
        <v>748730</v>
      </c>
      <c r="G97">
        <v>748496</v>
      </c>
      <c r="H97">
        <v>748730</v>
      </c>
      <c r="I97">
        <v>751146</v>
      </c>
      <c r="J97">
        <v>751413</v>
      </c>
      <c r="K97">
        <v>752746</v>
      </c>
      <c r="N97">
        <v>754412</v>
      </c>
      <c r="O97">
        <v>1</v>
      </c>
      <c r="P97">
        <v>1</v>
      </c>
      <c r="Q97">
        <v>96</v>
      </c>
      <c r="R97" t="s">
        <v>19</v>
      </c>
      <c r="S97" t="s">
        <v>20</v>
      </c>
    </row>
    <row r="98" spans="1:19" x14ac:dyDescent="0.25">
      <c r="A98">
        <v>2</v>
      </c>
      <c r="B98">
        <v>532203</v>
      </c>
      <c r="C98">
        <v>244</v>
      </c>
      <c r="D98">
        <v>37</v>
      </c>
      <c r="E98">
        <v>754746</v>
      </c>
      <c r="G98">
        <v>754512</v>
      </c>
      <c r="H98">
        <v>754746</v>
      </c>
      <c r="I98">
        <v>757012</v>
      </c>
      <c r="J98">
        <v>757279</v>
      </c>
      <c r="M98">
        <v>758762</v>
      </c>
      <c r="N98">
        <v>760428</v>
      </c>
      <c r="O98">
        <v>0</v>
      </c>
      <c r="P98">
        <v>1</v>
      </c>
      <c r="Q98">
        <v>97</v>
      </c>
      <c r="R98" t="s">
        <v>16</v>
      </c>
      <c r="S98" t="s">
        <v>17</v>
      </c>
    </row>
    <row r="99" spans="1:19" x14ac:dyDescent="0.25">
      <c r="A99">
        <v>2</v>
      </c>
      <c r="B99">
        <v>532203</v>
      </c>
      <c r="C99">
        <v>244</v>
      </c>
      <c r="D99">
        <v>38</v>
      </c>
      <c r="E99">
        <v>760762</v>
      </c>
      <c r="G99">
        <v>760528</v>
      </c>
      <c r="H99">
        <v>760762</v>
      </c>
      <c r="I99">
        <v>762395</v>
      </c>
      <c r="J99">
        <v>762661</v>
      </c>
      <c r="K99">
        <v>764778</v>
      </c>
      <c r="N99">
        <v>766428</v>
      </c>
      <c r="O99">
        <v>0</v>
      </c>
      <c r="P99">
        <v>1</v>
      </c>
      <c r="Q99">
        <v>98</v>
      </c>
      <c r="R99" t="s">
        <v>19</v>
      </c>
      <c r="S99" t="s">
        <v>20</v>
      </c>
    </row>
    <row r="100" spans="1:19" x14ac:dyDescent="0.25">
      <c r="A100">
        <v>2</v>
      </c>
      <c r="B100">
        <v>532203</v>
      </c>
      <c r="C100">
        <v>244</v>
      </c>
      <c r="D100">
        <v>39</v>
      </c>
      <c r="E100">
        <v>766778</v>
      </c>
      <c r="G100">
        <v>766544</v>
      </c>
      <c r="H100">
        <v>766778</v>
      </c>
      <c r="I100">
        <v>768894</v>
      </c>
      <c r="J100">
        <v>769161</v>
      </c>
      <c r="K100">
        <v>770794</v>
      </c>
      <c r="N100">
        <v>772444</v>
      </c>
      <c r="O100">
        <v>0</v>
      </c>
      <c r="P100">
        <v>1</v>
      </c>
      <c r="Q100">
        <v>99</v>
      </c>
      <c r="R100" t="s">
        <v>19</v>
      </c>
      <c r="S100" t="s">
        <v>20</v>
      </c>
    </row>
    <row r="101" spans="1:19" x14ac:dyDescent="0.25">
      <c r="A101">
        <v>2</v>
      </c>
      <c r="B101">
        <v>532203</v>
      </c>
      <c r="C101">
        <v>244</v>
      </c>
      <c r="D101">
        <v>40</v>
      </c>
      <c r="E101">
        <v>772794</v>
      </c>
      <c r="G101">
        <v>772560</v>
      </c>
      <c r="H101">
        <v>772794</v>
      </c>
      <c r="I101">
        <v>775060</v>
      </c>
      <c r="J101">
        <v>775327</v>
      </c>
      <c r="M101">
        <v>776810</v>
      </c>
      <c r="N101">
        <v>778460</v>
      </c>
      <c r="O101">
        <v>0</v>
      </c>
      <c r="P101">
        <v>1</v>
      </c>
      <c r="Q101">
        <v>100</v>
      </c>
      <c r="R101" t="s">
        <v>21</v>
      </c>
      <c r="S101" t="s">
        <v>17</v>
      </c>
    </row>
    <row r="102" spans="1:19" x14ac:dyDescent="0.25">
      <c r="A102">
        <v>2</v>
      </c>
      <c r="B102">
        <v>532203</v>
      </c>
      <c r="C102">
        <v>244</v>
      </c>
      <c r="D102">
        <v>41</v>
      </c>
      <c r="E102">
        <v>778810</v>
      </c>
      <c r="G102">
        <v>778576</v>
      </c>
      <c r="H102">
        <v>778810</v>
      </c>
      <c r="I102">
        <v>781226</v>
      </c>
      <c r="J102">
        <v>781493</v>
      </c>
      <c r="M102">
        <v>782826</v>
      </c>
      <c r="N102">
        <v>784476</v>
      </c>
      <c r="O102">
        <v>1</v>
      </c>
      <c r="P102">
        <v>1</v>
      </c>
      <c r="Q102">
        <v>101</v>
      </c>
      <c r="R102" t="s">
        <v>22</v>
      </c>
      <c r="S102" t="s">
        <v>17</v>
      </c>
    </row>
    <row r="103" spans="1:19" x14ac:dyDescent="0.25">
      <c r="A103">
        <v>2</v>
      </c>
      <c r="B103">
        <v>532203</v>
      </c>
      <c r="C103">
        <v>244</v>
      </c>
      <c r="D103">
        <v>42</v>
      </c>
      <c r="E103">
        <v>784826</v>
      </c>
      <c r="G103">
        <v>784592</v>
      </c>
      <c r="H103">
        <v>784826</v>
      </c>
      <c r="I103">
        <v>787059</v>
      </c>
      <c r="J103">
        <v>787325</v>
      </c>
      <c r="L103" s="2">
        <v>788842</v>
      </c>
      <c r="N103">
        <v>790492</v>
      </c>
      <c r="O103">
        <v>1</v>
      </c>
      <c r="P103">
        <v>1</v>
      </c>
      <c r="Q103">
        <v>102</v>
      </c>
      <c r="R103" t="s">
        <v>23</v>
      </c>
      <c r="S103" t="s">
        <v>15</v>
      </c>
    </row>
    <row r="104" spans="1:19" x14ac:dyDescent="0.25">
      <c r="A104">
        <v>2</v>
      </c>
      <c r="B104">
        <v>532203</v>
      </c>
      <c r="C104">
        <v>244</v>
      </c>
      <c r="D104">
        <v>43</v>
      </c>
      <c r="E104">
        <v>790842</v>
      </c>
      <c r="G104">
        <v>790608</v>
      </c>
      <c r="H104">
        <v>790842</v>
      </c>
      <c r="I104">
        <v>793108</v>
      </c>
      <c r="J104">
        <v>793375</v>
      </c>
      <c r="K104">
        <v>794858</v>
      </c>
      <c r="N104">
        <v>796508</v>
      </c>
      <c r="O104">
        <v>1</v>
      </c>
      <c r="P104">
        <v>1</v>
      </c>
      <c r="Q104">
        <v>103</v>
      </c>
      <c r="R104" t="s">
        <v>19</v>
      </c>
      <c r="S104" t="s">
        <v>20</v>
      </c>
    </row>
    <row r="105" spans="1:19" x14ac:dyDescent="0.25">
      <c r="A105">
        <v>2</v>
      </c>
      <c r="B105">
        <v>532203</v>
      </c>
      <c r="C105">
        <v>244</v>
      </c>
      <c r="D105">
        <v>44</v>
      </c>
      <c r="E105">
        <v>796858</v>
      </c>
      <c r="G105">
        <v>796624</v>
      </c>
      <c r="H105">
        <v>796858</v>
      </c>
      <c r="I105">
        <v>799024</v>
      </c>
      <c r="J105">
        <v>799291</v>
      </c>
      <c r="L105" s="2">
        <v>800874</v>
      </c>
      <c r="N105">
        <v>802524</v>
      </c>
      <c r="O105">
        <v>1</v>
      </c>
      <c r="P105">
        <v>1</v>
      </c>
      <c r="Q105">
        <v>104</v>
      </c>
      <c r="R105" t="s">
        <v>14</v>
      </c>
      <c r="S105" t="s">
        <v>15</v>
      </c>
    </row>
    <row r="106" spans="1:19" x14ac:dyDescent="0.25">
      <c r="A106">
        <v>2</v>
      </c>
      <c r="B106">
        <v>532203</v>
      </c>
      <c r="C106">
        <v>244</v>
      </c>
      <c r="D106">
        <v>45</v>
      </c>
      <c r="E106">
        <v>802874</v>
      </c>
      <c r="G106">
        <v>802640</v>
      </c>
      <c r="H106">
        <v>802874</v>
      </c>
      <c r="I106">
        <v>804924</v>
      </c>
      <c r="J106">
        <v>805190</v>
      </c>
      <c r="M106">
        <v>806890</v>
      </c>
      <c r="N106">
        <v>808540</v>
      </c>
      <c r="O106">
        <v>1</v>
      </c>
      <c r="P106">
        <v>1</v>
      </c>
      <c r="Q106">
        <v>105</v>
      </c>
      <c r="R106" t="s">
        <v>18</v>
      </c>
      <c r="S106" t="s">
        <v>17</v>
      </c>
    </row>
    <row r="107" spans="1:19" x14ac:dyDescent="0.25">
      <c r="A107">
        <v>2</v>
      </c>
      <c r="B107">
        <v>532203</v>
      </c>
      <c r="C107">
        <v>244</v>
      </c>
      <c r="D107">
        <v>46</v>
      </c>
      <c r="E107">
        <v>808890</v>
      </c>
      <c r="G107">
        <v>808656</v>
      </c>
      <c r="H107">
        <v>808890</v>
      </c>
      <c r="I107">
        <v>811273</v>
      </c>
      <c r="J107">
        <v>811539</v>
      </c>
      <c r="K107">
        <v>812906</v>
      </c>
      <c r="N107">
        <v>814556</v>
      </c>
      <c r="O107">
        <v>1</v>
      </c>
      <c r="P107">
        <v>1</v>
      </c>
      <c r="Q107">
        <v>106</v>
      </c>
      <c r="R107" t="s">
        <v>19</v>
      </c>
      <c r="S107" t="s">
        <v>20</v>
      </c>
    </row>
    <row r="108" spans="1:19" x14ac:dyDescent="0.25">
      <c r="A108">
        <v>2</v>
      </c>
      <c r="B108">
        <v>532203</v>
      </c>
      <c r="C108">
        <v>244</v>
      </c>
      <c r="D108">
        <v>47</v>
      </c>
      <c r="E108">
        <v>814906</v>
      </c>
      <c r="G108">
        <v>814672</v>
      </c>
      <c r="H108">
        <v>814906</v>
      </c>
      <c r="I108">
        <v>817039</v>
      </c>
      <c r="J108">
        <v>817306</v>
      </c>
      <c r="L108" s="2">
        <v>818922</v>
      </c>
      <c r="N108">
        <v>820572</v>
      </c>
      <c r="O108">
        <v>1</v>
      </c>
      <c r="P108">
        <v>1</v>
      </c>
      <c r="Q108">
        <v>107</v>
      </c>
      <c r="R108" t="s">
        <v>24</v>
      </c>
      <c r="S108" t="s">
        <v>15</v>
      </c>
    </row>
    <row r="109" spans="1:19" x14ac:dyDescent="0.25">
      <c r="A109">
        <v>2</v>
      </c>
      <c r="B109">
        <v>532203</v>
      </c>
      <c r="C109">
        <v>244</v>
      </c>
      <c r="D109">
        <v>48</v>
      </c>
      <c r="E109">
        <v>820922</v>
      </c>
      <c r="G109">
        <v>820688</v>
      </c>
      <c r="H109">
        <v>820922</v>
      </c>
      <c r="I109">
        <v>823338</v>
      </c>
      <c r="J109">
        <v>823605</v>
      </c>
      <c r="K109">
        <v>824938</v>
      </c>
      <c r="N109">
        <v>826588</v>
      </c>
      <c r="O109">
        <v>0</v>
      </c>
      <c r="P109">
        <v>1</v>
      </c>
      <c r="Q109">
        <v>108</v>
      </c>
      <c r="R109" t="s">
        <v>19</v>
      </c>
      <c r="S109" t="s">
        <v>20</v>
      </c>
    </row>
    <row r="110" spans="1:19" x14ac:dyDescent="0.25">
      <c r="A110">
        <v>2</v>
      </c>
      <c r="B110">
        <v>532203</v>
      </c>
      <c r="C110">
        <v>244</v>
      </c>
      <c r="D110">
        <v>49</v>
      </c>
      <c r="E110">
        <v>826938</v>
      </c>
      <c r="G110">
        <v>826704</v>
      </c>
      <c r="H110">
        <v>826938</v>
      </c>
      <c r="I110">
        <v>828938</v>
      </c>
      <c r="J110">
        <v>829204</v>
      </c>
      <c r="L110" s="2">
        <v>830954</v>
      </c>
      <c r="N110">
        <v>832604</v>
      </c>
      <c r="O110">
        <v>1</v>
      </c>
      <c r="P110">
        <v>1</v>
      </c>
      <c r="Q110">
        <v>109</v>
      </c>
      <c r="R110" t="s">
        <v>14</v>
      </c>
      <c r="S110" t="s">
        <v>15</v>
      </c>
    </row>
    <row r="111" spans="1:19" x14ac:dyDescent="0.25">
      <c r="A111">
        <v>2</v>
      </c>
      <c r="B111">
        <v>532203</v>
      </c>
      <c r="C111">
        <v>244</v>
      </c>
      <c r="D111">
        <v>50</v>
      </c>
      <c r="E111">
        <v>832954</v>
      </c>
      <c r="G111">
        <v>832721</v>
      </c>
      <c r="H111">
        <v>832954</v>
      </c>
      <c r="I111">
        <v>834704</v>
      </c>
      <c r="J111">
        <v>834970</v>
      </c>
      <c r="M111">
        <v>836970</v>
      </c>
      <c r="N111">
        <v>838620</v>
      </c>
      <c r="O111">
        <v>0</v>
      </c>
      <c r="P111">
        <v>1</v>
      </c>
      <c r="Q111">
        <v>110</v>
      </c>
      <c r="R111" t="s">
        <v>18</v>
      </c>
      <c r="S111" t="s">
        <v>17</v>
      </c>
    </row>
    <row r="112" spans="1:19" x14ac:dyDescent="0.25">
      <c r="A112">
        <v>2</v>
      </c>
      <c r="B112">
        <v>532203</v>
      </c>
      <c r="C112">
        <v>244</v>
      </c>
      <c r="D112">
        <v>51</v>
      </c>
      <c r="E112">
        <v>838970</v>
      </c>
      <c r="G112">
        <v>838737</v>
      </c>
      <c r="H112">
        <v>838970</v>
      </c>
      <c r="I112">
        <v>840770</v>
      </c>
      <c r="J112">
        <v>841036</v>
      </c>
      <c r="M112">
        <v>842986</v>
      </c>
      <c r="N112">
        <v>844636</v>
      </c>
      <c r="O112">
        <v>1</v>
      </c>
      <c r="P112">
        <v>1</v>
      </c>
      <c r="Q112">
        <v>111</v>
      </c>
      <c r="R112" t="s">
        <v>16</v>
      </c>
      <c r="S112" t="s">
        <v>17</v>
      </c>
    </row>
    <row r="113" spans="1:19" x14ac:dyDescent="0.25">
      <c r="A113">
        <v>2</v>
      </c>
      <c r="B113">
        <v>532203</v>
      </c>
      <c r="C113">
        <v>244</v>
      </c>
      <c r="D113">
        <v>52</v>
      </c>
      <c r="E113">
        <v>844986</v>
      </c>
      <c r="G113">
        <v>844753</v>
      </c>
      <c r="H113">
        <v>844986</v>
      </c>
      <c r="I113">
        <v>846552</v>
      </c>
      <c r="J113">
        <v>846819</v>
      </c>
      <c r="L113" s="2">
        <v>849002</v>
      </c>
      <c r="N113">
        <v>850652</v>
      </c>
      <c r="O113">
        <v>0</v>
      </c>
      <c r="P113">
        <v>1</v>
      </c>
      <c r="Q113">
        <v>112</v>
      </c>
      <c r="R113" t="s">
        <v>23</v>
      </c>
      <c r="S113" t="s">
        <v>15</v>
      </c>
    </row>
    <row r="114" spans="1:19" x14ac:dyDescent="0.25">
      <c r="A114">
        <v>2</v>
      </c>
      <c r="B114">
        <v>532203</v>
      </c>
      <c r="C114">
        <v>244</v>
      </c>
      <c r="D114">
        <v>53</v>
      </c>
      <c r="E114">
        <v>851002</v>
      </c>
      <c r="G114">
        <v>850769</v>
      </c>
      <c r="H114">
        <v>851002</v>
      </c>
      <c r="I114">
        <v>853485</v>
      </c>
      <c r="J114">
        <v>853752</v>
      </c>
      <c r="M114">
        <v>855018</v>
      </c>
      <c r="N114">
        <v>856668</v>
      </c>
      <c r="O114">
        <v>1</v>
      </c>
      <c r="P114">
        <v>1</v>
      </c>
      <c r="Q114">
        <v>113</v>
      </c>
      <c r="R114" t="s">
        <v>18</v>
      </c>
      <c r="S114" t="s">
        <v>17</v>
      </c>
    </row>
    <row r="115" spans="1:19" x14ac:dyDescent="0.25">
      <c r="A115">
        <v>2</v>
      </c>
      <c r="B115">
        <v>532203</v>
      </c>
      <c r="C115">
        <v>244</v>
      </c>
      <c r="D115">
        <v>54</v>
      </c>
      <c r="E115">
        <v>857018</v>
      </c>
      <c r="G115">
        <v>856785</v>
      </c>
      <c r="H115">
        <v>857018</v>
      </c>
      <c r="I115">
        <v>858968</v>
      </c>
      <c r="J115">
        <v>859234</v>
      </c>
      <c r="L115" s="2">
        <v>861034</v>
      </c>
      <c r="N115">
        <v>862684</v>
      </c>
      <c r="O115">
        <v>1</v>
      </c>
      <c r="P115">
        <v>1</v>
      </c>
      <c r="Q115">
        <v>114</v>
      </c>
      <c r="R115" t="s">
        <v>25</v>
      </c>
      <c r="S115" t="s">
        <v>15</v>
      </c>
    </row>
    <row r="116" spans="1:19" x14ac:dyDescent="0.25">
      <c r="A116">
        <v>2</v>
      </c>
      <c r="B116">
        <v>532203</v>
      </c>
      <c r="C116">
        <v>244</v>
      </c>
      <c r="D116">
        <v>55</v>
      </c>
      <c r="E116">
        <v>863034</v>
      </c>
      <c r="G116">
        <v>862801</v>
      </c>
      <c r="H116">
        <v>863034</v>
      </c>
      <c r="I116">
        <v>864967</v>
      </c>
      <c r="J116">
        <v>865234</v>
      </c>
      <c r="M116">
        <v>867034</v>
      </c>
      <c r="N116">
        <v>868700</v>
      </c>
      <c r="O116">
        <v>1</v>
      </c>
      <c r="P116">
        <v>1</v>
      </c>
      <c r="Q116">
        <v>115</v>
      </c>
      <c r="R116" t="s">
        <v>22</v>
      </c>
      <c r="S116" t="s">
        <v>17</v>
      </c>
    </row>
    <row r="117" spans="1:19" x14ac:dyDescent="0.25">
      <c r="A117">
        <v>2</v>
      </c>
      <c r="B117">
        <v>532203</v>
      </c>
      <c r="C117">
        <v>244</v>
      </c>
      <c r="D117">
        <v>56</v>
      </c>
      <c r="E117">
        <v>869050</v>
      </c>
      <c r="G117">
        <v>868800</v>
      </c>
      <c r="H117">
        <v>869050</v>
      </c>
      <c r="I117">
        <v>870733</v>
      </c>
      <c r="J117">
        <v>871000</v>
      </c>
      <c r="L117" s="2">
        <v>873050</v>
      </c>
      <c r="N117">
        <v>874716</v>
      </c>
      <c r="O117">
        <v>1</v>
      </c>
      <c r="P117">
        <v>1</v>
      </c>
      <c r="Q117">
        <v>116</v>
      </c>
      <c r="R117" t="s">
        <v>23</v>
      </c>
      <c r="S117" t="s">
        <v>15</v>
      </c>
    </row>
    <row r="118" spans="1:19" x14ac:dyDescent="0.25">
      <c r="A118">
        <v>2</v>
      </c>
      <c r="B118">
        <v>532203</v>
      </c>
      <c r="C118">
        <v>244</v>
      </c>
      <c r="D118">
        <v>57</v>
      </c>
      <c r="E118">
        <v>875066</v>
      </c>
      <c r="G118">
        <v>874816</v>
      </c>
      <c r="H118">
        <v>875066</v>
      </c>
      <c r="I118">
        <v>877549</v>
      </c>
      <c r="J118">
        <v>877816</v>
      </c>
      <c r="L118" s="2">
        <v>879066</v>
      </c>
      <c r="N118">
        <v>880732</v>
      </c>
      <c r="O118">
        <v>1</v>
      </c>
      <c r="P118">
        <v>1</v>
      </c>
      <c r="Q118">
        <v>117</v>
      </c>
      <c r="R118" t="s">
        <v>23</v>
      </c>
      <c r="S118" t="s">
        <v>15</v>
      </c>
    </row>
    <row r="119" spans="1:19" x14ac:dyDescent="0.25">
      <c r="A119">
        <v>2</v>
      </c>
      <c r="B119">
        <v>532203</v>
      </c>
      <c r="C119">
        <v>244</v>
      </c>
      <c r="D119">
        <v>58</v>
      </c>
      <c r="E119">
        <v>881082</v>
      </c>
      <c r="G119">
        <v>880832</v>
      </c>
      <c r="H119">
        <v>881082</v>
      </c>
      <c r="I119">
        <v>883198</v>
      </c>
      <c r="J119">
        <v>883465</v>
      </c>
      <c r="M119">
        <v>885082</v>
      </c>
      <c r="N119">
        <v>886748</v>
      </c>
      <c r="O119">
        <v>0</v>
      </c>
      <c r="P119">
        <v>1</v>
      </c>
      <c r="Q119">
        <v>118</v>
      </c>
      <c r="R119" t="s">
        <v>16</v>
      </c>
      <c r="S119" t="s">
        <v>17</v>
      </c>
    </row>
    <row r="120" spans="1:19" x14ac:dyDescent="0.25">
      <c r="A120">
        <v>2</v>
      </c>
      <c r="B120">
        <v>532203</v>
      </c>
      <c r="C120">
        <v>244</v>
      </c>
      <c r="D120">
        <v>59</v>
      </c>
      <c r="E120">
        <v>887098</v>
      </c>
      <c r="G120">
        <v>886848</v>
      </c>
      <c r="H120">
        <v>887098</v>
      </c>
      <c r="I120">
        <v>888715</v>
      </c>
      <c r="J120">
        <v>888981</v>
      </c>
      <c r="M120">
        <v>891098</v>
      </c>
      <c r="N120">
        <v>892764</v>
      </c>
      <c r="O120">
        <v>1</v>
      </c>
      <c r="P120">
        <v>1</v>
      </c>
      <c r="Q120">
        <v>119</v>
      </c>
      <c r="R120" t="s">
        <v>16</v>
      </c>
      <c r="S120" t="s">
        <v>17</v>
      </c>
    </row>
    <row r="121" spans="1:19" x14ac:dyDescent="0.25">
      <c r="A121">
        <v>2</v>
      </c>
      <c r="B121">
        <v>532203</v>
      </c>
      <c r="C121">
        <v>244</v>
      </c>
      <c r="D121">
        <v>60</v>
      </c>
      <c r="E121">
        <v>893114</v>
      </c>
      <c r="G121">
        <v>892864</v>
      </c>
      <c r="H121">
        <v>893114</v>
      </c>
      <c r="I121">
        <v>894714</v>
      </c>
      <c r="J121">
        <v>894981</v>
      </c>
      <c r="K121">
        <v>897114</v>
      </c>
      <c r="N121">
        <v>898780</v>
      </c>
      <c r="O121">
        <v>1</v>
      </c>
      <c r="P121">
        <v>1</v>
      </c>
      <c r="Q121">
        <v>120</v>
      </c>
      <c r="R121" t="s">
        <v>19</v>
      </c>
      <c r="S121" t="s">
        <v>20</v>
      </c>
    </row>
    <row r="122" spans="1:19" x14ac:dyDescent="0.25">
      <c r="A122">
        <v>3</v>
      </c>
      <c r="B122">
        <v>952391</v>
      </c>
      <c r="C122">
        <v>247</v>
      </c>
      <c r="D122">
        <v>1</v>
      </c>
      <c r="E122">
        <v>958390</v>
      </c>
      <c r="G122">
        <v>958140</v>
      </c>
      <c r="H122">
        <v>958390</v>
      </c>
      <c r="I122">
        <v>960840</v>
      </c>
      <c r="J122">
        <v>961090</v>
      </c>
      <c r="L122" s="2">
        <v>962390</v>
      </c>
      <c r="N122">
        <v>964040</v>
      </c>
      <c r="O122">
        <v>1</v>
      </c>
      <c r="P122">
        <v>1</v>
      </c>
      <c r="Q122">
        <v>121</v>
      </c>
      <c r="R122" t="s">
        <v>14</v>
      </c>
      <c r="S122" t="s">
        <v>15</v>
      </c>
    </row>
    <row r="123" spans="1:19" x14ac:dyDescent="0.25">
      <c r="A123">
        <v>3</v>
      </c>
      <c r="B123">
        <v>952391</v>
      </c>
      <c r="C123">
        <v>247</v>
      </c>
      <c r="D123">
        <v>2</v>
      </c>
      <c r="E123">
        <v>964390</v>
      </c>
      <c r="G123">
        <v>964156</v>
      </c>
      <c r="H123">
        <v>964390</v>
      </c>
      <c r="I123">
        <v>966090</v>
      </c>
      <c r="J123">
        <v>966340</v>
      </c>
      <c r="K123">
        <v>968406</v>
      </c>
      <c r="N123">
        <v>970056</v>
      </c>
      <c r="O123">
        <v>1</v>
      </c>
      <c r="P123">
        <v>1</v>
      </c>
      <c r="Q123">
        <v>122</v>
      </c>
      <c r="R123" t="s">
        <v>19</v>
      </c>
      <c r="S123" t="s">
        <v>20</v>
      </c>
    </row>
    <row r="124" spans="1:19" x14ac:dyDescent="0.25">
      <c r="A124">
        <v>3</v>
      </c>
      <c r="B124">
        <v>952391</v>
      </c>
      <c r="C124">
        <v>247</v>
      </c>
      <c r="D124">
        <v>3</v>
      </c>
      <c r="E124">
        <v>970406</v>
      </c>
      <c r="G124">
        <v>970172</v>
      </c>
      <c r="H124">
        <v>970406</v>
      </c>
      <c r="I124">
        <v>972556</v>
      </c>
      <c r="J124">
        <v>972805</v>
      </c>
      <c r="M124">
        <v>974422</v>
      </c>
      <c r="N124">
        <v>976072</v>
      </c>
      <c r="O124">
        <v>1</v>
      </c>
      <c r="P124">
        <v>1</v>
      </c>
      <c r="Q124">
        <v>123</v>
      </c>
      <c r="R124" t="s">
        <v>22</v>
      </c>
      <c r="S124" t="s">
        <v>17</v>
      </c>
    </row>
    <row r="125" spans="1:19" x14ac:dyDescent="0.25">
      <c r="A125">
        <v>3</v>
      </c>
      <c r="B125">
        <v>952391</v>
      </c>
      <c r="C125">
        <v>247</v>
      </c>
      <c r="D125">
        <v>4</v>
      </c>
      <c r="E125">
        <v>976422</v>
      </c>
      <c r="G125">
        <v>976188</v>
      </c>
      <c r="H125">
        <v>976422</v>
      </c>
      <c r="I125">
        <v>978138</v>
      </c>
      <c r="J125">
        <v>978388</v>
      </c>
      <c r="L125" s="2">
        <v>980438</v>
      </c>
      <c r="N125">
        <v>982088</v>
      </c>
      <c r="O125">
        <v>0</v>
      </c>
      <c r="P125">
        <v>1</v>
      </c>
      <c r="Q125">
        <v>124</v>
      </c>
      <c r="R125" t="s">
        <v>24</v>
      </c>
      <c r="S125" t="s">
        <v>15</v>
      </c>
    </row>
    <row r="126" spans="1:19" x14ac:dyDescent="0.25">
      <c r="A126">
        <v>3</v>
      </c>
      <c r="B126">
        <v>952391</v>
      </c>
      <c r="C126">
        <v>247</v>
      </c>
      <c r="D126">
        <v>5</v>
      </c>
      <c r="E126">
        <v>982438</v>
      </c>
      <c r="G126">
        <v>982204</v>
      </c>
      <c r="H126">
        <v>982438</v>
      </c>
      <c r="I126">
        <v>984204</v>
      </c>
      <c r="J126">
        <v>984454</v>
      </c>
      <c r="L126" s="2">
        <v>986454</v>
      </c>
      <c r="N126">
        <v>988104</v>
      </c>
      <c r="O126">
        <v>1</v>
      </c>
      <c r="P126">
        <v>1</v>
      </c>
      <c r="Q126">
        <v>125</v>
      </c>
      <c r="R126" t="s">
        <v>23</v>
      </c>
      <c r="S126" t="s">
        <v>15</v>
      </c>
    </row>
    <row r="127" spans="1:19" x14ac:dyDescent="0.25">
      <c r="A127">
        <v>3</v>
      </c>
      <c r="B127">
        <v>952391</v>
      </c>
      <c r="C127">
        <v>247</v>
      </c>
      <c r="D127">
        <v>6</v>
      </c>
      <c r="E127">
        <v>988454</v>
      </c>
      <c r="G127">
        <v>988221</v>
      </c>
      <c r="H127">
        <v>988454</v>
      </c>
      <c r="I127">
        <v>990554</v>
      </c>
      <c r="J127">
        <v>990804</v>
      </c>
      <c r="M127">
        <v>992470</v>
      </c>
      <c r="N127">
        <v>994120</v>
      </c>
      <c r="O127">
        <v>1</v>
      </c>
      <c r="P127">
        <v>1</v>
      </c>
      <c r="Q127">
        <v>126</v>
      </c>
      <c r="R127" t="s">
        <v>18</v>
      </c>
      <c r="S127" t="s">
        <v>17</v>
      </c>
    </row>
    <row r="128" spans="1:19" x14ac:dyDescent="0.25">
      <c r="A128">
        <v>3</v>
      </c>
      <c r="B128">
        <v>952391</v>
      </c>
      <c r="C128">
        <v>247</v>
      </c>
      <c r="D128">
        <v>7</v>
      </c>
      <c r="E128">
        <v>994470</v>
      </c>
      <c r="G128">
        <v>994237</v>
      </c>
      <c r="H128">
        <v>994470</v>
      </c>
      <c r="I128">
        <v>996453</v>
      </c>
      <c r="J128">
        <v>996703</v>
      </c>
      <c r="L128" s="2">
        <v>998486</v>
      </c>
      <c r="N128">
        <v>1000136</v>
      </c>
      <c r="O128">
        <v>1</v>
      </c>
      <c r="P128">
        <v>1</v>
      </c>
      <c r="Q128">
        <v>127</v>
      </c>
      <c r="R128" t="s">
        <v>14</v>
      </c>
      <c r="S128" t="s">
        <v>15</v>
      </c>
    </row>
    <row r="129" spans="1:19" x14ac:dyDescent="0.25">
      <c r="A129">
        <v>3</v>
      </c>
      <c r="B129">
        <v>952391</v>
      </c>
      <c r="C129">
        <v>247</v>
      </c>
      <c r="D129">
        <v>8</v>
      </c>
      <c r="E129">
        <v>1000486</v>
      </c>
      <c r="G129">
        <v>1000253</v>
      </c>
      <c r="H129">
        <v>1000486</v>
      </c>
      <c r="I129">
        <v>1002986</v>
      </c>
      <c r="J129">
        <v>1003236</v>
      </c>
      <c r="L129" s="2">
        <v>1004502</v>
      </c>
      <c r="N129">
        <v>1006152</v>
      </c>
      <c r="O129">
        <v>0</v>
      </c>
      <c r="Q129">
        <v>128</v>
      </c>
      <c r="R129" t="s">
        <v>23</v>
      </c>
      <c r="S129" t="s">
        <v>15</v>
      </c>
    </row>
    <row r="130" spans="1:19" x14ac:dyDescent="0.25">
      <c r="A130">
        <v>3</v>
      </c>
      <c r="B130">
        <v>952391</v>
      </c>
      <c r="C130">
        <v>247</v>
      </c>
      <c r="D130">
        <v>9</v>
      </c>
      <c r="E130">
        <v>1006502</v>
      </c>
      <c r="G130">
        <v>1006269</v>
      </c>
      <c r="H130">
        <v>1006502</v>
      </c>
      <c r="I130">
        <v>1008618</v>
      </c>
      <c r="J130">
        <v>1008868</v>
      </c>
      <c r="L130" s="2">
        <v>1010518</v>
      </c>
      <c r="N130">
        <v>1012168</v>
      </c>
      <c r="O130">
        <v>0</v>
      </c>
      <c r="P130">
        <v>1</v>
      </c>
      <c r="Q130">
        <v>129</v>
      </c>
      <c r="R130" t="s">
        <v>25</v>
      </c>
      <c r="S130" t="s">
        <v>15</v>
      </c>
    </row>
    <row r="131" spans="1:19" x14ac:dyDescent="0.25">
      <c r="A131">
        <v>3</v>
      </c>
      <c r="B131">
        <v>952391</v>
      </c>
      <c r="C131">
        <v>247</v>
      </c>
      <c r="D131">
        <v>10</v>
      </c>
      <c r="E131">
        <v>1012518</v>
      </c>
      <c r="G131">
        <v>1012285</v>
      </c>
      <c r="H131">
        <v>1012518</v>
      </c>
      <c r="I131">
        <v>1014818</v>
      </c>
      <c r="J131">
        <v>1015068</v>
      </c>
      <c r="M131">
        <v>1016534</v>
      </c>
      <c r="N131">
        <v>1018184</v>
      </c>
      <c r="O131">
        <v>1</v>
      </c>
      <c r="P131">
        <v>1</v>
      </c>
      <c r="Q131">
        <v>130</v>
      </c>
      <c r="R131" t="s">
        <v>16</v>
      </c>
      <c r="S131" t="s">
        <v>17</v>
      </c>
    </row>
    <row r="132" spans="1:19" x14ac:dyDescent="0.25">
      <c r="A132">
        <v>3</v>
      </c>
      <c r="B132">
        <v>952391</v>
      </c>
      <c r="C132">
        <v>247</v>
      </c>
      <c r="D132">
        <v>11</v>
      </c>
      <c r="E132">
        <v>1018534</v>
      </c>
      <c r="G132">
        <v>1018301</v>
      </c>
      <c r="H132">
        <v>1018534</v>
      </c>
      <c r="I132">
        <v>1020684</v>
      </c>
      <c r="J132">
        <v>1020934</v>
      </c>
      <c r="M132">
        <v>1022550</v>
      </c>
      <c r="N132">
        <v>1024200</v>
      </c>
      <c r="O132">
        <v>1</v>
      </c>
      <c r="P132">
        <v>1</v>
      </c>
      <c r="Q132">
        <v>131</v>
      </c>
      <c r="R132" t="s">
        <v>22</v>
      </c>
      <c r="S132" t="s">
        <v>17</v>
      </c>
    </row>
    <row r="133" spans="1:19" x14ac:dyDescent="0.25">
      <c r="A133">
        <v>3</v>
      </c>
      <c r="B133">
        <v>952391</v>
      </c>
      <c r="C133">
        <v>247</v>
      </c>
      <c r="D133">
        <v>12</v>
      </c>
      <c r="E133">
        <v>1024550</v>
      </c>
      <c r="G133">
        <v>1024317</v>
      </c>
      <c r="H133">
        <v>1024550</v>
      </c>
      <c r="I133">
        <v>1026783</v>
      </c>
      <c r="J133">
        <v>1027033</v>
      </c>
      <c r="K133">
        <v>1028566</v>
      </c>
      <c r="N133">
        <v>1030216</v>
      </c>
      <c r="O133">
        <v>1</v>
      </c>
      <c r="P133">
        <v>1</v>
      </c>
      <c r="Q133">
        <v>132</v>
      </c>
      <c r="R133" t="s">
        <v>19</v>
      </c>
      <c r="S133" t="s">
        <v>20</v>
      </c>
    </row>
    <row r="134" spans="1:19" x14ac:dyDescent="0.25">
      <c r="A134">
        <v>3</v>
      </c>
      <c r="B134">
        <v>952391</v>
      </c>
      <c r="C134">
        <v>247</v>
      </c>
      <c r="D134">
        <v>13</v>
      </c>
      <c r="E134">
        <v>1030566</v>
      </c>
      <c r="G134">
        <v>1030333</v>
      </c>
      <c r="H134">
        <v>1030566</v>
      </c>
      <c r="I134">
        <v>1032482</v>
      </c>
      <c r="J134">
        <v>1032732</v>
      </c>
      <c r="L134" s="2">
        <v>1034582</v>
      </c>
      <c r="N134">
        <v>1036232</v>
      </c>
      <c r="O134">
        <v>0</v>
      </c>
      <c r="P134">
        <v>1</v>
      </c>
      <c r="Q134">
        <v>133</v>
      </c>
      <c r="R134" t="s">
        <v>24</v>
      </c>
      <c r="S134" t="s">
        <v>15</v>
      </c>
    </row>
    <row r="135" spans="1:19" x14ac:dyDescent="0.25">
      <c r="A135">
        <v>3</v>
      </c>
      <c r="B135">
        <v>952391</v>
      </c>
      <c r="C135">
        <v>247</v>
      </c>
      <c r="D135">
        <v>14</v>
      </c>
      <c r="E135">
        <v>1036582</v>
      </c>
      <c r="G135">
        <v>1036349</v>
      </c>
      <c r="H135">
        <v>1036582</v>
      </c>
      <c r="I135">
        <v>1038798</v>
      </c>
      <c r="J135">
        <v>1039048</v>
      </c>
      <c r="L135" s="2">
        <v>1040598</v>
      </c>
      <c r="N135">
        <v>1042248</v>
      </c>
      <c r="O135">
        <v>0</v>
      </c>
      <c r="Q135">
        <v>134</v>
      </c>
      <c r="R135" t="s">
        <v>24</v>
      </c>
      <c r="S135" t="s">
        <v>15</v>
      </c>
    </row>
    <row r="136" spans="1:19" x14ac:dyDescent="0.25">
      <c r="A136">
        <v>3</v>
      </c>
      <c r="B136">
        <v>952391</v>
      </c>
      <c r="C136">
        <v>247</v>
      </c>
      <c r="D136">
        <v>15</v>
      </c>
      <c r="E136">
        <v>1042598</v>
      </c>
      <c r="G136">
        <v>1042365</v>
      </c>
      <c r="H136">
        <v>1042598</v>
      </c>
      <c r="I136">
        <v>1044281</v>
      </c>
      <c r="J136">
        <v>1044531</v>
      </c>
      <c r="M136">
        <v>1046614</v>
      </c>
      <c r="N136">
        <v>1048264</v>
      </c>
      <c r="O136">
        <v>1</v>
      </c>
      <c r="P136">
        <v>1</v>
      </c>
      <c r="Q136">
        <v>135</v>
      </c>
      <c r="R136" t="s">
        <v>22</v>
      </c>
      <c r="S136" t="s">
        <v>17</v>
      </c>
    </row>
    <row r="137" spans="1:19" x14ac:dyDescent="0.25">
      <c r="A137">
        <v>3</v>
      </c>
      <c r="B137">
        <v>952391</v>
      </c>
      <c r="C137">
        <v>247</v>
      </c>
      <c r="D137">
        <v>16</v>
      </c>
      <c r="E137">
        <v>1048614</v>
      </c>
      <c r="G137">
        <v>1048381</v>
      </c>
      <c r="H137">
        <v>1048614</v>
      </c>
      <c r="I137">
        <v>1050497</v>
      </c>
      <c r="J137">
        <v>1050747</v>
      </c>
      <c r="M137">
        <v>1052630</v>
      </c>
      <c r="N137">
        <v>1054280</v>
      </c>
      <c r="O137">
        <v>0</v>
      </c>
      <c r="P137">
        <v>1</v>
      </c>
      <c r="Q137">
        <v>136</v>
      </c>
      <c r="R137" t="s">
        <v>22</v>
      </c>
      <c r="S137" t="s">
        <v>17</v>
      </c>
    </row>
    <row r="138" spans="1:19" x14ac:dyDescent="0.25">
      <c r="A138">
        <v>3</v>
      </c>
      <c r="B138">
        <v>952391</v>
      </c>
      <c r="C138">
        <v>247</v>
      </c>
      <c r="D138">
        <v>17</v>
      </c>
      <c r="E138">
        <v>1054630</v>
      </c>
      <c r="G138">
        <v>1054397</v>
      </c>
      <c r="H138">
        <v>1054630</v>
      </c>
      <c r="I138">
        <v>1056663</v>
      </c>
      <c r="J138">
        <v>1056913</v>
      </c>
      <c r="M138">
        <v>1058646</v>
      </c>
      <c r="N138">
        <v>1060296</v>
      </c>
      <c r="O138">
        <v>0</v>
      </c>
      <c r="P138">
        <v>1</v>
      </c>
      <c r="Q138">
        <v>137</v>
      </c>
      <c r="R138" t="s">
        <v>21</v>
      </c>
      <c r="S138" t="s">
        <v>17</v>
      </c>
    </row>
    <row r="139" spans="1:19" x14ac:dyDescent="0.25">
      <c r="A139">
        <v>3</v>
      </c>
      <c r="B139">
        <v>952391</v>
      </c>
      <c r="C139">
        <v>247</v>
      </c>
      <c r="D139">
        <v>18</v>
      </c>
      <c r="E139">
        <v>1060646</v>
      </c>
      <c r="G139">
        <v>1060413</v>
      </c>
      <c r="H139">
        <v>1060646</v>
      </c>
      <c r="I139">
        <v>1062763</v>
      </c>
      <c r="J139">
        <v>1063012</v>
      </c>
      <c r="K139">
        <v>1064662</v>
      </c>
      <c r="N139">
        <v>1066312</v>
      </c>
      <c r="O139">
        <v>1</v>
      </c>
      <c r="P139">
        <v>1</v>
      </c>
      <c r="Q139">
        <v>138</v>
      </c>
      <c r="R139" t="s">
        <v>19</v>
      </c>
      <c r="S139" t="s">
        <v>20</v>
      </c>
    </row>
    <row r="140" spans="1:19" x14ac:dyDescent="0.25">
      <c r="A140">
        <v>3</v>
      </c>
      <c r="B140">
        <v>952391</v>
      </c>
      <c r="C140">
        <v>247</v>
      </c>
      <c r="D140">
        <v>19</v>
      </c>
      <c r="E140">
        <v>1066662</v>
      </c>
      <c r="G140">
        <v>1066429</v>
      </c>
      <c r="H140">
        <v>1066662</v>
      </c>
      <c r="I140">
        <v>1068962</v>
      </c>
      <c r="J140">
        <v>1069212</v>
      </c>
      <c r="K140">
        <v>1070678</v>
      </c>
      <c r="N140">
        <v>1072328</v>
      </c>
      <c r="O140">
        <v>1</v>
      </c>
      <c r="P140">
        <v>1</v>
      </c>
      <c r="Q140">
        <v>139</v>
      </c>
      <c r="R140" t="s">
        <v>19</v>
      </c>
      <c r="S140" t="s">
        <v>20</v>
      </c>
    </row>
    <row r="141" spans="1:19" x14ac:dyDescent="0.25">
      <c r="A141">
        <v>3</v>
      </c>
      <c r="B141">
        <v>952391</v>
      </c>
      <c r="C141">
        <v>247</v>
      </c>
      <c r="D141">
        <v>20</v>
      </c>
      <c r="E141">
        <v>1072678</v>
      </c>
      <c r="G141">
        <v>1072445</v>
      </c>
      <c r="H141">
        <v>1072678</v>
      </c>
      <c r="I141">
        <v>1074828</v>
      </c>
      <c r="J141">
        <v>1075078</v>
      </c>
      <c r="L141" s="2">
        <v>1076694</v>
      </c>
      <c r="N141">
        <v>1078344</v>
      </c>
      <c r="O141">
        <v>1</v>
      </c>
      <c r="P141">
        <v>1</v>
      </c>
      <c r="Q141">
        <v>140</v>
      </c>
      <c r="R141" t="s">
        <v>25</v>
      </c>
      <c r="S141" t="s">
        <v>15</v>
      </c>
    </row>
    <row r="142" spans="1:19" x14ac:dyDescent="0.25">
      <c r="A142">
        <v>3</v>
      </c>
      <c r="B142">
        <v>952391</v>
      </c>
      <c r="C142">
        <v>247</v>
      </c>
      <c r="D142">
        <v>21</v>
      </c>
      <c r="E142">
        <v>1078694</v>
      </c>
      <c r="G142">
        <v>1078461</v>
      </c>
      <c r="H142">
        <v>1078694</v>
      </c>
      <c r="I142">
        <v>1080811</v>
      </c>
      <c r="J142">
        <v>1081061</v>
      </c>
      <c r="M142">
        <v>1082694</v>
      </c>
      <c r="N142">
        <v>1084360</v>
      </c>
      <c r="O142">
        <v>1</v>
      </c>
      <c r="P142">
        <v>1</v>
      </c>
      <c r="Q142">
        <v>141</v>
      </c>
      <c r="R142" t="s">
        <v>18</v>
      </c>
      <c r="S142" t="s">
        <v>17</v>
      </c>
    </row>
    <row r="143" spans="1:19" x14ac:dyDescent="0.25">
      <c r="A143">
        <v>3</v>
      </c>
      <c r="B143">
        <v>952391</v>
      </c>
      <c r="C143">
        <v>247</v>
      </c>
      <c r="D143">
        <v>22</v>
      </c>
      <c r="E143">
        <v>1084694</v>
      </c>
      <c r="G143">
        <v>1084460</v>
      </c>
      <c r="H143">
        <v>1084694</v>
      </c>
      <c r="I143">
        <v>1086443</v>
      </c>
      <c r="J143">
        <v>1086693</v>
      </c>
      <c r="L143" s="2">
        <v>1088710</v>
      </c>
      <c r="N143">
        <v>1090376</v>
      </c>
      <c r="O143">
        <v>0</v>
      </c>
      <c r="P143">
        <v>1</v>
      </c>
      <c r="Q143">
        <v>142</v>
      </c>
      <c r="R143" t="s">
        <v>24</v>
      </c>
      <c r="S143" t="s">
        <v>15</v>
      </c>
    </row>
    <row r="144" spans="1:19" x14ac:dyDescent="0.25">
      <c r="A144">
        <v>3</v>
      </c>
      <c r="B144">
        <v>952391</v>
      </c>
      <c r="C144">
        <v>247</v>
      </c>
      <c r="D144">
        <v>23</v>
      </c>
      <c r="E144">
        <v>1090710</v>
      </c>
      <c r="G144">
        <v>1090476</v>
      </c>
      <c r="H144">
        <v>1090710</v>
      </c>
      <c r="I144">
        <v>1092559</v>
      </c>
      <c r="J144">
        <v>1092809</v>
      </c>
      <c r="M144">
        <v>1094726</v>
      </c>
      <c r="N144">
        <v>1096392</v>
      </c>
      <c r="O144">
        <v>1</v>
      </c>
      <c r="P144">
        <v>1</v>
      </c>
      <c r="Q144">
        <v>143</v>
      </c>
      <c r="R144" t="s">
        <v>22</v>
      </c>
      <c r="S144" t="s">
        <v>17</v>
      </c>
    </row>
    <row r="145" spans="1:19" x14ac:dyDescent="0.25">
      <c r="A145">
        <v>3</v>
      </c>
      <c r="B145">
        <v>952391</v>
      </c>
      <c r="C145">
        <v>247</v>
      </c>
      <c r="D145">
        <v>24</v>
      </c>
      <c r="E145">
        <v>1096726</v>
      </c>
      <c r="G145">
        <v>1096492</v>
      </c>
      <c r="H145">
        <v>1096726</v>
      </c>
      <c r="I145">
        <v>1098375</v>
      </c>
      <c r="J145">
        <v>1098625</v>
      </c>
      <c r="K145">
        <v>1100742</v>
      </c>
      <c r="N145">
        <v>1102408</v>
      </c>
      <c r="O145">
        <v>0</v>
      </c>
      <c r="P145">
        <v>1</v>
      </c>
      <c r="Q145">
        <v>144</v>
      </c>
      <c r="R145" t="s">
        <v>19</v>
      </c>
      <c r="S145" t="s">
        <v>20</v>
      </c>
    </row>
    <row r="146" spans="1:19" x14ac:dyDescent="0.25">
      <c r="A146">
        <v>3</v>
      </c>
      <c r="B146">
        <v>952391</v>
      </c>
      <c r="C146">
        <v>247</v>
      </c>
      <c r="D146">
        <v>25</v>
      </c>
      <c r="E146">
        <v>1102742</v>
      </c>
      <c r="G146">
        <v>1102508</v>
      </c>
      <c r="H146">
        <v>1102742</v>
      </c>
      <c r="I146">
        <v>1104991</v>
      </c>
      <c r="J146">
        <v>1105241</v>
      </c>
      <c r="M146">
        <v>1106758</v>
      </c>
      <c r="N146">
        <v>1108408</v>
      </c>
      <c r="O146">
        <v>1</v>
      </c>
      <c r="P146">
        <v>1</v>
      </c>
      <c r="Q146">
        <v>145</v>
      </c>
      <c r="R146" t="s">
        <v>16</v>
      </c>
      <c r="S146" t="s">
        <v>17</v>
      </c>
    </row>
    <row r="147" spans="1:19" x14ac:dyDescent="0.25">
      <c r="A147">
        <v>3</v>
      </c>
      <c r="B147">
        <v>952391</v>
      </c>
      <c r="C147">
        <v>247</v>
      </c>
      <c r="D147">
        <v>26</v>
      </c>
      <c r="E147">
        <v>1108758</v>
      </c>
      <c r="G147">
        <v>1108524</v>
      </c>
      <c r="H147">
        <v>1108758</v>
      </c>
      <c r="I147">
        <v>1110841</v>
      </c>
      <c r="J147">
        <v>1111091</v>
      </c>
      <c r="M147">
        <v>1112774</v>
      </c>
      <c r="N147">
        <v>1114424</v>
      </c>
      <c r="O147">
        <v>1</v>
      </c>
      <c r="P147">
        <v>1</v>
      </c>
      <c r="Q147">
        <v>146</v>
      </c>
      <c r="R147" t="s">
        <v>21</v>
      </c>
      <c r="S147" t="s">
        <v>17</v>
      </c>
    </row>
    <row r="148" spans="1:19" x14ac:dyDescent="0.25">
      <c r="A148">
        <v>3</v>
      </c>
      <c r="B148">
        <v>952391</v>
      </c>
      <c r="C148">
        <v>247</v>
      </c>
      <c r="D148">
        <v>27</v>
      </c>
      <c r="E148">
        <v>1114774</v>
      </c>
      <c r="G148">
        <v>1114540</v>
      </c>
      <c r="H148">
        <v>1114774</v>
      </c>
      <c r="I148">
        <v>1117040</v>
      </c>
      <c r="J148">
        <v>1117290</v>
      </c>
      <c r="L148" s="2">
        <v>1118790</v>
      </c>
      <c r="N148">
        <v>1120440</v>
      </c>
      <c r="O148">
        <v>1</v>
      </c>
      <c r="P148">
        <v>1</v>
      </c>
      <c r="Q148">
        <v>147</v>
      </c>
      <c r="R148" t="s">
        <v>14</v>
      </c>
      <c r="S148" t="s">
        <v>15</v>
      </c>
    </row>
    <row r="149" spans="1:19" x14ac:dyDescent="0.25">
      <c r="A149">
        <v>3</v>
      </c>
      <c r="B149">
        <v>952391</v>
      </c>
      <c r="C149">
        <v>247</v>
      </c>
      <c r="D149">
        <v>28</v>
      </c>
      <c r="E149">
        <v>1120790</v>
      </c>
      <c r="G149">
        <v>1120556</v>
      </c>
      <c r="H149">
        <v>1120790</v>
      </c>
      <c r="I149">
        <v>1122806</v>
      </c>
      <c r="J149">
        <v>1123056</v>
      </c>
      <c r="M149">
        <v>1124806</v>
      </c>
      <c r="N149">
        <v>1126456</v>
      </c>
      <c r="O149">
        <v>1</v>
      </c>
      <c r="P149">
        <v>1</v>
      </c>
      <c r="Q149">
        <v>148</v>
      </c>
      <c r="R149" t="s">
        <v>22</v>
      </c>
      <c r="S149" t="s">
        <v>17</v>
      </c>
    </row>
    <row r="150" spans="1:19" x14ac:dyDescent="0.25">
      <c r="A150">
        <v>3</v>
      </c>
      <c r="B150">
        <v>952391</v>
      </c>
      <c r="C150">
        <v>247</v>
      </c>
      <c r="D150">
        <v>29</v>
      </c>
      <c r="E150">
        <v>1126806</v>
      </c>
      <c r="G150">
        <v>1126572</v>
      </c>
      <c r="H150">
        <v>1126806</v>
      </c>
      <c r="I150">
        <v>1128805</v>
      </c>
      <c r="J150">
        <v>1129055</v>
      </c>
      <c r="K150">
        <v>1130822</v>
      </c>
      <c r="N150">
        <v>1132472</v>
      </c>
      <c r="O150">
        <v>1</v>
      </c>
      <c r="P150">
        <v>1</v>
      </c>
      <c r="Q150">
        <v>149</v>
      </c>
      <c r="R150" t="s">
        <v>19</v>
      </c>
      <c r="S150" t="s">
        <v>20</v>
      </c>
    </row>
    <row r="151" spans="1:19" x14ac:dyDescent="0.25">
      <c r="A151">
        <v>3</v>
      </c>
      <c r="B151">
        <v>952391</v>
      </c>
      <c r="C151">
        <v>247</v>
      </c>
      <c r="D151">
        <v>30</v>
      </c>
      <c r="E151">
        <v>1132822</v>
      </c>
      <c r="G151">
        <v>1132588</v>
      </c>
      <c r="H151">
        <v>1132822</v>
      </c>
      <c r="I151">
        <v>1135038</v>
      </c>
      <c r="J151">
        <v>1135288</v>
      </c>
      <c r="L151" s="2">
        <v>1136838</v>
      </c>
      <c r="N151">
        <v>1138488</v>
      </c>
      <c r="O151">
        <v>1</v>
      </c>
      <c r="P151">
        <v>1</v>
      </c>
      <c r="Q151">
        <v>150</v>
      </c>
      <c r="R151" t="s">
        <v>25</v>
      </c>
      <c r="S151" t="s">
        <v>15</v>
      </c>
    </row>
    <row r="152" spans="1:19" x14ac:dyDescent="0.25">
      <c r="A152">
        <v>3</v>
      </c>
      <c r="B152">
        <v>952391</v>
      </c>
      <c r="C152">
        <v>247</v>
      </c>
      <c r="D152">
        <v>31</v>
      </c>
      <c r="E152">
        <v>1138838</v>
      </c>
      <c r="G152">
        <v>1138604</v>
      </c>
      <c r="H152">
        <v>1138838</v>
      </c>
      <c r="I152">
        <v>1141121</v>
      </c>
      <c r="J152">
        <v>1141371</v>
      </c>
      <c r="M152">
        <v>1142854</v>
      </c>
      <c r="N152">
        <v>1144504</v>
      </c>
      <c r="O152">
        <v>1</v>
      </c>
      <c r="P152">
        <v>1</v>
      </c>
      <c r="Q152">
        <v>151</v>
      </c>
      <c r="R152" t="s">
        <v>18</v>
      </c>
      <c r="S152" t="s">
        <v>17</v>
      </c>
    </row>
    <row r="153" spans="1:19" x14ac:dyDescent="0.25">
      <c r="A153">
        <v>3</v>
      </c>
      <c r="B153">
        <v>952391</v>
      </c>
      <c r="C153">
        <v>247</v>
      </c>
      <c r="D153">
        <v>32</v>
      </c>
      <c r="E153">
        <v>1144854</v>
      </c>
      <c r="G153">
        <v>1144620</v>
      </c>
      <c r="H153">
        <v>1144854</v>
      </c>
      <c r="I153">
        <v>1147087</v>
      </c>
      <c r="J153">
        <v>1147337</v>
      </c>
      <c r="K153">
        <v>1148870</v>
      </c>
      <c r="N153">
        <v>1150520</v>
      </c>
      <c r="O153">
        <v>1</v>
      </c>
      <c r="P153">
        <v>1</v>
      </c>
      <c r="Q153">
        <v>152</v>
      </c>
      <c r="R153" t="s">
        <v>19</v>
      </c>
      <c r="S153" t="s">
        <v>20</v>
      </c>
    </row>
    <row r="154" spans="1:19" x14ac:dyDescent="0.25">
      <c r="A154">
        <v>3</v>
      </c>
      <c r="B154">
        <v>952391</v>
      </c>
      <c r="C154">
        <v>247</v>
      </c>
      <c r="D154">
        <v>33</v>
      </c>
      <c r="E154">
        <v>1150870</v>
      </c>
      <c r="G154">
        <v>1150636</v>
      </c>
      <c r="H154">
        <v>1150870</v>
      </c>
      <c r="I154">
        <v>1152870</v>
      </c>
      <c r="J154">
        <v>1153120</v>
      </c>
      <c r="L154" s="2">
        <v>1154886</v>
      </c>
      <c r="N154">
        <v>1156536</v>
      </c>
      <c r="O154">
        <v>1</v>
      </c>
      <c r="P154">
        <v>1</v>
      </c>
      <c r="Q154">
        <v>153</v>
      </c>
      <c r="R154" t="s">
        <v>23</v>
      </c>
      <c r="S154" t="s">
        <v>15</v>
      </c>
    </row>
    <row r="155" spans="1:19" x14ac:dyDescent="0.25">
      <c r="A155">
        <v>3</v>
      </c>
      <c r="B155">
        <v>952391</v>
      </c>
      <c r="C155">
        <v>247</v>
      </c>
      <c r="D155">
        <v>34</v>
      </c>
      <c r="E155">
        <v>1156886</v>
      </c>
      <c r="G155">
        <v>1156652</v>
      </c>
      <c r="H155">
        <v>1156886</v>
      </c>
      <c r="I155">
        <v>1158786</v>
      </c>
      <c r="J155">
        <v>1159036</v>
      </c>
      <c r="K155">
        <v>1160902</v>
      </c>
      <c r="N155">
        <v>1162552</v>
      </c>
      <c r="O155">
        <v>0</v>
      </c>
      <c r="P155">
        <v>1</v>
      </c>
      <c r="Q155">
        <v>154</v>
      </c>
      <c r="R155" t="s">
        <v>19</v>
      </c>
      <c r="S155" t="s">
        <v>20</v>
      </c>
    </row>
    <row r="156" spans="1:19" x14ac:dyDescent="0.25">
      <c r="A156">
        <v>3</v>
      </c>
      <c r="B156">
        <v>952391</v>
      </c>
      <c r="C156">
        <v>247</v>
      </c>
      <c r="D156">
        <v>35</v>
      </c>
      <c r="E156">
        <v>1162902</v>
      </c>
      <c r="G156">
        <v>1162668</v>
      </c>
      <c r="H156">
        <v>1162902</v>
      </c>
      <c r="I156">
        <v>1164452</v>
      </c>
      <c r="J156">
        <v>1164702</v>
      </c>
      <c r="L156" s="2">
        <v>1166918</v>
      </c>
      <c r="N156">
        <v>1168568</v>
      </c>
      <c r="O156">
        <v>0</v>
      </c>
      <c r="P156">
        <v>1</v>
      </c>
      <c r="Q156">
        <v>155</v>
      </c>
      <c r="R156" t="s">
        <v>25</v>
      </c>
      <c r="S156" t="s">
        <v>15</v>
      </c>
    </row>
    <row r="157" spans="1:19" x14ac:dyDescent="0.25">
      <c r="A157">
        <v>3</v>
      </c>
      <c r="B157">
        <v>952391</v>
      </c>
      <c r="C157">
        <v>247</v>
      </c>
      <c r="D157">
        <v>36</v>
      </c>
      <c r="E157">
        <v>1168918</v>
      </c>
      <c r="G157">
        <v>1168685</v>
      </c>
      <c r="H157">
        <v>1168918</v>
      </c>
      <c r="I157">
        <v>1170518</v>
      </c>
      <c r="J157">
        <v>1170768</v>
      </c>
      <c r="K157">
        <v>1172934</v>
      </c>
      <c r="N157">
        <v>1174584</v>
      </c>
      <c r="O157">
        <v>0</v>
      </c>
      <c r="P157">
        <v>1</v>
      </c>
      <c r="Q157">
        <v>156</v>
      </c>
      <c r="R157" t="s">
        <v>19</v>
      </c>
      <c r="S157" t="s">
        <v>20</v>
      </c>
    </row>
    <row r="158" spans="1:19" x14ac:dyDescent="0.25">
      <c r="A158">
        <v>3</v>
      </c>
      <c r="B158">
        <v>952391</v>
      </c>
      <c r="C158">
        <v>247</v>
      </c>
      <c r="D158">
        <v>37</v>
      </c>
      <c r="E158">
        <v>1174934</v>
      </c>
      <c r="G158">
        <v>1174701</v>
      </c>
      <c r="H158">
        <v>1174934</v>
      </c>
      <c r="I158">
        <v>1176467</v>
      </c>
      <c r="J158">
        <v>1176717</v>
      </c>
      <c r="M158">
        <v>1178950</v>
      </c>
      <c r="N158">
        <v>1180600</v>
      </c>
      <c r="O158">
        <v>1</v>
      </c>
      <c r="P158">
        <v>1</v>
      </c>
      <c r="Q158">
        <v>157</v>
      </c>
      <c r="R158" t="s">
        <v>16</v>
      </c>
      <c r="S158" t="s">
        <v>17</v>
      </c>
    </row>
    <row r="159" spans="1:19" x14ac:dyDescent="0.25">
      <c r="A159">
        <v>3</v>
      </c>
      <c r="B159">
        <v>952391</v>
      </c>
      <c r="C159">
        <v>247</v>
      </c>
      <c r="D159">
        <v>38</v>
      </c>
      <c r="E159">
        <v>1180950</v>
      </c>
      <c r="G159">
        <v>1180717</v>
      </c>
      <c r="H159">
        <v>1180950</v>
      </c>
      <c r="I159">
        <v>1182950</v>
      </c>
      <c r="J159">
        <v>1183200</v>
      </c>
      <c r="L159" s="2">
        <v>1184966</v>
      </c>
      <c r="N159">
        <v>1186616</v>
      </c>
      <c r="O159">
        <v>1</v>
      </c>
      <c r="P159">
        <v>1</v>
      </c>
      <c r="Q159">
        <v>158</v>
      </c>
      <c r="R159" t="s">
        <v>14</v>
      </c>
      <c r="S159" t="s">
        <v>15</v>
      </c>
    </row>
    <row r="160" spans="1:19" x14ac:dyDescent="0.25">
      <c r="A160">
        <v>3</v>
      </c>
      <c r="B160">
        <v>952391</v>
      </c>
      <c r="C160">
        <v>247</v>
      </c>
      <c r="D160">
        <v>39</v>
      </c>
      <c r="E160">
        <v>1186966</v>
      </c>
      <c r="G160">
        <v>1186733</v>
      </c>
      <c r="H160">
        <v>1186966</v>
      </c>
      <c r="I160">
        <v>1188532</v>
      </c>
      <c r="J160">
        <v>1188782</v>
      </c>
      <c r="M160">
        <v>1190982</v>
      </c>
      <c r="N160">
        <v>1192632</v>
      </c>
      <c r="O160">
        <v>0</v>
      </c>
      <c r="P160">
        <v>1</v>
      </c>
      <c r="Q160">
        <v>159</v>
      </c>
      <c r="R160" t="s">
        <v>16</v>
      </c>
      <c r="S160" t="s">
        <v>17</v>
      </c>
    </row>
    <row r="161" spans="1:19" x14ac:dyDescent="0.25">
      <c r="A161">
        <v>3</v>
      </c>
      <c r="B161">
        <v>952391</v>
      </c>
      <c r="C161">
        <v>247</v>
      </c>
      <c r="D161">
        <v>40</v>
      </c>
      <c r="E161">
        <v>1192982</v>
      </c>
      <c r="G161">
        <v>1192749</v>
      </c>
      <c r="H161">
        <v>1192982</v>
      </c>
      <c r="I161">
        <v>1195415</v>
      </c>
      <c r="J161">
        <v>1195665</v>
      </c>
      <c r="L161" s="2">
        <v>1196998</v>
      </c>
      <c r="N161">
        <v>1198648</v>
      </c>
      <c r="O161">
        <v>1</v>
      </c>
      <c r="P161">
        <v>1</v>
      </c>
      <c r="Q161">
        <v>160</v>
      </c>
      <c r="R161" t="s">
        <v>23</v>
      </c>
      <c r="S161" t="s">
        <v>15</v>
      </c>
    </row>
    <row r="162" spans="1:19" x14ac:dyDescent="0.25">
      <c r="A162">
        <v>3</v>
      </c>
      <c r="B162">
        <v>952391</v>
      </c>
      <c r="C162">
        <v>247</v>
      </c>
      <c r="D162">
        <v>41</v>
      </c>
      <c r="E162">
        <v>1198998</v>
      </c>
      <c r="G162">
        <v>1198765</v>
      </c>
      <c r="H162">
        <v>1198998</v>
      </c>
      <c r="I162">
        <v>1200964</v>
      </c>
      <c r="J162">
        <v>1201214</v>
      </c>
      <c r="K162">
        <v>1203014</v>
      </c>
      <c r="N162">
        <v>1204664</v>
      </c>
      <c r="O162">
        <v>0</v>
      </c>
      <c r="P162">
        <v>1</v>
      </c>
      <c r="Q162">
        <v>161</v>
      </c>
      <c r="R162" t="s">
        <v>19</v>
      </c>
      <c r="S162" t="s">
        <v>20</v>
      </c>
    </row>
    <row r="163" spans="1:19" x14ac:dyDescent="0.25">
      <c r="A163">
        <v>3</v>
      </c>
      <c r="B163">
        <v>952391</v>
      </c>
      <c r="C163">
        <v>247</v>
      </c>
      <c r="D163">
        <v>42</v>
      </c>
      <c r="E163">
        <v>1205014</v>
      </c>
      <c r="G163">
        <v>1204781</v>
      </c>
      <c r="H163">
        <v>1205014</v>
      </c>
      <c r="I163">
        <v>1206847</v>
      </c>
      <c r="J163">
        <v>1207097</v>
      </c>
      <c r="L163" s="2">
        <v>1209030</v>
      </c>
      <c r="N163">
        <v>1210680</v>
      </c>
      <c r="O163">
        <v>1</v>
      </c>
      <c r="P163">
        <v>1</v>
      </c>
      <c r="Q163">
        <v>162</v>
      </c>
      <c r="R163" t="s">
        <v>25</v>
      </c>
      <c r="S163" t="s">
        <v>15</v>
      </c>
    </row>
    <row r="164" spans="1:19" x14ac:dyDescent="0.25">
      <c r="A164">
        <v>3</v>
      </c>
      <c r="B164">
        <v>952391</v>
      </c>
      <c r="C164">
        <v>247</v>
      </c>
      <c r="D164">
        <v>43</v>
      </c>
      <c r="E164">
        <v>1211030</v>
      </c>
      <c r="G164">
        <v>1210797</v>
      </c>
      <c r="H164">
        <v>1211030</v>
      </c>
      <c r="I164">
        <v>1213030</v>
      </c>
      <c r="J164">
        <v>1213280</v>
      </c>
      <c r="K164">
        <v>1215046</v>
      </c>
      <c r="N164">
        <v>1216696</v>
      </c>
      <c r="O164">
        <v>1</v>
      </c>
      <c r="P164">
        <v>1</v>
      </c>
      <c r="Q164">
        <v>163</v>
      </c>
      <c r="R164" t="s">
        <v>19</v>
      </c>
      <c r="S164" t="s">
        <v>20</v>
      </c>
    </row>
    <row r="165" spans="1:19" x14ac:dyDescent="0.25">
      <c r="A165">
        <v>3</v>
      </c>
      <c r="B165">
        <v>952391</v>
      </c>
      <c r="C165">
        <v>247</v>
      </c>
      <c r="D165">
        <v>44</v>
      </c>
      <c r="E165">
        <v>1217046</v>
      </c>
      <c r="G165">
        <v>1216813</v>
      </c>
      <c r="H165">
        <v>1217046</v>
      </c>
      <c r="I165">
        <v>1218979</v>
      </c>
      <c r="J165">
        <v>1219229</v>
      </c>
      <c r="M165">
        <v>1221062</v>
      </c>
      <c r="N165">
        <v>1222712</v>
      </c>
      <c r="O165">
        <v>1</v>
      </c>
      <c r="P165">
        <v>1</v>
      </c>
      <c r="Q165">
        <v>164</v>
      </c>
      <c r="R165" t="s">
        <v>16</v>
      </c>
      <c r="S165" t="s">
        <v>17</v>
      </c>
    </row>
    <row r="166" spans="1:19" x14ac:dyDescent="0.25">
      <c r="A166">
        <v>3</v>
      </c>
      <c r="B166">
        <v>952391</v>
      </c>
      <c r="C166">
        <v>247</v>
      </c>
      <c r="D166">
        <v>45</v>
      </c>
      <c r="E166">
        <v>1223062</v>
      </c>
      <c r="G166">
        <v>1222829</v>
      </c>
      <c r="H166">
        <v>1223062</v>
      </c>
      <c r="I166">
        <v>1224762</v>
      </c>
      <c r="J166">
        <v>1225012</v>
      </c>
      <c r="M166">
        <v>1227078</v>
      </c>
      <c r="N166">
        <v>1228728</v>
      </c>
      <c r="O166">
        <v>1</v>
      </c>
      <c r="P166">
        <v>1</v>
      </c>
      <c r="Q166">
        <v>165</v>
      </c>
      <c r="R166" t="s">
        <v>21</v>
      </c>
      <c r="S166" t="s">
        <v>17</v>
      </c>
    </row>
    <row r="167" spans="1:19" x14ac:dyDescent="0.25">
      <c r="A167">
        <v>3</v>
      </c>
      <c r="B167">
        <v>952391</v>
      </c>
      <c r="C167">
        <v>247</v>
      </c>
      <c r="D167">
        <v>46</v>
      </c>
      <c r="E167">
        <v>1229078</v>
      </c>
      <c r="G167">
        <v>1228845</v>
      </c>
      <c r="H167">
        <v>1229078</v>
      </c>
      <c r="I167">
        <v>1230595</v>
      </c>
      <c r="J167">
        <v>1230844</v>
      </c>
      <c r="M167">
        <v>1233094</v>
      </c>
      <c r="N167">
        <v>1234744</v>
      </c>
      <c r="O167">
        <v>0</v>
      </c>
      <c r="P167">
        <v>1</v>
      </c>
      <c r="Q167">
        <v>166</v>
      </c>
      <c r="R167" t="s">
        <v>16</v>
      </c>
      <c r="S167" t="s">
        <v>17</v>
      </c>
    </row>
    <row r="168" spans="1:19" x14ac:dyDescent="0.25">
      <c r="A168">
        <v>3</v>
      </c>
      <c r="B168">
        <v>952391</v>
      </c>
      <c r="C168">
        <v>247</v>
      </c>
      <c r="D168">
        <v>47</v>
      </c>
      <c r="E168">
        <v>1235094</v>
      </c>
      <c r="G168">
        <v>1234861</v>
      </c>
      <c r="H168">
        <v>1235094</v>
      </c>
      <c r="I168">
        <v>1236977</v>
      </c>
      <c r="J168">
        <v>1237227</v>
      </c>
      <c r="L168" s="2">
        <v>1239110</v>
      </c>
      <c r="N168">
        <v>1240760</v>
      </c>
      <c r="O168">
        <v>1</v>
      </c>
      <c r="P168">
        <v>1</v>
      </c>
      <c r="Q168">
        <v>167</v>
      </c>
      <c r="R168" t="s">
        <v>14</v>
      </c>
      <c r="S168" t="s">
        <v>15</v>
      </c>
    </row>
    <row r="169" spans="1:19" x14ac:dyDescent="0.25">
      <c r="A169">
        <v>3</v>
      </c>
      <c r="B169">
        <v>952391</v>
      </c>
      <c r="C169">
        <v>247</v>
      </c>
      <c r="D169">
        <v>48</v>
      </c>
      <c r="E169">
        <v>1241110</v>
      </c>
      <c r="G169">
        <v>1240877</v>
      </c>
      <c r="H169">
        <v>1241110</v>
      </c>
      <c r="I169">
        <v>1242693</v>
      </c>
      <c r="J169">
        <v>1242943</v>
      </c>
      <c r="M169">
        <v>1245126</v>
      </c>
      <c r="N169">
        <v>1246776</v>
      </c>
      <c r="O169">
        <v>1</v>
      </c>
      <c r="P169">
        <v>1</v>
      </c>
      <c r="Q169">
        <v>168</v>
      </c>
      <c r="R169" t="s">
        <v>21</v>
      </c>
      <c r="S169" t="s">
        <v>17</v>
      </c>
    </row>
    <row r="170" spans="1:19" x14ac:dyDescent="0.25">
      <c r="A170">
        <v>3</v>
      </c>
      <c r="B170">
        <v>952391</v>
      </c>
      <c r="C170">
        <v>247</v>
      </c>
      <c r="D170">
        <v>49</v>
      </c>
      <c r="E170">
        <v>1247126</v>
      </c>
      <c r="G170">
        <v>1246893</v>
      </c>
      <c r="H170">
        <v>1247126</v>
      </c>
      <c r="I170">
        <v>1249126</v>
      </c>
      <c r="J170">
        <v>1249376</v>
      </c>
      <c r="L170" s="2">
        <v>1251142</v>
      </c>
      <c r="N170">
        <v>1252792</v>
      </c>
      <c r="O170">
        <v>1</v>
      </c>
      <c r="P170">
        <v>1</v>
      </c>
      <c r="Q170">
        <v>169</v>
      </c>
      <c r="R170" t="s">
        <v>24</v>
      </c>
      <c r="S170" t="s">
        <v>15</v>
      </c>
    </row>
    <row r="171" spans="1:19" x14ac:dyDescent="0.25">
      <c r="A171">
        <v>3</v>
      </c>
      <c r="B171">
        <v>952391</v>
      </c>
      <c r="C171">
        <v>247</v>
      </c>
      <c r="D171">
        <v>50</v>
      </c>
      <c r="E171">
        <v>1253142</v>
      </c>
      <c r="G171">
        <v>1252909</v>
      </c>
      <c r="H171">
        <v>1253142</v>
      </c>
      <c r="I171">
        <v>1255459</v>
      </c>
      <c r="J171">
        <v>1255708</v>
      </c>
      <c r="L171" s="2">
        <v>1257158</v>
      </c>
      <c r="N171">
        <v>1258808</v>
      </c>
      <c r="O171">
        <v>1</v>
      </c>
      <c r="P171">
        <v>1</v>
      </c>
      <c r="Q171">
        <v>170</v>
      </c>
      <c r="R171" t="s">
        <v>24</v>
      </c>
      <c r="S171" t="s">
        <v>15</v>
      </c>
    </row>
    <row r="172" spans="1:19" x14ac:dyDescent="0.25">
      <c r="A172">
        <v>3</v>
      </c>
      <c r="B172">
        <v>952391</v>
      </c>
      <c r="C172">
        <v>247</v>
      </c>
      <c r="D172">
        <v>51</v>
      </c>
      <c r="E172">
        <v>1259158</v>
      </c>
      <c r="G172">
        <v>1258925</v>
      </c>
      <c r="H172">
        <v>1259158</v>
      </c>
      <c r="I172">
        <v>1261075</v>
      </c>
      <c r="J172">
        <v>1261325</v>
      </c>
      <c r="M172">
        <v>1263174</v>
      </c>
      <c r="N172">
        <v>1264824</v>
      </c>
      <c r="O172">
        <v>0</v>
      </c>
      <c r="P172">
        <v>1</v>
      </c>
      <c r="Q172">
        <v>171</v>
      </c>
      <c r="R172" t="s">
        <v>21</v>
      </c>
      <c r="S172" t="s">
        <v>17</v>
      </c>
    </row>
    <row r="173" spans="1:19" x14ac:dyDescent="0.25">
      <c r="A173">
        <v>3</v>
      </c>
      <c r="B173">
        <v>952391</v>
      </c>
      <c r="C173">
        <v>247</v>
      </c>
      <c r="D173">
        <v>52</v>
      </c>
      <c r="E173">
        <v>1265174</v>
      </c>
      <c r="G173">
        <v>1264941</v>
      </c>
      <c r="H173">
        <v>1265174</v>
      </c>
      <c r="I173">
        <v>1267274</v>
      </c>
      <c r="J173">
        <v>1267524</v>
      </c>
      <c r="M173">
        <v>1269190</v>
      </c>
      <c r="N173">
        <v>1270840</v>
      </c>
      <c r="O173">
        <v>1</v>
      </c>
      <c r="P173">
        <v>1</v>
      </c>
      <c r="Q173">
        <v>172</v>
      </c>
      <c r="R173" t="s">
        <v>18</v>
      </c>
      <c r="S173" t="s">
        <v>17</v>
      </c>
    </row>
    <row r="174" spans="1:19" x14ac:dyDescent="0.25">
      <c r="A174">
        <v>3</v>
      </c>
      <c r="B174">
        <v>952391</v>
      </c>
      <c r="C174">
        <v>247</v>
      </c>
      <c r="D174">
        <v>53</v>
      </c>
      <c r="E174">
        <v>1271190</v>
      </c>
      <c r="G174">
        <v>1270957</v>
      </c>
      <c r="H174">
        <v>1271190</v>
      </c>
      <c r="I174">
        <v>1273390</v>
      </c>
      <c r="J174">
        <v>1273640</v>
      </c>
      <c r="L174" s="2">
        <v>1275206</v>
      </c>
      <c r="N174">
        <v>1276856</v>
      </c>
      <c r="O174">
        <v>0</v>
      </c>
      <c r="P174">
        <v>1</v>
      </c>
      <c r="Q174">
        <v>173</v>
      </c>
      <c r="R174" t="s">
        <v>14</v>
      </c>
      <c r="S174" t="s">
        <v>15</v>
      </c>
    </row>
    <row r="175" spans="1:19" x14ac:dyDescent="0.25">
      <c r="A175">
        <v>3</v>
      </c>
      <c r="B175">
        <v>952391</v>
      </c>
      <c r="C175">
        <v>247</v>
      </c>
      <c r="D175">
        <v>54</v>
      </c>
      <c r="E175">
        <v>1277206</v>
      </c>
      <c r="G175">
        <v>1276973</v>
      </c>
      <c r="H175">
        <v>1277206</v>
      </c>
      <c r="I175">
        <v>1279356</v>
      </c>
      <c r="J175">
        <v>1279606</v>
      </c>
      <c r="M175">
        <v>1281206</v>
      </c>
      <c r="N175">
        <v>1282872</v>
      </c>
      <c r="O175">
        <v>0</v>
      </c>
      <c r="P175">
        <v>1</v>
      </c>
      <c r="Q175">
        <v>174</v>
      </c>
      <c r="R175" t="s">
        <v>18</v>
      </c>
      <c r="S175" t="s">
        <v>17</v>
      </c>
    </row>
    <row r="176" spans="1:19" x14ac:dyDescent="0.25">
      <c r="A176">
        <v>3</v>
      </c>
      <c r="B176">
        <v>952391</v>
      </c>
      <c r="C176">
        <v>247</v>
      </c>
      <c r="D176">
        <v>55</v>
      </c>
      <c r="E176">
        <v>1283206</v>
      </c>
      <c r="G176">
        <v>1282972</v>
      </c>
      <c r="H176">
        <v>1283206</v>
      </c>
      <c r="I176">
        <v>1284955</v>
      </c>
      <c r="J176">
        <v>1285205</v>
      </c>
      <c r="M176">
        <v>1287222</v>
      </c>
      <c r="N176">
        <v>1288888</v>
      </c>
      <c r="O176">
        <v>1</v>
      </c>
      <c r="P176">
        <v>1</v>
      </c>
      <c r="Q176">
        <v>175</v>
      </c>
      <c r="R176" t="s">
        <v>18</v>
      </c>
      <c r="S176" t="s">
        <v>17</v>
      </c>
    </row>
    <row r="177" spans="1:19" x14ac:dyDescent="0.25">
      <c r="A177">
        <v>3</v>
      </c>
      <c r="B177">
        <v>952391</v>
      </c>
      <c r="C177">
        <v>247</v>
      </c>
      <c r="D177">
        <v>56</v>
      </c>
      <c r="E177">
        <v>1289222</v>
      </c>
      <c r="G177">
        <v>1288988</v>
      </c>
      <c r="H177">
        <v>1289222</v>
      </c>
      <c r="I177">
        <v>1290988</v>
      </c>
      <c r="J177">
        <v>1291238</v>
      </c>
      <c r="L177" s="2">
        <v>1293238</v>
      </c>
      <c r="N177">
        <v>1294888</v>
      </c>
      <c r="O177">
        <v>1</v>
      </c>
      <c r="P177">
        <v>1</v>
      </c>
      <c r="Q177">
        <v>176</v>
      </c>
      <c r="R177" t="s">
        <v>23</v>
      </c>
      <c r="S177" t="s">
        <v>15</v>
      </c>
    </row>
    <row r="178" spans="1:19" x14ac:dyDescent="0.25">
      <c r="A178">
        <v>3</v>
      </c>
      <c r="B178">
        <v>952391</v>
      </c>
      <c r="C178">
        <v>247</v>
      </c>
      <c r="D178">
        <v>57</v>
      </c>
      <c r="E178">
        <v>1295238</v>
      </c>
      <c r="G178">
        <v>1295004</v>
      </c>
      <c r="H178">
        <v>1295238</v>
      </c>
      <c r="I178">
        <v>1297521</v>
      </c>
      <c r="J178">
        <v>1297771</v>
      </c>
      <c r="K178">
        <v>1299254</v>
      </c>
      <c r="N178">
        <v>1300904</v>
      </c>
      <c r="O178">
        <v>0</v>
      </c>
      <c r="Q178">
        <v>177</v>
      </c>
      <c r="R178" t="s">
        <v>19</v>
      </c>
      <c r="S178" t="s">
        <v>20</v>
      </c>
    </row>
    <row r="179" spans="1:19" x14ac:dyDescent="0.25">
      <c r="A179">
        <v>3</v>
      </c>
      <c r="B179">
        <v>952391</v>
      </c>
      <c r="C179">
        <v>247</v>
      </c>
      <c r="D179">
        <v>58</v>
      </c>
      <c r="E179">
        <v>1301254</v>
      </c>
      <c r="G179">
        <v>1301020</v>
      </c>
      <c r="H179">
        <v>1301254</v>
      </c>
      <c r="I179">
        <v>1303387</v>
      </c>
      <c r="J179">
        <v>1303637</v>
      </c>
      <c r="M179">
        <v>1305270</v>
      </c>
      <c r="N179">
        <v>1306920</v>
      </c>
      <c r="O179">
        <v>0</v>
      </c>
      <c r="P179">
        <v>1</v>
      </c>
      <c r="Q179">
        <v>178</v>
      </c>
      <c r="R179" t="s">
        <v>21</v>
      </c>
      <c r="S179" t="s">
        <v>17</v>
      </c>
    </row>
    <row r="180" spans="1:19" x14ac:dyDescent="0.25">
      <c r="A180">
        <v>3</v>
      </c>
      <c r="B180">
        <v>952391</v>
      </c>
      <c r="C180">
        <v>247</v>
      </c>
      <c r="D180">
        <v>59</v>
      </c>
      <c r="E180">
        <v>1307270</v>
      </c>
      <c r="G180">
        <v>1307036</v>
      </c>
      <c r="H180">
        <v>1307270</v>
      </c>
      <c r="I180">
        <v>1308819</v>
      </c>
      <c r="J180">
        <v>1309069</v>
      </c>
      <c r="L180" s="2">
        <v>1311286</v>
      </c>
      <c r="N180">
        <v>1312936</v>
      </c>
      <c r="O180">
        <v>0</v>
      </c>
      <c r="P180">
        <v>1</v>
      </c>
      <c r="Q180">
        <v>179</v>
      </c>
      <c r="R180" t="s">
        <v>23</v>
      </c>
      <c r="S180" t="s">
        <v>15</v>
      </c>
    </row>
    <row r="181" spans="1:19" x14ac:dyDescent="0.25">
      <c r="A181">
        <v>3</v>
      </c>
      <c r="B181">
        <v>952391</v>
      </c>
      <c r="C181">
        <v>247</v>
      </c>
      <c r="D181">
        <v>60</v>
      </c>
      <c r="E181">
        <v>1313286</v>
      </c>
      <c r="G181">
        <v>1313052</v>
      </c>
      <c r="H181">
        <v>1313286</v>
      </c>
      <c r="I181">
        <v>1315202</v>
      </c>
      <c r="J181">
        <v>1315452</v>
      </c>
      <c r="L181" s="2">
        <v>1317302</v>
      </c>
      <c r="N181">
        <v>1318952</v>
      </c>
      <c r="O181">
        <v>1</v>
      </c>
      <c r="P181">
        <v>1</v>
      </c>
      <c r="Q181">
        <v>180</v>
      </c>
      <c r="R181" t="s">
        <v>25</v>
      </c>
      <c r="S18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6"/>
  <sheetViews>
    <sheetView tabSelected="1" workbookViewId="0">
      <pane xSplit="2" ySplit="1" topLeftCell="C1054" activePane="bottomRight" state="frozen"/>
      <selection pane="topRight" activeCell="C1" sqref="C1"/>
      <selection pane="bottomLeft" activeCell="A2" sqref="A2"/>
      <selection pane="bottomRight" activeCell="I1081" sqref="I1081"/>
    </sheetView>
  </sheetViews>
  <sheetFormatPr defaultRowHeight="15" x14ac:dyDescent="0.25"/>
  <cols>
    <col min="1" max="1" width="16.140625" customWidth="1"/>
    <col min="2" max="2" width="9.85546875" customWidth="1"/>
    <col min="3" max="3" width="11.85546875" bestFit="1" customWidth="1"/>
    <col min="4" max="5" width="11" customWidth="1"/>
  </cols>
  <sheetData>
    <row r="1" spans="1:7" x14ac:dyDescent="0.25">
      <c r="A1" t="s">
        <v>13</v>
      </c>
      <c r="B1" t="s">
        <v>36</v>
      </c>
      <c r="C1" t="s">
        <v>26</v>
      </c>
      <c r="D1" t="s">
        <v>27</v>
      </c>
      <c r="E1" t="s">
        <v>137</v>
      </c>
      <c r="F1" t="s">
        <v>28</v>
      </c>
      <c r="G1" t="s">
        <v>41</v>
      </c>
    </row>
    <row r="2" spans="1:7" x14ac:dyDescent="0.25">
      <c r="C2" t="s">
        <v>35</v>
      </c>
      <c r="D2">
        <f>fMRI_MID_task_template!B2</f>
        <v>116731</v>
      </c>
      <c r="E2">
        <f>D2-116731</f>
        <v>0</v>
      </c>
      <c r="F2" s="2">
        <f>D3-D2</f>
        <v>5749</v>
      </c>
    </row>
    <row r="3" spans="1:7" x14ac:dyDescent="0.25">
      <c r="A3" t="str">
        <f>fMRI_MID_task_template!R2</f>
        <v>MediumGain</v>
      </c>
      <c r="B3">
        <v>1</v>
      </c>
      <c r="C3" t="s">
        <v>29</v>
      </c>
      <c r="D3">
        <f>fMRI_MID_task_template!G2</f>
        <v>122480</v>
      </c>
      <c r="E3">
        <f t="shared" ref="E3:E66" si="0">D3-116731</f>
        <v>5749</v>
      </c>
      <c r="F3" s="2">
        <f t="shared" ref="F3:F66" si="1">D4-D3</f>
        <v>250</v>
      </c>
      <c r="G3">
        <f>fMRI_MID_task_template!O2</f>
        <v>0</v>
      </c>
    </row>
    <row r="4" spans="1:7" x14ac:dyDescent="0.25">
      <c r="A4" t="str">
        <f>A3</f>
        <v>MediumGain</v>
      </c>
      <c r="C4" t="s">
        <v>30</v>
      </c>
      <c r="D4">
        <f>fMRI_MID_task_template!H2</f>
        <v>122730</v>
      </c>
      <c r="E4">
        <f t="shared" si="0"/>
        <v>5999</v>
      </c>
      <c r="F4">
        <f t="shared" si="1"/>
        <v>2333</v>
      </c>
      <c r="G4">
        <f>G3</f>
        <v>0</v>
      </c>
    </row>
    <row r="5" spans="1:7" x14ac:dyDescent="0.25">
      <c r="A5" t="str">
        <f t="shared" ref="A5:A8" si="2">A4</f>
        <v>MediumGain</v>
      </c>
      <c r="C5" t="s">
        <v>31</v>
      </c>
      <c r="D5">
        <f>fMRI_MID_task_template!I2</f>
        <v>125063</v>
      </c>
      <c r="E5">
        <f t="shared" si="0"/>
        <v>8332</v>
      </c>
      <c r="F5">
        <f t="shared" si="1"/>
        <v>283</v>
      </c>
      <c r="G5">
        <f t="shared" ref="G5:G8" si="3">G4</f>
        <v>0</v>
      </c>
    </row>
    <row r="6" spans="1:7" x14ac:dyDescent="0.25">
      <c r="A6" t="str">
        <f t="shared" si="2"/>
        <v>MediumGain</v>
      </c>
      <c r="C6" t="s">
        <v>32</v>
      </c>
      <c r="D6">
        <f>fMRI_MID_task_template!J2</f>
        <v>125346</v>
      </c>
      <c r="E6">
        <f t="shared" si="0"/>
        <v>8615</v>
      </c>
      <c r="F6">
        <f t="shared" si="1"/>
        <v>1400</v>
      </c>
      <c r="G6">
        <f t="shared" si="3"/>
        <v>0</v>
      </c>
    </row>
    <row r="7" spans="1:7" x14ac:dyDescent="0.25">
      <c r="A7" t="str">
        <f t="shared" si="2"/>
        <v>MediumGain</v>
      </c>
      <c r="C7" t="s">
        <v>33</v>
      </c>
      <c r="D7">
        <f>SUM(fMRI_MID_task_template!K2:M2)</f>
        <v>126746</v>
      </c>
      <c r="E7">
        <f t="shared" si="0"/>
        <v>10015</v>
      </c>
      <c r="F7">
        <f t="shared" si="1"/>
        <v>1650</v>
      </c>
      <c r="G7">
        <f t="shared" si="3"/>
        <v>0</v>
      </c>
    </row>
    <row r="8" spans="1:7" x14ac:dyDescent="0.25">
      <c r="A8" t="str">
        <f t="shared" si="2"/>
        <v>MediumGain</v>
      </c>
      <c r="C8" t="s">
        <v>34</v>
      </c>
      <c r="D8">
        <f>fMRI_MID_task_template!N2</f>
        <v>128396</v>
      </c>
      <c r="E8">
        <f t="shared" si="0"/>
        <v>11665</v>
      </c>
      <c r="F8">
        <f t="shared" si="1"/>
        <v>117</v>
      </c>
      <c r="G8">
        <f t="shared" si="3"/>
        <v>0</v>
      </c>
    </row>
    <row r="9" spans="1:7" x14ac:dyDescent="0.25">
      <c r="A9" t="str">
        <f>fMRI_MID_task_template!R3</f>
        <v>MediumLoss</v>
      </c>
      <c r="B9">
        <v>2</v>
      </c>
      <c r="C9" t="s">
        <v>29</v>
      </c>
      <c r="D9">
        <f>fMRI_MID_task_template!G3</f>
        <v>128513</v>
      </c>
      <c r="E9">
        <f t="shared" si="0"/>
        <v>11782</v>
      </c>
      <c r="F9">
        <f t="shared" si="1"/>
        <v>233</v>
      </c>
      <c r="G9">
        <f>fMRI_MID_task_template!O3</f>
        <v>1</v>
      </c>
    </row>
    <row r="10" spans="1:7" x14ac:dyDescent="0.25">
      <c r="A10" t="str">
        <f>A9</f>
        <v>MediumLoss</v>
      </c>
      <c r="C10" t="s">
        <v>30</v>
      </c>
      <c r="D10">
        <f>fMRI_MID_task_template!H3</f>
        <v>128746</v>
      </c>
      <c r="E10">
        <f t="shared" si="0"/>
        <v>12015</v>
      </c>
      <c r="F10">
        <f t="shared" si="1"/>
        <v>2150</v>
      </c>
      <c r="G10">
        <f>G9</f>
        <v>1</v>
      </c>
    </row>
    <row r="11" spans="1:7" x14ac:dyDescent="0.25">
      <c r="A11" t="str">
        <f t="shared" ref="A11:A14" si="4">A10</f>
        <v>MediumLoss</v>
      </c>
      <c r="C11" t="s">
        <v>31</v>
      </c>
      <c r="D11">
        <f>fMRI_MID_task_template!I3</f>
        <v>130896</v>
      </c>
      <c r="E11">
        <f t="shared" si="0"/>
        <v>14165</v>
      </c>
      <c r="F11">
        <f t="shared" si="1"/>
        <v>283</v>
      </c>
      <c r="G11">
        <f t="shared" ref="G11:G14" si="5">G10</f>
        <v>1</v>
      </c>
    </row>
    <row r="12" spans="1:7" x14ac:dyDescent="0.25">
      <c r="A12" t="str">
        <f t="shared" si="4"/>
        <v>MediumLoss</v>
      </c>
      <c r="C12" t="s">
        <v>32</v>
      </c>
      <c r="D12">
        <f>fMRI_MID_task_template!J3</f>
        <v>131179</v>
      </c>
      <c r="E12">
        <f t="shared" si="0"/>
        <v>14448</v>
      </c>
      <c r="F12">
        <f t="shared" si="1"/>
        <v>1583</v>
      </c>
      <c r="G12">
        <f t="shared" si="5"/>
        <v>1</v>
      </c>
    </row>
    <row r="13" spans="1:7" x14ac:dyDescent="0.25">
      <c r="A13" t="str">
        <f t="shared" si="4"/>
        <v>MediumLoss</v>
      </c>
      <c r="C13" t="s">
        <v>33</v>
      </c>
      <c r="D13">
        <f>SUM(fMRI_MID_task_template!K3:M3)</f>
        <v>132762</v>
      </c>
      <c r="E13">
        <f t="shared" si="0"/>
        <v>16031</v>
      </c>
      <c r="F13">
        <f t="shared" si="1"/>
        <v>1650</v>
      </c>
      <c r="G13">
        <f t="shared" si="5"/>
        <v>1</v>
      </c>
    </row>
    <row r="14" spans="1:7" x14ac:dyDescent="0.25">
      <c r="A14" t="str">
        <f t="shared" si="4"/>
        <v>MediumLoss</v>
      </c>
      <c r="C14" t="s">
        <v>34</v>
      </c>
      <c r="D14">
        <f>fMRI_MID_task_template!N3</f>
        <v>134412</v>
      </c>
      <c r="E14">
        <f t="shared" si="0"/>
        <v>17681</v>
      </c>
      <c r="F14">
        <f t="shared" si="1"/>
        <v>117</v>
      </c>
      <c r="G14">
        <f t="shared" si="5"/>
        <v>1</v>
      </c>
    </row>
    <row r="15" spans="1:7" x14ac:dyDescent="0.25">
      <c r="A15" t="str">
        <f>fMRI_MID_task_template!R4</f>
        <v>UnknownLoss</v>
      </c>
      <c r="B15">
        <v>3</v>
      </c>
      <c r="C15" t="s">
        <v>29</v>
      </c>
      <c r="D15">
        <f>fMRI_MID_task_template!G4</f>
        <v>134529</v>
      </c>
      <c r="E15">
        <f t="shared" si="0"/>
        <v>17798</v>
      </c>
      <c r="F15">
        <f t="shared" si="1"/>
        <v>233</v>
      </c>
      <c r="G15">
        <f>fMRI_MID_task_template!O4</f>
        <v>1</v>
      </c>
    </row>
    <row r="16" spans="1:7" x14ac:dyDescent="0.25">
      <c r="A16" t="str">
        <f>A15</f>
        <v>UnknownLoss</v>
      </c>
      <c r="C16" t="s">
        <v>30</v>
      </c>
      <c r="D16">
        <f>fMRI_MID_task_template!H4</f>
        <v>134762</v>
      </c>
      <c r="E16">
        <f t="shared" si="0"/>
        <v>18031</v>
      </c>
      <c r="F16">
        <f t="shared" si="1"/>
        <v>1517</v>
      </c>
      <c r="G16">
        <f>G15</f>
        <v>1</v>
      </c>
    </row>
    <row r="17" spans="1:7" x14ac:dyDescent="0.25">
      <c r="A17" t="str">
        <f t="shared" ref="A17:A20" si="6">A16</f>
        <v>UnknownLoss</v>
      </c>
      <c r="C17" t="s">
        <v>31</v>
      </c>
      <c r="D17">
        <f>fMRI_MID_task_template!I4</f>
        <v>136279</v>
      </c>
      <c r="E17">
        <f t="shared" si="0"/>
        <v>19548</v>
      </c>
      <c r="F17">
        <f t="shared" si="1"/>
        <v>300</v>
      </c>
      <c r="G17">
        <f t="shared" ref="G17:G20" si="7">G16</f>
        <v>1</v>
      </c>
    </row>
    <row r="18" spans="1:7" x14ac:dyDescent="0.25">
      <c r="A18" t="str">
        <f t="shared" si="6"/>
        <v>UnknownLoss</v>
      </c>
      <c r="C18" t="s">
        <v>32</v>
      </c>
      <c r="D18">
        <f>fMRI_MID_task_template!J4</f>
        <v>136579</v>
      </c>
      <c r="E18">
        <f t="shared" si="0"/>
        <v>19848</v>
      </c>
      <c r="F18">
        <f t="shared" si="1"/>
        <v>2199</v>
      </c>
      <c r="G18">
        <f t="shared" si="7"/>
        <v>1</v>
      </c>
    </row>
    <row r="19" spans="1:7" x14ac:dyDescent="0.25">
      <c r="A19" t="str">
        <f t="shared" si="6"/>
        <v>UnknownLoss</v>
      </c>
      <c r="C19" t="s">
        <v>33</v>
      </c>
      <c r="D19">
        <f>SUM(fMRI_MID_task_template!K4:M4)</f>
        <v>138778</v>
      </c>
      <c r="E19">
        <f t="shared" si="0"/>
        <v>22047</v>
      </c>
      <c r="F19">
        <f t="shared" si="1"/>
        <v>1650</v>
      </c>
      <c r="G19">
        <f t="shared" si="7"/>
        <v>1</v>
      </c>
    </row>
    <row r="20" spans="1:7" x14ac:dyDescent="0.25">
      <c r="A20" t="str">
        <f t="shared" si="6"/>
        <v>UnknownLoss</v>
      </c>
      <c r="C20" t="s">
        <v>34</v>
      </c>
      <c r="D20">
        <f>fMRI_MID_task_template!N4</f>
        <v>140428</v>
      </c>
      <c r="E20">
        <f t="shared" si="0"/>
        <v>23697</v>
      </c>
      <c r="F20">
        <f t="shared" si="1"/>
        <v>117</v>
      </c>
      <c r="G20">
        <f t="shared" si="7"/>
        <v>1</v>
      </c>
    </row>
    <row r="21" spans="1:7" x14ac:dyDescent="0.25">
      <c r="A21" t="str">
        <f>fMRI_MID_task_template!R5</f>
        <v>NoIncentive</v>
      </c>
      <c r="B21">
        <v>4</v>
      </c>
      <c r="C21" t="s">
        <v>29</v>
      </c>
      <c r="D21">
        <f>fMRI_MID_task_template!G5</f>
        <v>140545</v>
      </c>
      <c r="E21">
        <f t="shared" si="0"/>
        <v>23814</v>
      </c>
      <c r="F21">
        <f t="shared" si="1"/>
        <v>233</v>
      </c>
      <c r="G21">
        <f>fMRI_MID_task_template!O5</f>
        <v>1</v>
      </c>
    </row>
    <row r="22" spans="1:7" x14ac:dyDescent="0.25">
      <c r="A22" t="str">
        <f>A21</f>
        <v>NoIncentive</v>
      </c>
      <c r="C22" t="s">
        <v>30</v>
      </c>
      <c r="D22">
        <f>fMRI_MID_task_template!H5</f>
        <v>140778</v>
      </c>
      <c r="E22">
        <f t="shared" si="0"/>
        <v>24047</v>
      </c>
      <c r="F22">
        <f t="shared" si="1"/>
        <v>2450</v>
      </c>
      <c r="G22">
        <f>G21</f>
        <v>1</v>
      </c>
    </row>
    <row r="23" spans="1:7" x14ac:dyDescent="0.25">
      <c r="A23" t="str">
        <f t="shared" ref="A23:A26" si="8">A22</f>
        <v>NoIncentive</v>
      </c>
      <c r="C23" t="s">
        <v>31</v>
      </c>
      <c r="D23">
        <f>fMRI_MID_task_template!I5</f>
        <v>143228</v>
      </c>
      <c r="E23">
        <f t="shared" si="0"/>
        <v>26497</v>
      </c>
      <c r="F23">
        <f t="shared" si="1"/>
        <v>283</v>
      </c>
      <c r="G23">
        <f t="shared" ref="G23:G26" si="9">G22</f>
        <v>1</v>
      </c>
    </row>
    <row r="24" spans="1:7" x14ac:dyDescent="0.25">
      <c r="A24" t="str">
        <f t="shared" si="8"/>
        <v>NoIncentive</v>
      </c>
      <c r="C24" t="s">
        <v>32</v>
      </c>
      <c r="D24">
        <f>fMRI_MID_task_template!J5</f>
        <v>143511</v>
      </c>
      <c r="E24">
        <f t="shared" si="0"/>
        <v>26780</v>
      </c>
      <c r="F24">
        <f t="shared" si="1"/>
        <v>1283</v>
      </c>
      <c r="G24">
        <f t="shared" si="9"/>
        <v>1</v>
      </c>
    </row>
    <row r="25" spans="1:7" x14ac:dyDescent="0.25">
      <c r="A25" t="str">
        <f t="shared" si="8"/>
        <v>NoIncentive</v>
      </c>
      <c r="C25" t="s">
        <v>33</v>
      </c>
      <c r="D25">
        <f>SUM(fMRI_MID_task_template!K5:M5)</f>
        <v>144794</v>
      </c>
      <c r="E25">
        <f t="shared" si="0"/>
        <v>28063</v>
      </c>
      <c r="F25">
        <f t="shared" si="1"/>
        <v>1650</v>
      </c>
      <c r="G25">
        <f t="shared" si="9"/>
        <v>1</v>
      </c>
    </row>
    <row r="26" spans="1:7" x14ac:dyDescent="0.25">
      <c r="A26" t="str">
        <f t="shared" si="8"/>
        <v>NoIncentive</v>
      </c>
      <c r="C26" t="s">
        <v>34</v>
      </c>
      <c r="D26" s="2">
        <f>fMRI_MID_task_template!N5</f>
        <v>146444</v>
      </c>
      <c r="E26">
        <f t="shared" si="0"/>
        <v>29713</v>
      </c>
      <c r="F26" s="2">
        <f t="shared" si="1"/>
        <v>117</v>
      </c>
      <c r="G26">
        <f t="shared" si="9"/>
        <v>1</v>
      </c>
    </row>
    <row r="27" spans="1:7" x14ac:dyDescent="0.25">
      <c r="A27" t="str">
        <f>fMRI_MID_task_template!R6</f>
        <v>MediumGain</v>
      </c>
      <c r="B27">
        <v>5</v>
      </c>
      <c r="C27" t="s">
        <v>29</v>
      </c>
      <c r="D27">
        <f>fMRI_MID_task_template!G6</f>
        <v>146561</v>
      </c>
      <c r="E27">
        <f t="shared" si="0"/>
        <v>29830</v>
      </c>
      <c r="F27">
        <f t="shared" si="1"/>
        <v>233</v>
      </c>
      <c r="G27">
        <f>fMRI_MID_task_template!O6</f>
        <v>1</v>
      </c>
    </row>
    <row r="28" spans="1:7" x14ac:dyDescent="0.25">
      <c r="A28" t="str">
        <f>A27</f>
        <v>MediumGain</v>
      </c>
      <c r="C28" t="s">
        <v>30</v>
      </c>
      <c r="D28">
        <f>fMRI_MID_task_template!H6</f>
        <v>146794</v>
      </c>
      <c r="E28">
        <f t="shared" si="0"/>
        <v>30063</v>
      </c>
      <c r="F28">
        <f t="shared" si="1"/>
        <v>2133</v>
      </c>
      <c r="G28">
        <f>G27</f>
        <v>1</v>
      </c>
    </row>
    <row r="29" spans="1:7" x14ac:dyDescent="0.25">
      <c r="A29" t="str">
        <f t="shared" ref="A29:A32" si="10">A28</f>
        <v>MediumGain</v>
      </c>
      <c r="C29" t="s">
        <v>31</v>
      </c>
      <c r="D29">
        <f>fMRI_MID_task_template!I6</f>
        <v>148927</v>
      </c>
      <c r="E29">
        <f t="shared" si="0"/>
        <v>32196</v>
      </c>
      <c r="F29">
        <f t="shared" si="1"/>
        <v>283</v>
      </c>
      <c r="G29">
        <f t="shared" ref="G29:G32" si="11">G28</f>
        <v>1</v>
      </c>
    </row>
    <row r="30" spans="1:7" x14ac:dyDescent="0.25">
      <c r="A30" t="str">
        <f t="shared" si="10"/>
        <v>MediumGain</v>
      </c>
      <c r="C30" t="s">
        <v>32</v>
      </c>
      <c r="D30">
        <f>fMRI_MID_task_template!J6</f>
        <v>149210</v>
      </c>
      <c r="E30">
        <f t="shared" si="0"/>
        <v>32479</v>
      </c>
      <c r="F30">
        <f t="shared" si="1"/>
        <v>1600</v>
      </c>
      <c r="G30">
        <f t="shared" si="11"/>
        <v>1</v>
      </c>
    </row>
    <row r="31" spans="1:7" x14ac:dyDescent="0.25">
      <c r="A31" t="str">
        <f t="shared" si="10"/>
        <v>MediumGain</v>
      </c>
      <c r="C31" t="s">
        <v>33</v>
      </c>
      <c r="D31">
        <f>SUM(fMRI_MID_task_template!K6:M6)</f>
        <v>150810</v>
      </c>
      <c r="E31">
        <f t="shared" si="0"/>
        <v>34079</v>
      </c>
      <c r="F31">
        <f t="shared" si="1"/>
        <v>1650</v>
      </c>
      <c r="G31">
        <f t="shared" si="11"/>
        <v>1</v>
      </c>
    </row>
    <row r="32" spans="1:7" x14ac:dyDescent="0.25">
      <c r="A32" t="str">
        <f t="shared" si="10"/>
        <v>MediumGain</v>
      </c>
      <c r="C32" t="s">
        <v>34</v>
      </c>
      <c r="D32">
        <f>fMRI_MID_task_template!N6</f>
        <v>152460</v>
      </c>
      <c r="E32">
        <f t="shared" si="0"/>
        <v>35729</v>
      </c>
      <c r="F32">
        <f t="shared" si="1"/>
        <v>117</v>
      </c>
      <c r="G32">
        <f t="shared" si="11"/>
        <v>1</v>
      </c>
    </row>
    <row r="33" spans="1:7" x14ac:dyDescent="0.25">
      <c r="A33" t="str">
        <f>fMRI_MID_task_template!R7</f>
        <v>LargeLoss</v>
      </c>
      <c r="B33">
        <v>6</v>
      </c>
      <c r="C33" t="s">
        <v>29</v>
      </c>
      <c r="D33">
        <f>fMRI_MID_task_template!G7</f>
        <v>152577</v>
      </c>
      <c r="E33">
        <f t="shared" si="0"/>
        <v>35846</v>
      </c>
      <c r="F33">
        <f t="shared" si="1"/>
        <v>233</v>
      </c>
      <c r="G33">
        <f>fMRI_MID_task_template!O7</f>
        <v>1</v>
      </c>
    </row>
    <row r="34" spans="1:7" x14ac:dyDescent="0.25">
      <c r="A34" t="str">
        <f>A33</f>
        <v>LargeLoss</v>
      </c>
      <c r="C34" t="s">
        <v>30</v>
      </c>
      <c r="D34">
        <f>fMRI_MID_task_template!H7</f>
        <v>152810</v>
      </c>
      <c r="E34">
        <f t="shared" si="0"/>
        <v>36079</v>
      </c>
      <c r="F34">
        <f t="shared" si="1"/>
        <v>1633</v>
      </c>
      <c r="G34">
        <f>G33</f>
        <v>1</v>
      </c>
    </row>
    <row r="35" spans="1:7" x14ac:dyDescent="0.25">
      <c r="A35" t="str">
        <f t="shared" ref="A35:A38" si="12">A34</f>
        <v>LargeLoss</v>
      </c>
      <c r="C35" t="s">
        <v>31</v>
      </c>
      <c r="D35">
        <f>fMRI_MID_task_template!I7</f>
        <v>154443</v>
      </c>
      <c r="E35">
        <f t="shared" si="0"/>
        <v>37712</v>
      </c>
      <c r="F35">
        <f t="shared" si="1"/>
        <v>284</v>
      </c>
      <c r="G35">
        <f t="shared" ref="G35:G38" si="13">G34</f>
        <v>1</v>
      </c>
    </row>
    <row r="36" spans="1:7" x14ac:dyDescent="0.25">
      <c r="A36" t="str">
        <f t="shared" si="12"/>
        <v>LargeLoss</v>
      </c>
      <c r="C36" t="s">
        <v>32</v>
      </c>
      <c r="D36">
        <f>fMRI_MID_task_template!J7</f>
        <v>154727</v>
      </c>
      <c r="E36">
        <f t="shared" si="0"/>
        <v>37996</v>
      </c>
      <c r="F36">
        <f t="shared" si="1"/>
        <v>2099</v>
      </c>
      <c r="G36">
        <f t="shared" si="13"/>
        <v>1</v>
      </c>
    </row>
    <row r="37" spans="1:7" x14ac:dyDescent="0.25">
      <c r="A37" t="str">
        <f t="shared" si="12"/>
        <v>LargeLoss</v>
      </c>
      <c r="C37" t="s">
        <v>33</v>
      </c>
      <c r="D37">
        <f>SUM(fMRI_MID_task_template!K7:M7)</f>
        <v>156826</v>
      </c>
      <c r="E37">
        <f t="shared" si="0"/>
        <v>40095</v>
      </c>
      <c r="F37">
        <f t="shared" si="1"/>
        <v>1650</v>
      </c>
      <c r="G37">
        <f t="shared" si="13"/>
        <v>1</v>
      </c>
    </row>
    <row r="38" spans="1:7" x14ac:dyDescent="0.25">
      <c r="A38" t="str">
        <f t="shared" si="12"/>
        <v>LargeLoss</v>
      </c>
      <c r="C38" t="s">
        <v>34</v>
      </c>
      <c r="D38" s="2">
        <f>fMRI_MID_task_template!N7</f>
        <v>158476</v>
      </c>
      <c r="E38">
        <f t="shared" si="0"/>
        <v>41745</v>
      </c>
      <c r="F38">
        <f t="shared" si="1"/>
        <v>117</v>
      </c>
      <c r="G38">
        <f t="shared" si="13"/>
        <v>1</v>
      </c>
    </row>
    <row r="39" spans="1:7" x14ac:dyDescent="0.25">
      <c r="A39" t="str">
        <f>fMRI_MID_task_template!R8</f>
        <v>NoIncentive</v>
      </c>
      <c r="B39">
        <v>7</v>
      </c>
      <c r="C39" t="s">
        <v>29</v>
      </c>
      <c r="D39">
        <f>fMRI_MID_task_template!G8</f>
        <v>158593</v>
      </c>
      <c r="E39">
        <f t="shared" si="0"/>
        <v>41862</v>
      </c>
      <c r="F39">
        <f t="shared" si="1"/>
        <v>233</v>
      </c>
      <c r="G39">
        <f>fMRI_MID_task_template!O8</f>
        <v>1</v>
      </c>
    </row>
    <row r="40" spans="1:7" x14ac:dyDescent="0.25">
      <c r="A40" t="str">
        <f>A39</f>
        <v>NoIncentive</v>
      </c>
      <c r="C40" t="s">
        <v>30</v>
      </c>
      <c r="D40">
        <f>fMRI_MID_task_template!H8</f>
        <v>158826</v>
      </c>
      <c r="E40">
        <f t="shared" si="0"/>
        <v>42095</v>
      </c>
      <c r="F40">
        <f t="shared" si="1"/>
        <v>1733</v>
      </c>
      <c r="G40">
        <f>G39</f>
        <v>1</v>
      </c>
    </row>
    <row r="41" spans="1:7" x14ac:dyDescent="0.25">
      <c r="A41" t="str">
        <f t="shared" ref="A41:A44" si="14">A40</f>
        <v>NoIncentive</v>
      </c>
      <c r="C41" t="s">
        <v>31</v>
      </c>
      <c r="D41">
        <f>fMRI_MID_task_template!I8</f>
        <v>160559</v>
      </c>
      <c r="E41">
        <f t="shared" si="0"/>
        <v>43828</v>
      </c>
      <c r="F41">
        <f t="shared" si="1"/>
        <v>284</v>
      </c>
      <c r="G41">
        <f t="shared" ref="G41:G44" si="15">G40</f>
        <v>1</v>
      </c>
    </row>
    <row r="42" spans="1:7" x14ac:dyDescent="0.25">
      <c r="A42" t="str">
        <f t="shared" si="14"/>
        <v>NoIncentive</v>
      </c>
      <c r="C42" t="s">
        <v>32</v>
      </c>
      <c r="D42">
        <f>fMRI_MID_task_template!J8</f>
        <v>160843</v>
      </c>
      <c r="E42">
        <f t="shared" si="0"/>
        <v>44112</v>
      </c>
      <c r="F42">
        <f t="shared" si="1"/>
        <v>1999</v>
      </c>
      <c r="G42">
        <f t="shared" si="15"/>
        <v>1</v>
      </c>
    </row>
    <row r="43" spans="1:7" x14ac:dyDescent="0.25">
      <c r="A43" t="str">
        <f t="shared" si="14"/>
        <v>NoIncentive</v>
      </c>
      <c r="C43" t="s">
        <v>33</v>
      </c>
      <c r="D43">
        <f>SUM(fMRI_MID_task_template!K8:M8)</f>
        <v>162842</v>
      </c>
      <c r="E43">
        <f t="shared" si="0"/>
        <v>46111</v>
      </c>
      <c r="F43">
        <f t="shared" si="1"/>
        <v>1650</v>
      </c>
      <c r="G43">
        <f t="shared" si="15"/>
        <v>1</v>
      </c>
    </row>
    <row r="44" spans="1:7" x14ac:dyDescent="0.25">
      <c r="A44" t="str">
        <f t="shared" si="14"/>
        <v>NoIncentive</v>
      </c>
      <c r="C44" t="s">
        <v>34</v>
      </c>
      <c r="D44">
        <f>fMRI_MID_task_template!N8</f>
        <v>164492</v>
      </c>
      <c r="E44">
        <f t="shared" si="0"/>
        <v>47761</v>
      </c>
      <c r="F44">
        <f t="shared" si="1"/>
        <v>117</v>
      </c>
      <c r="G44">
        <f t="shared" si="15"/>
        <v>1</v>
      </c>
    </row>
    <row r="45" spans="1:7" x14ac:dyDescent="0.25">
      <c r="A45" t="str">
        <f>fMRI_MID_task_template!R9</f>
        <v>SmallLoss</v>
      </c>
      <c r="B45">
        <v>8</v>
      </c>
      <c r="C45" t="s">
        <v>29</v>
      </c>
      <c r="D45">
        <f>fMRI_MID_task_template!G9</f>
        <v>164609</v>
      </c>
      <c r="E45">
        <f t="shared" si="0"/>
        <v>47878</v>
      </c>
      <c r="F45">
        <f t="shared" si="1"/>
        <v>233</v>
      </c>
      <c r="G45">
        <f>fMRI_MID_task_template!O9</f>
        <v>1</v>
      </c>
    </row>
    <row r="46" spans="1:7" x14ac:dyDescent="0.25">
      <c r="A46" t="str">
        <f>A45</f>
        <v>SmallLoss</v>
      </c>
      <c r="C46" t="s">
        <v>30</v>
      </c>
      <c r="D46">
        <f>fMRI_MID_task_template!H9</f>
        <v>164842</v>
      </c>
      <c r="E46">
        <f t="shared" si="0"/>
        <v>48111</v>
      </c>
      <c r="F46">
        <f t="shared" si="1"/>
        <v>1517</v>
      </c>
      <c r="G46">
        <f>G45</f>
        <v>1</v>
      </c>
    </row>
    <row r="47" spans="1:7" x14ac:dyDescent="0.25">
      <c r="A47" t="str">
        <f t="shared" ref="A47:A50" si="16">A46</f>
        <v>SmallLoss</v>
      </c>
      <c r="C47" t="s">
        <v>31</v>
      </c>
      <c r="D47">
        <f>fMRI_MID_task_template!I9</f>
        <v>166359</v>
      </c>
      <c r="E47">
        <f t="shared" si="0"/>
        <v>49628</v>
      </c>
      <c r="F47">
        <f t="shared" si="1"/>
        <v>283</v>
      </c>
      <c r="G47">
        <f t="shared" ref="G47:G50" si="17">G46</f>
        <v>1</v>
      </c>
    </row>
    <row r="48" spans="1:7" x14ac:dyDescent="0.25">
      <c r="A48" t="str">
        <f t="shared" si="16"/>
        <v>SmallLoss</v>
      </c>
      <c r="C48" t="s">
        <v>32</v>
      </c>
      <c r="D48">
        <f>fMRI_MID_task_template!J9</f>
        <v>166642</v>
      </c>
      <c r="E48">
        <f t="shared" si="0"/>
        <v>49911</v>
      </c>
      <c r="F48">
        <f t="shared" si="1"/>
        <v>2216</v>
      </c>
      <c r="G48">
        <f t="shared" si="17"/>
        <v>1</v>
      </c>
    </row>
    <row r="49" spans="1:7" x14ac:dyDescent="0.25">
      <c r="A49" t="str">
        <f t="shared" si="16"/>
        <v>SmallLoss</v>
      </c>
      <c r="C49" t="s">
        <v>33</v>
      </c>
      <c r="D49">
        <f>SUM(fMRI_MID_task_template!K9:M9)</f>
        <v>168858</v>
      </c>
      <c r="E49">
        <f t="shared" si="0"/>
        <v>52127</v>
      </c>
      <c r="F49">
        <f t="shared" si="1"/>
        <v>1650</v>
      </c>
      <c r="G49">
        <f t="shared" si="17"/>
        <v>1</v>
      </c>
    </row>
    <row r="50" spans="1:7" x14ac:dyDescent="0.25">
      <c r="A50" t="str">
        <f t="shared" si="16"/>
        <v>SmallLoss</v>
      </c>
      <c r="C50" t="s">
        <v>34</v>
      </c>
      <c r="D50">
        <f>fMRI_MID_task_template!N9</f>
        <v>170508</v>
      </c>
      <c r="E50">
        <f t="shared" si="0"/>
        <v>53777</v>
      </c>
      <c r="F50">
        <f t="shared" si="1"/>
        <v>117</v>
      </c>
      <c r="G50">
        <f t="shared" si="17"/>
        <v>1</v>
      </c>
    </row>
    <row r="51" spans="1:7" x14ac:dyDescent="0.25">
      <c r="A51" t="str">
        <f>fMRI_MID_task_template!R10</f>
        <v>MediumGain</v>
      </c>
      <c r="B51">
        <v>9</v>
      </c>
      <c r="C51" t="s">
        <v>29</v>
      </c>
      <c r="D51">
        <f>fMRI_MID_task_template!G10</f>
        <v>170625</v>
      </c>
      <c r="E51">
        <f t="shared" si="0"/>
        <v>53894</v>
      </c>
      <c r="F51">
        <f t="shared" si="1"/>
        <v>233</v>
      </c>
      <c r="G51">
        <f>fMRI_MID_task_template!O10</f>
        <v>1</v>
      </c>
    </row>
    <row r="52" spans="1:7" x14ac:dyDescent="0.25">
      <c r="A52" t="str">
        <f>A51</f>
        <v>MediumGain</v>
      </c>
      <c r="C52" t="s">
        <v>30</v>
      </c>
      <c r="D52">
        <f>fMRI_MID_task_template!H10</f>
        <v>170858</v>
      </c>
      <c r="E52">
        <f t="shared" si="0"/>
        <v>54127</v>
      </c>
      <c r="F52">
        <f t="shared" si="1"/>
        <v>1583</v>
      </c>
      <c r="G52">
        <f>G51</f>
        <v>1</v>
      </c>
    </row>
    <row r="53" spans="1:7" x14ac:dyDescent="0.25">
      <c r="A53" t="str">
        <f t="shared" ref="A53:A56" si="18">A52</f>
        <v>MediumGain</v>
      </c>
      <c r="C53" t="s">
        <v>31</v>
      </c>
      <c r="D53">
        <f>fMRI_MID_task_template!I10</f>
        <v>172441</v>
      </c>
      <c r="E53">
        <f t="shared" si="0"/>
        <v>55710</v>
      </c>
      <c r="F53">
        <f t="shared" si="1"/>
        <v>284</v>
      </c>
      <c r="G53">
        <f t="shared" ref="G53:G56" si="19">G52</f>
        <v>1</v>
      </c>
    </row>
    <row r="54" spans="1:7" x14ac:dyDescent="0.25">
      <c r="A54" t="str">
        <f t="shared" si="18"/>
        <v>MediumGain</v>
      </c>
      <c r="C54" t="s">
        <v>32</v>
      </c>
      <c r="D54">
        <f>fMRI_MID_task_template!J10</f>
        <v>172725</v>
      </c>
      <c r="E54">
        <f t="shared" si="0"/>
        <v>55994</v>
      </c>
      <c r="F54">
        <f t="shared" si="1"/>
        <v>2149</v>
      </c>
      <c r="G54">
        <f t="shared" si="19"/>
        <v>1</v>
      </c>
    </row>
    <row r="55" spans="1:7" x14ac:dyDescent="0.25">
      <c r="A55" t="str">
        <f t="shared" si="18"/>
        <v>MediumGain</v>
      </c>
      <c r="C55" t="s">
        <v>33</v>
      </c>
      <c r="D55">
        <f>SUM(fMRI_MID_task_template!K10:M10)</f>
        <v>174874</v>
      </c>
      <c r="E55">
        <f t="shared" si="0"/>
        <v>58143</v>
      </c>
      <c r="F55">
        <f t="shared" si="1"/>
        <v>1650</v>
      </c>
      <c r="G55">
        <f t="shared" si="19"/>
        <v>1</v>
      </c>
    </row>
    <row r="56" spans="1:7" x14ac:dyDescent="0.25">
      <c r="A56" t="str">
        <f t="shared" si="18"/>
        <v>MediumGain</v>
      </c>
      <c r="C56" t="s">
        <v>34</v>
      </c>
      <c r="D56">
        <f>fMRI_MID_task_template!N10</f>
        <v>176524</v>
      </c>
      <c r="E56">
        <f t="shared" si="0"/>
        <v>59793</v>
      </c>
      <c r="F56">
        <f t="shared" si="1"/>
        <v>117</v>
      </c>
      <c r="G56">
        <f t="shared" si="19"/>
        <v>1</v>
      </c>
    </row>
    <row r="57" spans="1:7" x14ac:dyDescent="0.25">
      <c r="A57" t="str">
        <f>fMRI_MID_task_template!R11</f>
        <v>LargeGain</v>
      </c>
      <c r="B57">
        <v>10</v>
      </c>
      <c r="C57" t="s">
        <v>29</v>
      </c>
      <c r="D57">
        <f>fMRI_MID_task_template!G11</f>
        <v>176641</v>
      </c>
      <c r="E57">
        <f t="shared" si="0"/>
        <v>59910</v>
      </c>
      <c r="F57">
        <f t="shared" si="1"/>
        <v>233</v>
      </c>
      <c r="G57">
        <f>fMRI_MID_task_template!O11</f>
        <v>1</v>
      </c>
    </row>
    <row r="58" spans="1:7" x14ac:dyDescent="0.25">
      <c r="A58" t="str">
        <f>A57</f>
        <v>LargeGain</v>
      </c>
      <c r="C58" t="s">
        <v>30</v>
      </c>
      <c r="D58">
        <f>fMRI_MID_task_template!H11</f>
        <v>176874</v>
      </c>
      <c r="E58">
        <f t="shared" si="0"/>
        <v>60143</v>
      </c>
      <c r="F58">
        <f t="shared" si="1"/>
        <v>1667</v>
      </c>
      <c r="G58">
        <f>G57</f>
        <v>1</v>
      </c>
    </row>
    <row r="59" spans="1:7" x14ac:dyDescent="0.25">
      <c r="A59" t="str">
        <f t="shared" ref="A59:A62" si="20">A58</f>
        <v>LargeGain</v>
      </c>
      <c r="C59" t="s">
        <v>31</v>
      </c>
      <c r="D59">
        <f>fMRI_MID_task_template!I11</f>
        <v>178541</v>
      </c>
      <c r="E59">
        <f t="shared" si="0"/>
        <v>61810</v>
      </c>
      <c r="F59">
        <f t="shared" si="1"/>
        <v>283</v>
      </c>
      <c r="G59">
        <f t="shared" ref="G59:G62" si="21">G58</f>
        <v>1</v>
      </c>
    </row>
    <row r="60" spans="1:7" x14ac:dyDescent="0.25">
      <c r="A60" t="str">
        <f t="shared" si="20"/>
        <v>LargeGain</v>
      </c>
      <c r="C60" t="s">
        <v>32</v>
      </c>
      <c r="D60">
        <f>fMRI_MID_task_template!J11</f>
        <v>178824</v>
      </c>
      <c r="E60">
        <f t="shared" si="0"/>
        <v>62093</v>
      </c>
      <c r="F60">
        <f t="shared" si="1"/>
        <v>2066</v>
      </c>
      <c r="G60">
        <f t="shared" si="21"/>
        <v>1</v>
      </c>
    </row>
    <row r="61" spans="1:7" x14ac:dyDescent="0.25">
      <c r="A61" t="str">
        <f t="shared" si="20"/>
        <v>LargeGain</v>
      </c>
      <c r="C61" t="s">
        <v>33</v>
      </c>
      <c r="D61">
        <f>SUM(fMRI_MID_task_template!K11:M11)</f>
        <v>180890</v>
      </c>
      <c r="E61">
        <f t="shared" si="0"/>
        <v>64159</v>
      </c>
      <c r="F61">
        <f t="shared" si="1"/>
        <v>1650</v>
      </c>
      <c r="G61">
        <f t="shared" si="21"/>
        <v>1</v>
      </c>
    </row>
    <row r="62" spans="1:7" x14ac:dyDescent="0.25">
      <c r="A62" t="str">
        <f t="shared" si="20"/>
        <v>LargeGain</v>
      </c>
      <c r="C62" t="s">
        <v>34</v>
      </c>
      <c r="D62">
        <f>fMRI_MID_task_template!N11</f>
        <v>182540</v>
      </c>
      <c r="E62">
        <f t="shared" si="0"/>
        <v>65809</v>
      </c>
      <c r="F62">
        <f t="shared" si="1"/>
        <v>117</v>
      </c>
      <c r="G62">
        <f t="shared" si="21"/>
        <v>1</v>
      </c>
    </row>
    <row r="63" spans="1:7" x14ac:dyDescent="0.25">
      <c r="A63" t="str">
        <f>fMRI_MID_task_template!R12</f>
        <v>LargeGain</v>
      </c>
      <c r="B63">
        <v>11</v>
      </c>
      <c r="C63" t="s">
        <v>29</v>
      </c>
      <c r="D63">
        <f>fMRI_MID_task_template!G12</f>
        <v>182657</v>
      </c>
      <c r="E63">
        <f t="shared" si="0"/>
        <v>65926</v>
      </c>
      <c r="F63">
        <f t="shared" si="1"/>
        <v>233</v>
      </c>
      <c r="G63">
        <f>fMRI_MID_task_template!O12</f>
        <v>1</v>
      </c>
    </row>
    <row r="64" spans="1:7" x14ac:dyDescent="0.25">
      <c r="A64" t="str">
        <f>A63</f>
        <v>LargeGain</v>
      </c>
      <c r="C64" t="s">
        <v>30</v>
      </c>
      <c r="D64">
        <f>fMRI_MID_task_template!H12</f>
        <v>182890</v>
      </c>
      <c r="E64">
        <f t="shared" si="0"/>
        <v>66159</v>
      </c>
      <c r="F64">
        <f t="shared" si="1"/>
        <v>2200</v>
      </c>
      <c r="G64">
        <f>G63</f>
        <v>1</v>
      </c>
    </row>
    <row r="65" spans="1:7" x14ac:dyDescent="0.25">
      <c r="A65" t="str">
        <f t="shared" ref="A65:A68" si="22">A64</f>
        <v>LargeGain</v>
      </c>
      <c r="C65" t="s">
        <v>31</v>
      </c>
      <c r="D65">
        <f>fMRI_MID_task_template!I12</f>
        <v>185090</v>
      </c>
      <c r="E65">
        <f t="shared" si="0"/>
        <v>68359</v>
      </c>
      <c r="F65">
        <f t="shared" si="1"/>
        <v>283</v>
      </c>
      <c r="G65">
        <f t="shared" ref="G65:G68" si="23">G64</f>
        <v>1</v>
      </c>
    </row>
    <row r="66" spans="1:7" x14ac:dyDescent="0.25">
      <c r="A66" t="str">
        <f t="shared" si="22"/>
        <v>LargeGain</v>
      </c>
      <c r="C66" t="s">
        <v>32</v>
      </c>
      <c r="D66">
        <f>fMRI_MID_task_template!J12</f>
        <v>185373</v>
      </c>
      <c r="E66">
        <f t="shared" si="0"/>
        <v>68642</v>
      </c>
      <c r="F66">
        <f t="shared" si="1"/>
        <v>1533</v>
      </c>
      <c r="G66">
        <f t="shared" si="23"/>
        <v>1</v>
      </c>
    </row>
    <row r="67" spans="1:7" x14ac:dyDescent="0.25">
      <c r="A67" t="str">
        <f t="shared" si="22"/>
        <v>LargeGain</v>
      </c>
      <c r="C67" t="s">
        <v>33</v>
      </c>
      <c r="D67">
        <f>SUM(fMRI_MID_task_template!K12:M12)</f>
        <v>186906</v>
      </c>
      <c r="E67">
        <f t="shared" ref="E67:E130" si="24">D67-116731</f>
        <v>70175</v>
      </c>
      <c r="F67">
        <f t="shared" ref="F67:F130" si="25">D68-D67</f>
        <v>1650</v>
      </c>
      <c r="G67">
        <f t="shared" si="23"/>
        <v>1</v>
      </c>
    </row>
    <row r="68" spans="1:7" x14ac:dyDescent="0.25">
      <c r="A68" t="str">
        <f t="shared" si="22"/>
        <v>LargeGain</v>
      </c>
      <c r="C68" t="s">
        <v>34</v>
      </c>
      <c r="D68">
        <f>fMRI_MID_task_template!N12</f>
        <v>188556</v>
      </c>
      <c r="E68">
        <f t="shared" si="24"/>
        <v>71825</v>
      </c>
      <c r="F68">
        <f t="shared" si="25"/>
        <v>117</v>
      </c>
      <c r="G68">
        <f t="shared" si="23"/>
        <v>1</v>
      </c>
    </row>
    <row r="69" spans="1:7" x14ac:dyDescent="0.25">
      <c r="A69" t="str">
        <f>fMRI_MID_task_template!R13</f>
        <v>LargeGain</v>
      </c>
      <c r="B69">
        <v>12</v>
      </c>
      <c r="C69" t="s">
        <v>29</v>
      </c>
      <c r="D69">
        <f>fMRI_MID_task_template!G13</f>
        <v>188673</v>
      </c>
      <c r="E69">
        <f t="shared" si="24"/>
        <v>71942</v>
      </c>
      <c r="F69">
        <f t="shared" si="25"/>
        <v>233</v>
      </c>
      <c r="G69">
        <f>fMRI_MID_task_template!O13</f>
        <v>1</v>
      </c>
    </row>
    <row r="70" spans="1:7" x14ac:dyDescent="0.25">
      <c r="A70" t="str">
        <f>A69</f>
        <v>LargeGain</v>
      </c>
      <c r="C70" t="s">
        <v>30</v>
      </c>
      <c r="D70">
        <f>fMRI_MID_task_template!H13</f>
        <v>188906</v>
      </c>
      <c r="E70">
        <f t="shared" si="24"/>
        <v>72175</v>
      </c>
      <c r="F70">
        <f t="shared" si="25"/>
        <v>1550</v>
      </c>
      <c r="G70">
        <f>G69</f>
        <v>1</v>
      </c>
    </row>
    <row r="71" spans="1:7" x14ac:dyDescent="0.25">
      <c r="A71" t="str">
        <f t="shared" ref="A71:A74" si="26">A70</f>
        <v>LargeGain</v>
      </c>
      <c r="C71" t="s">
        <v>31</v>
      </c>
      <c r="D71">
        <f>fMRI_MID_task_template!I13</f>
        <v>190456</v>
      </c>
      <c r="E71">
        <f t="shared" si="24"/>
        <v>73725</v>
      </c>
      <c r="F71">
        <f t="shared" si="25"/>
        <v>283</v>
      </c>
      <c r="G71">
        <f t="shared" ref="G71:G74" si="27">G70</f>
        <v>1</v>
      </c>
    </row>
    <row r="72" spans="1:7" x14ac:dyDescent="0.25">
      <c r="A72" t="str">
        <f t="shared" si="26"/>
        <v>LargeGain</v>
      </c>
      <c r="C72" t="s">
        <v>32</v>
      </c>
      <c r="D72">
        <f>fMRI_MID_task_template!J13</f>
        <v>190739</v>
      </c>
      <c r="E72">
        <f t="shared" si="24"/>
        <v>74008</v>
      </c>
      <c r="F72">
        <f t="shared" si="25"/>
        <v>2167</v>
      </c>
      <c r="G72">
        <f t="shared" si="27"/>
        <v>1</v>
      </c>
    </row>
    <row r="73" spans="1:7" x14ac:dyDescent="0.25">
      <c r="A73" t="str">
        <f t="shared" si="26"/>
        <v>LargeGain</v>
      </c>
      <c r="C73" t="s">
        <v>33</v>
      </c>
      <c r="D73">
        <f>SUM(fMRI_MID_task_template!K13:M13)</f>
        <v>192906</v>
      </c>
      <c r="E73">
        <f t="shared" si="24"/>
        <v>76175</v>
      </c>
      <c r="F73">
        <f t="shared" si="25"/>
        <v>1650</v>
      </c>
      <c r="G73">
        <f t="shared" si="27"/>
        <v>1</v>
      </c>
    </row>
    <row r="74" spans="1:7" x14ac:dyDescent="0.25">
      <c r="A74" t="str">
        <f t="shared" si="26"/>
        <v>LargeGain</v>
      </c>
      <c r="C74" t="s">
        <v>34</v>
      </c>
      <c r="D74">
        <f>fMRI_MID_task_template!N13</f>
        <v>194556</v>
      </c>
      <c r="E74">
        <f t="shared" si="24"/>
        <v>77825</v>
      </c>
      <c r="F74">
        <f t="shared" si="25"/>
        <v>116</v>
      </c>
      <c r="G74">
        <f t="shared" si="27"/>
        <v>1</v>
      </c>
    </row>
    <row r="75" spans="1:7" x14ac:dyDescent="0.25">
      <c r="A75" t="str">
        <f>fMRI_MID_task_template!R14</f>
        <v>MediumGain</v>
      </c>
      <c r="B75">
        <v>13</v>
      </c>
      <c r="C75" t="s">
        <v>29</v>
      </c>
      <c r="D75">
        <f>fMRI_MID_task_template!G14</f>
        <v>194672</v>
      </c>
      <c r="E75">
        <f t="shared" si="24"/>
        <v>77941</v>
      </c>
      <c r="F75">
        <f t="shared" si="25"/>
        <v>234</v>
      </c>
      <c r="G75">
        <f>fMRI_MID_task_template!O14</f>
        <v>1</v>
      </c>
    </row>
    <row r="76" spans="1:7" x14ac:dyDescent="0.25">
      <c r="A76" t="str">
        <f>A75</f>
        <v>MediumGain</v>
      </c>
      <c r="C76" t="s">
        <v>30</v>
      </c>
      <c r="D76">
        <f>fMRI_MID_task_template!H14</f>
        <v>194906</v>
      </c>
      <c r="E76">
        <f t="shared" si="24"/>
        <v>78175</v>
      </c>
      <c r="F76">
        <f t="shared" si="25"/>
        <v>1999</v>
      </c>
      <c r="G76">
        <f>G75</f>
        <v>1</v>
      </c>
    </row>
    <row r="77" spans="1:7" x14ac:dyDescent="0.25">
      <c r="A77" t="str">
        <f t="shared" ref="A77:A80" si="28">A76</f>
        <v>MediumGain</v>
      </c>
      <c r="C77" t="s">
        <v>31</v>
      </c>
      <c r="D77">
        <f>fMRI_MID_task_template!I14</f>
        <v>196905</v>
      </c>
      <c r="E77">
        <f t="shared" si="24"/>
        <v>80174</v>
      </c>
      <c r="F77">
        <f t="shared" si="25"/>
        <v>284</v>
      </c>
      <c r="G77">
        <f t="shared" ref="G77:G80" si="29">G76</f>
        <v>1</v>
      </c>
    </row>
    <row r="78" spans="1:7" x14ac:dyDescent="0.25">
      <c r="A78" t="str">
        <f t="shared" si="28"/>
        <v>MediumGain</v>
      </c>
      <c r="C78" t="s">
        <v>32</v>
      </c>
      <c r="D78">
        <f>fMRI_MID_task_template!J14</f>
        <v>197189</v>
      </c>
      <c r="E78">
        <f t="shared" si="24"/>
        <v>80458</v>
      </c>
      <c r="F78">
        <f t="shared" si="25"/>
        <v>1733</v>
      </c>
      <c r="G78">
        <f t="shared" si="29"/>
        <v>1</v>
      </c>
    </row>
    <row r="79" spans="1:7" x14ac:dyDescent="0.25">
      <c r="A79" t="str">
        <f t="shared" si="28"/>
        <v>MediumGain</v>
      </c>
      <c r="C79" t="s">
        <v>33</v>
      </c>
      <c r="D79">
        <f>SUM(fMRI_MID_task_template!K14:M14)</f>
        <v>198922</v>
      </c>
      <c r="E79">
        <f t="shared" si="24"/>
        <v>82191</v>
      </c>
      <c r="F79">
        <f t="shared" si="25"/>
        <v>1650</v>
      </c>
      <c r="G79">
        <f t="shared" si="29"/>
        <v>1</v>
      </c>
    </row>
    <row r="80" spans="1:7" x14ac:dyDescent="0.25">
      <c r="A80" t="str">
        <f t="shared" si="28"/>
        <v>MediumGain</v>
      </c>
      <c r="C80" t="s">
        <v>34</v>
      </c>
      <c r="D80">
        <f>fMRI_MID_task_template!N14</f>
        <v>200572</v>
      </c>
      <c r="E80">
        <f t="shared" si="24"/>
        <v>83841</v>
      </c>
      <c r="F80">
        <f t="shared" si="25"/>
        <v>116</v>
      </c>
      <c r="G80">
        <f t="shared" si="29"/>
        <v>1</v>
      </c>
    </row>
    <row r="81" spans="1:7" x14ac:dyDescent="0.25">
      <c r="A81" t="str">
        <f>fMRI_MID_task_template!R15</f>
        <v>UnknownGain</v>
      </c>
      <c r="B81">
        <v>14</v>
      </c>
      <c r="C81" t="s">
        <v>29</v>
      </c>
      <c r="D81">
        <f>fMRI_MID_task_template!G15</f>
        <v>200688</v>
      </c>
      <c r="E81">
        <f t="shared" si="24"/>
        <v>83957</v>
      </c>
      <c r="F81">
        <f t="shared" si="25"/>
        <v>234</v>
      </c>
      <c r="G81">
        <f>fMRI_MID_task_template!O15</f>
        <v>1</v>
      </c>
    </row>
    <row r="82" spans="1:7" x14ac:dyDescent="0.25">
      <c r="A82" t="str">
        <f>A81</f>
        <v>UnknownGain</v>
      </c>
      <c r="C82" t="s">
        <v>30</v>
      </c>
      <c r="D82">
        <f>fMRI_MID_task_template!H15</f>
        <v>200922</v>
      </c>
      <c r="E82">
        <f t="shared" si="24"/>
        <v>84191</v>
      </c>
      <c r="F82">
        <f t="shared" si="25"/>
        <v>2366</v>
      </c>
      <c r="G82">
        <f>G81</f>
        <v>1</v>
      </c>
    </row>
    <row r="83" spans="1:7" x14ac:dyDescent="0.25">
      <c r="A83" t="str">
        <f t="shared" ref="A83:A86" si="30">A82</f>
        <v>UnknownGain</v>
      </c>
      <c r="C83" t="s">
        <v>31</v>
      </c>
      <c r="D83">
        <f>fMRI_MID_task_template!I15</f>
        <v>203288</v>
      </c>
      <c r="E83">
        <f t="shared" si="24"/>
        <v>86557</v>
      </c>
      <c r="F83">
        <f t="shared" si="25"/>
        <v>283</v>
      </c>
      <c r="G83">
        <f t="shared" ref="G83:G86" si="31">G82</f>
        <v>1</v>
      </c>
    </row>
    <row r="84" spans="1:7" x14ac:dyDescent="0.25">
      <c r="A84" t="str">
        <f t="shared" si="30"/>
        <v>UnknownGain</v>
      </c>
      <c r="C84" t="s">
        <v>32</v>
      </c>
      <c r="D84">
        <f>fMRI_MID_task_template!J15</f>
        <v>203571</v>
      </c>
      <c r="E84">
        <f t="shared" si="24"/>
        <v>86840</v>
      </c>
      <c r="F84">
        <f t="shared" si="25"/>
        <v>1367</v>
      </c>
      <c r="G84">
        <f t="shared" si="31"/>
        <v>1</v>
      </c>
    </row>
    <row r="85" spans="1:7" x14ac:dyDescent="0.25">
      <c r="A85" t="str">
        <f t="shared" si="30"/>
        <v>UnknownGain</v>
      </c>
      <c r="C85" t="s">
        <v>33</v>
      </c>
      <c r="D85">
        <f>SUM(fMRI_MID_task_template!K15:M15)</f>
        <v>204938</v>
      </c>
      <c r="E85">
        <f t="shared" si="24"/>
        <v>88207</v>
      </c>
      <c r="F85">
        <f t="shared" si="25"/>
        <v>1650</v>
      </c>
      <c r="G85">
        <f t="shared" si="31"/>
        <v>1</v>
      </c>
    </row>
    <row r="86" spans="1:7" x14ac:dyDescent="0.25">
      <c r="A86" t="str">
        <f t="shared" si="30"/>
        <v>UnknownGain</v>
      </c>
      <c r="C86" t="s">
        <v>34</v>
      </c>
      <c r="D86">
        <f>fMRI_MID_task_template!N15</f>
        <v>206588</v>
      </c>
      <c r="E86">
        <f t="shared" si="24"/>
        <v>89857</v>
      </c>
      <c r="F86">
        <f t="shared" si="25"/>
        <v>116</v>
      </c>
      <c r="G86">
        <f t="shared" si="31"/>
        <v>1</v>
      </c>
    </row>
    <row r="87" spans="1:7" x14ac:dyDescent="0.25">
      <c r="A87" t="str">
        <f>fMRI_MID_task_template!R16</f>
        <v>UnknownGain</v>
      </c>
      <c r="B87">
        <v>15</v>
      </c>
      <c r="C87" t="s">
        <v>29</v>
      </c>
      <c r="D87">
        <f>fMRI_MID_task_template!G16</f>
        <v>206704</v>
      </c>
      <c r="E87">
        <f t="shared" si="24"/>
        <v>89973</v>
      </c>
      <c r="F87">
        <f t="shared" si="25"/>
        <v>234</v>
      </c>
      <c r="G87">
        <f>fMRI_MID_task_template!O16</f>
        <v>1</v>
      </c>
    </row>
    <row r="88" spans="1:7" x14ac:dyDescent="0.25">
      <c r="A88" t="str">
        <f>A87</f>
        <v>UnknownGain</v>
      </c>
      <c r="C88" t="s">
        <v>30</v>
      </c>
      <c r="D88">
        <f>fMRI_MID_task_template!H16</f>
        <v>206938</v>
      </c>
      <c r="E88">
        <f t="shared" si="24"/>
        <v>90207</v>
      </c>
      <c r="F88">
        <f t="shared" si="25"/>
        <v>2116</v>
      </c>
      <c r="G88">
        <f>G87</f>
        <v>1</v>
      </c>
    </row>
    <row r="89" spans="1:7" x14ac:dyDescent="0.25">
      <c r="A89" t="str">
        <f t="shared" ref="A89:A92" si="32">A88</f>
        <v>UnknownGain</v>
      </c>
      <c r="C89" t="s">
        <v>31</v>
      </c>
      <c r="D89">
        <f>fMRI_MID_task_template!I16</f>
        <v>209054</v>
      </c>
      <c r="E89">
        <f t="shared" si="24"/>
        <v>92323</v>
      </c>
      <c r="F89">
        <f t="shared" si="25"/>
        <v>283</v>
      </c>
      <c r="G89">
        <f t="shared" ref="G89:G92" si="33">G88</f>
        <v>1</v>
      </c>
    </row>
    <row r="90" spans="1:7" x14ac:dyDescent="0.25">
      <c r="A90" t="str">
        <f t="shared" si="32"/>
        <v>UnknownGain</v>
      </c>
      <c r="C90" t="s">
        <v>32</v>
      </c>
      <c r="D90">
        <f>fMRI_MID_task_template!J16</f>
        <v>209337</v>
      </c>
      <c r="E90">
        <f t="shared" si="24"/>
        <v>92606</v>
      </c>
      <c r="F90">
        <f t="shared" si="25"/>
        <v>1617</v>
      </c>
      <c r="G90">
        <f t="shared" si="33"/>
        <v>1</v>
      </c>
    </row>
    <row r="91" spans="1:7" x14ac:dyDescent="0.25">
      <c r="A91" t="str">
        <f t="shared" si="32"/>
        <v>UnknownGain</v>
      </c>
      <c r="C91" t="s">
        <v>33</v>
      </c>
      <c r="D91">
        <f>SUM(fMRI_MID_task_template!K16:M16)</f>
        <v>210954</v>
      </c>
      <c r="E91">
        <f t="shared" si="24"/>
        <v>94223</v>
      </c>
      <c r="F91">
        <f t="shared" si="25"/>
        <v>1650</v>
      </c>
      <c r="G91">
        <f t="shared" si="33"/>
        <v>1</v>
      </c>
    </row>
    <row r="92" spans="1:7" x14ac:dyDescent="0.25">
      <c r="A92" t="str">
        <f t="shared" si="32"/>
        <v>UnknownGain</v>
      </c>
      <c r="C92" t="s">
        <v>34</v>
      </c>
      <c r="D92">
        <f>fMRI_MID_task_template!N16</f>
        <v>212604</v>
      </c>
      <c r="E92">
        <f t="shared" si="24"/>
        <v>95873</v>
      </c>
      <c r="F92">
        <f t="shared" si="25"/>
        <v>116</v>
      </c>
      <c r="G92">
        <f t="shared" si="33"/>
        <v>1</v>
      </c>
    </row>
    <row r="93" spans="1:7" x14ac:dyDescent="0.25">
      <c r="A93" t="str">
        <f>fMRI_MID_task_template!R17</f>
        <v>UnknownLoss</v>
      </c>
      <c r="B93">
        <v>16</v>
      </c>
      <c r="C93" t="s">
        <v>29</v>
      </c>
      <c r="D93">
        <f>fMRI_MID_task_template!G17</f>
        <v>212720</v>
      </c>
      <c r="E93">
        <f t="shared" si="24"/>
        <v>95989</v>
      </c>
      <c r="F93">
        <f t="shared" si="25"/>
        <v>234</v>
      </c>
      <c r="G93">
        <f>fMRI_MID_task_template!O17</f>
        <v>1</v>
      </c>
    </row>
    <row r="94" spans="1:7" x14ac:dyDescent="0.25">
      <c r="A94" t="str">
        <f>A93</f>
        <v>UnknownLoss</v>
      </c>
      <c r="C94" t="s">
        <v>30</v>
      </c>
      <c r="D94">
        <f>fMRI_MID_task_template!H17</f>
        <v>212954</v>
      </c>
      <c r="E94">
        <f t="shared" si="24"/>
        <v>96223</v>
      </c>
      <c r="F94">
        <f t="shared" si="25"/>
        <v>1583</v>
      </c>
      <c r="G94">
        <f>G93</f>
        <v>1</v>
      </c>
    </row>
    <row r="95" spans="1:7" x14ac:dyDescent="0.25">
      <c r="A95" t="str">
        <f t="shared" ref="A95:A98" si="34">A94</f>
        <v>UnknownLoss</v>
      </c>
      <c r="C95" t="s">
        <v>31</v>
      </c>
      <c r="D95">
        <f>fMRI_MID_task_template!I17</f>
        <v>214537</v>
      </c>
      <c r="E95">
        <f t="shared" si="24"/>
        <v>97806</v>
      </c>
      <c r="F95">
        <f t="shared" si="25"/>
        <v>283</v>
      </c>
      <c r="G95">
        <f t="shared" ref="G95:G98" si="35">G94</f>
        <v>1</v>
      </c>
    </row>
    <row r="96" spans="1:7" x14ac:dyDescent="0.25">
      <c r="A96" t="str">
        <f t="shared" si="34"/>
        <v>UnknownLoss</v>
      </c>
      <c r="C96" t="s">
        <v>32</v>
      </c>
      <c r="D96">
        <f>fMRI_MID_task_template!J17</f>
        <v>214820</v>
      </c>
      <c r="E96">
        <f t="shared" si="24"/>
        <v>98089</v>
      </c>
      <c r="F96">
        <f t="shared" si="25"/>
        <v>2150</v>
      </c>
      <c r="G96">
        <f t="shared" si="35"/>
        <v>1</v>
      </c>
    </row>
    <row r="97" spans="1:7" x14ac:dyDescent="0.25">
      <c r="A97" t="str">
        <f t="shared" si="34"/>
        <v>UnknownLoss</v>
      </c>
      <c r="C97" t="s">
        <v>33</v>
      </c>
      <c r="D97">
        <f>SUM(fMRI_MID_task_template!K17:M17)</f>
        <v>216970</v>
      </c>
      <c r="E97">
        <f t="shared" si="24"/>
        <v>100239</v>
      </c>
      <c r="F97">
        <f t="shared" si="25"/>
        <v>1650</v>
      </c>
      <c r="G97">
        <f t="shared" si="35"/>
        <v>1</v>
      </c>
    </row>
    <row r="98" spans="1:7" x14ac:dyDescent="0.25">
      <c r="A98" t="str">
        <f t="shared" si="34"/>
        <v>UnknownLoss</v>
      </c>
      <c r="C98" t="s">
        <v>34</v>
      </c>
      <c r="D98">
        <f>fMRI_MID_task_template!N17</f>
        <v>218620</v>
      </c>
      <c r="E98">
        <f t="shared" si="24"/>
        <v>101889</v>
      </c>
      <c r="F98">
        <f t="shared" si="25"/>
        <v>116</v>
      </c>
      <c r="G98">
        <f t="shared" si="35"/>
        <v>1</v>
      </c>
    </row>
    <row r="99" spans="1:7" x14ac:dyDescent="0.25">
      <c r="A99" t="str">
        <f>fMRI_MID_task_template!R18</f>
        <v>MediumGain</v>
      </c>
      <c r="B99">
        <v>17</v>
      </c>
      <c r="C99" t="s">
        <v>29</v>
      </c>
      <c r="D99">
        <f>fMRI_MID_task_template!G18</f>
        <v>218736</v>
      </c>
      <c r="E99">
        <f t="shared" si="24"/>
        <v>102005</v>
      </c>
      <c r="F99">
        <f t="shared" si="25"/>
        <v>234</v>
      </c>
      <c r="G99">
        <f>fMRI_MID_task_template!O18</f>
        <v>1</v>
      </c>
    </row>
    <row r="100" spans="1:7" x14ac:dyDescent="0.25">
      <c r="A100" t="str">
        <f>A99</f>
        <v>MediumGain</v>
      </c>
      <c r="C100" t="s">
        <v>30</v>
      </c>
      <c r="D100">
        <f>fMRI_MID_task_template!H18</f>
        <v>218970</v>
      </c>
      <c r="E100">
        <f t="shared" si="24"/>
        <v>102239</v>
      </c>
      <c r="F100">
        <f t="shared" si="25"/>
        <v>2266</v>
      </c>
      <c r="G100">
        <f>G99</f>
        <v>1</v>
      </c>
    </row>
    <row r="101" spans="1:7" x14ac:dyDescent="0.25">
      <c r="A101" t="str">
        <f t="shared" ref="A101:A104" si="36">A100</f>
        <v>MediumGain</v>
      </c>
      <c r="C101" t="s">
        <v>31</v>
      </c>
      <c r="D101">
        <f>fMRI_MID_task_template!I18</f>
        <v>221236</v>
      </c>
      <c r="E101">
        <f t="shared" si="24"/>
        <v>104505</v>
      </c>
      <c r="F101">
        <f t="shared" si="25"/>
        <v>283</v>
      </c>
      <c r="G101">
        <f t="shared" ref="G101:G104" si="37">G100</f>
        <v>1</v>
      </c>
    </row>
    <row r="102" spans="1:7" x14ac:dyDescent="0.25">
      <c r="A102" t="str">
        <f t="shared" si="36"/>
        <v>MediumGain</v>
      </c>
      <c r="C102" t="s">
        <v>32</v>
      </c>
      <c r="D102">
        <f>fMRI_MID_task_template!J18</f>
        <v>221519</v>
      </c>
      <c r="E102">
        <f t="shared" si="24"/>
        <v>104788</v>
      </c>
      <c r="F102">
        <f t="shared" si="25"/>
        <v>1467</v>
      </c>
      <c r="G102">
        <f t="shared" si="37"/>
        <v>1</v>
      </c>
    </row>
    <row r="103" spans="1:7" x14ac:dyDescent="0.25">
      <c r="A103" t="str">
        <f t="shared" si="36"/>
        <v>MediumGain</v>
      </c>
      <c r="C103" t="s">
        <v>33</v>
      </c>
      <c r="D103">
        <f>SUM(fMRI_MID_task_template!K18:M18)</f>
        <v>222986</v>
      </c>
      <c r="E103">
        <f t="shared" si="24"/>
        <v>106255</v>
      </c>
      <c r="F103">
        <f t="shared" si="25"/>
        <v>1650</v>
      </c>
      <c r="G103">
        <f t="shared" si="37"/>
        <v>1</v>
      </c>
    </row>
    <row r="104" spans="1:7" x14ac:dyDescent="0.25">
      <c r="A104" t="str">
        <f t="shared" si="36"/>
        <v>MediumGain</v>
      </c>
      <c r="C104" t="s">
        <v>34</v>
      </c>
      <c r="D104">
        <f>fMRI_MID_task_template!N18</f>
        <v>224636</v>
      </c>
      <c r="E104">
        <f t="shared" si="24"/>
        <v>107905</v>
      </c>
      <c r="F104">
        <f t="shared" si="25"/>
        <v>116</v>
      </c>
      <c r="G104">
        <f t="shared" si="37"/>
        <v>1</v>
      </c>
    </row>
    <row r="105" spans="1:7" x14ac:dyDescent="0.25">
      <c r="A105" t="str">
        <f>fMRI_MID_task_template!R19</f>
        <v>LargeLoss</v>
      </c>
      <c r="B105">
        <v>18</v>
      </c>
      <c r="C105" t="s">
        <v>29</v>
      </c>
      <c r="D105">
        <f>fMRI_MID_task_template!G19</f>
        <v>224752</v>
      </c>
      <c r="E105">
        <f t="shared" si="24"/>
        <v>108021</v>
      </c>
      <c r="F105">
        <f t="shared" si="25"/>
        <v>234</v>
      </c>
      <c r="G105">
        <f>fMRI_MID_task_template!O19</f>
        <v>1</v>
      </c>
    </row>
    <row r="106" spans="1:7" x14ac:dyDescent="0.25">
      <c r="A106" t="str">
        <f>A105</f>
        <v>LargeLoss</v>
      </c>
      <c r="C106" t="s">
        <v>30</v>
      </c>
      <c r="D106">
        <f>fMRI_MID_task_template!H19</f>
        <v>224986</v>
      </c>
      <c r="E106">
        <f t="shared" si="24"/>
        <v>108255</v>
      </c>
      <c r="F106">
        <f t="shared" si="25"/>
        <v>1800</v>
      </c>
      <c r="G106">
        <f>G105</f>
        <v>1</v>
      </c>
    </row>
    <row r="107" spans="1:7" x14ac:dyDescent="0.25">
      <c r="A107" t="str">
        <f t="shared" ref="A107:A110" si="38">A106</f>
        <v>LargeLoss</v>
      </c>
      <c r="C107" t="s">
        <v>31</v>
      </c>
      <c r="D107">
        <f>fMRI_MID_task_template!I19</f>
        <v>226786</v>
      </c>
      <c r="E107">
        <f t="shared" si="24"/>
        <v>110055</v>
      </c>
      <c r="F107">
        <f t="shared" si="25"/>
        <v>283</v>
      </c>
      <c r="G107">
        <f t="shared" ref="G107:G110" si="39">G106</f>
        <v>1</v>
      </c>
    </row>
    <row r="108" spans="1:7" x14ac:dyDescent="0.25">
      <c r="A108" t="str">
        <f t="shared" si="38"/>
        <v>LargeLoss</v>
      </c>
      <c r="C108" t="s">
        <v>32</v>
      </c>
      <c r="D108">
        <f>fMRI_MID_task_template!J19</f>
        <v>227069</v>
      </c>
      <c r="E108">
        <f t="shared" si="24"/>
        <v>110338</v>
      </c>
      <c r="F108">
        <f t="shared" si="25"/>
        <v>1933</v>
      </c>
      <c r="G108">
        <f t="shared" si="39"/>
        <v>1</v>
      </c>
    </row>
    <row r="109" spans="1:7" x14ac:dyDescent="0.25">
      <c r="A109" t="str">
        <f t="shared" si="38"/>
        <v>LargeLoss</v>
      </c>
      <c r="C109" t="s">
        <v>33</v>
      </c>
      <c r="D109">
        <f>SUM(fMRI_MID_task_template!K19:M19)</f>
        <v>229002</v>
      </c>
      <c r="E109">
        <f t="shared" si="24"/>
        <v>112271</v>
      </c>
      <c r="F109">
        <f t="shared" si="25"/>
        <v>1650</v>
      </c>
      <c r="G109">
        <f t="shared" si="39"/>
        <v>1</v>
      </c>
    </row>
    <row r="110" spans="1:7" x14ac:dyDescent="0.25">
      <c r="A110" t="str">
        <f t="shared" si="38"/>
        <v>LargeLoss</v>
      </c>
      <c r="C110" t="s">
        <v>34</v>
      </c>
      <c r="D110">
        <f>fMRI_MID_task_template!N19</f>
        <v>230652</v>
      </c>
      <c r="E110">
        <f t="shared" si="24"/>
        <v>113921</v>
      </c>
      <c r="F110">
        <f t="shared" si="25"/>
        <v>116</v>
      </c>
      <c r="G110">
        <f t="shared" si="39"/>
        <v>1</v>
      </c>
    </row>
    <row r="111" spans="1:7" x14ac:dyDescent="0.25">
      <c r="A111" t="str">
        <f>fMRI_MID_task_template!R20</f>
        <v>LargeLoss</v>
      </c>
      <c r="B111">
        <v>19</v>
      </c>
      <c r="C111" t="s">
        <v>29</v>
      </c>
      <c r="D111">
        <f>fMRI_MID_task_template!G20</f>
        <v>230768</v>
      </c>
      <c r="E111">
        <f t="shared" si="24"/>
        <v>114037</v>
      </c>
      <c r="F111">
        <f t="shared" si="25"/>
        <v>234</v>
      </c>
      <c r="G111">
        <f>fMRI_MID_task_template!O20</f>
        <v>1</v>
      </c>
    </row>
    <row r="112" spans="1:7" x14ac:dyDescent="0.25">
      <c r="A112" t="str">
        <f>A111</f>
        <v>LargeLoss</v>
      </c>
      <c r="C112" t="s">
        <v>30</v>
      </c>
      <c r="D112">
        <f>fMRI_MID_task_template!H20</f>
        <v>231002</v>
      </c>
      <c r="E112">
        <f t="shared" si="24"/>
        <v>114271</v>
      </c>
      <c r="F112">
        <f t="shared" si="25"/>
        <v>1816</v>
      </c>
      <c r="G112">
        <f>G111</f>
        <v>1</v>
      </c>
    </row>
    <row r="113" spans="1:7" x14ac:dyDescent="0.25">
      <c r="A113" t="str">
        <f t="shared" ref="A113:A116" si="40">A112</f>
        <v>LargeLoss</v>
      </c>
      <c r="C113" t="s">
        <v>31</v>
      </c>
      <c r="D113">
        <f>fMRI_MID_task_template!I20</f>
        <v>232818</v>
      </c>
      <c r="E113">
        <f t="shared" si="24"/>
        <v>116087</v>
      </c>
      <c r="F113">
        <f t="shared" si="25"/>
        <v>283</v>
      </c>
      <c r="G113">
        <f t="shared" ref="G113:G116" si="41">G112</f>
        <v>1</v>
      </c>
    </row>
    <row r="114" spans="1:7" x14ac:dyDescent="0.25">
      <c r="A114" t="str">
        <f t="shared" si="40"/>
        <v>LargeLoss</v>
      </c>
      <c r="C114" t="s">
        <v>32</v>
      </c>
      <c r="D114">
        <f>fMRI_MID_task_template!J20</f>
        <v>233101</v>
      </c>
      <c r="E114">
        <f t="shared" si="24"/>
        <v>116370</v>
      </c>
      <c r="F114">
        <f t="shared" si="25"/>
        <v>1917</v>
      </c>
      <c r="G114">
        <f t="shared" si="41"/>
        <v>1</v>
      </c>
    </row>
    <row r="115" spans="1:7" x14ac:dyDescent="0.25">
      <c r="A115" t="str">
        <f t="shared" si="40"/>
        <v>LargeLoss</v>
      </c>
      <c r="C115" t="s">
        <v>33</v>
      </c>
      <c r="D115">
        <f>SUM(fMRI_MID_task_template!K20:M20)</f>
        <v>235018</v>
      </c>
      <c r="E115">
        <f t="shared" si="24"/>
        <v>118287</v>
      </c>
      <c r="F115">
        <f t="shared" si="25"/>
        <v>1650</v>
      </c>
      <c r="G115">
        <f t="shared" si="41"/>
        <v>1</v>
      </c>
    </row>
    <row r="116" spans="1:7" x14ac:dyDescent="0.25">
      <c r="A116" t="str">
        <f t="shared" si="40"/>
        <v>LargeLoss</v>
      </c>
      <c r="C116" t="s">
        <v>34</v>
      </c>
      <c r="D116">
        <f>fMRI_MID_task_template!N20</f>
        <v>236668</v>
      </c>
      <c r="E116">
        <f t="shared" si="24"/>
        <v>119937</v>
      </c>
      <c r="F116">
        <f t="shared" si="25"/>
        <v>116</v>
      </c>
      <c r="G116">
        <f t="shared" si="41"/>
        <v>1</v>
      </c>
    </row>
    <row r="117" spans="1:7" x14ac:dyDescent="0.25">
      <c r="A117" t="str">
        <f>fMRI_MID_task_template!R21</f>
        <v>UnknownLoss</v>
      </c>
      <c r="B117">
        <v>20</v>
      </c>
      <c r="C117" t="s">
        <v>29</v>
      </c>
      <c r="D117">
        <f>fMRI_MID_task_template!G21</f>
        <v>236784</v>
      </c>
      <c r="E117">
        <f t="shared" si="24"/>
        <v>120053</v>
      </c>
      <c r="F117">
        <f t="shared" si="25"/>
        <v>234</v>
      </c>
      <c r="G117">
        <f>fMRI_MID_task_template!O21</f>
        <v>1</v>
      </c>
    </row>
    <row r="118" spans="1:7" x14ac:dyDescent="0.25">
      <c r="A118" t="str">
        <f>A117</f>
        <v>UnknownLoss</v>
      </c>
      <c r="C118" t="s">
        <v>30</v>
      </c>
      <c r="D118">
        <f>fMRI_MID_task_template!H21</f>
        <v>237018</v>
      </c>
      <c r="E118">
        <f t="shared" si="24"/>
        <v>120287</v>
      </c>
      <c r="F118">
        <f t="shared" si="25"/>
        <v>1816</v>
      </c>
      <c r="G118">
        <f>G117</f>
        <v>1</v>
      </c>
    </row>
    <row r="119" spans="1:7" x14ac:dyDescent="0.25">
      <c r="A119" t="str">
        <f t="shared" ref="A119:A122" si="42">A118</f>
        <v>UnknownLoss</v>
      </c>
      <c r="C119" t="s">
        <v>31</v>
      </c>
      <c r="D119">
        <f>fMRI_MID_task_template!I21</f>
        <v>238834</v>
      </c>
      <c r="E119">
        <f t="shared" si="24"/>
        <v>122103</v>
      </c>
      <c r="F119">
        <f t="shared" si="25"/>
        <v>284</v>
      </c>
      <c r="G119">
        <f t="shared" ref="G119:G122" si="43">G118</f>
        <v>1</v>
      </c>
    </row>
    <row r="120" spans="1:7" x14ac:dyDescent="0.25">
      <c r="A120" t="str">
        <f t="shared" si="42"/>
        <v>UnknownLoss</v>
      </c>
      <c r="C120" t="s">
        <v>32</v>
      </c>
      <c r="D120">
        <f>fMRI_MID_task_template!J21</f>
        <v>239118</v>
      </c>
      <c r="E120">
        <f t="shared" si="24"/>
        <v>122387</v>
      </c>
      <c r="F120">
        <f t="shared" si="25"/>
        <v>1916</v>
      </c>
      <c r="G120">
        <f t="shared" si="43"/>
        <v>1</v>
      </c>
    </row>
    <row r="121" spans="1:7" x14ac:dyDescent="0.25">
      <c r="A121" t="str">
        <f t="shared" si="42"/>
        <v>UnknownLoss</v>
      </c>
      <c r="C121" t="s">
        <v>33</v>
      </c>
      <c r="D121">
        <f>SUM(fMRI_MID_task_template!K21:M21)</f>
        <v>241034</v>
      </c>
      <c r="E121">
        <f t="shared" si="24"/>
        <v>124303</v>
      </c>
      <c r="F121">
        <f t="shared" si="25"/>
        <v>1650</v>
      </c>
      <c r="G121">
        <f t="shared" si="43"/>
        <v>1</v>
      </c>
    </row>
    <row r="122" spans="1:7" x14ac:dyDescent="0.25">
      <c r="A122" t="str">
        <f t="shared" si="42"/>
        <v>UnknownLoss</v>
      </c>
      <c r="C122" t="s">
        <v>34</v>
      </c>
      <c r="D122">
        <f>fMRI_MID_task_template!N21</f>
        <v>242684</v>
      </c>
      <c r="E122">
        <f t="shared" si="24"/>
        <v>125953</v>
      </c>
      <c r="F122">
        <f t="shared" si="25"/>
        <v>116</v>
      </c>
      <c r="G122">
        <f t="shared" si="43"/>
        <v>1</v>
      </c>
    </row>
    <row r="123" spans="1:7" x14ac:dyDescent="0.25">
      <c r="A123" t="str">
        <f>fMRI_MID_task_template!R22</f>
        <v>SmallLoss</v>
      </c>
      <c r="B123">
        <v>21</v>
      </c>
      <c r="C123" t="s">
        <v>29</v>
      </c>
      <c r="D123">
        <f>fMRI_MID_task_template!G22</f>
        <v>242800</v>
      </c>
      <c r="E123">
        <f t="shared" si="24"/>
        <v>126069</v>
      </c>
      <c r="F123">
        <f t="shared" si="25"/>
        <v>234</v>
      </c>
      <c r="G123">
        <f>fMRI_MID_task_template!O22</f>
        <v>1</v>
      </c>
    </row>
    <row r="124" spans="1:7" x14ac:dyDescent="0.25">
      <c r="A124" t="str">
        <f>A123</f>
        <v>SmallLoss</v>
      </c>
      <c r="C124" t="s">
        <v>30</v>
      </c>
      <c r="D124">
        <f>fMRI_MID_task_template!H22</f>
        <v>243034</v>
      </c>
      <c r="E124">
        <f t="shared" si="24"/>
        <v>126303</v>
      </c>
      <c r="F124">
        <f t="shared" si="25"/>
        <v>2416</v>
      </c>
      <c r="G124">
        <f>G123</f>
        <v>1</v>
      </c>
    </row>
    <row r="125" spans="1:7" x14ac:dyDescent="0.25">
      <c r="A125" t="str">
        <f t="shared" ref="A125:A128" si="44">A124</f>
        <v>SmallLoss</v>
      </c>
      <c r="C125" t="s">
        <v>31</v>
      </c>
      <c r="D125">
        <f>fMRI_MID_task_template!I22</f>
        <v>245450</v>
      </c>
      <c r="E125">
        <f t="shared" si="24"/>
        <v>128719</v>
      </c>
      <c r="F125">
        <f t="shared" si="25"/>
        <v>283</v>
      </c>
      <c r="G125">
        <f t="shared" ref="G125:G128" si="45">G124</f>
        <v>1</v>
      </c>
    </row>
    <row r="126" spans="1:7" x14ac:dyDescent="0.25">
      <c r="A126" t="str">
        <f t="shared" si="44"/>
        <v>SmallLoss</v>
      </c>
      <c r="C126" t="s">
        <v>32</v>
      </c>
      <c r="D126">
        <f>fMRI_MID_task_template!J22</f>
        <v>245733</v>
      </c>
      <c r="E126">
        <f t="shared" si="24"/>
        <v>129002</v>
      </c>
      <c r="F126">
        <f t="shared" si="25"/>
        <v>1317</v>
      </c>
      <c r="G126">
        <f t="shared" si="45"/>
        <v>1</v>
      </c>
    </row>
    <row r="127" spans="1:7" x14ac:dyDescent="0.25">
      <c r="A127" t="str">
        <f t="shared" si="44"/>
        <v>SmallLoss</v>
      </c>
      <c r="C127" t="s">
        <v>33</v>
      </c>
      <c r="D127">
        <f>SUM(fMRI_MID_task_template!K22:M22)</f>
        <v>247050</v>
      </c>
      <c r="E127">
        <f t="shared" si="24"/>
        <v>130319</v>
      </c>
      <c r="F127">
        <f t="shared" si="25"/>
        <v>1650</v>
      </c>
      <c r="G127">
        <f t="shared" si="45"/>
        <v>1</v>
      </c>
    </row>
    <row r="128" spans="1:7" x14ac:dyDescent="0.25">
      <c r="A128" t="str">
        <f t="shared" si="44"/>
        <v>SmallLoss</v>
      </c>
      <c r="C128" t="s">
        <v>34</v>
      </c>
      <c r="D128">
        <f>fMRI_MID_task_template!N22</f>
        <v>248700</v>
      </c>
      <c r="E128">
        <f t="shared" si="24"/>
        <v>131969</v>
      </c>
      <c r="F128">
        <f t="shared" si="25"/>
        <v>116</v>
      </c>
      <c r="G128">
        <f t="shared" si="45"/>
        <v>1</v>
      </c>
    </row>
    <row r="129" spans="1:7" x14ac:dyDescent="0.25">
      <c r="A129" t="str">
        <f>fMRI_MID_task_template!R23</f>
        <v>NoIncentive</v>
      </c>
      <c r="B129">
        <v>22</v>
      </c>
      <c r="C129" t="s">
        <v>29</v>
      </c>
      <c r="D129">
        <f>fMRI_MID_task_template!G23</f>
        <v>248816</v>
      </c>
      <c r="E129">
        <f t="shared" si="24"/>
        <v>132085</v>
      </c>
      <c r="F129">
        <f t="shared" si="25"/>
        <v>234</v>
      </c>
      <c r="G129">
        <f>fMRI_MID_task_template!O23</f>
        <v>1</v>
      </c>
    </row>
    <row r="130" spans="1:7" x14ac:dyDescent="0.25">
      <c r="A130" t="str">
        <f>A129</f>
        <v>NoIncentive</v>
      </c>
      <c r="C130" t="s">
        <v>30</v>
      </c>
      <c r="D130">
        <f>fMRI_MID_task_template!H23</f>
        <v>249050</v>
      </c>
      <c r="E130">
        <f t="shared" si="24"/>
        <v>132319</v>
      </c>
      <c r="F130">
        <f t="shared" si="25"/>
        <v>2250</v>
      </c>
      <c r="G130">
        <f>G129</f>
        <v>1</v>
      </c>
    </row>
    <row r="131" spans="1:7" x14ac:dyDescent="0.25">
      <c r="A131" t="str">
        <f t="shared" ref="A131:A134" si="46">A130</f>
        <v>NoIncentive</v>
      </c>
      <c r="C131" t="s">
        <v>31</v>
      </c>
      <c r="D131">
        <f>fMRI_MID_task_template!I23</f>
        <v>251300</v>
      </c>
      <c r="E131">
        <f t="shared" ref="E131:E194" si="47">D131-116731</f>
        <v>134569</v>
      </c>
      <c r="F131">
        <f t="shared" ref="F131:F194" si="48">D132-D131</f>
        <v>283</v>
      </c>
      <c r="G131">
        <f t="shared" ref="G131:G134" si="49">G130</f>
        <v>1</v>
      </c>
    </row>
    <row r="132" spans="1:7" x14ac:dyDescent="0.25">
      <c r="A132" t="str">
        <f t="shared" si="46"/>
        <v>NoIncentive</v>
      </c>
      <c r="C132" t="s">
        <v>32</v>
      </c>
      <c r="D132">
        <f>fMRI_MID_task_template!J23</f>
        <v>251583</v>
      </c>
      <c r="E132">
        <f t="shared" si="47"/>
        <v>134852</v>
      </c>
      <c r="F132">
        <f t="shared" si="48"/>
        <v>1483</v>
      </c>
      <c r="G132">
        <f t="shared" si="49"/>
        <v>1</v>
      </c>
    </row>
    <row r="133" spans="1:7" x14ac:dyDescent="0.25">
      <c r="A133" t="str">
        <f t="shared" si="46"/>
        <v>NoIncentive</v>
      </c>
      <c r="C133" t="s">
        <v>33</v>
      </c>
      <c r="D133">
        <f>SUM(fMRI_MID_task_template!K23:M23)</f>
        <v>253066</v>
      </c>
      <c r="E133">
        <f t="shared" si="47"/>
        <v>136335</v>
      </c>
      <c r="F133">
        <f t="shared" si="48"/>
        <v>1650</v>
      </c>
      <c r="G133">
        <f t="shared" si="49"/>
        <v>1</v>
      </c>
    </row>
    <row r="134" spans="1:7" x14ac:dyDescent="0.25">
      <c r="A134" t="str">
        <f t="shared" si="46"/>
        <v>NoIncentive</v>
      </c>
      <c r="C134" t="s">
        <v>34</v>
      </c>
      <c r="D134">
        <f>fMRI_MID_task_template!N23</f>
        <v>254716</v>
      </c>
      <c r="E134">
        <f t="shared" si="47"/>
        <v>137985</v>
      </c>
      <c r="F134">
        <f t="shared" si="48"/>
        <v>116</v>
      </c>
      <c r="G134">
        <f t="shared" si="49"/>
        <v>1</v>
      </c>
    </row>
    <row r="135" spans="1:7" x14ac:dyDescent="0.25">
      <c r="A135" t="str">
        <f>fMRI_MID_task_template!R24</f>
        <v>SmallLoss</v>
      </c>
      <c r="B135">
        <v>23</v>
      </c>
      <c r="C135" t="s">
        <v>29</v>
      </c>
      <c r="D135">
        <f>fMRI_MID_task_template!G24</f>
        <v>254832</v>
      </c>
      <c r="E135">
        <f t="shared" si="47"/>
        <v>138101</v>
      </c>
      <c r="F135">
        <f t="shared" si="48"/>
        <v>234</v>
      </c>
      <c r="G135">
        <f>fMRI_MID_task_template!O24</f>
        <v>1</v>
      </c>
    </row>
    <row r="136" spans="1:7" x14ac:dyDescent="0.25">
      <c r="A136" t="str">
        <f>A135</f>
        <v>SmallLoss</v>
      </c>
      <c r="C136" t="s">
        <v>30</v>
      </c>
      <c r="D136">
        <f>fMRI_MID_task_template!H24</f>
        <v>255066</v>
      </c>
      <c r="E136">
        <f t="shared" si="47"/>
        <v>138335</v>
      </c>
      <c r="F136">
        <f t="shared" si="48"/>
        <v>1650</v>
      </c>
      <c r="G136">
        <f>G135</f>
        <v>1</v>
      </c>
    </row>
    <row r="137" spans="1:7" x14ac:dyDescent="0.25">
      <c r="A137" t="str">
        <f t="shared" ref="A137:A140" si="50">A136</f>
        <v>SmallLoss</v>
      </c>
      <c r="C137" t="s">
        <v>31</v>
      </c>
      <c r="D137">
        <f>fMRI_MID_task_template!I24</f>
        <v>256716</v>
      </c>
      <c r="E137">
        <f t="shared" si="47"/>
        <v>139985</v>
      </c>
      <c r="F137">
        <f t="shared" si="48"/>
        <v>283</v>
      </c>
      <c r="G137">
        <f t="shared" ref="G137:G140" si="51">G136</f>
        <v>1</v>
      </c>
    </row>
    <row r="138" spans="1:7" x14ac:dyDescent="0.25">
      <c r="A138" t="str">
        <f t="shared" si="50"/>
        <v>SmallLoss</v>
      </c>
      <c r="C138" t="s">
        <v>32</v>
      </c>
      <c r="D138">
        <f>fMRI_MID_task_template!J24</f>
        <v>256999</v>
      </c>
      <c r="E138">
        <f t="shared" si="47"/>
        <v>140268</v>
      </c>
      <c r="F138">
        <f t="shared" si="48"/>
        <v>2083</v>
      </c>
      <c r="G138">
        <f t="shared" si="51"/>
        <v>1</v>
      </c>
    </row>
    <row r="139" spans="1:7" x14ac:dyDescent="0.25">
      <c r="A139" t="str">
        <f t="shared" si="50"/>
        <v>SmallLoss</v>
      </c>
      <c r="C139" t="s">
        <v>33</v>
      </c>
      <c r="D139">
        <f>SUM(fMRI_MID_task_template!K24:M24)</f>
        <v>259082</v>
      </c>
      <c r="E139">
        <f t="shared" si="47"/>
        <v>142351</v>
      </c>
      <c r="F139">
        <f t="shared" si="48"/>
        <v>1650</v>
      </c>
      <c r="G139">
        <f t="shared" si="51"/>
        <v>1</v>
      </c>
    </row>
    <row r="140" spans="1:7" x14ac:dyDescent="0.25">
      <c r="A140" t="str">
        <f t="shared" si="50"/>
        <v>SmallLoss</v>
      </c>
      <c r="C140" t="s">
        <v>34</v>
      </c>
      <c r="D140">
        <f>fMRI_MID_task_template!N24</f>
        <v>260732</v>
      </c>
      <c r="E140">
        <f t="shared" si="47"/>
        <v>144001</v>
      </c>
      <c r="F140">
        <f t="shared" si="48"/>
        <v>117</v>
      </c>
      <c r="G140">
        <f t="shared" si="51"/>
        <v>1</v>
      </c>
    </row>
    <row r="141" spans="1:7" x14ac:dyDescent="0.25">
      <c r="A141" t="str">
        <f>fMRI_MID_task_template!R25</f>
        <v>UnknownGain</v>
      </c>
      <c r="B141">
        <v>24</v>
      </c>
      <c r="C141" t="s">
        <v>29</v>
      </c>
      <c r="D141">
        <f>fMRI_MID_task_template!G25</f>
        <v>260849</v>
      </c>
      <c r="E141">
        <f t="shared" si="47"/>
        <v>144118</v>
      </c>
      <c r="F141">
        <f t="shared" si="48"/>
        <v>233</v>
      </c>
      <c r="G141">
        <f>fMRI_MID_task_template!O25</f>
        <v>0</v>
      </c>
    </row>
    <row r="142" spans="1:7" x14ac:dyDescent="0.25">
      <c r="A142" t="str">
        <f>A141</f>
        <v>UnknownGain</v>
      </c>
      <c r="C142" t="s">
        <v>30</v>
      </c>
      <c r="D142">
        <f>fMRI_MID_task_template!H25</f>
        <v>261082</v>
      </c>
      <c r="E142">
        <f t="shared" si="47"/>
        <v>144351</v>
      </c>
      <c r="F142">
        <f t="shared" si="48"/>
        <v>2250</v>
      </c>
      <c r="G142">
        <f>G141</f>
        <v>0</v>
      </c>
    </row>
    <row r="143" spans="1:7" x14ac:dyDescent="0.25">
      <c r="A143" t="str">
        <f t="shared" ref="A143:A146" si="52">A142</f>
        <v>UnknownGain</v>
      </c>
      <c r="C143" t="s">
        <v>31</v>
      </c>
      <c r="D143">
        <f>fMRI_MID_task_template!I25</f>
        <v>263332</v>
      </c>
      <c r="E143">
        <f t="shared" si="47"/>
        <v>146601</v>
      </c>
      <c r="F143">
        <f t="shared" si="48"/>
        <v>283</v>
      </c>
      <c r="G143">
        <f t="shared" ref="G143:G146" si="53">G142</f>
        <v>0</v>
      </c>
    </row>
    <row r="144" spans="1:7" x14ac:dyDescent="0.25">
      <c r="A144" t="str">
        <f t="shared" si="52"/>
        <v>UnknownGain</v>
      </c>
      <c r="C144" t="s">
        <v>32</v>
      </c>
      <c r="D144">
        <f>fMRI_MID_task_template!J25</f>
        <v>263615</v>
      </c>
      <c r="E144">
        <f t="shared" si="47"/>
        <v>146884</v>
      </c>
      <c r="F144">
        <f t="shared" si="48"/>
        <v>1483</v>
      </c>
      <c r="G144">
        <f t="shared" si="53"/>
        <v>0</v>
      </c>
    </row>
    <row r="145" spans="1:7" x14ac:dyDescent="0.25">
      <c r="A145" t="str">
        <f t="shared" si="52"/>
        <v>UnknownGain</v>
      </c>
      <c r="C145" t="s">
        <v>33</v>
      </c>
      <c r="D145">
        <f>SUM(fMRI_MID_task_template!K25:M25)</f>
        <v>265098</v>
      </c>
      <c r="E145">
        <f t="shared" si="47"/>
        <v>148367</v>
      </c>
      <c r="F145">
        <f t="shared" si="48"/>
        <v>1650</v>
      </c>
      <c r="G145">
        <f t="shared" si="53"/>
        <v>0</v>
      </c>
    </row>
    <row r="146" spans="1:7" x14ac:dyDescent="0.25">
      <c r="A146" t="str">
        <f t="shared" si="52"/>
        <v>UnknownGain</v>
      </c>
      <c r="C146" t="s">
        <v>34</v>
      </c>
      <c r="D146">
        <f>fMRI_MID_task_template!N25</f>
        <v>266748</v>
      </c>
      <c r="E146">
        <f t="shared" si="47"/>
        <v>150017</v>
      </c>
      <c r="F146">
        <f t="shared" si="48"/>
        <v>117</v>
      </c>
      <c r="G146">
        <f t="shared" si="53"/>
        <v>0</v>
      </c>
    </row>
    <row r="147" spans="1:7" x14ac:dyDescent="0.25">
      <c r="A147" t="str">
        <f>fMRI_MID_task_template!R26</f>
        <v>MediumLoss</v>
      </c>
      <c r="B147">
        <v>25</v>
      </c>
      <c r="C147" t="s">
        <v>29</v>
      </c>
      <c r="D147">
        <f>fMRI_MID_task_template!G26</f>
        <v>266865</v>
      </c>
      <c r="E147">
        <f t="shared" si="47"/>
        <v>150134</v>
      </c>
      <c r="F147">
        <f t="shared" si="48"/>
        <v>233</v>
      </c>
      <c r="G147">
        <f>fMRI_MID_task_template!O26</f>
        <v>1</v>
      </c>
    </row>
    <row r="148" spans="1:7" x14ac:dyDescent="0.25">
      <c r="A148" t="str">
        <f>A147</f>
        <v>MediumLoss</v>
      </c>
      <c r="C148" t="s">
        <v>30</v>
      </c>
      <c r="D148">
        <f>fMRI_MID_task_template!H26</f>
        <v>267098</v>
      </c>
      <c r="E148">
        <f t="shared" si="47"/>
        <v>150367</v>
      </c>
      <c r="F148">
        <f t="shared" si="48"/>
        <v>2133</v>
      </c>
      <c r="G148">
        <f>G147</f>
        <v>1</v>
      </c>
    </row>
    <row r="149" spans="1:7" x14ac:dyDescent="0.25">
      <c r="A149" t="str">
        <f t="shared" ref="A149:A152" si="54">A148</f>
        <v>MediumLoss</v>
      </c>
      <c r="C149" t="s">
        <v>31</v>
      </c>
      <c r="D149">
        <f>fMRI_MID_task_template!I26</f>
        <v>269231</v>
      </c>
      <c r="E149">
        <f t="shared" si="47"/>
        <v>152500</v>
      </c>
      <c r="F149">
        <f t="shared" si="48"/>
        <v>283</v>
      </c>
      <c r="G149">
        <f t="shared" ref="G149:G152" si="55">G148</f>
        <v>1</v>
      </c>
    </row>
    <row r="150" spans="1:7" x14ac:dyDescent="0.25">
      <c r="A150" t="str">
        <f t="shared" si="54"/>
        <v>MediumLoss</v>
      </c>
      <c r="C150" t="s">
        <v>32</v>
      </c>
      <c r="D150">
        <f>fMRI_MID_task_template!J26</f>
        <v>269514</v>
      </c>
      <c r="E150">
        <f t="shared" si="47"/>
        <v>152783</v>
      </c>
      <c r="F150">
        <f t="shared" si="48"/>
        <v>1600</v>
      </c>
      <c r="G150">
        <f t="shared" si="55"/>
        <v>1</v>
      </c>
    </row>
    <row r="151" spans="1:7" x14ac:dyDescent="0.25">
      <c r="A151" t="str">
        <f t="shared" si="54"/>
        <v>MediumLoss</v>
      </c>
      <c r="C151" t="s">
        <v>33</v>
      </c>
      <c r="D151">
        <f>SUM(fMRI_MID_task_template!K26:M26)</f>
        <v>271114</v>
      </c>
      <c r="E151">
        <f t="shared" si="47"/>
        <v>154383</v>
      </c>
      <c r="F151">
        <f t="shared" si="48"/>
        <v>1650</v>
      </c>
      <c r="G151">
        <f t="shared" si="55"/>
        <v>1</v>
      </c>
    </row>
    <row r="152" spans="1:7" x14ac:dyDescent="0.25">
      <c r="A152" t="str">
        <f t="shared" si="54"/>
        <v>MediumLoss</v>
      </c>
      <c r="C152" t="s">
        <v>34</v>
      </c>
      <c r="D152">
        <f>fMRI_MID_task_template!N26</f>
        <v>272764</v>
      </c>
      <c r="E152">
        <f t="shared" si="47"/>
        <v>156033</v>
      </c>
      <c r="F152">
        <f t="shared" si="48"/>
        <v>117</v>
      </c>
      <c r="G152">
        <f t="shared" si="55"/>
        <v>1</v>
      </c>
    </row>
    <row r="153" spans="1:7" x14ac:dyDescent="0.25">
      <c r="A153" t="str">
        <f>fMRI_MID_task_template!R27</f>
        <v>NoIncentive</v>
      </c>
      <c r="B153">
        <v>26</v>
      </c>
      <c r="C153" t="s">
        <v>29</v>
      </c>
      <c r="D153">
        <f>fMRI_MID_task_template!G27</f>
        <v>272881</v>
      </c>
      <c r="E153">
        <f t="shared" si="47"/>
        <v>156150</v>
      </c>
      <c r="F153">
        <f t="shared" si="48"/>
        <v>233</v>
      </c>
      <c r="G153">
        <f>fMRI_MID_task_template!O27</f>
        <v>1</v>
      </c>
    </row>
    <row r="154" spans="1:7" x14ac:dyDescent="0.25">
      <c r="A154" t="str">
        <f>A153</f>
        <v>NoIncentive</v>
      </c>
      <c r="C154" t="s">
        <v>30</v>
      </c>
      <c r="D154">
        <f>fMRI_MID_task_template!H27</f>
        <v>273114</v>
      </c>
      <c r="E154">
        <f t="shared" si="47"/>
        <v>156383</v>
      </c>
      <c r="F154">
        <f t="shared" si="48"/>
        <v>1766</v>
      </c>
      <c r="G154">
        <f>G153</f>
        <v>1</v>
      </c>
    </row>
    <row r="155" spans="1:7" x14ac:dyDescent="0.25">
      <c r="A155" t="str">
        <f t="shared" ref="A155:A158" si="56">A154</f>
        <v>NoIncentive</v>
      </c>
      <c r="C155" t="s">
        <v>31</v>
      </c>
      <c r="D155">
        <f>fMRI_MID_task_template!I27</f>
        <v>274880</v>
      </c>
      <c r="E155">
        <f t="shared" si="47"/>
        <v>158149</v>
      </c>
      <c r="F155">
        <f t="shared" si="48"/>
        <v>284</v>
      </c>
      <c r="G155">
        <f t="shared" ref="G155:G158" si="57">G154</f>
        <v>1</v>
      </c>
    </row>
    <row r="156" spans="1:7" x14ac:dyDescent="0.25">
      <c r="A156" t="str">
        <f t="shared" si="56"/>
        <v>NoIncentive</v>
      </c>
      <c r="C156" t="s">
        <v>32</v>
      </c>
      <c r="D156">
        <f>fMRI_MID_task_template!J27</f>
        <v>275164</v>
      </c>
      <c r="E156">
        <f t="shared" si="47"/>
        <v>158433</v>
      </c>
      <c r="F156">
        <f t="shared" si="48"/>
        <v>1966</v>
      </c>
      <c r="G156">
        <f t="shared" si="57"/>
        <v>1</v>
      </c>
    </row>
    <row r="157" spans="1:7" x14ac:dyDescent="0.25">
      <c r="A157" t="str">
        <f t="shared" si="56"/>
        <v>NoIncentive</v>
      </c>
      <c r="C157" t="s">
        <v>33</v>
      </c>
      <c r="D157">
        <f>SUM(fMRI_MID_task_template!K27:M27)</f>
        <v>277130</v>
      </c>
      <c r="E157">
        <f t="shared" si="47"/>
        <v>160399</v>
      </c>
      <c r="F157">
        <f t="shared" si="48"/>
        <v>1650</v>
      </c>
      <c r="G157">
        <f t="shared" si="57"/>
        <v>1</v>
      </c>
    </row>
    <row r="158" spans="1:7" x14ac:dyDescent="0.25">
      <c r="A158" t="str">
        <f t="shared" si="56"/>
        <v>NoIncentive</v>
      </c>
      <c r="C158" t="s">
        <v>34</v>
      </c>
      <c r="D158">
        <f>fMRI_MID_task_template!N27</f>
        <v>278780</v>
      </c>
      <c r="E158">
        <f t="shared" si="47"/>
        <v>162049</v>
      </c>
      <c r="F158">
        <f t="shared" si="48"/>
        <v>117</v>
      </c>
      <c r="G158">
        <f t="shared" si="57"/>
        <v>1</v>
      </c>
    </row>
    <row r="159" spans="1:7" x14ac:dyDescent="0.25">
      <c r="A159" t="str">
        <f>fMRI_MID_task_template!R28</f>
        <v>SmallLoss</v>
      </c>
      <c r="B159">
        <v>27</v>
      </c>
      <c r="C159" t="s">
        <v>29</v>
      </c>
      <c r="D159">
        <f>fMRI_MID_task_template!G28</f>
        <v>278897</v>
      </c>
      <c r="E159">
        <f t="shared" si="47"/>
        <v>162166</v>
      </c>
      <c r="F159">
        <f t="shared" si="48"/>
        <v>233</v>
      </c>
      <c r="G159">
        <f>fMRI_MID_task_template!O28</f>
        <v>0</v>
      </c>
    </row>
    <row r="160" spans="1:7" x14ac:dyDescent="0.25">
      <c r="A160" t="str">
        <f>A159</f>
        <v>SmallLoss</v>
      </c>
      <c r="C160" t="s">
        <v>30</v>
      </c>
      <c r="D160">
        <f>fMRI_MID_task_template!H28</f>
        <v>279130</v>
      </c>
      <c r="E160">
        <f t="shared" si="47"/>
        <v>162399</v>
      </c>
      <c r="F160">
        <f t="shared" si="48"/>
        <v>2350</v>
      </c>
      <c r="G160">
        <f>G159</f>
        <v>0</v>
      </c>
    </row>
    <row r="161" spans="1:7" x14ac:dyDescent="0.25">
      <c r="A161" t="str">
        <f t="shared" ref="A161:A164" si="58">A160</f>
        <v>SmallLoss</v>
      </c>
      <c r="C161" t="s">
        <v>31</v>
      </c>
      <c r="D161">
        <f>fMRI_MID_task_template!I28</f>
        <v>281480</v>
      </c>
      <c r="E161">
        <f t="shared" si="47"/>
        <v>164749</v>
      </c>
      <c r="F161">
        <f t="shared" si="48"/>
        <v>283</v>
      </c>
      <c r="G161">
        <f t="shared" ref="G161:G164" si="59">G160</f>
        <v>0</v>
      </c>
    </row>
    <row r="162" spans="1:7" x14ac:dyDescent="0.25">
      <c r="A162" t="str">
        <f t="shared" si="58"/>
        <v>SmallLoss</v>
      </c>
      <c r="C162" t="s">
        <v>32</v>
      </c>
      <c r="D162">
        <f>fMRI_MID_task_template!J28</f>
        <v>281763</v>
      </c>
      <c r="E162">
        <f t="shared" si="47"/>
        <v>165032</v>
      </c>
      <c r="F162">
        <f t="shared" si="48"/>
        <v>1383</v>
      </c>
      <c r="G162">
        <f t="shared" si="59"/>
        <v>0</v>
      </c>
    </row>
    <row r="163" spans="1:7" x14ac:dyDescent="0.25">
      <c r="A163" t="str">
        <f t="shared" si="58"/>
        <v>SmallLoss</v>
      </c>
      <c r="C163" t="s">
        <v>33</v>
      </c>
      <c r="D163">
        <f>SUM(fMRI_MID_task_template!K28:M28)</f>
        <v>283146</v>
      </c>
      <c r="E163">
        <f t="shared" si="47"/>
        <v>166415</v>
      </c>
      <c r="F163">
        <f t="shared" si="48"/>
        <v>1650</v>
      </c>
      <c r="G163">
        <f t="shared" si="59"/>
        <v>0</v>
      </c>
    </row>
    <row r="164" spans="1:7" x14ac:dyDescent="0.25">
      <c r="A164" t="str">
        <f t="shared" si="58"/>
        <v>SmallLoss</v>
      </c>
      <c r="C164" t="s">
        <v>34</v>
      </c>
      <c r="D164">
        <f>fMRI_MID_task_template!N28</f>
        <v>284796</v>
      </c>
      <c r="E164">
        <f t="shared" si="47"/>
        <v>168065</v>
      </c>
      <c r="F164">
        <f t="shared" si="48"/>
        <v>117</v>
      </c>
      <c r="G164">
        <f t="shared" si="59"/>
        <v>0</v>
      </c>
    </row>
    <row r="165" spans="1:7" x14ac:dyDescent="0.25">
      <c r="A165" t="str">
        <f>fMRI_MID_task_template!R29</f>
        <v>LargeLoss</v>
      </c>
      <c r="B165">
        <v>28</v>
      </c>
      <c r="C165" t="s">
        <v>29</v>
      </c>
      <c r="D165">
        <f>fMRI_MID_task_template!G29</f>
        <v>284913</v>
      </c>
      <c r="E165">
        <f t="shared" si="47"/>
        <v>168182</v>
      </c>
      <c r="F165">
        <f t="shared" si="48"/>
        <v>233</v>
      </c>
      <c r="G165">
        <f>fMRI_MID_task_template!O29</f>
        <v>1</v>
      </c>
    </row>
    <row r="166" spans="1:7" x14ac:dyDescent="0.25">
      <c r="A166" t="str">
        <f>A165</f>
        <v>LargeLoss</v>
      </c>
      <c r="C166" t="s">
        <v>30</v>
      </c>
      <c r="D166">
        <f>fMRI_MID_task_template!H29</f>
        <v>285146</v>
      </c>
      <c r="E166">
        <f t="shared" si="47"/>
        <v>168415</v>
      </c>
      <c r="F166">
        <f t="shared" si="48"/>
        <v>2233</v>
      </c>
      <c r="G166">
        <f>G165</f>
        <v>1</v>
      </c>
    </row>
    <row r="167" spans="1:7" x14ac:dyDescent="0.25">
      <c r="A167" t="str">
        <f t="shared" ref="A167:A170" si="60">A166</f>
        <v>LargeLoss</v>
      </c>
      <c r="C167" t="s">
        <v>31</v>
      </c>
      <c r="D167">
        <f>fMRI_MID_task_template!I29</f>
        <v>287379</v>
      </c>
      <c r="E167">
        <f t="shared" si="47"/>
        <v>170648</v>
      </c>
      <c r="F167">
        <f t="shared" si="48"/>
        <v>283</v>
      </c>
      <c r="G167">
        <f t="shared" ref="G167:G170" si="61">G166</f>
        <v>1</v>
      </c>
    </row>
    <row r="168" spans="1:7" x14ac:dyDescent="0.25">
      <c r="A168" t="str">
        <f t="shared" si="60"/>
        <v>LargeLoss</v>
      </c>
      <c r="C168" t="s">
        <v>32</v>
      </c>
      <c r="D168">
        <f>fMRI_MID_task_template!J29</f>
        <v>287662</v>
      </c>
      <c r="E168">
        <f t="shared" si="47"/>
        <v>170931</v>
      </c>
      <c r="F168">
        <f t="shared" si="48"/>
        <v>1500</v>
      </c>
      <c r="G168">
        <f t="shared" si="61"/>
        <v>1</v>
      </c>
    </row>
    <row r="169" spans="1:7" x14ac:dyDescent="0.25">
      <c r="A169" t="str">
        <f t="shared" si="60"/>
        <v>LargeLoss</v>
      </c>
      <c r="C169" t="s">
        <v>33</v>
      </c>
      <c r="D169">
        <f>SUM(fMRI_MID_task_template!K29:M29)</f>
        <v>289162</v>
      </c>
      <c r="E169">
        <f t="shared" si="47"/>
        <v>172431</v>
      </c>
      <c r="F169">
        <f t="shared" si="48"/>
        <v>1650</v>
      </c>
      <c r="G169">
        <f t="shared" si="61"/>
        <v>1</v>
      </c>
    </row>
    <row r="170" spans="1:7" x14ac:dyDescent="0.25">
      <c r="A170" t="str">
        <f t="shared" si="60"/>
        <v>LargeLoss</v>
      </c>
      <c r="C170" t="s">
        <v>34</v>
      </c>
      <c r="D170">
        <f>fMRI_MID_task_template!N29</f>
        <v>290812</v>
      </c>
      <c r="E170">
        <f t="shared" si="47"/>
        <v>174081</v>
      </c>
      <c r="F170">
        <f t="shared" si="48"/>
        <v>117</v>
      </c>
      <c r="G170">
        <f t="shared" si="61"/>
        <v>1</v>
      </c>
    </row>
    <row r="171" spans="1:7" x14ac:dyDescent="0.25">
      <c r="A171" t="str">
        <f>fMRI_MID_task_template!R30</f>
        <v>SmallGain</v>
      </c>
      <c r="B171">
        <v>29</v>
      </c>
      <c r="C171" t="s">
        <v>29</v>
      </c>
      <c r="D171">
        <f>fMRI_MID_task_template!G30</f>
        <v>290929</v>
      </c>
      <c r="E171">
        <f t="shared" si="47"/>
        <v>174198</v>
      </c>
      <c r="F171">
        <f t="shared" si="48"/>
        <v>233</v>
      </c>
      <c r="G171">
        <f>fMRI_MID_task_template!O30</f>
        <v>1</v>
      </c>
    </row>
    <row r="172" spans="1:7" x14ac:dyDescent="0.25">
      <c r="A172" t="str">
        <f>A171</f>
        <v>SmallGain</v>
      </c>
      <c r="C172" t="s">
        <v>30</v>
      </c>
      <c r="D172">
        <f>fMRI_MID_task_template!H30</f>
        <v>291162</v>
      </c>
      <c r="E172">
        <f t="shared" si="47"/>
        <v>174431</v>
      </c>
      <c r="F172">
        <f t="shared" si="48"/>
        <v>1883</v>
      </c>
      <c r="G172">
        <f>G171</f>
        <v>1</v>
      </c>
    </row>
    <row r="173" spans="1:7" x14ac:dyDescent="0.25">
      <c r="A173" t="str">
        <f t="shared" ref="A173:A176" si="62">A172</f>
        <v>SmallGain</v>
      </c>
      <c r="C173" t="s">
        <v>31</v>
      </c>
      <c r="D173">
        <f>fMRI_MID_task_template!I30</f>
        <v>293045</v>
      </c>
      <c r="E173">
        <f t="shared" si="47"/>
        <v>176314</v>
      </c>
      <c r="F173">
        <f t="shared" si="48"/>
        <v>283</v>
      </c>
      <c r="G173">
        <f t="shared" ref="G173:G176" si="63">G172</f>
        <v>1</v>
      </c>
    </row>
    <row r="174" spans="1:7" x14ac:dyDescent="0.25">
      <c r="A174" t="str">
        <f t="shared" si="62"/>
        <v>SmallGain</v>
      </c>
      <c r="C174" t="s">
        <v>32</v>
      </c>
      <c r="D174">
        <f>fMRI_MID_task_template!J30</f>
        <v>293328</v>
      </c>
      <c r="E174">
        <f t="shared" si="47"/>
        <v>176597</v>
      </c>
      <c r="F174">
        <f t="shared" si="48"/>
        <v>1850</v>
      </c>
      <c r="G174">
        <f t="shared" si="63"/>
        <v>1</v>
      </c>
    </row>
    <row r="175" spans="1:7" x14ac:dyDescent="0.25">
      <c r="A175" t="str">
        <f t="shared" si="62"/>
        <v>SmallGain</v>
      </c>
      <c r="C175" t="s">
        <v>33</v>
      </c>
      <c r="D175">
        <f>SUM(fMRI_MID_task_template!K30:M30)</f>
        <v>295178</v>
      </c>
      <c r="E175">
        <f t="shared" si="47"/>
        <v>178447</v>
      </c>
      <c r="F175">
        <f t="shared" si="48"/>
        <v>1650</v>
      </c>
      <c r="G175">
        <f t="shared" si="63"/>
        <v>1</v>
      </c>
    </row>
    <row r="176" spans="1:7" x14ac:dyDescent="0.25">
      <c r="A176" t="str">
        <f t="shared" si="62"/>
        <v>SmallGain</v>
      </c>
      <c r="C176" t="s">
        <v>34</v>
      </c>
      <c r="D176">
        <f>fMRI_MID_task_template!N30</f>
        <v>296828</v>
      </c>
      <c r="E176">
        <f t="shared" si="47"/>
        <v>180097</v>
      </c>
      <c r="F176">
        <f t="shared" si="48"/>
        <v>117</v>
      </c>
      <c r="G176">
        <f t="shared" si="63"/>
        <v>1</v>
      </c>
    </row>
    <row r="177" spans="1:7" x14ac:dyDescent="0.25">
      <c r="A177" t="str">
        <f>fMRI_MID_task_template!R31</f>
        <v>LargeLoss</v>
      </c>
      <c r="B177">
        <v>30</v>
      </c>
      <c r="C177" t="s">
        <v>29</v>
      </c>
      <c r="D177">
        <f>fMRI_MID_task_template!G31</f>
        <v>296945</v>
      </c>
      <c r="E177">
        <f t="shared" si="47"/>
        <v>180214</v>
      </c>
      <c r="F177">
        <f t="shared" si="48"/>
        <v>233</v>
      </c>
      <c r="G177">
        <f>fMRI_MID_task_template!O31</f>
        <v>1</v>
      </c>
    </row>
    <row r="178" spans="1:7" x14ac:dyDescent="0.25">
      <c r="A178" t="str">
        <f>A177</f>
        <v>LargeLoss</v>
      </c>
      <c r="C178" t="s">
        <v>30</v>
      </c>
      <c r="D178">
        <f>fMRI_MID_task_template!H31</f>
        <v>297178</v>
      </c>
      <c r="E178">
        <f t="shared" si="47"/>
        <v>180447</v>
      </c>
      <c r="F178">
        <f t="shared" si="48"/>
        <v>2400</v>
      </c>
      <c r="G178">
        <f>G177</f>
        <v>1</v>
      </c>
    </row>
    <row r="179" spans="1:7" x14ac:dyDescent="0.25">
      <c r="A179" t="str">
        <f t="shared" ref="A179:A182" si="64">A178</f>
        <v>LargeLoss</v>
      </c>
      <c r="C179" t="s">
        <v>31</v>
      </c>
      <c r="D179">
        <f>fMRI_MID_task_template!I31</f>
        <v>299578</v>
      </c>
      <c r="E179">
        <f t="shared" si="47"/>
        <v>182847</v>
      </c>
      <c r="F179">
        <f t="shared" si="48"/>
        <v>283</v>
      </c>
      <c r="G179">
        <f t="shared" ref="G179:G182" si="65">G178</f>
        <v>1</v>
      </c>
    </row>
    <row r="180" spans="1:7" x14ac:dyDescent="0.25">
      <c r="A180" t="str">
        <f t="shared" si="64"/>
        <v>LargeLoss</v>
      </c>
      <c r="C180" t="s">
        <v>32</v>
      </c>
      <c r="D180">
        <f>fMRI_MID_task_template!J31</f>
        <v>299861</v>
      </c>
      <c r="E180">
        <f t="shared" si="47"/>
        <v>183130</v>
      </c>
      <c r="F180">
        <f t="shared" si="48"/>
        <v>1333</v>
      </c>
      <c r="G180">
        <f t="shared" si="65"/>
        <v>1</v>
      </c>
    </row>
    <row r="181" spans="1:7" x14ac:dyDescent="0.25">
      <c r="A181" t="str">
        <f t="shared" si="64"/>
        <v>LargeLoss</v>
      </c>
      <c r="C181" t="s">
        <v>33</v>
      </c>
      <c r="D181">
        <f>SUM(fMRI_MID_task_template!K31:M31)</f>
        <v>301194</v>
      </c>
      <c r="E181">
        <f t="shared" si="47"/>
        <v>184463</v>
      </c>
      <c r="F181">
        <f t="shared" si="48"/>
        <v>1650</v>
      </c>
      <c r="G181">
        <f t="shared" si="65"/>
        <v>1</v>
      </c>
    </row>
    <row r="182" spans="1:7" x14ac:dyDescent="0.25">
      <c r="A182" t="str">
        <f t="shared" si="64"/>
        <v>LargeLoss</v>
      </c>
      <c r="C182" t="s">
        <v>34</v>
      </c>
      <c r="D182">
        <f>fMRI_MID_task_template!N31</f>
        <v>302844</v>
      </c>
      <c r="E182">
        <f t="shared" si="47"/>
        <v>186113</v>
      </c>
      <c r="F182">
        <f t="shared" si="48"/>
        <v>117</v>
      </c>
      <c r="G182">
        <f t="shared" si="65"/>
        <v>1</v>
      </c>
    </row>
    <row r="183" spans="1:7" x14ac:dyDescent="0.25">
      <c r="A183" t="str">
        <f>fMRI_MID_task_template!R32</f>
        <v>LargeGain</v>
      </c>
      <c r="B183">
        <v>31</v>
      </c>
      <c r="C183" t="s">
        <v>29</v>
      </c>
      <c r="D183">
        <f>fMRI_MID_task_template!G32</f>
        <v>302961</v>
      </c>
      <c r="E183">
        <f t="shared" si="47"/>
        <v>186230</v>
      </c>
      <c r="F183">
        <f t="shared" si="48"/>
        <v>233</v>
      </c>
      <c r="G183">
        <f>fMRI_MID_task_template!O32</f>
        <v>1</v>
      </c>
    </row>
    <row r="184" spans="1:7" x14ac:dyDescent="0.25">
      <c r="A184" t="str">
        <f>A183</f>
        <v>LargeGain</v>
      </c>
      <c r="C184" t="s">
        <v>30</v>
      </c>
      <c r="D184">
        <f>fMRI_MID_task_template!H32</f>
        <v>303194</v>
      </c>
      <c r="E184">
        <f t="shared" si="47"/>
        <v>186463</v>
      </c>
      <c r="F184">
        <f t="shared" si="48"/>
        <v>1716</v>
      </c>
      <c r="G184">
        <f>G183</f>
        <v>1</v>
      </c>
    </row>
    <row r="185" spans="1:7" x14ac:dyDescent="0.25">
      <c r="A185" t="str">
        <f t="shared" ref="A185:A188" si="66">A184</f>
        <v>LargeGain</v>
      </c>
      <c r="C185" t="s">
        <v>31</v>
      </c>
      <c r="D185">
        <f>fMRI_MID_task_template!I32</f>
        <v>304910</v>
      </c>
      <c r="E185">
        <f t="shared" si="47"/>
        <v>188179</v>
      </c>
      <c r="F185">
        <f t="shared" si="48"/>
        <v>284</v>
      </c>
      <c r="G185">
        <f t="shared" ref="G185:G188" si="67">G184</f>
        <v>1</v>
      </c>
    </row>
    <row r="186" spans="1:7" x14ac:dyDescent="0.25">
      <c r="A186" t="str">
        <f t="shared" si="66"/>
        <v>LargeGain</v>
      </c>
      <c r="C186" t="s">
        <v>32</v>
      </c>
      <c r="D186">
        <f>fMRI_MID_task_template!J32</f>
        <v>305194</v>
      </c>
      <c r="E186">
        <f t="shared" si="47"/>
        <v>188463</v>
      </c>
      <c r="F186">
        <f t="shared" si="48"/>
        <v>2016</v>
      </c>
      <c r="G186">
        <f t="shared" si="67"/>
        <v>1</v>
      </c>
    </row>
    <row r="187" spans="1:7" x14ac:dyDescent="0.25">
      <c r="A187" t="str">
        <f t="shared" si="66"/>
        <v>LargeGain</v>
      </c>
      <c r="C187" t="s">
        <v>33</v>
      </c>
      <c r="D187">
        <f>SUM(fMRI_MID_task_template!K32:M32)</f>
        <v>307210</v>
      </c>
      <c r="E187">
        <f t="shared" si="47"/>
        <v>190479</v>
      </c>
      <c r="F187">
        <f t="shared" si="48"/>
        <v>1650</v>
      </c>
      <c r="G187">
        <f t="shared" si="67"/>
        <v>1</v>
      </c>
    </row>
    <row r="188" spans="1:7" x14ac:dyDescent="0.25">
      <c r="A188" t="str">
        <f t="shared" si="66"/>
        <v>LargeGain</v>
      </c>
      <c r="C188" t="s">
        <v>34</v>
      </c>
      <c r="D188">
        <f>fMRI_MID_task_template!N32</f>
        <v>308860</v>
      </c>
      <c r="E188">
        <f t="shared" si="47"/>
        <v>192129</v>
      </c>
      <c r="F188">
        <f t="shared" si="48"/>
        <v>117</v>
      </c>
      <c r="G188">
        <f t="shared" si="67"/>
        <v>1</v>
      </c>
    </row>
    <row r="189" spans="1:7" x14ac:dyDescent="0.25">
      <c r="A189" t="str">
        <f>fMRI_MID_task_template!R33</f>
        <v>MediumLoss</v>
      </c>
      <c r="B189">
        <v>32</v>
      </c>
      <c r="C189" t="s">
        <v>29</v>
      </c>
      <c r="D189">
        <f>fMRI_MID_task_template!G33</f>
        <v>308977</v>
      </c>
      <c r="E189">
        <f t="shared" si="47"/>
        <v>192246</v>
      </c>
      <c r="F189">
        <f t="shared" si="48"/>
        <v>233</v>
      </c>
      <c r="G189">
        <f>fMRI_MID_task_template!O33</f>
        <v>1</v>
      </c>
    </row>
    <row r="190" spans="1:7" x14ac:dyDescent="0.25">
      <c r="A190" t="str">
        <f>A189</f>
        <v>MediumLoss</v>
      </c>
      <c r="C190" t="s">
        <v>30</v>
      </c>
      <c r="D190">
        <f>fMRI_MID_task_template!H33</f>
        <v>309210</v>
      </c>
      <c r="E190">
        <f t="shared" si="47"/>
        <v>192479</v>
      </c>
      <c r="F190">
        <f t="shared" si="48"/>
        <v>1866</v>
      </c>
      <c r="G190">
        <f>G189</f>
        <v>1</v>
      </c>
    </row>
    <row r="191" spans="1:7" x14ac:dyDescent="0.25">
      <c r="A191" t="str">
        <f t="shared" ref="A191:A194" si="68">A190</f>
        <v>MediumLoss</v>
      </c>
      <c r="C191" t="s">
        <v>31</v>
      </c>
      <c r="D191">
        <f>fMRI_MID_task_template!I33</f>
        <v>311076</v>
      </c>
      <c r="E191">
        <f t="shared" si="47"/>
        <v>194345</v>
      </c>
      <c r="F191">
        <f t="shared" si="48"/>
        <v>284</v>
      </c>
      <c r="G191">
        <f t="shared" ref="G191:G194" si="69">G190</f>
        <v>1</v>
      </c>
    </row>
    <row r="192" spans="1:7" x14ac:dyDescent="0.25">
      <c r="A192" t="str">
        <f t="shared" si="68"/>
        <v>MediumLoss</v>
      </c>
      <c r="C192" t="s">
        <v>32</v>
      </c>
      <c r="D192">
        <f>fMRI_MID_task_template!J33</f>
        <v>311360</v>
      </c>
      <c r="E192">
        <f t="shared" si="47"/>
        <v>194629</v>
      </c>
      <c r="F192">
        <f t="shared" si="48"/>
        <v>1866</v>
      </c>
      <c r="G192">
        <f t="shared" si="69"/>
        <v>1</v>
      </c>
    </row>
    <row r="193" spans="1:7" x14ac:dyDescent="0.25">
      <c r="A193" t="str">
        <f t="shared" si="68"/>
        <v>MediumLoss</v>
      </c>
      <c r="C193" t="s">
        <v>33</v>
      </c>
      <c r="D193">
        <f>SUM(fMRI_MID_task_template!K33:M33)</f>
        <v>313226</v>
      </c>
      <c r="E193">
        <f t="shared" si="47"/>
        <v>196495</v>
      </c>
      <c r="F193">
        <f t="shared" si="48"/>
        <v>1650</v>
      </c>
      <c r="G193">
        <f t="shared" si="69"/>
        <v>1</v>
      </c>
    </row>
    <row r="194" spans="1:7" x14ac:dyDescent="0.25">
      <c r="A194" t="str">
        <f t="shared" si="68"/>
        <v>MediumLoss</v>
      </c>
      <c r="C194" t="s">
        <v>34</v>
      </c>
      <c r="D194">
        <f>fMRI_MID_task_template!N33</f>
        <v>314876</v>
      </c>
      <c r="E194">
        <f t="shared" si="47"/>
        <v>198145</v>
      </c>
      <c r="F194">
        <f t="shared" si="48"/>
        <v>117</v>
      </c>
      <c r="G194">
        <f t="shared" si="69"/>
        <v>1</v>
      </c>
    </row>
    <row r="195" spans="1:7" x14ac:dyDescent="0.25">
      <c r="A195" t="str">
        <f>fMRI_MID_task_template!R34</f>
        <v>LargeGain</v>
      </c>
      <c r="B195">
        <v>33</v>
      </c>
      <c r="C195" t="s">
        <v>29</v>
      </c>
      <c r="D195">
        <f>fMRI_MID_task_template!G34</f>
        <v>314993</v>
      </c>
      <c r="E195">
        <f t="shared" ref="E195:E258" si="70">D195-116731</f>
        <v>198262</v>
      </c>
      <c r="F195">
        <f t="shared" ref="F195:F258" si="71">D196-D195</f>
        <v>233</v>
      </c>
      <c r="G195">
        <f>fMRI_MID_task_template!O34</f>
        <v>1</v>
      </c>
    </row>
    <row r="196" spans="1:7" x14ac:dyDescent="0.25">
      <c r="A196" t="str">
        <f>A195</f>
        <v>LargeGain</v>
      </c>
      <c r="C196" t="s">
        <v>30</v>
      </c>
      <c r="D196">
        <f>fMRI_MID_task_template!H34</f>
        <v>315226</v>
      </c>
      <c r="E196">
        <f t="shared" si="70"/>
        <v>198495</v>
      </c>
      <c r="F196">
        <f t="shared" si="71"/>
        <v>2066</v>
      </c>
      <c r="G196">
        <f>G195</f>
        <v>1</v>
      </c>
    </row>
    <row r="197" spans="1:7" x14ac:dyDescent="0.25">
      <c r="A197" t="str">
        <f t="shared" ref="A197:A200" si="72">A196</f>
        <v>LargeGain</v>
      </c>
      <c r="C197" t="s">
        <v>31</v>
      </c>
      <c r="D197">
        <f>fMRI_MID_task_template!I34</f>
        <v>317292</v>
      </c>
      <c r="E197">
        <f t="shared" si="70"/>
        <v>200561</v>
      </c>
      <c r="F197">
        <f t="shared" si="71"/>
        <v>284</v>
      </c>
      <c r="G197">
        <f t="shared" ref="G197:G200" si="73">G196</f>
        <v>1</v>
      </c>
    </row>
    <row r="198" spans="1:7" x14ac:dyDescent="0.25">
      <c r="A198" t="str">
        <f t="shared" si="72"/>
        <v>LargeGain</v>
      </c>
      <c r="C198" t="s">
        <v>32</v>
      </c>
      <c r="D198">
        <f>fMRI_MID_task_template!J34</f>
        <v>317576</v>
      </c>
      <c r="E198">
        <f t="shared" si="70"/>
        <v>200845</v>
      </c>
      <c r="F198">
        <f t="shared" si="71"/>
        <v>1666</v>
      </c>
      <c r="G198">
        <f t="shared" si="73"/>
        <v>1</v>
      </c>
    </row>
    <row r="199" spans="1:7" x14ac:dyDescent="0.25">
      <c r="A199" t="str">
        <f t="shared" si="72"/>
        <v>LargeGain</v>
      </c>
      <c r="C199" t="s">
        <v>33</v>
      </c>
      <c r="D199">
        <f>SUM(fMRI_MID_task_template!K34:M34)</f>
        <v>319242</v>
      </c>
      <c r="E199">
        <f t="shared" si="70"/>
        <v>202511</v>
      </c>
      <c r="F199">
        <f t="shared" si="71"/>
        <v>1650</v>
      </c>
      <c r="G199">
        <f t="shared" si="73"/>
        <v>1</v>
      </c>
    </row>
    <row r="200" spans="1:7" x14ac:dyDescent="0.25">
      <c r="A200" t="str">
        <f t="shared" si="72"/>
        <v>LargeGain</v>
      </c>
      <c r="C200" t="s">
        <v>34</v>
      </c>
      <c r="D200">
        <f>fMRI_MID_task_template!N34</f>
        <v>320892</v>
      </c>
      <c r="E200">
        <f t="shared" si="70"/>
        <v>204161</v>
      </c>
      <c r="F200">
        <f t="shared" si="71"/>
        <v>117</v>
      </c>
      <c r="G200">
        <f t="shared" si="73"/>
        <v>1</v>
      </c>
    </row>
    <row r="201" spans="1:7" x14ac:dyDescent="0.25">
      <c r="A201" t="str">
        <f>fMRI_MID_task_template!R35</f>
        <v>UnknownGain</v>
      </c>
      <c r="B201">
        <v>34</v>
      </c>
      <c r="C201" t="s">
        <v>29</v>
      </c>
      <c r="D201">
        <f>fMRI_MID_task_template!G35</f>
        <v>321009</v>
      </c>
      <c r="E201">
        <f t="shared" si="70"/>
        <v>204278</v>
      </c>
      <c r="F201">
        <f t="shared" si="71"/>
        <v>233</v>
      </c>
      <c r="G201">
        <f>fMRI_MID_task_template!O35</f>
        <v>1</v>
      </c>
    </row>
    <row r="202" spans="1:7" x14ac:dyDescent="0.25">
      <c r="A202" t="str">
        <f>A201</f>
        <v>UnknownGain</v>
      </c>
      <c r="C202" t="s">
        <v>30</v>
      </c>
      <c r="D202">
        <f>fMRI_MID_task_template!H35</f>
        <v>321242</v>
      </c>
      <c r="E202">
        <f t="shared" si="70"/>
        <v>204511</v>
      </c>
      <c r="F202">
        <f t="shared" si="71"/>
        <v>2083</v>
      </c>
      <c r="G202">
        <f>G201</f>
        <v>1</v>
      </c>
    </row>
    <row r="203" spans="1:7" x14ac:dyDescent="0.25">
      <c r="A203" t="str">
        <f t="shared" ref="A203:A206" si="74">A202</f>
        <v>UnknownGain</v>
      </c>
      <c r="C203" t="s">
        <v>31</v>
      </c>
      <c r="D203">
        <f>fMRI_MID_task_template!I35</f>
        <v>323325</v>
      </c>
      <c r="E203">
        <f t="shared" si="70"/>
        <v>206594</v>
      </c>
      <c r="F203">
        <f t="shared" si="71"/>
        <v>283</v>
      </c>
      <c r="G203">
        <f t="shared" ref="G203:G206" si="75">G202</f>
        <v>1</v>
      </c>
    </row>
    <row r="204" spans="1:7" x14ac:dyDescent="0.25">
      <c r="A204" t="str">
        <f t="shared" si="74"/>
        <v>UnknownGain</v>
      </c>
      <c r="C204" t="s">
        <v>32</v>
      </c>
      <c r="D204">
        <f>fMRI_MID_task_template!J35</f>
        <v>323608</v>
      </c>
      <c r="E204">
        <f t="shared" si="70"/>
        <v>206877</v>
      </c>
      <c r="F204">
        <f t="shared" si="71"/>
        <v>1650</v>
      </c>
      <c r="G204">
        <f t="shared" si="75"/>
        <v>1</v>
      </c>
    </row>
    <row r="205" spans="1:7" x14ac:dyDescent="0.25">
      <c r="A205" t="str">
        <f t="shared" si="74"/>
        <v>UnknownGain</v>
      </c>
      <c r="C205" t="s">
        <v>33</v>
      </c>
      <c r="D205">
        <f>SUM(fMRI_MID_task_template!K35:M35)</f>
        <v>325258</v>
      </c>
      <c r="E205">
        <f t="shared" si="70"/>
        <v>208527</v>
      </c>
      <c r="F205">
        <f t="shared" si="71"/>
        <v>1650</v>
      </c>
      <c r="G205">
        <f t="shared" si="75"/>
        <v>1</v>
      </c>
    </row>
    <row r="206" spans="1:7" x14ac:dyDescent="0.25">
      <c r="A206" t="str">
        <f t="shared" si="74"/>
        <v>UnknownGain</v>
      </c>
      <c r="C206" t="s">
        <v>34</v>
      </c>
      <c r="D206">
        <f>fMRI_MID_task_template!N35</f>
        <v>326908</v>
      </c>
      <c r="E206">
        <f t="shared" si="70"/>
        <v>210177</v>
      </c>
      <c r="F206">
        <f t="shared" si="71"/>
        <v>117</v>
      </c>
      <c r="G206">
        <f t="shared" si="75"/>
        <v>1</v>
      </c>
    </row>
    <row r="207" spans="1:7" x14ac:dyDescent="0.25">
      <c r="A207" t="str">
        <f>fMRI_MID_task_template!R36</f>
        <v>NoIncentive</v>
      </c>
      <c r="B207">
        <v>35</v>
      </c>
      <c r="C207" t="s">
        <v>29</v>
      </c>
      <c r="D207">
        <f>fMRI_MID_task_template!G36</f>
        <v>327025</v>
      </c>
      <c r="E207">
        <f t="shared" si="70"/>
        <v>210294</v>
      </c>
      <c r="F207">
        <f t="shared" si="71"/>
        <v>233</v>
      </c>
      <c r="G207">
        <f>fMRI_MID_task_template!O36</f>
        <v>1</v>
      </c>
    </row>
    <row r="208" spans="1:7" x14ac:dyDescent="0.25">
      <c r="A208" t="str">
        <f>A207</f>
        <v>NoIncentive</v>
      </c>
      <c r="C208" t="s">
        <v>30</v>
      </c>
      <c r="D208">
        <f>fMRI_MID_task_template!H36</f>
        <v>327258</v>
      </c>
      <c r="E208">
        <f t="shared" si="70"/>
        <v>210527</v>
      </c>
      <c r="F208">
        <f t="shared" si="71"/>
        <v>2466</v>
      </c>
      <c r="G208">
        <f>G207</f>
        <v>1</v>
      </c>
    </row>
    <row r="209" spans="1:7" x14ac:dyDescent="0.25">
      <c r="A209" t="str">
        <f t="shared" ref="A209:A212" si="76">A208</f>
        <v>NoIncentive</v>
      </c>
      <c r="C209" t="s">
        <v>31</v>
      </c>
      <c r="D209">
        <f>fMRI_MID_task_template!I36</f>
        <v>329724</v>
      </c>
      <c r="E209">
        <f t="shared" si="70"/>
        <v>212993</v>
      </c>
      <c r="F209">
        <f t="shared" si="71"/>
        <v>284</v>
      </c>
      <c r="G209">
        <f t="shared" ref="G209:G212" si="77">G208</f>
        <v>1</v>
      </c>
    </row>
    <row r="210" spans="1:7" x14ac:dyDescent="0.25">
      <c r="A210" t="str">
        <f t="shared" si="76"/>
        <v>NoIncentive</v>
      </c>
      <c r="C210" t="s">
        <v>32</v>
      </c>
      <c r="D210">
        <f>fMRI_MID_task_template!J36</f>
        <v>330008</v>
      </c>
      <c r="E210">
        <f t="shared" si="70"/>
        <v>213277</v>
      </c>
      <c r="F210">
        <f t="shared" si="71"/>
        <v>1266</v>
      </c>
      <c r="G210">
        <f t="shared" si="77"/>
        <v>1</v>
      </c>
    </row>
    <row r="211" spans="1:7" x14ac:dyDescent="0.25">
      <c r="A211" t="str">
        <f t="shared" si="76"/>
        <v>NoIncentive</v>
      </c>
      <c r="C211" t="s">
        <v>33</v>
      </c>
      <c r="D211">
        <f>SUM(fMRI_MID_task_template!K36:M36)</f>
        <v>331274</v>
      </c>
      <c r="E211">
        <f t="shared" si="70"/>
        <v>214543</v>
      </c>
      <c r="F211">
        <f t="shared" si="71"/>
        <v>1650</v>
      </c>
      <c r="G211">
        <f t="shared" si="77"/>
        <v>1</v>
      </c>
    </row>
    <row r="212" spans="1:7" x14ac:dyDescent="0.25">
      <c r="A212" t="str">
        <f t="shared" si="76"/>
        <v>NoIncentive</v>
      </c>
      <c r="C212" t="s">
        <v>34</v>
      </c>
      <c r="D212">
        <f>fMRI_MID_task_template!N36</f>
        <v>332924</v>
      </c>
      <c r="E212">
        <f t="shared" si="70"/>
        <v>216193</v>
      </c>
      <c r="F212">
        <f t="shared" si="71"/>
        <v>117</v>
      </c>
      <c r="G212">
        <f t="shared" si="77"/>
        <v>1</v>
      </c>
    </row>
    <row r="213" spans="1:7" x14ac:dyDescent="0.25">
      <c r="A213" t="str">
        <f>fMRI_MID_task_template!R37</f>
        <v>NoIncentive</v>
      </c>
      <c r="B213">
        <v>36</v>
      </c>
      <c r="C213" t="s">
        <v>29</v>
      </c>
      <c r="D213">
        <f>fMRI_MID_task_template!G37</f>
        <v>333041</v>
      </c>
      <c r="E213">
        <f t="shared" si="70"/>
        <v>216310</v>
      </c>
      <c r="F213">
        <f t="shared" si="71"/>
        <v>233</v>
      </c>
      <c r="G213">
        <f>fMRI_MID_task_template!O37</f>
        <v>1</v>
      </c>
    </row>
    <row r="214" spans="1:7" x14ac:dyDescent="0.25">
      <c r="A214" t="str">
        <f>A213</f>
        <v>NoIncentive</v>
      </c>
      <c r="C214" t="s">
        <v>30</v>
      </c>
      <c r="D214">
        <f>fMRI_MID_task_template!H37</f>
        <v>333274</v>
      </c>
      <c r="E214">
        <f t="shared" si="70"/>
        <v>216543</v>
      </c>
      <c r="F214">
        <f t="shared" si="71"/>
        <v>2000</v>
      </c>
      <c r="G214">
        <f>G213</f>
        <v>1</v>
      </c>
    </row>
    <row r="215" spans="1:7" x14ac:dyDescent="0.25">
      <c r="A215" t="str">
        <f t="shared" ref="A215:A218" si="78">A214</f>
        <v>NoIncentive</v>
      </c>
      <c r="C215" t="s">
        <v>31</v>
      </c>
      <c r="D215">
        <f>fMRI_MID_task_template!I37</f>
        <v>335274</v>
      </c>
      <c r="E215">
        <f t="shared" si="70"/>
        <v>218543</v>
      </c>
      <c r="F215">
        <f t="shared" si="71"/>
        <v>283</v>
      </c>
      <c r="G215">
        <f t="shared" ref="G215:G218" si="79">G214</f>
        <v>1</v>
      </c>
    </row>
    <row r="216" spans="1:7" x14ac:dyDescent="0.25">
      <c r="A216" t="str">
        <f t="shared" si="78"/>
        <v>NoIncentive</v>
      </c>
      <c r="C216" t="s">
        <v>32</v>
      </c>
      <c r="D216">
        <f>fMRI_MID_task_template!J37</f>
        <v>335557</v>
      </c>
      <c r="E216">
        <f t="shared" si="70"/>
        <v>218826</v>
      </c>
      <c r="F216">
        <f t="shared" si="71"/>
        <v>1717</v>
      </c>
      <c r="G216">
        <f t="shared" si="79"/>
        <v>1</v>
      </c>
    </row>
    <row r="217" spans="1:7" x14ac:dyDescent="0.25">
      <c r="A217" t="str">
        <f t="shared" si="78"/>
        <v>NoIncentive</v>
      </c>
      <c r="C217" t="s">
        <v>33</v>
      </c>
      <c r="D217">
        <f>SUM(fMRI_MID_task_template!K37:M37)</f>
        <v>337274</v>
      </c>
      <c r="E217">
        <f t="shared" si="70"/>
        <v>220543</v>
      </c>
      <c r="F217">
        <f t="shared" si="71"/>
        <v>1666</v>
      </c>
      <c r="G217">
        <f t="shared" si="79"/>
        <v>1</v>
      </c>
    </row>
    <row r="218" spans="1:7" x14ac:dyDescent="0.25">
      <c r="A218" t="str">
        <f t="shared" si="78"/>
        <v>NoIncentive</v>
      </c>
      <c r="C218" t="s">
        <v>34</v>
      </c>
      <c r="D218">
        <f>fMRI_MID_task_template!N37</f>
        <v>338940</v>
      </c>
      <c r="E218">
        <f t="shared" si="70"/>
        <v>222209</v>
      </c>
      <c r="F218">
        <f t="shared" si="71"/>
        <v>100</v>
      </c>
      <c r="G218">
        <f t="shared" si="79"/>
        <v>1</v>
      </c>
    </row>
    <row r="219" spans="1:7" x14ac:dyDescent="0.25">
      <c r="A219" t="str">
        <f>fMRI_MID_task_template!R38</f>
        <v>NoIncentive</v>
      </c>
      <c r="B219">
        <v>37</v>
      </c>
      <c r="C219" t="s">
        <v>29</v>
      </c>
      <c r="D219">
        <f>fMRI_MID_task_template!G38</f>
        <v>339040</v>
      </c>
      <c r="E219">
        <f t="shared" si="70"/>
        <v>222309</v>
      </c>
      <c r="F219">
        <f t="shared" si="71"/>
        <v>250</v>
      </c>
      <c r="G219">
        <f>fMRI_MID_task_template!O38</f>
        <v>1</v>
      </c>
    </row>
    <row r="220" spans="1:7" x14ac:dyDescent="0.25">
      <c r="A220" t="str">
        <f>A219</f>
        <v>NoIncentive</v>
      </c>
      <c r="C220" t="s">
        <v>30</v>
      </c>
      <c r="D220">
        <f>fMRI_MID_task_template!H38</f>
        <v>339290</v>
      </c>
      <c r="E220">
        <f t="shared" si="70"/>
        <v>222559</v>
      </c>
      <c r="F220">
        <f t="shared" si="71"/>
        <v>2117</v>
      </c>
      <c r="G220">
        <f>G219</f>
        <v>1</v>
      </c>
    </row>
    <row r="221" spans="1:7" x14ac:dyDescent="0.25">
      <c r="A221" t="str">
        <f t="shared" ref="A221:A224" si="80">A220</f>
        <v>NoIncentive</v>
      </c>
      <c r="C221" t="s">
        <v>31</v>
      </c>
      <c r="D221">
        <f>fMRI_MID_task_template!I38</f>
        <v>341407</v>
      </c>
      <c r="E221">
        <f t="shared" si="70"/>
        <v>224676</v>
      </c>
      <c r="F221">
        <f t="shared" si="71"/>
        <v>283</v>
      </c>
      <c r="G221">
        <f t="shared" ref="G221:G224" si="81">G220</f>
        <v>1</v>
      </c>
    </row>
    <row r="222" spans="1:7" x14ac:dyDescent="0.25">
      <c r="A222" t="str">
        <f t="shared" si="80"/>
        <v>NoIncentive</v>
      </c>
      <c r="C222" t="s">
        <v>32</v>
      </c>
      <c r="D222">
        <f>fMRI_MID_task_template!J38</f>
        <v>341690</v>
      </c>
      <c r="E222">
        <f t="shared" si="70"/>
        <v>224959</v>
      </c>
      <c r="F222">
        <f t="shared" si="71"/>
        <v>1600</v>
      </c>
      <c r="G222">
        <f t="shared" si="81"/>
        <v>1</v>
      </c>
    </row>
    <row r="223" spans="1:7" x14ac:dyDescent="0.25">
      <c r="A223" t="str">
        <f t="shared" si="80"/>
        <v>NoIncentive</v>
      </c>
      <c r="C223" t="s">
        <v>33</v>
      </c>
      <c r="D223">
        <f>SUM(fMRI_MID_task_template!K38:M38)</f>
        <v>343290</v>
      </c>
      <c r="E223">
        <f t="shared" si="70"/>
        <v>226559</v>
      </c>
      <c r="F223">
        <f t="shared" si="71"/>
        <v>1666</v>
      </c>
      <c r="G223">
        <f t="shared" si="81"/>
        <v>1</v>
      </c>
    </row>
    <row r="224" spans="1:7" x14ac:dyDescent="0.25">
      <c r="A224" t="str">
        <f t="shared" si="80"/>
        <v>NoIncentive</v>
      </c>
      <c r="C224" t="s">
        <v>34</v>
      </c>
      <c r="D224">
        <f>fMRI_MID_task_template!N38</f>
        <v>344956</v>
      </c>
      <c r="E224">
        <f t="shared" si="70"/>
        <v>228225</v>
      </c>
      <c r="F224">
        <f t="shared" si="71"/>
        <v>100</v>
      </c>
      <c r="G224">
        <f t="shared" si="81"/>
        <v>1</v>
      </c>
    </row>
    <row r="225" spans="1:7" x14ac:dyDescent="0.25">
      <c r="A225" t="str">
        <f>fMRI_MID_task_template!R39</f>
        <v>SmallGain</v>
      </c>
      <c r="B225">
        <v>38</v>
      </c>
      <c r="C225" t="s">
        <v>29</v>
      </c>
      <c r="D225">
        <f>fMRI_MID_task_template!G39</f>
        <v>345056</v>
      </c>
      <c r="E225">
        <f t="shared" si="70"/>
        <v>228325</v>
      </c>
      <c r="F225">
        <f t="shared" si="71"/>
        <v>250</v>
      </c>
      <c r="G225">
        <f>fMRI_MID_task_template!O39</f>
        <v>0</v>
      </c>
    </row>
    <row r="226" spans="1:7" x14ac:dyDescent="0.25">
      <c r="A226" t="str">
        <f>A225</f>
        <v>SmallGain</v>
      </c>
      <c r="C226" t="s">
        <v>30</v>
      </c>
      <c r="D226">
        <f>fMRI_MID_task_template!H39</f>
        <v>345306</v>
      </c>
      <c r="E226">
        <f t="shared" si="70"/>
        <v>228575</v>
      </c>
      <c r="F226">
        <f t="shared" si="71"/>
        <v>1833</v>
      </c>
      <c r="G226">
        <f>G225</f>
        <v>0</v>
      </c>
    </row>
    <row r="227" spans="1:7" x14ac:dyDescent="0.25">
      <c r="A227" t="str">
        <f t="shared" ref="A227:A230" si="82">A226</f>
        <v>SmallGain</v>
      </c>
      <c r="C227" t="s">
        <v>31</v>
      </c>
      <c r="D227">
        <f>fMRI_MID_task_template!I39</f>
        <v>347139</v>
      </c>
      <c r="E227">
        <f t="shared" si="70"/>
        <v>230408</v>
      </c>
      <c r="F227">
        <f t="shared" si="71"/>
        <v>284</v>
      </c>
      <c r="G227">
        <f t="shared" ref="G227:G230" si="83">G226</f>
        <v>0</v>
      </c>
    </row>
    <row r="228" spans="1:7" x14ac:dyDescent="0.25">
      <c r="A228" t="str">
        <f t="shared" si="82"/>
        <v>SmallGain</v>
      </c>
      <c r="C228" t="s">
        <v>32</v>
      </c>
      <c r="D228">
        <f>fMRI_MID_task_template!J39</f>
        <v>347423</v>
      </c>
      <c r="E228">
        <f t="shared" si="70"/>
        <v>230692</v>
      </c>
      <c r="F228">
        <f t="shared" si="71"/>
        <v>1883</v>
      </c>
      <c r="G228">
        <f t="shared" si="83"/>
        <v>0</v>
      </c>
    </row>
    <row r="229" spans="1:7" x14ac:dyDescent="0.25">
      <c r="A229" t="str">
        <f t="shared" si="82"/>
        <v>SmallGain</v>
      </c>
      <c r="C229" t="s">
        <v>33</v>
      </c>
      <c r="D229">
        <f>SUM(fMRI_MID_task_template!K39:M39)</f>
        <v>349306</v>
      </c>
      <c r="E229">
        <f t="shared" si="70"/>
        <v>232575</v>
      </c>
      <c r="F229">
        <f t="shared" si="71"/>
        <v>1666</v>
      </c>
      <c r="G229">
        <f t="shared" si="83"/>
        <v>0</v>
      </c>
    </row>
    <row r="230" spans="1:7" x14ac:dyDescent="0.25">
      <c r="A230" t="str">
        <f t="shared" si="82"/>
        <v>SmallGain</v>
      </c>
      <c r="C230" t="s">
        <v>34</v>
      </c>
      <c r="D230">
        <f>fMRI_MID_task_template!N39</f>
        <v>350972</v>
      </c>
      <c r="E230">
        <f t="shared" si="70"/>
        <v>234241</v>
      </c>
      <c r="F230">
        <f t="shared" si="71"/>
        <v>100</v>
      </c>
      <c r="G230">
        <f t="shared" si="83"/>
        <v>0</v>
      </c>
    </row>
    <row r="231" spans="1:7" x14ac:dyDescent="0.25">
      <c r="A231" t="str">
        <f>fMRI_MID_task_template!R40</f>
        <v>NoIncentive</v>
      </c>
      <c r="B231">
        <v>39</v>
      </c>
      <c r="C231" t="s">
        <v>29</v>
      </c>
      <c r="D231">
        <f>fMRI_MID_task_template!G40</f>
        <v>351072</v>
      </c>
      <c r="E231">
        <f t="shared" si="70"/>
        <v>234341</v>
      </c>
      <c r="F231">
        <f t="shared" si="71"/>
        <v>250</v>
      </c>
      <c r="G231">
        <f>fMRI_MID_task_template!O40</f>
        <v>1</v>
      </c>
    </row>
    <row r="232" spans="1:7" x14ac:dyDescent="0.25">
      <c r="A232" t="str">
        <f>A231</f>
        <v>NoIncentive</v>
      </c>
      <c r="C232" t="s">
        <v>30</v>
      </c>
      <c r="D232">
        <f>fMRI_MID_task_template!H40</f>
        <v>351322</v>
      </c>
      <c r="E232">
        <f t="shared" si="70"/>
        <v>234591</v>
      </c>
      <c r="F232">
        <f t="shared" si="71"/>
        <v>2283</v>
      </c>
      <c r="G232">
        <f>G231</f>
        <v>1</v>
      </c>
    </row>
    <row r="233" spans="1:7" x14ac:dyDescent="0.25">
      <c r="A233" t="str">
        <f t="shared" ref="A233:A236" si="84">A232</f>
        <v>NoIncentive</v>
      </c>
      <c r="C233" t="s">
        <v>31</v>
      </c>
      <c r="D233">
        <f>fMRI_MID_task_template!I40</f>
        <v>353605</v>
      </c>
      <c r="E233">
        <f t="shared" si="70"/>
        <v>236874</v>
      </c>
      <c r="F233">
        <f t="shared" si="71"/>
        <v>284</v>
      </c>
      <c r="G233">
        <f t="shared" ref="G233:G236" si="85">G232</f>
        <v>1</v>
      </c>
    </row>
    <row r="234" spans="1:7" x14ac:dyDescent="0.25">
      <c r="A234" t="str">
        <f t="shared" si="84"/>
        <v>NoIncentive</v>
      </c>
      <c r="C234" t="s">
        <v>32</v>
      </c>
      <c r="D234">
        <f>fMRI_MID_task_template!J40</f>
        <v>353889</v>
      </c>
      <c r="E234">
        <f t="shared" si="70"/>
        <v>237158</v>
      </c>
      <c r="F234">
        <f t="shared" si="71"/>
        <v>1433</v>
      </c>
      <c r="G234">
        <f t="shared" si="85"/>
        <v>1</v>
      </c>
    </row>
    <row r="235" spans="1:7" x14ac:dyDescent="0.25">
      <c r="A235" t="str">
        <f t="shared" si="84"/>
        <v>NoIncentive</v>
      </c>
      <c r="C235" t="s">
        <v>33</v>
      </c>
      <c r="D235">
        <f>SUM(fMRI_MID_task_template!K40:M40)</f>
        <v>355322</v>
      </c>
      <c r="E235">
        <f t="shared" si="70"/>
        <v>238591</v>
      </c>
      <c r="F235">
        <f t="shared" si="71"/>
        <v>1666</v>
      </c>
      <c r="G235">
        <f t="shared" si="85"/>
        <v>1</v>
      </c>
    </row>
    <row r="236" spans="1:7" x14ac:dyDescent="0.25">
      <c r="A236" t="str">
        <f t="shared" si="84"/>
        <v>NoIncentive</v>
      </c>
      <c r="C236" t="s">
        <v>34</v>
      </c>
      <c r="D236">
        <f>fMRI_MID_task_template!N40</f>
        <v>356988</v>
      </c>
      <c r="E236">
        <f t="shared" si="70"/>
        <v>240257</v>
      </c>
      <c r="F236">
        <f t="shared" si="71"/>
        <v>100</v>
      </c>
      <c r="G236">
        <f t="shared" si="85"/>
        <v>1</v>
      </c>
    </row>
    <row r="237" spans="1:7" x14ac:dyDescent="0.25">
      <c r="A237" t="str">
        <f>fMRI_MID_task_template!R41</f>
        <v>UnknownLoss</v>
      </c>
      <c r="B237">
        <v>40</v>
      </c>
      <c r="C237" t="s">
        <v>29</v>
      </c>
      <c r="D237">
        <f>fMRI_MID_task_template!G41</f>
        <v>357088</v>
      </c>
      <c r="E237">
        <f t="shared" si="70"/>
        <v>240357</v>
      </c>
      <c r="F237">
        <f t="shared" si="71"/>
        <v>234</v>
      </c>
      <c r="G237">
        <f>fMRI_MID_task_template!O41</f>
        <v>1</v>
      </c>
    </row>
    <row r="238" spans="1:7" x14ac:dyDescent="0.25">
      <c r="A238" t="str">
        <f>A237</f>
        <v>UnknownLoss</v>
      </c>
      <c r="C238" t="s">
        <v>30</v>
      </c>
      <c r="D238">
        <f>fMRI_MID_task_template!H41</f>
        <v>357322</v>
      </c>
      <c r="E238">
        <f t="shared" si="70"/>
        <v>240591</v>
      </c>
      <c r="F238">
        <f t="shared" si="71"/>
        <v>2033</v>
      </c>
      <c r="G238">
        <f>G237</f>
        <v>1</v>
      </c>
    </row>
    <row r="239" spans="1:7" x14ac:dyDescent="0.25">
      <c r="A239" t="str">
        <f t="shared" ref="A239:A242" si="86">A238</f>
        <v>UnknownLoss</v>
      </c>
      <c r="C239" t="s">
        <v>31</v>
      </c>
      <c r="D239">
        <f>fMRI_MID_task_template!I41</f>
        <v>359355</v>
      </c>
      <c r="E239">
        <f t="shared" si="70"/>
        <v>242624</v>
      </c>
      <c r="F239">
        <f t="shared" si="71"/>
        <v>283</v>
      </c>
      <c r="G239">
        <f t="shared" ref="G239:G242" si="87">G238</f>
        <v>1</v>
      </c>
    </row>
    <row r="240" spans="1:7" x14ac:dyDescent="0.25">
      <c r="A240" t="str">
        <f t="shared" si="86"/>
        <v>UnknownLoss</v>
      </c>
      <c r="C240" t="s">
        <v>32</v>
      </c>
      <c r="D240">
        <f>fMRI_MID_task_template!J41</f>
        <v>359638</v>
      </c>
      <c r="E240">
        <f t="shared" si="70"/>
        <v>242907</v>
      </c>
      <c r="F240">
        <f t="shared" si="71"/>
        <v>1700</v>
      </c>
      <c r="G240">
        <f t="shared" si="87"/>
        <v>1</v>
      </c>
    </row>
    <row r="241" spans="1:7" x14ac:dyDescent="0.25">
      <c r="A241" t="str">
        <f t="shared" si="86"/>
        <v>UnknownLoss</v>
      </c>
      <c r="C241" t="s">
        <v>33</v>
      </c>
      <c r="D241">
        <f>SUM(fMRI_MID_task_template!K41:M41)</f>
        <v>361338</v>
      </c>
      <c r="E241">
        <f t="shared" si="70"/>
        <v>244607</v>
      </c>
      <c r="F241">
        <f t="shared" si="71"/>
        <v>1666</v>
      </c>
      <c r="G241">
        <f t="shared" si="87"/>
        <v>1</v>
      </c>
    </row>
    <row r="242" spans="1:7" x14ac:dyDescent="0.25">
      <c r="A242" t="str">
        <f t="shared" si="86"/>
        <v>UnknownLoss</v>
      </c>
      <c r="C242" t="s">
        <v>34</v>
      </c>
      <c r="D242">
        <f>fMRI_MID_task_template!N41</f>
        <v>363004</v>
      </c>
      <c r="E242">
        <f t="shared" si="70"/>
        <v>246273</v>
      </c>
      <c r="F242">
        <f t="shared" si="71"/>
        <v>100</v>
      </c>
      <c r="G242">
        <f t="shared" si="87"/>
        <v>1</v>
      </c>
    </row>
    <row r="243" spans="1:7" x14ac:dyDescent="0.25">
      <c r="A243" t="str">
        <f>fMRI_MID_task_template!R42</f>
        <v>LargeLoss</v>
      </c>
      <c r="B243">
        <v>41</v>
      </c>
      <c r="C243" t="s">
        <v>29</v>
      </c>
      <c r="D243">
        <f>fMRI_MID_task_template!G42</f>
        <v>363104</v>
      </c>
      <c r="E243">
        <f t="shared" si="70"/>
        <v>246373</v>
      </c>
      <c r="F243">
        <f t="shared" si="71"/>
        <v>234</v>
      </c>
      <c r="G243">
        <f>fMRI_MID_task_template!O42</f>
        <v>1</v>
      </c>
    </row>
    <row r="244" spans="1:7" x14ac:dyDescent="0.25">
      <c r="A244" t="str">
        <f>A243</f>
        <v>LargeLoss</v>
      </c>
      <c r="C244" t="s">
        <v>30</v>
      </c>
      <c r="D244">
        <f>fMRI_MID_task_template!H42</f>
        <v>363338</v>
      </c>
      <c r="E244">
        <f t="shared" si="70"/>
        <v>246607</v>
      </c>
      <c r="F244">
        <f t="shared" si="71"/>
        <v>1749</v>
      </c>
      <c r="G244">
        <f>G243</f>
        <v>1</v>
      </c>
    </row>
    <row r="245" spans="1:7" x14ac:dyDescent="0.25">
      <c r="A245" t="str">
        <f t="shared" ref="A245:A248" si="88">A244</f>
        <v>LargeLoss</v>
      </c>
      <c r="C245" t="s">
        <v>31</v>
      </c>
      <c r="D245">
        <f>fMRI_MID_task_template!I42</f>
        <v>365087</v>
      </c>
      <c r="E245">
        <f t="shared" si="70"/>
        <v>248356</v>
      </c>
      <c r="F245">
        <f t="shared" si="71"/>
        <v>284</v>
      </c>
      <c r="G245">
        <f t="shared" ref="G245:G248" si="89">G244</f>
        <v>1</v>
      </c>
    </row>
    <row r="246" spans="1:7" x14ac:dyDescent="0.25">
      <c r="A246" t="str">
        <f t="shared" si="88"/>
        <v>LargeLoss</v>
      </c>
      <c r="C246" t="s">
        <v>32</v>
      </c>
      <c r="D246">
        <f>fMRI_MID_task_template!J42</f>
        <v>365371</v>
      </c>
      <c r="E246">
        <f t="shared" si="70"/>
        <v>248640</v>
      </c>
      <c r="F246">
        <f t="shared" si="71"/>
        <v>1983</v>
      </c>
      <c r="G246">
        <f t="shared" si="89"/>
        <v>1</v>
      </c>
    </row>
    <row r="247" spans="1:7" x14ac:dyDescent="0.25">
      <c r="A247" t="str">
        <f t="shared" si="88"/>
        <v>LargeLoss</v>
      </c>
      <c r="C247" t="s">
        <v>33</v>
      </c>
      <c r="D247">
        <f>SUM(fMRI_MID_task_template!K42:M42)</f>
        <v>367354</v>
      </c>
      <c r="E247">
        <f t="shared" si="70"/>
        <v>250623</v>
      </c>
      <c r="F247">
        <f t="shared" si="71"/>
        <v>1666</v>
      </c>
      <c r="G247">
        <f t="shared" si="89"/>
        <v>1</v>
      </c>
    </row>
    <row r="248" spans="1:7" x14ac:dyDescent="0.25">
      <c r="A248" t="str">
        <f t="shared" si="88"/>
        <v>LargeLoss</v>
      </c>
      <c r="C248" t="s">
        <v>34</v>
      </c>
      <c r="D248">
        <f>fMRI_MID_task_template!N42</f>
        <v>369020</v>
      </c>
      <c r="E248">
        <f t="shared" si="70"/>
        <v>252289</v>
      </c>
      <c r="F248">
        <f t="shared" si="71"/>
        <v>100</v>
      </c>
      <c r="G248">
        <f t="shared" si="89"/>
        <v>1</v>
      </c>
    </row>
    <row r="249" spans="1:7" x14ac:dyDescent="0.25">
      <c r="A249" t="str">
        <f>fMRI_MID_task_template!R43</f>
        <v>SmallGain</v>
      </c>
      <c r="B249">
        <v>42</v>
      </c>
      <c r="C249" t="s">
        <v>29</v>
      </c>
      <c r="D249">
        <f>fMRI_MID_task_template!G43</f>
        <v>369120</v>
      </c>
      <c r="E249">
        <f t="shared" si="70"/>
        <v>252389</v>
      </c>
      <c r="F249">
        <f t="shared" si="71"/>
        <v>234</v>
      </c>
      <c r="G249">
        <f>fMRI_MID_task_template!O43</f>
        <v>1</v>
      </c>
    </row>
    <row r="250" spans="1:7" x14ac:dyDescent="0.25">
      <c r="A250" t="str">
        <f>A249</f>
        <v>SmallGain</v>
      </c>
      <c r="C250" t="s">
        <v>30</v>
      </c>
      <c r="D250">
        <f>fMRI_MID_task_template!H43</f>
        <v>369354</v>
      </c>
      <c r="E250">
        <f t="shared" si="70"/>
        <v>252623</v>
      </c>
      <c r="F250">
        <f t="shared" si="71"/>
        <v>1999</v>
      </c>
      <c r="G250">
        <f>G249</f>
        <v>1</v>
      </c>
    </row>
    <row r="251" spans="1:7" x14ac:dyDescent="0.25">
      <c r="A251" t="str">
        <f t="shared" ref="A251:A254" si="90">A250</f>
        <v>SmallGain</v>
      </c>
      <c r="C251" t="s">
        <v>31</v>
      </c>
      <c r="D251">
        <f>fMRI_MID_task_template!I43</f>
        <v>371353</v>
      </c>
      <c r="E251">
        <f t="shared" si="70"/>
        <v>254622</v>
      </c>
      <c r="F251">
        <f t="shared" si="71"/>
        <v>284</v>
      </c>
      <c r="G251">
        <f t="shared" ref="G251:G254" si="91">G250</f>
        <v>1</v>
      </c>
    </row>
    <row r="252" spans="1:7" x14ac:dyDescent="0.25">
      <c r="A252" t="str">
        <f t="shared" si="90"/>
        <v>SmallGain</v>
      </c>
      <c r="C252" t="s">
        <v>32</v>
      </c>
      <c r="D252">
        <f>fMRI_MID_task_template!J43</f>
        <v>371637</v>
      </c>
      <c r="E252">
        <f t="shared" si="70"/>
        <v>254906</v>
      </c>
      <c r="F252">
        <f t="shared" si="71"/>
        <v>1733</v>
      </c>
      <c r="G252">
        <f t="shared" si="91"/>
        <v>1</v>
      </c>
    </row>
    <row r="253" spans="1:7" x14ac:dyDescent="0.25">
      <c r="A253" t="str">
        <f t="shared" si="90"/>
        <v>SmallGain</v>
      </c>
      <c r="C253" t="s">
        <v>33</v>
      </c>
      <c r="D253">
        <f>SUM(fMRI_MID_task_template!K43:M43)</f>
        <v>373370</v>
      </c>
      <c r="E253">
        <f t="shared" si="70"/>
        <v>256639</v>
      </c>
      <c r="F253">
        <f t="shared" si="71"/>
        <v>1666</v>
      </c>
      <c r="G253">
        <f t="shared" si="91"/>
        <v>1</v>
      </c>
    </row>
    <row r="254" spans="1:7" x14ac:dyDescent="0.25">
      <c r="A254" t="str">
        <f t="shared" si="90"/>
        <v>SmallGain</v>
      </c>
      <c r="C254" t="s">
        <v>34</v>
      </c>
      <c r="D254">
        <f>fMRI_MID_task_template!N43</f>
        <v>375036</v>
      </c>
      <c r="E254">
        <f t="shared" si="70"/>
        <v>258305</v>
      </c>
      <c r="F254">
        <f t="shared" si="71"/>
        <v>100</v>
      </c>
      <c r="G254">
        <f t="shared" si="91"/>
        <v>1</v>
      </c>
    </row>
    <row r="255" spans="1:7" x14ac:dyDescent="0.25">
      <c r="A255" t="str">
        <f>fMRI_MID_task_template!R44</f>
        <v>NoIncentive</v>
      </c>
      <c r="B255">
        <v>43</v>
      </c>
      <c r="C255" t="s">
        <v>29</v>
      </c>
      <c r="D255">
        <f>fMRI_MID_task_template!G44</f>
        <v>375136</v>
      </c>
      <c r="E255">
        <f t="shared" si="70"/>
        <v>258405</v>
      </c>
      <c r="F255">
        <f t="shared" si="71"/>
        <v>234</v>
      </c>
      <c r="G255">
        <f>fMRI_MID_task_template!O44</f>
        <v>1</v>
      </c>
    </row>
    <row r="256" spans="1:7" x14ac:dyDescent="0.25">
      <c r="A256" t="str">
        <f>A255</f>
        <v>NoIncentive</v>
      </c>
      <c r="C256" t="s">
        <v>30</v>
      </c>
      <c r="D256">
        <f>fMRI_MID_task_template!H44</f>
        <v>375370</v>
      </c>
      <c r="E256">
        <f t="shared" si="70"/>
        <v>258639</v>
      </c>
      <c r="F256">
        <f t="shared" si="71"/>
        <v>1816</v>
      </c>
      <c r="G256">
        <f>G255</f>
        <v>1</v>
      </c>
    </row>
    <row r="257" spans="1:7" x14ac:dyDescent="0.25">
      <c r="A257" t="str">
        <f t="shared" ref="A257:A260" si="92">A256</f>
        <v>NoIncentive</v>
      </c>
      <c r="C257" t="s">
        <v>31</v>
      </c>
      <c r="D257">
        <f>fMRI_MID_task_template!I44</f>
        <v>377186</v>
      </c>
      <c r="E257">
        <f t="shared" si="70"/>
        <v>260455</v>
      </c>
      <c r="F257">
        <f t="shared" si="71"/>
        <v>283</v>
      </c>
      <c r="G257">
        <f t="shared" ref="G257:G260" si="93">G256</f>
        <v>1</v>
      </c>
    </row>
    <row r="258" spans="1:7" x14ac:dyDescent="0.25">
      <c r="A258" t="str">
        <f t="shared" si="92"/>
        <v>NoIncentive</v>
      </c>
      <c r="C258" t="s">
        <v>32</v>
      </c>
      <c r="D258">
        <f>fMRI_MID_task_template!J44</f>
        <v>377469</v>
      </c>
      <c r="E258">
        <f t="shared" si="70"/>
        <v>260738</v>
      </c>
      <c r="F258">
        <f t="shared" si="71"/>
        <v>1917</v>
      </c>
      <c r="G258">
        <f t="shared" si="93"/>
        <v>1</v>
      </c>
    </row>
    <row r="259" spans="1:7" x14ac:dyDescent="0.25">
      <c r="A259" t="str">
        <f t="shared" si="92"/>
        <v>NoIncentive</v>
      </c>
      <c r="C259" t="s">
        <v>33</v>
      </c>
      <c r="D259">
        <f>SUM(fMRI_MID_task_template!K44:M44)</f>
        <v>379386</v>
      </c>
      <c r="E259">
        <f t="shared" ref="E259:E322" si="94">D259-116731</f>
        <v>262655</v>
      </c>
      <c r="F259">
        <f t="shared" ref="F259:F322" si="95">D260-D259</f>
        <v>1666</v>
      </c>
      <c r="G259">
        <f t="shared" si="93"/>
        <v>1</v>
      </c>
    </row>
    <row r="260" spans="1:7" x14ac:dyDescent="0.25">
      <c r="A260" t="str">
        <f t="shared" si="92"/>
        <v>NoIncentive</v>
      </c>
      <c r="C260" t="s">
        <v>34</v>
      </c>
      <c r="D260">
        <f>fMRI_MID_task_template!N44</f>
        <v>381052</v>
      </c>
      <c r="E260">
        <f t="shared" si="94"/>
        <v>264321</v>
      </c>
      <c r="F260">
        <f t="shared" si="95"/>
        <v>100</v>
      </c>
      <c r="G260">
        <f t="shared" si="93"/>
        <v>1</v>
      </c>
    </row>
    <row r="261" spans="1:7" x14ac:dyDescent="0.25">
      <c r="A261" t="str">
        <f>fMRI_MID_task_template!R45</f>
        <v>SmallLoss</v>
      </c>
      <c r="B261">
        <v>44</v>
      </c>
      <c r="C261" t="s">
        <v>29</v>
      </c>
      <c r="D261">
        <f>fMRI_MID_task_template!G45</f>
        <v>381152</v>
      </c>
      <c r="E261">
        <f t="shared" si="94"/>
        <v>264421</v>
      </c>
      <c r="F261">
        <f t="shared" si="95"/>
        <v>234</v>
      </c>
      <c r="G261">
        <f>fMRI_MID_task_template!O45</f>
        <v>1</v>
      </c>
    </row>
    <row r="262" spans="1:7" x14ac:dyDescent="0.25">
      <c r="A262" t="str">
        <f>A261</f>
        <v>SmallLoss</v>
      </c>
      <c r="C262" t="s">
        <v>30</v>
      </c>
      <c r="D262">
        <f>fMRI_MID_task_template!H45</f>
        <v>381386</v>
      </c>
      <c r="E262">
        <f t="shared" si="94"/>
        <v>264655</v>
      </c>
      <c r="F262">
        <f t="shared" si="95"/>
        <v>2216</v>
      </c>
      <c r="G262">
        <f>G261</f>
        <v>1</v>
      </c>
    </row>
    <row r="263" spans="1:7" x14ac:dyDescent="0.25">
      <c r="A263" t="str">
        <f t="shared" ref="A263:A266" si="96">A262</f>
        <v>SmallLoss</v>
      </c>
      <c r="C263" t="s">
        <v>31</v>
      </c>
      <c r="D263">
        <f>fMRI_MID_task_template!I45</f>
        <v>383602</v>
      </c>
      <c r="E263">
        <f t="shared" si="94"/>
        <v>266871</v>
      </c>
      <c r="F263">
        <f t="shared" si="95"/>
        <v>283</v>
      </c>
      <c r="G263">
        <f t="shared" ref="G263:G266" si="97">G262</f>
        <v>1</v>
      </c>
    </row>
    <row r="264" spans="1:7" x14ac:dyDescent="0.25">
      <c r="A264" t="str">
        <f t="shared" si="96"/>
        <v>SmallLoss</v>
      </c>
      <c r="C264" t="s">
        <v>32</v>
      </c>
      <c r="D264">
        <f>fMRI_MID_task_template!J45</f>
        <v>383885</v>
      </c>
      <c r="E264">
        <f t="shared" si="94"/>
        <v>267154</v>
      </c>
      <c r="F264">
        <f t="shared" si="95"/>
        <v>1517</v>
      </c>
      <c r="G264">
        <f t="shared" si="97"/>
        <v>1</v>
      </c>
    </row>
    <row r="265" spans="1:7" x14ac:dyDescent="0.25">
      <c r="A265" t="str">
        <f t="shared" si="96"/>
        <v>SmallLoss</v>
      </c>
      <c r="C265" t="s">
        <v>33</v>
      </c>
      <c r="D265">
        <f>SUM(fMRI_MID_task_template!K45:M45)</f>
        <v>385402</v>
      </c>
      <c r="E265">
        <f t="shared" si="94"/>
        <v>268671</v>
      </c>
      <c r="F265">
        <f t="shared" si="95"/>
        <v>1650</v>
      </c>
      <c r="G265">
        <f t="shared" si="97"/>
        <v>1</v>
      </c>
    </row>
    <row r="266" spans="1:7" x14ac:dyDescent="0.25">
      <c r="A266" t="str">
        <f t="shared" si="96"/>
        <v>SmallLoss</v>
      </c>
      <c r="C266" t="s">
        <v>34</v>
      </c>
      <c r="D266">
        <f>fMRI_MID_task_template!N45</f>
        <v>387052</v>
      </c>
      <c r="E266">
        <f t="shared" si="94"/>
        <v>270321</v>
      </c>
      <c r="F266">
        <f t="shared" si="95"/>
        <v>116</v>
      </c>
      <c r="G266">
        <f t="shared" si="97"/>
        <v>1</v>
      </c>
    </row>
    <row r="267" spans="1:7" x14ac:dyDescent="0.25">
      <c r="A267" t="str">
        <f>fMRI_MID_task_template!R46</f>
        <v>MediumLoss</v>
      </c>
      <c r="B267">
        <v>45</v>
      </c>
      <c r="C267" t="s">
        <v>29</v>
      </c>
      <c r="D267">
        <f>fMRI_MID_task_template!G46</f>
        <v>387168</v>
      </c>
      <c r="E267">
        <f t="shared" si="94"/>
        <v>270437</v>
      </c>
      <c r="F267">
        <f t="shared" si="95"/>
        <v>234</v>
      </c>
      <c r="G267">
        <f>fMRI_MID_task_template!O46</f>
        <v>1</v>
      </c>
    </row>
    <row r="268" spans="1:7" x14ac:dyDescent="0.25">
      <c r="A268" t="str">
        <f>A267</f>
        <v>MediumLoss</v>
      </c>
      <c r="C268" t="s">
        <v>30</v>
      </c>
      <c r="D268">
        <f>fMRI_MID_task_template!H46</f>
        <v>387402</v>
      </c>
      <c r="E268">
        <f t="shared" si="94"/>
        <v>270671</v>
      </c>
      <c r="F268">
        <f t="shared" si="95"/>
        <v>1533</v>
      </c>
      <c r="G268">
        <f>G267</f>
        <v>1</v>
      </c>
    </row>
    <row r="269" spans="1:7" x14ac:dyDescent="0.25">
      <c r="A269" t="str">
        <f t="shared" ref="A269:A272" si="98">A268</f>
        <v>MediumLoss</v>
      </c>
      <c r="C269" t="s">
        <v>31</v>
      </c>
      <c r="D269">
        <f>fMRI_MID_task_template!I46</f>
        <v>388935</v>
      </c>
      <c r="E269">
        <f t="shared" si="94"/>
        <v>272204</v>
      </c>
      <c r="F269">
        <f t="shared" si="95"/>
        <v>283</v>
      </c>
      <c r="G269">
        <f t="shared" ref="G269:G272" si="99">G268</f>
        <v>1</v>
      </c>
    </row>
    <row r="270" spans="1:7" x14ac:dyDescent="0.25">
      <c r="A270" t="str">
        <f t="shared" si="98"/>
        <v>MediumLoss</v>
      </c>
      <c r="C270" t="s">
        <v>32</v>
      </c>
      <c r="D270">
        <f>fMRI_MID_task_template!J46</f>
        <v>389218</v>
      </c>
      <c r="E270">
        <f t="shared" si="94"/>
        <v>272487</v>
      </c>
      <c r="F270">
        <f t="shared" si="95"/>
        <v>2200</v>
      </c>
      <c r="G270">
        <f t="shared" si="99"/>
        <v>1</v>
      </c>
    </row>
    <row r="271" spans="1:7" x14ac:dyDescent="0.25">
      <c r="A271" t="str">
        <f t="shared" si="98"/>
        <v>MediumLoss</v>
      </c>
      <c r="C271" t="s">
        <v>33</v>
      </c>
      <c r="D271">
        <f>SUM(fMRI_MID_task_template!K46:M46)</f>
        <v>391418</v>
      </c>
      <c r="E271">
        <f t="shared" si="94"/>
        <v>274687</v>
      </c>
      <c r="F271">
        <f t="shared" si="95"/>
        <v>1650</v>
      </c>
      <c r="G271">
        <f t="shared" si="99"/>
        <v>1</v>
      </c>
    </row>
    <row r="272" spans="1:7" x14ac:dyDescent="0.25">
      <c r="A272" t="str">
        <f t="shared" si="98"/>
        <v>MediumLoss</v>
      </c>
      <c r="C272" t="s">
        <v>34</v>
      </c>
      <c r="D272">
        <f>fMRI_MID_task_template!N46</f>
        <v>393068</v>
      </c>
      <c r="E272">
        <f t="shared" si="94"/>
        <v>276337</v>
      </c>
      <c r="F272">
        <f t="shared" si="95"/>
        <v>116</v>
      </c>
      <c r="G272">
        <f t="shared" si="99"/>
        <v>1</v>
      </c>
    </row>
    <row r="273" spans="1:7" x14ac:dyDescent="0.25">
      <c r="A273" t="str">
        <f>fMRI_MID_task_template!R47</f>
        <v>NoIncentive</v>
      </c>
      <c r="B273">
        <v>46</v>
      </c>
      <c r="C273" t="s">
        <v>29</v>
      </c>
      <c r="D273">
        <f>fMRI_MID_task_template!G47</f>
        <v>393184</v>
      </c>
      <c r="E273">
        <f t="shared" si="94"/>
        <v>276453</v>
      </c>
      <c r="F273">
        <f t="shared" si="95"/>
        <v>234</v>
      </c>
      <c r="G273">
        <f>fMRI_MID_task_template!O47</f>
        <v>1</v>
      </c>
    </row>
    <row r="274" spans="1:7" x14ac:dyDescent="0.25">
      <c r="A274" t="str">
        <f>A273</f>
        <v>NoIncentive</v>
      </c>
      <c r="C274" t="s">
        <v>30</v>
      </c>
      <c r="D274">
        <f>fMRI_MID_task_template!H47</f>
        <v>393418</v>
      </c>
      <c r="E274">
        <f t="shared" si="94"/>
        <v>276687</v>
      </c>
      <c r="F274">
        <f t="shared" si="95"/>
        <v>2166</v>
      </c>
      <c r="G274">
        <f>G273</f>
        <v>1</v>
      </c>
    </row>
    <row r="275" spans="1:7" x14ac:dyDescent="0.25">
      <c r="A275" t="str">
        <f t="shared" ref="A275:A278" si="100">A274</f>
        <v>NoIncentive</v>
      </c>
      <c r="C275" t="s">
        <v>31</v>
      </c>
      <c r="D275">
        <f>fMRI_MID_task_template!I47</f>
        <v>395584</v>
      </c>
      <c r="E275">
        <f t="shared" si="94"/>
        <v>278853</v>
      </c>
      <c r="F275">
        <f t="shared" si="95"/>
        <v>283</v>
      </c>
      <c r="G275">
        <f t="shared" ref="G275:G278" si="101">G274</f>
        <v>1</v>
      </c>
    </row>
    <row r="276" spans="1:7" x14ac:dyDescent="0.25">
      <c r="A276" t="str">
        <f t="shared" si="100"/>
        <v>NoIncentive</v>
      </c>
      <c r="C276" t="s">
        <v>32</v>
      </c>
      <c r="D276">
        <f>fMRI_MID_task_template!J47</f>
        <v>395867</v>
      </c>
      <c r="E276">
        <f t="shared" si="94"/>
        <v>279136</v>
      </c>
      <c r="F276">
        <f t="shared" si="95"/>
        <v>1567</v>
      </c>
      <c r="G276">
        <f t="shared" si="101"/>
        <v>1</v>
      </c>
    </row>
    <row r="277" spans="1:7" x14ac:dyDescent="0.25">
      <c r="A277" t="str">
        <f t="shared" si="100"/>
        <v>NoIncentive</v>
      </c>
      <c r="C277" t="s">
        <v>33</v>
      </c>
      <c r="D277">
        <f>SUM(fMRI_MID_task_template!K47:M47)</f>
        <v>397434</v>
      </c>
      <c r="E277">
        <f t="shared" si="94"/>
        <v>280703</v>
      </c>
      <c r="F277">
        <f t="shared" si="95"/>
        <v>1650</v>
      </c>
      <c r="G277">
        <f t="shared" si="101"/>
        <v>1</v>
      </c>
    </row>
    <row r="278" spans="1:7" x14ac:dyDescent="0.25">
      <c r="A278" t="str">
        <f t="shared" si="100"/>
        <v>NoIncentive</v>
      </c>
      <c r="C278" t="s">
        <v>34</v>
      </c>
      <c r="D278">
        <f>fMRI_MID_task_template!N47</f>
        <v>399084</v>
      </c>
      <c r="E278">
        <f t="shared" si="94"/>
        <v>282353</v>
      </c>
      <c r="F278">
        <f t="shared" si="95"/>
        <v>116</v>
      </c>
      <c r="G278">
        <f t="shared" si="101"/>
        <v>1</v>
      </c>
    </row>
    <row r="279" spans="1:7" x14ac:dyDescent="0.25">
      <c r="A279" t="str">
        <f>fMRI_MID_task_template!R48</f>
        <v>SmallLoss</v>
      </c>
      <c r="B279">
        <v>47</v>
      </c>
      <c r="C279" t="s">
        <v>29</v>
      </c>
      <c r="D279">
        <f>fMRI_MID_task_template!G48</f>
        <v>399200</v>
      </c>
      <c r="E279">
        <f t="shared" si="94"/>
        <v>282469</v>
      </c>
      <c r="F279">
        <f t="shared" si="95"/>
        <v>234</v>
      </c>
      <c r="G279">
        <f>fMRI_MID_task_template!O48</f>
        <v>1</v>
      </c>
    </row>
    <row r="280" spans="1:7" x14ac:dyDescent="0.25">
      <c r="A280" t="str">
        <f>A279</f>
        <v>SmallLoss</v>
      </c>
      <c r="C280" t="s">
        <v>30</v>
      </c>
      <c r="D280">
        <f>fMRI_MID_task_template!H48</f>
        <v>399434</v>
      </c>
      <c r="E280">
        <f t="shared" si="94"/>
        <v>282703</v>
      </c>
      <c r="F280">
        <f t="shared" si="95"/>
        <v>1916</v>
      </c>
      <c r="G280">
        <f>G279</f>
        <v>1</v>
      </c>
    </row>
    <row r="281" spans="1:7" x14ac:dyDescent="0.25">
      <c r="A281" t="str">
        <f t="shared" ref="A281:A284" si="102">A280</f>
        <v>SmallLoss</v>
      </c>
      <c r="C281" t="s">
        <v>31</v>
      </c>
      <c r="D281">
        <f>fMRI_MID_task_template!I48</f>
        <v>401350</v>
      </c>
      <c r="E281">
        <f t="shared" si="94"/>
        <v>284619</v>
      </c>
      <c r="F281">
        <f t="shared" si="95"/>
        <v>283</v>
      </c>
      <c r="G281">
        <f t="shared" ref="G281:G284" si="103">G280</f>
        <v>1</v>
      </c>
    </row>
    <row r="282" spans="1:7" x14ac:dyDescent="0.25">
      <c r="A282" t="str">
        <f t="shared" si="102"/>
        <v>SmallLoss</v>
      </c>
      <c r="C282" t="s">
        <v>32</v>
      </c>
      <c r="D282">
        <f>fMRI_MID_task_template!J48</f>
        <v>401633</v>
      </c>
      <c r="E282">
        <f t="shared" si="94"/>
        <v>284902</v>
      </c>
      <c r="F282">
        <f t="shared" si="95"/>
        <v>1817</v>
      </c>
      <c r="G282">
        <f t="shared" si="103"/>
        <v>1</v>
      </c>
    </row>
    <row r="283" spans="1:7" x14ac:dyDescent="0.25">
      <c r="A283" t="str">
        <f t="shared" si="102"/>
        <v>SmallLoss</v>
      </c>
      <c r="C283" t="s">
        <v>33</v>
      </c>
      <c r="D283">
        <f>SUM(fMRI_MID_task_template!K48:M48)</f>
        <v>403450</v>
      </c>
      <c r="E283">
        <f t="shared" si="94"/>
        <v>286719</v>
      </c>
      <c r="F283">
        <f t="shared" si="95"/>
        <v>1650</v>
      </c>
      <c r="G283">
        <f t="shared" si="103"/>
        <v>1</v>
      </c>
    </row>
    <row r="284" spans="1:7" x14ac:dyDescent="0.25">
      <c r="A284" t="str">
        <f t="shared" si="102"/>
        <v>SmallLoss</v>
      </c>
      <c r="C284" t="s">
        <v>34</v>
      </c>
      <c r="D284">
        <f>fMRI_MID_task_template!N48</f>
        <v>405100</v>
      </c>
      <c r="E284">
        <f t="shared" si="94"/>
        <v>288369</v>
      </c>
      <c r="F284">
        <f t="shared" si="95"/>
        <v>116</v>
      </c>
      <c r="G284">
        <f t="shared" si="103"/>
        <v>1</v>
      </c>
    </row>
    <row r="285" spans="1:7" x14ac:dyDescent="0.25">
      <c r="A285" t="str">
        <f>fMRI_MID_task_template!R49</f>
        <v>UnknownGain</v>
      </c>
      <c r="B285">
        <v>48</v>
      </c>
      <c r="C285" t="s">
        <v>29</v>
      </c>
      <c r="D285">
        <f>fMRI_MID_task_template!G49</f>
        <v>405216</v>
      </c>
      <c r="E285">
        <f t="shared" si="94"/>
        <v>288485</v>
      </c>
      <c r="F285">
        <f t="shared" si="95"/>
        <v>234</v>
      </c>
      <c r="G285">
        <f>fMRI_MID_task_template!O49</f>
        <v>0</v>
      </c>
    </row>
    <row r="286" spans="1:7" x14ac:dyDescent="0.25">
      <c r="A286" t="str">
        <f>A285</f>
        <v>UnknownGain</v>
      </c>
      <c r="C286" t="s">
        <v>30</v>
      </c>
      <c r="D286">
        <f>fMRI_MID_task_template!H49</f>
        <v>405450</v>
      </c>
      <c r="E286">
        <f t="shared" si="94"/>
        <v>288719</v>
      </c>
      <c r="F286">
        <f t="shared" si="95"/>
        <v>2416</v>
      </c>
      <c r="G286">
        <f>G285</f>
        <v>0</v>
      </c>
    </row>
    <row r="287" spans="1:7" x14ac:dyDescent="0.25">
      <c r="A287" t="str">
        <f t="shared" ref="A287:A290" si="104">A286</f>
        <v>UnknownGain</v>
      </c>
      <c r="C287" t="s">
        <v>31</v>
      </c>
      <c r="D287">
        <f>fMRI_MID_task_template!I49</f>
        <v>407866</v>
      </c>
      <c r="E287">
        <f t="shared" si="94"/>
        <v>291135</v>
      </c>
      <c r="F287">
        <f t="shared" si="95"/>
        <v>283</v>
      </c>
      <c r="G287">
        <f t="shared" ref="G287:G290" si="105">G286</f>
        <v>0</v>
      </c>
    </row>
    <row r="288" spans="1:7" x14ac:dyDescent="0.25">
      <c r="A288" t="str">
        <f t="shared" si="104"/>
        <v>UnknownGain</v>
      </c>
      <c r="C288" t="s">
        <v>32</v>
      </c>
      <c r="D288">
        <f>fMRI_MID_task_template!J49</f>
        <v>408149</v>
      </c>
      <c r="E288">
        <f t="shared" si="94"/>
        <v>291418</v>
      </c>
      <c r="F288">
        <f t="shared" si="95"/>
        <v>1317</v>
      </c>
      <c r="G288">
        <f t="shared" si="105"/>
        <v>0</v>
      </c>
    </row>
    <row r="289" spans="1:7" x14ac:dyDescent="0.25">
      <c r="A289" t="str">
        <f t="shared" si="104"/>
        <v>UnknownGain</v>
      </c>
      <c r="C289" t="s">
        <v>33</v>
      </c>
      <c r="D289">
        <f>SUM(fMRI_MID_task_template!K49:M49)</f>
        <v>409466</v>
      </c>
      <c r="E289">
        <f t="shared" si="94"/>
        <v>292735</v>
      </c>
      <c r="F289">
        <f t="shared" si="95"/>
        <v>1650</v>
      </c>
      <c r="G289">
        <f t="shared" si="105"/>
        <v>0</v>
      </c>
    </row>
    <row r="290" spans="1:7" x14ac:dyDescent="0.25">
      <c r="A290" t="str">
        <f t="shared" si="104"/>
        <v>UnknownGain</v>
      </c>
      <c r="C290" t="s">
        <v>34</v>
      </c>
      <c r="D290">
        <f>fMRI_MID_task_template!N49</f>
        <v>411116</v>
      </c>
      <c r="E290">
        <f t="shared" si="94"/>
        <v>294385</v>
      </c>
      <c r="F290">
        <f t="shared" si="95"/>
        <v>116</v>
      </c>
      <c r="G290">
        <f t="shared" si="105"/>
        <v>0</v>
      </c>
    </row>
    <row r="291" spans="1:7" x14ac:dyDescent="0.25">
      <c r="A291" t="str">
        <f>fMRI_MID_task_template!R50</f>
        <v>SmallGain</v>
      </c>
      <c r="B291">
        <v>49</v>
      </c>
      <c r="C291" t="s">
        <v>29</v>
      </c>
      <c r="D291">
        <f>fMRI_MID_task_template!G50</f>
        <v>411232</v>
      </c>
      <c r="E291">
        <f t="shared" si="94"/>
        <v>294501</v>
      </c>
      <c r="F291">
        <f t="shared" si="95"/>
        <v>234</v>
      </c>
      <c r="G291">
        <f>fMRI_MID_task_template!O50</f>
        <v>0</v>
      </c>
    </row>
    <row r="292" spans="1:7" x14ac:dyDescent="0.25">
      <c r="A292" t="str">
        <f>A291</f>
        <v>SmallGain</v>
      </c>
      <c r="C292" t="s">
        <v>30</v>
      </c>
      <c r="D292">
        <f>fMRI_MID_task_template!H50</f>
        <v>411466</v>
      </c>
      <c r="E292">
        <f t="shared" si="94"/>
        <v>294735</v>
      </c>
      <c r="F292">
        <f t="shared" si="95"/>
        <v>1600</v>
      </c>
      <c r="G292">
        <f>G291</f>
        <v>0</v>
      </c>
    </row>
    <row r="293" spans="1:7" x14ac:dyDescent="0.25">
      <c r="A293" t="str">
        <f t="shared" ref="A293:A296" si="106">A292</f>
        <v>SmallGain</v>
      </c>
      <c r="C293" t="s">
        <v>31</v>
      </c>
      <c r="D293">
        <f>fMRI_MID_task_template!I50</f>
        <v>413066</v>
      </c>
      <c r="E293">
        <f t="shared" si="94"/>
        <v>296335</v>
      </c>
      <c r="F293">
        <f t="shared" si="95"/>
        <v>283</v>
      </c>
      <c r="G293">
        <f t="shared" ref="G293:G296" si="107">G292</f>
        <v>0</v>
      </c>
    </row>
    <row r="294" spans="1:7" x14ac:dyDescent="0.25">
      <c r="A294" t="str">
        <f t="shared" si="106"/>
        <v>SmallGain</v>
      </c>
      <c r="C294" t="s">
        <v>32</v>
      </c>
      <c r="D294">
        <f>fMRI_MID_task_template!J50</f>
        <v>413349</v>
      </c>
      <c r="E294">
        <f t="shared" si="94"/>
        <v>296618</v>
      </c>
      <c r="F294">
        <f t="shared" si="95"/>
        <v>2133</v>
      </c>
      <c r="G294">
        <f t="shared" si="107"/>
        <v>0</v>
      </c>
    </row>
    <row r="295" spans="1:7" x14ac:dyDescent="0.25">
      <c r="A295" t="str">
        <f t="shared" si="106"/>
        <v>SmallGain</v>
      </c>
      <c r="C295" t="s">
        <v>33</v>
      </c>
      <c r="D295">
        <f>SUM(fMRI_MID_task_template!K50:M50)</f>
        <v>415482</v>
      </c>
      <c r="E295">
        <f t="shared" si="94"/>
        <v>298751</v>
      </c>
      <c r="F295">
        <f t="shared" si="95"/>
        <v>1650</v>
      </c>
      <c r="G295">
        <f t="shared" si="107"/>
        <v>0</v>
      </c>
    </row>
    <row r="296" spans="1:7" x14ac:dyDescent="0.25">
      <c r="A296" t="str">
        <f t="shared" si="106"/>
        <v>SmallGain</v>
      </c>
      <c r="C296" t="s">
        <v>34</v>
      </c>
      <c r="D296">
        <f>fMRI_MID_task_template!N50</f>
        <v>417132</v>
      </c>
      <c r="E296">
        <f t="shared" si="94"/>
        <v>300401</v>
      </c>
      <c r="F296">
        <f t="shared" si="95"/>
        <v>116</v>
      </c>
      <c r="G296">
        <f t="shared" si="107"/>
        <v>0</v>
      </c>
    </row>
    <row r="297" spans="1:7" x14ac:dyDescent="0.25">
      <c r="A297" t="str">
        <f>fMRI_MID_task_template!R51</f>
        <v>LargeGain</v>
      </c>
      <c r="B297">
        <v>50</v>
      </c>
      <c r="C297" t="s">
        <v>29</v>
      </c>
      <c r="D297">
        <f>fMRI_MID_task_template!G51</f>
        <v>417248</v>
      </c>
      <c r="E297">
        <f t="shared" si="94"/>
        <v>300517</v>
      </c>
      <c r="F297">
        <f t="shared" si="95"/>
        <v>234</v>
      </c>
      <c r="G297">
        <f>fMRI_MID_task_template!O51</f>
        <v>1</v>
      </c>
    </row>
    <row r="298" spans="1:7" x14ac:dyDescent="0.25">
      <c r="A298" t="str">
        <f>A297</f>
        <v>LargeGain</v>
      </c>
      <c r="C298" t="s">
        <v>30</v>
      </c>
      <c r="D298">
        <f>fMRI_MID_task_template!H51</f>
        <v>417482</v>
      </c>
      <c r="E298">
        <f t="shared" si="94"/>
        <v>300751</v>
      </c>
      <c r="F298">
        <f t="shared" si="95"/>
        <v>2466</v>
      </c>
      <c r="G298">
        <f>G297</f>
        <v>1</v>
      </c>
    </row>
    <row r="299" spans="1:7" x14ac:dyDescent="0.25">
      <c r="A299" t="str">
        <f t="shared" ref="A299:A302" si="108">A298</f>
        <v>LargeGain</v>
      </c>
      <c r="C299" t="s">
        <v>31</v>
      </c>
      <c r="D299">
        <f>fMRI_MID_task_template!I51</f>
        <v>419948</v>
      </c>
      <c r="E299">
        <f t="shared" si="94"/>
        <v>303217</v>
      </c>
      <c r="F299">
        <f t="shared" si="95"/>
        <v>283</v>
      </c>
      <c r="G299">
        <f t="shared" ref="G299:G302" si="109">G298</f>
        <v>1</v>
      </c>
    </row>
    <row r="300" spans="1:7" x14ac:dyDescent="0.25">
      <c r="A300" t="str">
        <f t="shared" si="108"/>
        <v>LargeGain</v>
      </c>
      <c r="C300" t="s">
        <v>32</v>
      </c>
      <c r="D300">
        <f>fMRI_MID_task_template!J51</f>
        <v>420231</v>
      </c>
      <c r="E300">
        <f t="shared" si="94"/>
        <v>303500</v>
      </c>
      <c r="F300">
        <f t="shared" si="95"/>
        <v>1267</v>
      </c>
      <c r="G300">
        <f t="shared" si="109"/>
        <v>1</v>
      </c>
    </row>
    <row r="301" spans="1:7" x14ac:dyDescent="0.25">
      <c r="A301" t="str">
        <f t="shared" si="108"/>
        <v>LargeGain</v>
      </c>
      <c r="C301" t="s">
        <v>33</v>
      </c>
      <c r="D301">
        <f>SUM(fMRI_MID_task_template!K51:M51)</f>
        <v>421498</v>
      </c>
      <c r="E301">
        <f t="shared" si="94"/>
        <v>304767</v>
      </c>
      <c r="F301">
        <f t="shared" si="95"/>
        <v>1650</v>
      </c>
      <c r="G301">
        <f t="shared" si="109"/>
        <v>1</v>
      </c>
    </row>
    <row r="302" spans="1:7" x14ac:dyDescent="0.25">
      <c r="A302" t="str">
        <f t="shared" si="108"/>
        <v>LargeGain</v>
      </c>
      <c r="C302" t="s">
        <v>34</v>
      </c>
      <c r="D302">
        <f>fMRI_MID_task_template!N51</f>
        <v>423148</v>
      </c>
      <c r="E302">
        <f t="shared" si="94"/>
        <v>306417</v>
      </c>
      <c r="F302">
        <f t="shared" si="95"/>
        <v>116</v>
      </c>
      <c r="G302">
        <f t="shared" si="109"/>
        <v>1</v>
      </c>
    </row>
    <row r="303" spans="1:7" x14ac:dyDescent="0.25">
      <c r="A303" t="str">
        <f>fMRI_MID_task_template!R52</f>
        <v>NoIncentive</v>
      </c>
      <c r="B303">
        <v>51</v>
      </c>
      <c r="C303" t="s">
        <v>29</v>
      </c>
      <c r="D303">
        <f>fMRI_MID_task_template!G52</f>
        <v>423264</v>
      </c>
      <c r="E303">
        <f t="shared" si="94"/>
        <v>306533</v>
      </c>
      <c r="F303">
        <f t="shared" si="95"/>
        <v>234</v>
      </c>
      <c r="G303">
        <f>fMRI_MID_task_template!O52</f>
        <v>1</v>
      </c>
    </row>
    <row r="304" spans="1:7" x14ac:dyDescent="0.25">
      <c r="A304" t="str">
        <f>A303</f>
        <v>NoIncentive</v>
      </c>
      <c r="C304" t="s">
        <v>30</v>
      </c>
      <c r="D304">
        <f>fMRI_MID_task_template!H52</f>
        <v>423498</v>
      </c>
      <c r="E304">
        <f t="shared" si="94"/>
        <v>306767</v>
      </c>
      <c r="F304">
        <f t="shared" si="95"/>
        <v>2416</v>
      </c>
      <c r="G304">
        <f>G303</f>
        <v>1</v>
      </c>
    </row>
    <row r="305" spans="1:7" x14ac:dyDescent="0.25">
      <c r="A305" t="str">
        <f t="shared" ref="A305:A308" si="110">A304</f>
        <v>NoIncentive</v>
      </c>
      <c r="C305" t="s">
        <v>31</v>
      </c>
      <c r="D305">
        <f>fMRI_MID_task_template!I52</f>
        <v>425914</v>
      </c>
      <c r="E305">
        <f t="shared" si="94"/>
        <v>309183</v>
      </c>
      <c r="F305">
        <f t="shared" si="95"/>
        <v>283</v>
      </c>
      <c r="G305">
        <f t="shared" ref="G305:G308" si="111">G304</f>
        <v>1</v>
      </c>
    </row>
    <row r="306" spans="1:7" x14ac:dyDescent="0.25">
      <c r="A306" t="str">
        <f t="shared" si="110"/>
        <v>NoIncentive</v>
      </c>
      <c r="C306" t="s">
        <v>32</v>
      </c>
      <c r="D306">
        <f>fMRI_MID_task_template!J52</f>
        <v>426197</v>
      </c>
      <c r="E306">
        <f t="shared" si="94"/>
        <v>309466</v>
      </c>
      <c r="F306">
        <f t="shared" si="95"/>
        <v>1317</v>
      </c>
      <c r="G306">
        <f t="shared" si="111"/>
        <v>1</v>
      </c>
    </row>
    <row r="307" spans="1:7" x14ac:dyDescent="0.25">
      <c r="A307" t="str">
        <f t="shared" si="110"/>
        <v>NoIncentive</v>
      </c>
      <c r="C307" t="s">
        <v>33</v>
      </c>
      <c r="D307">
        <f>SUM(fMRI_MID_task_template!K52:M52)</f>
        <v>427514</v>
      </c>
      <c r="E307">
        <f t="shared" si="94"/>
        <v>310783</v>
      </c>
      <c r="F307">
        <f t="shared" si="95"/>
        <v>1650</v>
      </c>
      <c r="G307">
        <f t="shared" si="111"/>
        <v>1</v>
      </c>
    </row>
    <row r="308" spans="1:7" x14ac:dyDescent="0.25">
      <c r="A308" t="str">
        <f t="shared" si="110"/>
        <v>NoIncentive</v>
      </c>
      <c r="C308" t="s">
        <v>34</v>
      </c>
      <c r="D308">
        <f>fMRI_MID_task_template!N52</f>
        <v>429164</v>
      </c>
      <c r="E308">
        <f t="shared" si="94"/>
        <v>312433</v>
      </c>
      <c r="F308">
        <f t="shared" si="95"/>
        <v>116</v>
      </c>
      <c r="G308">
        <f t="shared" si="111"/>
        <v>1</v>
      </c>
    </row>
    <row r="309" spans="1:7" x14ac:dyDescent="0.25">
      <c r="A309" t="str">
        <f>fMRI_MID_task_template!R53</f>
        <v>UnknownLoss</v>
      </c>
      <c r="B309">
        <v>52</v>
      </c>
      <c r="C309" t="s">
        <v>29</v>
      </c>
      <c r="D309">
        <f>fMRI_MID_task_template!G53</f>
        <v>429280</v>
      </c>
      <c r="E309">
        <f t="shared" si="94"/>
        <v>312549</v>
      </c>
      <c r="F309">
        <f t="shared" si="95"/>
        <v>234</v>
      </c>
      <c r="G309">
        <f>fMRI_MID_task_template!O53</f>
        <v>1</v>
      </c>
    </row>
    <row r="310" spans="1:7" x14ac:dyDescent="0.25">
      <c r="A310" t="str">
        <f>A309</f>
        <v>UnknownLoss</v>
      </c>
      <c r="C310" t="s">
        <v>30</v>
      </c>
      <c r="D310">
        <f>fMRI_MID_task_template!H53</f>
        <v>429514</v>
      </c>
      <c r="E310">
        <f t="shared" si="94"/>
        <v>312783</v>
      </c>
      <c r="F310">
        <f t="shared" si="95"/>
        <v>1783</v>
      </c>
      <c r="G310">
        <f>G309</f>
        <v>1</v>
      </c>
    </row>
    <row r="311" spans="1:7" x14ac:dyDescent="0.25">
      <c r="A311" t="str">
        <f t="shared" ref="A311:A314" si="112">A310</f>
        <v>UnknownLoss</v>
      </c>
      <c r="C311" t="s">
        <v>31</v>
      </c>
      <c r="D311">
        <f>fMRI_MID_task_template!I53</f>
        <v>431297</v>
      </c>
      <c r="E311">
        <f t="shared" si="94"/>
        <v>314566</v>
      </c>
      <c r="F311">
        <f t="shared" si="95"/>
        <v>283</v>
      </c>
      <c r="G311">
        <f t="shared" ref="G311:G314" si="113">G310</f>
        <v>1</v>
      </c>
    </row>
    <row r="312" spans="1:7" x14ac:dyDescent="0.25">
      <c r="A312" t="str">
        <f t="shared" si="112"/>
        <v>UnknownLoss</v>
      </c>
      <c r="C312" t="s">
        <v>32</v>
      </c>
      <c r="D312">
        <f>fMRI_MID_task_template!J53</f>
        <v>431580</v>
      </c>
      <c r="E312">
        <f t="shared" si="94"/>
        <v>314849</v>
      </c>
      <c r="F312">
        <f t="shared" si="95"/>
        <v>1950</v>
      </c>
      <c r="G312">
        <f t="shared" si="113"/>
        <v>1</v>
      </c>
    </row>
    <row r="313" spans="1:7" x14ac:dyDescent="0.25">
      <c r="A313" t="str">
        <f t="shared" si="112"/>
        <v>UnknownLoss</v>
      </c>
      <c r="C313" t="s">
        <v>33</v>
      </c>
      <c r="D313">
        <f>SUM(fMRI_MID_task_template!K53:M53)</f>
        <v>433530</v>
      </c>
      <c r="E313">
        <f t="shared" si="94"/>
        <v>316799</v>
      </c>
      <c r="F313">
        <f t="shared" si="95"/>
        <v>1650</v>
      </c>
      <c r="G313">
        <f t="shared" si="113"/>
        <v>1</v>
      </c>
    </row>
    <row r="314" spans="1:7" x14ac:dyDescent="0.25">
      <c r="A314" t="str">
        <f t="shared" si="112"/>
        <v>UnknownLoss</v>
      </c>
      <c r="C314" t="s">
        <v>34</v>
      </c>
      <c r="D314">
        <f>fMRI_MID_task_template!N53</f>
        <v>435180</v>
      </c>
      <c r="E314">
        <f t="shared" si="94"/>
        <v>318449</v>
      </c>
      <c r="F314">
        <f t="shared" si="95"/>
        <v>116</v>
      </c>
      <c r="G314">
        <f t="shared" si="113"/>
        <v>1</v>
      </c>
    </row>
    <row r="315" spans="1:7" x14ac:dyDescent="0.25">
      <c r="A315" t="str">
        <f>fMRI_MID_task_template!R54</f>
        <v>MediumLoss</v>
      </c>
      <c r="B315">
        <v>53</v>
      </c>
      <c r="C315" t="s">
        <v>29</v>
      </c>
      <c r="D315">
        <f>fMRI_MID_task_template!G54</f>
        <v>435296</v>
      </c>
      <c r="E315">
        <f t="shared" si="94"/>
        <v>318565</v>
      </c>
      <c r="F315">
        <f t="shared" si="95"/>
        <v>234</v>
      </c>
      <c r="G315">
        <f>fMRI_MID_task_template!O54</f>
        <v>1</v>
      </c>
    </row>
    <row r="316" spans="1:7" x14ac:dyDescent="0.25">
      <c r="A316" t="str">
        <f>A315</f>
        <v>MediumLoss</v>
      </c>
      <c r="C316" t="s">
        <v>30</v>
      </c>
      <c r="D316">
        <f>fMRI_MID_task_template!H54</f>
        <v>435530</v>
      </c>
      <c r="E316">
        <f t="shared" si="94"/>
        <v>318799</v>
      </c>
      <c r="F316">
        <f t="shared" si="95"/>
        <v>2433</v>
      </c>
      <c r="G316">
        <f>G315</f>
        <v>1</v>
      </c>
    </row>
    <row r="317" spans="1:7" x14ac:dyDescent="0.25">
      <c r="A317" t="str">
        <f t="shared" ref="A317:A320" si="114">A316</f>
        <v>MediumLoss</v>
      </c>
      <c r="C317" t="s">
        <v>31</v>
      </c>
      <c r="D317">
        <f>fMRI_MID_task_template!I54</f>
        <v>437963</v>
      </c>
      <c r="E317">
        <f t="shared" si="94"/>
        <v>321232</v>
      </c>
      <c r="F317">
        <f t="shared" si="95"/>
        <v>283</v>
      </c>
      <c r="G317">
        <f t="shared" ref="G317:G320" si="115">G316</f>
        <v>1</v>
      </c>
    </row>
    <row r="318" spans="1:7" x14ac:dyDescent="0.25">
      <c r="A318" t="str">
        <f t="shared" si="114"/>
        <v>MediumLoss</v>
      </c>
      <c r="C318" t="s">
        <v>32</v>
      </c>
      <c r="D318">
        <f>fMRI_MID_task_template!J54</f>
        <v>438246</v>
      </c>
      <c r="E318">
        <f t="shared" si="94"/>
        <v>321515</v>
      </c>
      <c r="F318">
        <f t="shared" si="95"/>
        <v>1300</v>
      </c>
      <c r="G318">
        <f t="shared" si="115"/>
        <v>1</v>
      </c>
    </row>
    <row r="319" spans="1:7" x14ac:dyDescent="0.25">
      <c r="A319" t="str">
        <f t="shared" si="114"/>
        <v>MediumLoss</v>
      </c>
      <c r="C319" t="s">
        <v>33</v>
      </c>
      <c r="D319">
        <f>SUM(fMRI_MID_task_template!K54:M54)</f>
        <v>439546</v>
      </c>
      <c r="E319">
        <f t="shared" si="94"/>
        <v>322815</v>
      </c>
      <c r="F319">
        <f t="shared" si="95"/>
        <v>1650</v>
      </c>
      <c r="G319">
        <f t="shared" si="115"/>
        <v>1</v>
      </c>
    </row>
    <row r="320" spans="1:7" x14ac:dyDescent="0.25">
      <c r="A320" t="str">
        <f t="shared" si="114"/>
        <v>MediumLoss</v>
      </c>
      <c r="C320" t="s">
        <v>34</v>
      </c>
      <c r="D320">
        <f>fMRI_MID_task_template!N54</f>
        <v>441196</v>
      </c>
      <c r="E320">
        <f t="shared" si="94"/>
        <v>324465</v>
      </c>
      <c r="F320">
        <f t="shared" si="95"/>
        <v>116</v>
      </c>
      <c r="G320">
        <f t="shared" si="115"/>
        <v>1</v>
      </c>
    </row>
    <row r="321" spans="1:7" x14ac:dyDescent="0.25">
      <c r="A321" t="str">
        <f>fMRI_MID_task_template!R55</f>
        <v>SmallGain</v>
      </c>
      <c r="B321">
        <v>54</v>
      </c>
      <c r="C321" t="s">
        <v>29</v>
      </c>
      <c r="D321">
        <f>fMRI_MID_task_template!G55</f>
        <v>441312</v>
      </c>
      <c r="E321">
        <f t="shared" si="94"/>
        <v>324581</v>
      </c>
      <c r="F321">
        <f t="shared" si="95"/>
        <v>234</v>
      </c>
      <c r="G321">
        <f>fMRI_MID_task_template!O55</f>
        <v>1</v>
      </c>
    </row>
    <row r="322" spans="1:7" x14ac:dyDescent="0.25">
      <c r="A322" t="str">
        <f>A321</f>
        <v>SmallGain</v>
      </c>
      <c r="C322" t="s">
        <v>30</v>
      </c>
      <c r="D322">
        <f>fMRI_MID_task_template!H55</f>
        <v>441546</v>
      </c>
      <c r="E322">
        <f t="shared" si="94"/>
        <v>324815</v>
      </c>
      <c r="F322">
        <f t="shared" si="95"/>
        <v>2283</v>
      </c>
      <c r="G322">
        <f>G321</f>
        <v>1</v>
      </c>
    </row>
    <row r="323" spans="1:7" x14ac:dyDescent="0.25">
      <c r="A323" t="str">
        <f t="shared" ref="A323:A326" si="116">A322</f>
        <v>SmallGain</v>
      </c>
      <c r="C323" t="s">
        <v>31</v>
      </c>
      <c r="D323">
        <f>fMRI_MID_task_template!I55</f>
        <v>443829</v>
      </c>
      <c r="E323">
        <f t="shared" ref="E323:E362" si="117">D323-116731</f>
        <v>327098</v>
      </c>
      <c r="F323">
        <f t="shared" ref="F323:F388" si="118">D324-D323</f>
        <v>283</v>
      </c>
      <c r="G323">
        <f t="shared" ref="G323:G326" si="119">G322</f>
        <v>1</v>
      </c>
    </row>
    <row r="324" spans="1:7" x14ac:dyDescent="0.25">
      <c r="A324" t="str">
        <f t="shared" si="116"/>
        <v>SmallGain</v>
      </c>
      <c r="C324" t="s">
        <v>32</v>
      </c>
      <c r="D324">
        <f>fMRI_MID_task_template!J55</f>
        <v>444112</v>
      </c>
      <c r="E324">
        <f t="shared" si="117"/>
        <v>327381</v>
      </c>
      <c r="F324">
        <f t="shared" si="118"/>
        <v>1450</v>
      </c>
      <c r="G324">
        <f t="shared" si="119"/>
        <v>1</v>
      </c>
    </row>
    <row r="325" spans="1:7" x14ac:dyDescent="0.25">
      <c r="A325" t="str">
        <f t="shared" si="116"/>
        <v>SmallGain</v>
      </c>
      <c r="C325" t="s">
        <v>33</v>
      </c>
      <c r="D325">
        <f>SUM(fMRI_MID_task_template!K55:M55)</f>
        <v>445562</v>
      </c>
      <c r="E325">
        <f t="shared" si="117"/>
        <v>328831</v>
      </c>
      <c r="F325">
        <f t="shared" si="118"/>
        <v>1650</v>
      </c>
      <c r="G325">
        <f t="shared" si="119"/>
        <v>1</v>
      </c>
    </row>
    <row r="326" spans="1:7" x14ac:dyDescent="0.25">
      <c r="A326" t="str">
        <f t="shared" si="116"/>
        <v>SmallGain</v>
      </c>
      <c r="C326" t="s">
        <v>34</v>
      </c>
      <c r="D326">
        <f>fMRI_MID_task_template!N55</f>
        <v>447212</v>
      </c>
      <c r="E326">
        <f t="shared" si="117"/>
        <v>330481</v>
      </c>
      <c r="F326">
        <f t="shared" si="118"/>
        <v>117</v>
      </c>
      <c r="G326">
        <f t="shared" si="119"/>
        <v>1</v>
      </c>
    </row>
    <row r="327" spans="1:7" x14ac:dyDescent="0.25">
      <c r="A327" t="str">
        <f>fMRI_MID_task_template!R56</f>
        <v>MediumLoss</v>
      </c>
      <c r="B327">
        <v>55</v>
      </c>
      <c r="C327" t="s">
        <v>29</v>
      </c>
      <c r="D327">
        <f>fMRI_MID_task_template!G56</f>
        <v>447329</v>
      </c>
      <c r="E327">
        <f t="shared" si="117"/>
        <v>330598</v>
      </c>
      <c r="F327">
        <f t="shared" si="118"/>
        <v>233</v>
      </c>
      <c r="G327">
        <f>fMRI_MID_task_template!O56</f>
        <v>0</v>
      </c>
    </row>
    <row r="328" spans="1:7" x14ac:dyDescent="0.25">
      <c r="A328" t="str">
        <f>A327</f>
        <v>MediumLoss</v>
      </c>
      <c r="C328" t="s">
        <v>30</v>
      </c>
      <c r="D328">
        <f>fMRI_MID_task_template!H56</f>
        <v>447562</v>
      </c>
      <c r="E328">
        <f t="shared" si="117"/>
        <v>330831</v>
      </c>
      <c r="F328">
        <f t="shared" si="118"/>
        <v>2266</v>
      </c>
      <c r="G328">
        <f>G327</f>
        <v>0</v>
      </c>
    </row>
    <row r="329" spans="1:7" x14ac:dyDescent="0.25">
      <c r="A329" t="str">
        <f t="shared" ref="A329:A332" si="120">A328</f>
        <v>MediumLoss</v>
      </c>
      <c r="C329" t="s">
        <v>31</v>
      </c>
      <c r="D329">
        <f>fMRI_MID_task_template!I56</f>
        <v>449828</v>
      </c>
      <c r="E329">
        <f t="shared" si="117"/>
        <v>333097</v>
      </c>
      <c r="F329">
        <f t="shared" si="118"/>
        <v>284</v>
      </c>
      <c r="G329">
        <f t="shared" ref="G329:G332" si="121">G328</f>
        <v>0</v>
      </c>
    </row>
    <row r="330" spans="1:7" x14ac:dyDescent="0.25">
      <c r="A330" t="str">
        <f t="shared" si="120"/>
        <v>MediumLoss</v>
      </c>
      <c r="C330" t="s">
        <v>32</v>
      </c>
      <c r="D330">
        <f>fMRI_MID_task_template!J56</f>
        <v>450112</v>
      </c>
      <c r="E330">
        <f t="shared" si="117"/>
        <v>333381</v>
      </c>
      <c r="F330">
        <f t="shared" si="118"/>
        <v>1466</v>
      </c>
      <c r="G330">
        <f t="shared" si="121"/>
        <v>0</v>
      </c>
    </row>
    <row r="331" spans="1:7" x14ac:dyDescent="0.25">
      <c r="A331" t="str">
        <f t="shared" si="120"/>
        <v>MediumLoss</v>
      </c>
      <c r="C331" t="s">
        <v>33</v>
      </c>
      <c r="D331">
        <f>SUM(fMRI_MID_task_template!K56:M56)</f>
        <v>451578</v>
      </c>
      <c r="E331">
        <f t="shared" si="117"/>
        <v>334847</v>
      </c>
      <c r="F331">
        <f t="shared" si="118"/>
        <v>1650</v>
      </c>
      <c r="G331">
        <f t="shared" si="121"/>
        <v>0</v>
      </c>
    </row>
    <row r="332" spans="1:7" x14ac:dyDescent="0.25">
      <c r="A332" t="str">
        <f t="shared" si="120"/>
        <v>MediumLoss</v>
      </c>
      <c r="C332" t="s">
        <v>34</v>
      </c>
      <c r="D332">
        <f>fMRI_MID_task_template!N56</f>
        <v>453228</v>
      </c>
      <c r="E332">
        <f t="shared" si="117"/>
        <v>336497</v>
      </c>
      <c r="F332">
        <f t="shared" si="118"/>
        <v>117</v>
      </c>
      <c r="G332">
        <f t="shared" si="121"/>
        <v>0</v>
      </c>
    </row>
    <row r="333" spans="1:7" x14ac:dyDescent="0.25">
      <c r="A333" t="str">
        <f>fMRI_MID_task_template!R57</f>
        <v>NoIncentive</v>
      </c>
      <c r="B333">
        <v>56</v>
      </c>
      <c r="C333" t="s">
        <v>29</v>
      </c>
      <c r="D333">
        <f>fMRI_MID_task_template!G57</f>
        <v>453345</v>
      </c>
      <c r="E333">
        <f t="shared" si="117"/>
        <v>336614</v>
      </c>
      <c r="F333">
        <f t="shared" si="118"/>
        <v>233</v>
      </c>
      <c r="G333">
        <f>fMRI_MID_task_template!O57</f>
        <v>1</v>
      </c>
    </row>
    <row r="334" spans="1:7" x14ac:dyDescent="0.25">
      <c r="A334" t="str">
        <f>A333</f>
        <v>NoIncentive</v>
      </c>
      <c r="C334" t="s">
        <v>30</v>
      </c>
      <c r="D334">
        <f>fMRI_MID_task_template!H57</f>
        <v>453578</v>
      </c>
      <c r="E334">
        <f t="shared" si="117"/>
        <v>336847</v>
      </c>
      <c r="F334">
        <f t="shared" si="118"/>
        <v>2433</v>
      </c>
      <c r="G334">
        <f>G333</f>
        <v>1</v>
      </c>
    </row>
    <row r="335" spans="1:7" x14ac:dyDescent="0.25">
      <c r="A335" t="str">
        <f t="shared" ref="A335:A338" si="122">A334</f>
        <v>NoIncentive</v>
      </c>
      <c r="C335" t="s">
        <v>31</v>
      </c>
      <c r="D335">
        <f>fMRI_MID_task_template!I57</f>
        <v>456011</v>
      </c>
      <c r="E335">
        <f t="shared" si="117"/>
        <v>339280</v>
      </c>
      <c r="F335">
        <f t="shared" si="118"/>
        <v>283</v>
      </c>
      <c r="G335">
        <f t="shared" ref="G335:G338" si="123">G334</f>
        <v>1</v>
      </c>
    </row>
    <row r="336" spans="1:7" x14ac:dyDescent="0.25">
      <c r="A336" t="str">
        <f t="shared" si="122"/>
        <v>NoIncentive</v>
      </c>
      <c r="C336" t="s">
        <v>32</v>
      </c>
      <c r="D336">
        <f>fMRI_MID_task_template!J57</f>
        <v>456294</v>
      </c>
      <c r="E336">
        <f t="shared" si="117"/>
        <v>339563</v>
      </c>
      <c r="F336">
        <f t="shared" si="118"/>
        <v>1300</v>
      </c>
      <c r="G336">
        <f t="shared" si="123"/>
        <v>1</v>
      </c>
    </row>
    <row r="337" spans="1:7" x14ac:dyDescent="0.25">
      <c r="A337" t="str">
        <f t="shared" si="122"/>
        <v>NoIncentive</v>
      </c>
      <c r="C337" t="s">
        <v>33</v>
      </c>
      <c r="D337">
        <f>SUM(fMRI_MID_task_template!K57:M57)</f>
        <v>457594</v>
      </c>
      <c r="E337">
        <f t="shared" si="117"/>
        <v>340863</v>
      </c>
      <c r="F337">
        <f t="shared" si="118"/>
        <v>1650</v>
      </c>
      <c r="G337">
        <f t="shared" si="123"/>
        <v>1</v>
      </c>
    </row>
    <row r="338" spans="1:7" x14ac:dyDescent="0.25">
      <c r="A338" t="str">
        <f t="shared" si="122"/>
        <v>NoIncentive</v>
      </c>
      <c r="C338" t="s">
        <v>34</v>
      </c>
      <c r="D338">
        <f>fMRI_MID_task_template!N57</f>
        <v>459244</v>
      </c>
      <c r="E338">
        <f t="shared" si="117"/>
        <v>342513</v>
      </c>
      <c r="F338">
        <f t="shared" si="118"/>
        <v>117</v>
      </c>
      <c r="G338">
        <f t="shared" si="123"/>
        <v>1</v>
      </c>
    </row>
    <row r="339" spans="1:7" x14ac:dyDescent="0.25">
      <c r="A339" t="str">
        <f>fMRI_MID_task_template!R58</f>
        <v>MediumGain</v>
      </c>
      <c r="B339">
        <v>57</v>
      </c>
      <c r="C339" t="s">
        <v>29</v>
      </c>
      <c r="D339">
        <f>fMRI_MID_task_template!G58</f>
        <v>459361</v>
      </c>
      <c r="E339">
        <f t="shared" si="117"/>
        <v>342630</v>
      </c>
      <c r="F339">
        <f t="shared" si="118"/>
        <v>233</v>
      </c>
      <c r="G339">
        <f>fMRI_MID_task_template!O58</f>
        <v>1</v>
      </c>
    </row>
    <row r="340" spans="1:7" x14ac:dyDescent="0.25">
      <c r="A340" t="str">
        <f>A339</f>
        <v>MediumGain</v>
      </c>
      <c r="C340" t="s">
        <v>30</v>
      </c>
      <c r="D340">
        <f>fMRI_MID_task_template!H58</f>
        <v>459594</v>
      </c>
      <c r="E340">
        <f t="shared" si="117"/>
        <v>342863</v>
      </c>
      <c r="F340">
        <f t="shared" si="118"/>
        <v>2216</v>
      </c>
      <c r="G340">
        <f>G339</f>
        <v>1</v>
      </c>
    </row>
    <row r="341" spans="1:7" x14ac:dyDescent="0.25">
      <c r="A341" t="str">
        <f t="shared" ref="A341:A344" si="124">A340</f>
        <v>MediumGain</v>
      </c>
      <c r="C341" t="s">
        <v>31</v>
      </c>
      <c r="D341">
        <f>fMRI_MID_task_template!I58</f>
        <v>461810</v>
      </c>
      <c r="E341">
        <f t="shared" si="117"/>
        <v>345079</v>
      </c>
      <c r="F341">
        <f t="shared" si="118"/>
        <v>284</v>
      </c>
      <c r="G341">
        <f t="shared" ref="G341:G344" si="125">G340</f>
        <v>1</v>
      </c>
    </row>
    <row r="342" spans="1:7" x14ac:dyDescent="0.25">
      <c r="A342" t="str">
        <f t="shared" si="124"/>
        <v>MediumGain</v>
      </c>
      <c r="C342" t="s">
        <v>32</v>
      </c>
      <c r="D342">
        <f>fMRI_MID_task_template!J58</f>
        <v>462094</v>
      </c>
      <c r="E342">
        <f t="shared" si="117"/>
        <v>345363</v>
      </c>
      <c r="F342">
        <f t="shared" si="118"/>
        <v>1516</v>
      </c>
      <c r="G342">
        <f t="shared" si="125"/>
        <v>1</v>
      </c>
    </row>
    <row r="343" spans="1:7" x14ac:dyDescent="0.25">
      <c r="A343" t="str">
        <f t="shared" si="124"/>
        <v>MediumGain</v>
      </c>
      <c r="C343" t="s">
        <v>33</v>
      </c>
      <c r="D343">
        <f>SUM(fMRI_MID_task_template!K58:M58)</f>
        <v>463610</v>
      </c>
      <c r="E343">
        <f t="shared" si="117"/>
        <v>346879</v>
      </c>
      <c r="F343">
        <f t="shared" si="118"/>
        <v>1650</v>
      </c>
      <c r="G343">
        <f t="shared" si="125"/>
        <v>1</v>
      </c>
    </row>
    <row r="344" spans="1:7" x14ac:dyDescent="0.25">
      <c r="A344" t="str">
        <f t="shared" si="124"/>
        <v>MediumGain</v>
      </c>
      <c r="C344" t="s">
        <v>34</v>
      </c>
      <c r="D344">
        <f>fMRI_MID_task_template!N58</f>
        <v>465260</v>
      </c>
      <c r="E344">
        <f t="shared" si="117"/>
        <v>348529</v>
      </c>
      <c r="F344">
        <f t="shared" si="118"/>
        <v>117</v>
      </c>
      <c r="G344">
        <f t="shared" si="125"/>
        <v>1</v>
      </c>
    </row>
    <row r="345" spans="1:7" x14ac:dyDescent="0.25">
      <c r="A345" t="str">
        <f>fMRI_MID_task_template!R59</f>
        <v>UnknownGain</v>
      </c>
      <c r="B345">
        <v>58</v>
      </c>
      <c r="C345" t="s">
        <v>29</v>
      </c>
      <c r="D345">
        <f>fMRI_MID_task_template!G59</f>
        <v>465377</v>
      </c>
      <c r="E345">
        <f t="shared" si="117"/>
        <v>348646</v>
      </c>
      <c r="F345">
        <f t="shared" si="118"/>
        <v>233</v>
      </c>
      <c r="G345">
        <f>fMRI_MID_task_template!O59</f>
        <v>1</v>
      </c>
    </row>
    <row r="346" spans="1:7" x14ac:dyDescent="0.25">
      <c r="A346" t="str">
        <f>A345</f>
        <v>UnknownGain</v>
      </c>
      <c r="C346" t="s">
        <v>30</v>
      </c>
      <c r="D346">
        <f>fMRI_MID_task_template!H59</f>
        <v>465610</v>
      </c>
      <c r="E346">
        <f t="shared" si="117"/>
        <v>348879</v>
      </c>
      <c r="F346">
        <f t="shared" si="118"/>
        <v>2100</v>
      </c>
      <c r="G346">
        <f>G345</f>
        <v>1</v>
      </c>
    </row>
    <row r="347" spans="1:7" x14ac:dyDescent="0.25">
      <c r="A347" t="str">
        <f t="shared" ref="A347:A350" si="126">A346</f>
        <v>UnknownGain</v>
      </c>
      <c r="C347" t="s">
        <v>31</v>
      </c>
      <c r="D347">
        <f>fMRI_MID_task_template!I59</f>
        <v>467710</v>
      </c>
      <c r="E347">
        <f t="shared" si="117"/>
        <v>350979</v>
      </c>
      <c r="F347">
        <f t="shared" si="118"/>
        <v>283</v>
      </c>
      <c r="G347">
        <f t="shared" ref="G347:G350" si="127">G346</f>
        <v>1</v>
      </c>
    </row>
    <row r="348" spans="1:7" x14ac:dyDescent="0.25">
      <c r="A348" t="str">
        <f t="shared" si="126"/>
        <v>UnknownGain</v>
      </c>
      <c r="C348" t="s">
        <v>32</v>
      </c>
      <c r="D348">
        <f>fMRI_MID_task_template!J59</f>
        <v>467993</v>
      </c>
      <c r="E348">
        <f t="shared" si="117"/>
        <v>351262</v>
      </c>
      <c r="F348">
        <f t="shared" si="118"/>
        <v>1633</v>
      </c>
      <c r="G348">
        <f t="shared" si="127"/>
        <v>1</v>
      </c>
    </row>
    <row r="349" spans="1:7" x14ac:dyDescent="0.25">
      <c r="A349" t="str">
        <f t="shared" si="126"/>
        <v>UnknownGain</v>
      </c>
      <c r="C349" t="s">
        <v>33</v>
      </c>
      <c r="D349">
        <f>SUM(fMRI_MID_task_template!K59:M59)</f>
        <v>469626</v>
      </c>
      <c r="E349">
        <f t="shared" si="117"/>
        <v>352895</v>
      </c>
      <c r="F349">
        <f t="shared" si="118"/>
        <v>1650</v>
      </c>
      <c r="G349">
        <f t="shared" si="127"/>
        <v>1</v>
      </c>
    </row>
    <row r="350" spans="1:7" x14ac:dyDescent="0.25">
      <c r="A350" t="str">
        <f t="shared" si="126"/>
        <v>UnknownGain</v>
      </c>
      <c r="C350" t="s">
        <v>34</v>
      </c>
      <c r="D350">
        <f>fMRI_MID_task_template!N59</f>
        <v>471276</v>
      </c>
      <c r="E350">
        <f t="shared" si="117"/>
        <v>354545</v>
      </c>
      <c r="F350">
        <f t="shared" si="118"/>
        <v>117</v>
      </c>
      <c r="G350">
        <f t="shared" si="127"/>
        <v>1</v>
      </c>
    </row>
    <row r="351" spans="1:7" x14ac:dyDescent="0.25">
      <c r="A351" t="str">
        <f>fMRI_MID_task_template!R60</f>
        <v>SmallGain</v>
      </c>
      <c r="B351">
        <v>59</v>
      </c>
      <c r="C351" t="s">
        <v>29</v>
      </c>
      <c r="D351">
        <f>fMRI_MID_task_template!G60</f>
        <v>471393</v>
      </c>
      <c r="E351">
        <f t="shared" si="117"/>
        <v>354662</v>
      </c>
      <c r="F351">
        <f t="shared" si="118"/>
        <v>233</v>
      </c>
      <c r="G351">
        <f>fMRI_MID_task_template!O60</f>
        <v>1</v>
      </c>
    </row>
    <row r="352" spans="1:7" x14ac:dyDescent="0.25">
      <c r="A352" t="str">
        <f>A351</f>
        <v>SmallGain</v>
      </c>
      <c r="C352" t="s">
        <v>30</v>
      </c>
      <c r="D352">
        <f>fMRI_MID_task_template!H60</f>
        <v>471626</v>
      </c>
      <c r="E352">
        <f t="shared" si="117"/>
        <v>354895</v>
      </c>
      <c r="F352">
        <f t="shared" si="118"/>
        <v>2416</v>
      </c>
      <c r="G352">
        <f>G351</f>
        <v>1</v>
      </c>
    </row>
    <row r="353" spans="1:7" x14ac:dyDescent="0.25">
      <c r="A353" t="str">
        <f t="shared" ref="A353:A356" si="128">A352</f>
        <v>SmallGain</v>
      </c>
      <c r="C353" t="s">
        <v>31</v>
      </c>
      <c r="D353">
        <f>fMRI_MID_task_template!I60</f>
        <v>474042</v>
      </c>
      <c r="E353">
        <f t="shared" si="117"/>
        <v>357311</v>
      </c>
      <c r="F353">
        <f t="shared" si="118"/>
        <v>284</v>
      </c>
      <c r="G353">
        <f t="shared" ref="G353:G356" si="129">G352</f>
        <v>1</v>
      </c>
    </row>
    <row r="354" spans="1:7" x14ac:dyDescent="0.25">
      <c r="A354" t="str">
        <f t="shared" si="128"/>
        <v>SmallGain</v>
      </c>
      <c r="C354" t="s">
        <v>32</v>
      </c>
      <c r="D354">
        <f>fMRI_MID_task_template!J60</f>
        <v>474326</v>
      </c>
      <c r="E354">
        <f t="shared" si="117"/>
        <v>357595</v>
      </c>
      <c r="F354">
        <f t="shared" si="118"/>
        <v>1316</v>
      </c>
      <c r="G354">
        <f t="shared" si="129"/>
        <v>1</v>
      </c>
    </row>
    <row r="355" spans="1:7" x14ac:dyDescent="0.25">
      <c r="A355" t="str">
        <f t="shared" si="128"/>
        <v>SmallGain</v>
      </c>
      <c r="C355" t="s">
        <v>33</v>
      </c>
      <c r="D355">
        <f>SUM(fMRI_MID_task_template!K60:M60)</f>
        <v>475642</v>
      </c>
      <c r="E355">
        <f t="shared" si="117"/>
        <v>358911</v>
      </c>
      <c r="F355">
        <f t="shared" si="118"/>
        <v>1650</v>
      </c>
      <c r="G355">
        <f t="shared" si="129"/>
        <v>1</v>
      </c>
    </row>
    <row r="356" spans="1:7" x14ac:dyDescent="0.25">
      <c r="A356" t="str">
        <f t="shared" si="128"/>
        <v>SmallGain</v>
      </c>
      <c r="C356" t="s">
        <v>34</v>
      </c>
      <c r="D356">
        <f>fMRI_MID_task_template!N60</f>
        <v>477292</v>
      </c>
      <c r="E356">
        <f t="shared" si="117"/>
        <v>360561</v>
      </c>
      <c r="F356">
        <f t="shared" si="118"/>
        <v>117</v>
      </c>
      <c r="G356">
        <f t="shared" si="129"/>
        <v>1</v>
      </c>
    </row>
    <row r="357" spans="1:7" x14ac:dyDescent="0.25">
      <c r="A357" t="str">
        <f>fMRI_MID_task_template!R61</f>
        <v>UnknownLoss</v>
      </c>
      <c r="B357">
        <v>60</v>
      </c>
      <c r="C357" t="s">
        <v>29</v>
      </c>
      <c r="D357">
        <f>fMRI_MID_task_template!G61</f>
        <v>477409</v>
      </c>
      <c r="E357">
        <f t="shared" si="117"/>
        <v>360678</v>
      </c>
      <c r="F357">
        <f t="shared" si="118"/>
        <v>233</v>
      </c>
      <c r="G357">
        <f>fMRI_MID_task_template!O61</f>
        <v>1</v>
      </c>
    </row>
    <row r="358" spans="1:7" x14ac:dyDescent="0.25">
      <c r="A358" t="str">
        <f>A357</f>
        <v>UnknownLoss</v>
      </c>
      <c r="C358" t="s">
        <v>30</v>
      </c>
      <c r="D358">
        <f>fMRI_MID_task_template!H61</f>
        <v>477642</v>
      </c>
      <c r="E358">
        <f t="shared" si="117"/>
        <v>360911</v>
      </c>
      <c r="F358">
        <f t="shared" si="118"/>
        <v>1916</v>
      </c>
      <c r="G358">
        <f>G357</f>
        <v>1</v>
      </c>
    </row>
    <row r="359" spans="1:7" x14ac:dyDescent="0.25">
      <c r="A359" t="str">
        <f t="shared" ref="A359:A362" si="130">A358</f>
        <v>UnknownLoss</v>
      </c>
      <c r="C359" t="s">
        <v>31</v>
      </c>
      <c r="D359">
        <f>fMRI_MID_task_template!I61</f>
        <v>479558</v>
      </c>
      <c r="E359">
        <f t="shared" si="117"/>
        <v>362827</v>
      </c>
      <c r="F359">
        <f t="shared" si="118"/>
        <v>284</v>
      </c>
      <c r="G359">
        <f t="shared" ref="G359:G362" si="131">G358</f>
        <v>1</v>
      </c>
    </row>
    <row r="360" spans="1:7" x14ac:dyDescent="0.25">
      <c r="A360" t="str">
        <f t="shared" si="130"/>
        <v>UnknownLoss</v>
      </c>
      <c r="C360" t="s">
        <v>32</v>
      </c>
      <c r="D360">
        <f>fMRI_MID_task_template!J61</f>
        <v>479842</v>
      </c>
      <c r="E360">
        <f t="shared" si="117"/>
        <v>363111</v>
      </c>
      <c r="F360">
        <f t="shared" si="118"/>
        <v>1816</v>
      </c>
      <c r="G360">
        <f t="shared" si="131"/>
        <v>1</v>
      </c>
    </row>
    <row r="361" spans="1:7" x14ac:dyDescent="0.25">
      <c r="A361" t="str">
        <f t="shared" si="130"/>
        <v>UnknownLoss</v>
      </c>
      <c r="C361" t="s">
        <v>33</v>
      </c>
      <c r="D361">
        <f>SUM(fMRI_MID_task_template!K61:M61)</f>
        <v>481658</v>
      </c>
      <c r="E361">
        <f t="shared" si="117"/>
        <v>364927</v>
      </c>
      <c r="F361">
        <f t="shared" si="118"/>
        <v>1650</v>
      </c>
      <c r="G361">
        <f t="shared" si="131"/>
        <v>1</v>
      </c>
    </row>
    <row r="362" spans="1:7" x14ac:dyDescent="0.25">
      <c r="A362" t="str">
        <f t="shared" si="130"/>
        <v>UnknownLoss</v>
      </c>
      <c r="C362" t="s">
        <v>34</v>
      </c>
      <c r="D362">
        <f>fMRI_MID_task_template!N61</f>
        <v>483308</v>
      </c>
      <c r="E362">
        <f t="shared" si="117"/>
        <v>366577</v>
      </c>
      <c r="F362" s="1">
        <f>372000-(SUM(F2:F361))</f>
        <v>5423</v>
      </c>
      <c r="G362">
        <f t="shared" si="131"/>
        <v>1</v>
      </c>
    </row>
    <row r="363" spans="1:7" x14ac:dyDescent="0.25">
      <c r="F363" s="1"/>
    </row>
    <row r="364" spans="1:7" x14ac:dyDescent="0.25">
      <c r="C364" t="s">
        <v>37</v>
      </c>
      <c r="D364">
        <f>fMRI_MID_task_template!B62</f>
        <v>532203</v>
      </c>
      <c r="E364">
        <f>D364-532203</f>
        <v>0</v>
      </c>
      <c r="F364" s="2">
        <f>D365-D364</f>
        <v>5749</v>
      </c>
    </row>
    <row r="365" spans="1:7" x14ac:dyDescent="0.25">
      <c r="A365" t="str">
        <f>fMRI_MID_task_template!R62</f>
        <v>NoIncentive</v>
      </c>
      <c r="B365">
        <v>61</v>
      </c>
      <c r="C365" t="s">
        <v>29</v>
      </c>
      <c r="D365">
        <f>fMRI_MID_task_template!G62</f>
        <v>537952</v>
      </c>
      <c r="E365">
        <f t="shared" ref="E365:E428" si="132">D365-532203</f>
        <v>5749</v>
      </c>
      <c r="F365" s="2">
        <f t="shared" si="118"/>
        <v>250</v>
      </c>
      <c r="G365">
        <f>fMRI_MID_task_template!O62</f>
        <v>0</v>
      </c>
    </row>
    <row r="366" spans="1:7" x14ac:dyDescent="0.25">
      <c r="A366" t="str">
        <f>A365</f>
        <v>NoIncentive</v>
      </c>
      <c r="C366" t="s">
        <v>30</v>
      </c>
      <c r="D366">
        <f>fMRI_MID_task_template!H62</f>
        <v>538202</v>
      </c>
      <c r="E366">
        <f t="shared" si="132"/>
        <v>5999</v>
      </c>
      <c r="F366" s="2">
        <f t="shared" si="118"/>
        <v>1650</v>
      </c>
      <c r="G366">
        <f>G365</f>
        <v>0</v>
      </c>
    </row>
    <row r="367" spans="1:7" x14ac:dyDescent="0.25">
      <c r="A367" t="str">
        <f t="shared" ref="A367:A370" si="133">A366</f>
        <v>NoIncentive</v>
      </c>
      <c r="C367" t="s">
        <v>31</v>
      </c>
      <c r="D367">
        <f>fMRI_MID_task_template!I62</f>
        <v>539852</v>
      </c>
      <c r="E367">
        <f t="shared" si="132"/>
        <v>7649</v>
      </c>
      <c r="F367" s="2">
        <f t="shared" si="118"/>
        <v>267</v>
      </c>
      <c r="G367">
        <f t="shared" ref="G367:G370" si="134">G366</f>
        <v>0</v>
      </c>
    </row>
    <row r="368" spans="1:7" x14ac:dyDescent="0.25">
      <c r="A368" t="str">
        <f t="shared" si="133"/>
        <v>NoIncentive</v>
      </c>
      <c r="C368" t="s">
        <v>32</v>
      </c>
      <c r="D368">
        <f>fMRI_MID_task_template!J62</f>
        <v>540119</v>
      </c>
      <c r="E368">
        <f t="shared" si="132"/>
        <v>7916</v>
      </c>
      <c r="F368" s="2">
        <f t="shared" si="118"/>
        <v>2083</v>
      </c>
      <c r="G368">
        <f t="shared" si="134"/>
        <v>0</v>
      </c>
    </row>
    <row r="369" spans="1:7" x14ac:dyDescent="0.25">
      <c r="A369" t="str">
        <f t="shared" si="133"/>
        <v>NoIncentive</v>
      </c>
      <c r="C369" t="s">
        <v>33</v>
      </c>
      <c r="D369">
        <f>SUM(fMRI_MID_task_template!K62:M62)</f>
        <v>542202</v>
      </c>
      <c r="E369">
        <f t="shared" si="132"/>
        <v>9999</v>
      </c>
      <c r="F369" s="2">
        <f t="shared" si="118"/>
        <v>1650</v>
      </c>
      <c r="G369">
        <f t="shared" si="134"/>
        <v>0</v>
      </c>
    </row>
    <row r="370" spans="1:7" x14ac:dyDescent="0.25">
      <c r="A370" t="str">
        <f t="shared" si="133"/>
        <v>NoIncentive</v>
      </c>
      <c r="C370" t="s">
        <v>34</v>
      </c>
      <c r="D370">
        <f>fMRI_MID_task_template!N62</f>
        <v>543852</v>
      </c>
      <c r="E370">
        <f t="shared" si="132"/>
        <v>11649</v>
      </c>
      <c r="F370" s="2">
        <f t="shared" si="118"/>
        <v>116</v>
      </c>
      <c r="G370">
        <f t="shared" si="134"/>
        <v>0</v>
      </c>
    </row>
    <row r="371" spans="1:7" x14ac:dyDescent="0.25">
      <c r="A371" t="str">
        <f>fMRI_MID_task_template!R63</f>
        <v>MediumLoss</v>
      </c>
      <c r="B371">
        <v>62</v>
      </c>
      <c r="C371" t="s">
        <v>29</v>
      </c>
      <c r="D371">
        <f>fMRI_MID_task_template!G63</f>
        <v>543968</v>
      </c>
      <c r="E371">
        <f t="shared" si="132"/>
        <v>11765</v>
      </c>
      <c r="F371" s="2">
        <f t="shared" si="118"/>
        <v>250</v>
      </c>
      <c r="G371">
        <f>fMRI_MID_task_template!O63</f>
        <v>1</v>
      </c>
    </row>
    <row r="372" spans="1:7" x14ac:dyDescent="0.25">
      <c r="A372" t="str">
        <f>A371</f>
        <v>MediumLoss</v>
      </c>
      <c r="C372" t="s">
        <v>30</v>
      </c>
      <c r="D372">
        <f>fMRI_MID_task_template!H63</f>
        <v>544218</v>
      </c>
      <c r="E372">
        <f t="shared" si="132"/>
        <v>12015</v>
      </c>
      <c r="F372" s="2">
        <f t="shared" si="118"/>
        <v>2000</v>
      </c>
      <c r="G372">
        <f>G371</f>
        <v>1</v>
      </c>
    </row>
    <row r="373" spans="1:7" x14ac:dyDescent="0.25">
      <c r="A373" t="str">
        <f t="shared" ref="A373:A376" si="135">A372</f>
        <v>MediumLoss</v>
      </c>
      <c r="C373" t="s">
        <v>31</v>
      </c>
      <c r="D373">
        <f>fMRI_MID_task_template!I63</f>
        <v>546218</v>
      </c>
      <c r="E373">
        <f t="shared" si="132"/>
        <v>14015</v>
      </c>
      <c r="F373" s="2">
        <f t="shared" si="118"/>
        <v>267</v>
      </c>
      <c r="G373">
        <f t="shared" ref="G373:G376" si="136">G372</f>
        <v>1</v>
      </c>
    </row>
    <row r="374" spans="1:7" x14ac:dyDescent="0.25">
      <c r="A374" t="str">
        <f t="shared" si="135"/>
        <v>MediumLoss</v>
      </c>
      <c r="C374" t="s">
        <v>32</v>
      </c>
      <c r="D374">
        <f>fMRI_MID_task_template!J63</f>
        <v>546485</v>
      </c>
      <c r="E374">
        <f t="shared" si="132"/>
        <v>14282</v>
      </c>
      <c r="F374" s="2">
        <f t="shared" si="118"/>
        <v>1733</v>
      </c>
      <c r="G374">
        <f t="shared" si="136"/>
        <v>1</v>
      </c>
    </row>
    <row r="375" spans="1:7" x14ac:dyDescent="0.25">
      <c r="A375" t="str">
        <f t="shared" si="135"/>
        <v>MediumLoss</v>
      </c>
      <c r="C375" t="s">
        <v>33</v>
      </c>
      <c r="D375">
        <f>SUM(fMRI_MID_task_template!K63:M63)</f>
        <v>548218</v>
      </c>
      <c r="E375">
        <f t="shared" si="132"/>
        <v>16015</v>
      </c>
      <c r="F375" s="2">
        <f t="shared" si="118"/>
        <v>1666</v>
      </c>
      <c r="G375">
        <f t="shared" si="136"/>
        <v>1</v>
      </c>
    </row>
    <row r="376" spans="1:7" x14ac:dyDescent="0.25">
      <c r="A376" t="str">
        <f t="shared" si="135"/>
        <v>MediumLoss</v>
      </c>
      <c r="C376" t="s">
        <v>34</v>
      </c>
      <c r="D376">
        <f>fMRI_MID_task_template!N63</f>
        <v>549884</v>
      </c>
      <c r="E376">
        <f t="shared" si="132"/>
        <v>17681</v>
      </c>
      <c r="F376" s="2">
        <f t="shared" si="118"/>
        <v>100</v>
      </c>
      <c r="G376">
        <f t="shared" si="136"/>
        <v>1</v>
      </c>
    </row>
    <row r="377" spans="1:7" x14ac:dyDescent="0.25">
      <c r="A377" t="str">
        <f>fMRI_MID_task_template!R64</f>
        <v>SmallGain</v>
      </c>
      <c r="B377">
        <v>63</v>
      </c>
      <c r="C377" t="s">
        <v>29</v>
      </c>
      <c r="D377">
        <f>fMRI_MID_task_template!G64</f>
        <v>549984</v>
      </c>
      <c r="E377">
        <f t="shared" si="132"/>
        <v>17781</v>
      </c>
      <c r="F377" s="2">
        <f t="shared" si="118"/>
        <v>233</v>
      </c>
      <c r="G377">
        <f>fMRI_MID_task_template!O64</f>
        <v>1</v>
      </c>
    </row>
    <row r="378" spans="1:7" x14ac:dyDescent="0.25">
      <c r="A378" t="str">
        <f>A377</f>
        <v>SmallGain</v>
      </c>
      <c r="C378" t="s">
        <v>30</v>
      </c>
      <c r="D378">
        <f>fMRI_MID_task_template!H64</f>
        <v>550217</v>
      </c>
      <c r="E378">
        <f t="shared" si="132"/>
        <v>18014</v>
      </c>
      <c r="F378" s="2">
        <f t="shared" si="118"/>
        <v>1734</v>
      </c>
      <c r="G378">
        <f>G377</f>
        <v>1</v>
      </c>
    </row>
    <row r="379" spans="1:7" x14ac:dyDescent="0.25">
      <c r="A379" t="str">
        <f t="shared" ref="A379:A382" si="137">A378</f>
        <v>SmallGain</v>
      </c>
      <c r="C379" t="s">
        <v>31</v>
      </c>
      <c r="D379">
        <f>fMRI_MID_task_template!I64</f>
        <v>551951</v>
      </c>
      <c r="E379">
        <f t="shared" si="132"/>
        <v>19748</v>
      </c>
      <c r="F379" s="2">
        <f t="shared" si="118"/>
        <v>266</v>
      </c>
      <c r="G379">
        <f t="shared" ref="G379:G382" si="138">G378</f>
        <v>1</v>
      </c>
    </row>
    <row r="380" spans="1:7" x14ac:dyDescent="0.25">
      <c r="A380" t="str">
        <f t="shared" si="137"/>
        <v>SmallGain</v>
      </c>
      <c r="C380" t="s">
        <v>32</v>
      </c>
      <c r="D380">
        <f>fMRI_MID_task_template!J64</f>
        <v>552217</v>
      </c>
      <c r="E380">
        <f t="shared" si="132"/>
        <v>20014</v>
      </c>
      <c r="F380" s="2">
        <f t="shared" si="118"/>
        <v>2017</v>
      </c>
      <c r="G380">
        <f t="shared" si="138"/>
        <v>1</v>
      </c>
    </row>
    <row r="381" spans="1:7" x14ac:dyDescent="0.25">
      <c r="A381" t="str">
        <f t="shared" si="137"/>
        <v>SmallGain</v>
      </c>
      <c r="C381" t="s">
        <v>33</v>
      </c>
      <c r="D381">
        <f>SUM(fMRI_MID_task_template!K64:M64)</f>
        <v>554234</v>
      </c>
      <c r="E381">
        <f t="shared" si="132"/>
        <v>22031</v>
      </c>
      <c r="F381" s="2">
        <f t="shared" si="118"/>
        <v>1666</v>
      </c>
      <c r="G381">
        <f t="shared" si="138"/>
        <v>1</v>
      </c>
    </row>
    <row r="382" spans="1:7" x14ac:dyDescent="0.25">
      <c r="A382" t="str">
        <f t="shared" si="137"/>
        <v>SmallGain</v>
      </c>
      <c r="C382" t="s">
        <v>34</v>
      </c>
      <c r="D382">
        <f>fMRI_MID_task_template!N64</f>
        <v>555900</v>
      </c>
      <c r="E382">
        <f t="shared" si="132"/>
        <v>23697</v>
      </c>
      <c r="F382" s="2">
        <f t="shared" si="118"/>
        <v>100</v>
      </c>
      <c r="G382">
        <f t="shared" si="138"/>
        <v>1</v>
      </c>
    </row>
    <row r="383" spans="1:7" x14ac:dyDescent="0.25">
      <c r="A383" t="str">
        <f>fMRI_MID_task_template!R65</f>
        <v>MediumLoss</v>
      </c>
      <c r="B383">
        <v>64</v>
      </c>
      <c r="C383" t="s">
        <v>29</v>
      </c>
      <c r="D383">
        <f>fMRI_MID_task_template!G65</f>
        <v>556000</v>
      </c>
      <c r="E383">
        <f t="shared" si="132"/>
        <v>23797</v>
      </c>
      <c r="F383" s="2">
        <f t="shared" si="118"/>
        <v>234</v>
      </c>
      <c r="G383">
        <f>fMRI_MID_task_template!O65</f>
        <v>1</v>
      </c>
    </row>
    <row r="384" spans="1:7" x14ac:dyDescent="0.25">
      <c r="A384" t="str">
        <f>A383</f>
        <v>MediumLoss</v>
      </c>
      <c r="C384" t="s">
        <v>30</v>
      </c>
      <c r="D384">
        <f>fMRI_MID_task_template!H65</f>
        <v>556234</v>
      </c>
      <c r="E384">
        <f t="shared" si="132"/>
        <v>24031</v>
      </c>
      <c r="F384" s="2">
        <f t="shared" si="118"/>
        <v>1699</v>
      </c>
      <c r="G384">
        <f>G383</f>
        <v>1</v>
      </c>
    </row>
    <row r="385" spans="1:7" x14ac:dyDescent="0.25">
      <c r="A385" t="str">
        <f t="shared" ref="A385:A388" si="139">A384</f>
        <v>MediumLoss</v>
      </c>
      <c r="C385" t="s">
        <v>31</v>
      </c>
      <c r="D385">
        <f>fMRI_MID_task_template!I65</f>
        <v>557933</v>
      </c>
      <c r="E385">
        <f t="shared" si="132"/>
        <v>25730</v>
      </c>
      <c r="F385" s="2">
        <f t="shared" si="118"/>
        <v>267</v>
      </c>
      <c r="G385">
        <f t="shared" ref="G385:G388" si="140">G384</f>
        <v>1</v>
      </c>
    </row>
    <row r="386" spans="1:7" x14ac:dyDescent="0.25">
      <c r="A386" t="str">
        <f t="shared" si="139"/>
        <v>MediumLoss</v>
      </c>
      <c r="C386" t="s">
        <v>32</v>
      </c>
      <c r="D386">
        <f>fMRI_MID_task_template!J65</f>
        <v>558200</v>
      </c>
      <c r="E386">
        <f t="shared" si="132"/>
        <v>25997</v>
      </c>
      <c r="F386" s="2">
        <f t="shared" si="118"/>
        <v>2050</v>
      </c>
      <c r="G386">
        <f t="shared" si="140"/>
        <v>1</v>
      </c>
    </row>
    <row r="387" spans="1:7" x14ac:dyDescent="0.25">
      <c r="A387" t="str">
        <f t="shared" si="139"/>
        <v>MediumLoss</v>
      </c>
      <c r="C387" t="s">
        <v>33</v>
      </c>
      <c r="D387">
        <f>SUM(fMRI_MID_task_template!K65:M65)</f>
        <v>560250</v>
      </c>
      <c r="E387">
        <f t="shared" si="132"/>
        <v>28047</v>
      </c>
      <c r="F387" s="2">
        <f t="shared" si="118"/>
        <v>1666</v>
      </c>
      <c r="G387">
        <f t="shared" si="140"/>
        <v>1</v>
      </c>
    </row>
    <row r="388" spans="1:7" x14ac:dyDescent="0.25">
      <c r="A388" t="str">
        <f t="shared" si="139"/>
        <v>MediumLoss</v>
      </c>
      <c r="C388" t="s">
        <v>34</v>
      </c>
      <c r="D388">
        <f>fMRI_MID_task_template!N65</f>
        <v>561916</v>
      </c>
      <c r="E388">
        <f t="shared" si="132"/>
        <v>29713</v>
      </c>
      <c r="F388" s="2">
        <f t="shared" si="118"/>
        <v>100</v>
      </c>
      <c r="G388">
        <f t="shared" si="140"/>
        <v>1</v>
      </c>
    </row>
    <row r="389" spans="1:7" x14ac:dyDescent="0.25">
      <c r="A389" t="str">
        <f>fMRI_MID_task_template!R66</f>
        <v>UnknownLoss</v>
      </c>
      <c r="B389">
        <v>65</v>
      </c>
      <c r="C389" t="s">
        <v>29</v>
      </c>
      <c r="D389">
        <f>fMRI_MID_task_template!G66</f>
        <v>562016</v>
      </c>
      <c r="E389">
        <f t="shared" si="132"/>
        <v>29813</v>
      </c>
      <c r="F389" s="2">
        <f t="shared" ref="F389:F452" si="141">D390-D389</f>
        <v>234</v>
      </c>
      <c r="G389">
        <f>fMRI_MID_task_template!O66</f>
        <v>0</v>
      </c>
    </row>
    <row r="390" spans="1:7" x14ac:dyDescent="0.25">
      <c r="A390" t="str">
        <f>A389</f>
        <v>UnknownLoss</v>
      </c>
      <c r="C390" t="s">
        <v>30</v>
      </c>
      <c r="D390">
        <f>fMRI_MID_task_template!H66</f>
        <v>562250</v>
      </c>
      <c r="E390">
        <f t="shared" si="132"/>
        <v>30047</v>
      </c>
      <c r="F390" s="2">
        <f t="shared" si="141"/>
        <v>2449</v>
      </c>
      <c r="G390">
        <f>G389</f>
        <v>0</v>
      </c>
    </row>
    <row r="391" spans="1:7" x14ac:dyDescent="0.25">
      <c r="A391" t="str">
        <f t="shared" ref="A391:A394" si="142">A390</f>
        <v>UnknownLoss</v>
      </c>
      <c r="C391" t="s">
        <v>31</v>
      </c>
      <c r="D391">
        <f>fMRI_MID_task_template!I66</f>
        <v>564699</v>
      </c>
      <c r="E391">
        <f t="shared" si="132"/>
        <v>32496</v>
      </c>
      <c r="F391" s="2">
        <f t="shared" si="141"/>
        <v>267</v>
      </c>
      <c r="G391">
        <f t="shared" ref="G391:G394" si="143">G390</f>
        <v>0</v>
      </c>
    </row>
    <row r="392" spans="1:7" x14ac:dyDescent="0.25">
      <c r="A392" t="str">
        <f t="shared" si="142"/>
        <v>UnknownLoss</v>
      </c>
      <c r="C392" t="s">
        <v>32</v>
      </c>
      <c r="D392">
        <f>fMRI_MID_task_template!J66</f>
        <v>564966</v>
      </c>
      <c r="E392">
        <f t="shared" si="132"/>
        <v>32763</v>
      </c>
      <c r="F392" s="2">
        <f t="shared" si="141"/>
        <v>1300</v>
      </c>
      <c r="G392">
        <f t="shared" si="143"/>
        <v>0</v>
      </c>
    </row>
    <row r="393" spans="1:7" x14ac:dyDescent="0.25">
      <c r="A393" t="str">
        <f t="shared" si="142"/>
        <v>UnknownLoss</v>
      </c>
      <c r="C393" t="s">
        <v>33</v>
      </c>
      <c r="D393">
        <f>SUM(fMRI_MID_task_template!K66:M66)</f>
        <v>566266</v>
      </c>
      <c r="E393">
        <f t="shared" si="132"/>
        <v>34063</v>
      </c>
      <c r="F393" s="2">
        <f t="shared" si="141"/>
        <v>1666</v>
      </c>
      <c r="G393">
        <f t="shared" si="143"/>
        <v>0</v>
      </c>
    </row>
    <row r="394" spans="1:7" x14ac:dyDescent="0.25">
      <c r="A394" t="str">
        <f t="shared" si="142"/>
        <v>UnknownLoss</v>
      </c>
      <c r="C394" t="s">
        <v>34</v>
      </c>
      <c r="D394">
        <f>fMRI_MID_task_template!N66</f>
        <v>567932</v>
      </c>
      <c r="E394">
        <f t="shared" si="132"/>
        <v>35729</v>
      </c>
      <c r="F394" s="2">
        <f t="shared" si="141"/>
        <v>100</v>
      </c>
      <c r="G394">
        <f t="shared" si="143"/>
        <v>0</v>
      </c>
    </row>
    <row r="395" spans="1:7" x14ac:dyDescent="0.25">
      <c r="A395" t="str">
        <f>fMRI_MID_task_template!R67</f>
        <v>SmallGain</v>
      </c>
      <c r="B395">
        <v>66</v>
      </c>
      <c r="C395" t="s">
        <v>29</v>
      </c>
      <c r="D395">
        <f>fMRI_MID_task_template!G67</f>
        <v>568032</v>
      </c>
      <c r="E395">
        <f t="shared" si="132"/>
        <v>35829</v>
      </c>
      <c r="F395" s="2">
        <f t="shared" si="141"/>
        <v>234</v>
      </c>
      <c r="G395">
        <f>fMRI_MID_task_template!O67</f>
        <v>0</v>
      </c>
    </row>
    <row r="396" spans="1:7" x14ac:dyDescent="0.25">
      <c r="A396" t="str">
        <f>A395</f>
        <v>SmallGain</v>
      </c>
      <c r="C396" t="s">
        <v>30</v>
      </c>
      <c r="D396">
        <f>fMRI_MID_task_template!H67</f>
        <v>568266</v>
      </c>
      <c r="E396">
        <f t="shared" si="132"/>
        <v>36063</v>
      </c>
      <c r="F396" s="2">
        <f t="shared" si="141"/>
        <v>2066</v>
      </c>
      <c r="G396">
        <f>G395</f>
        <v>0</v>
      </c>
    </row>
    <row r="397" spans="1:7" x14ac:dyDescent="0.25">
      <c r="A397" t="str">
        <f t="shared" ref="A397:A400" si="144">A396</f>
        <v>SmallGain</v>
      </c>
      <c r="C397" t="s">
        <v>31</v>
      </c>
      <c r="D397">
        <f>fMRI_MID_task_template!I67</f>
        <v>570332</v>
      </c>
      <c r="E397">
        <f t="shared" si="132"/>
        <v>38129</v>
      </c>
      <c r="F397" s="2">
        <f t="shared" si="141"/>
        <v>267</v>
      </c>
      <c r="G397">
        <f t="shared" ref="G397:G400" si="145">G396</f>
        <v>0</v>
      </c>
    </row>
    <row r="398" spans="1:7" x14ac:dyDescent="0.25">
      <c r="A398" t="str">
        <f t="shared" si="144"/>
        <v>SmallGain</v>
      </c>
      <c r="C398" t="s">
        <v>32</v>
      </c>
      <c r="D398">
        <f>fMRI_MID_task_template!J67</f>
        <v>570599</v>
      </c>
      <c r="E398">
        <f t="shared" si="132"/>
        <v>38396</v>
      </c>
      <c r="F398" s="2">
        <f t="shared" si="141"/>
        <v>1683</v>
      </c>
      <c r="G398">
        <f t="shared" si="145"/>
        <v>0</v>
      </c>
    </row>
    <row r="399" spans="1:7" x14ac:dyDescent="0.25">
      <c r="A399" t="str">
        <f t="shared" si="144"/>
        <v>SmallGain</v>
      </c>
      <c r="C399" t="s">
        <v>33</v>
      </c>
      <c r="D399">
        <f>SUM(fMRI_MID_task_template!K67:M67)</f>
        <v>572282</v>
      </c>
      <c r="E399">
        <f t="shared" si="132"/>
        <v>40079</v>
      </c>
      <c r="F399" s="2">
        <f t="shared" si="141"/>
        <v>1666</v>
      </c>
      <c r="G399">
        <f t="shared" si="145"/>
        <v>0</v>
      </c>
    </row>
    <row r="400" spans="1:7" x14ac:dyDescent="0.25">
      <c r="A400" t="str">
        <f t="shared" si="144"/>
        <v>SmallGain</v>
      </c>
      <c r="C400" t="s">
        <v>34</v>
      </c>
      <c r="D400">
        <f>fMRI_MID_task_template!N67</f>
        <v>573948</v>
      </c>
      <c r="E400">
        <f t="shared" si="132"/>
        <v>41745</v>
      </c>
      <c r="F400" s="2">
        <f t="shared" si="141"/>
        <v>100</v>
      </c>
      <c r="G400">
        <f t="shared" si="145"/>
        <v>0</v>
      </c>
    </row>
    <row r="401" spans="1:7" x14ac:dyDescent="0.25">
      <c r="A401" t="str">
        <f>fMRI_MID_task_template!R68</f>
        <v>LargeLoss</v>
      </c>
      <c r="B401">
        <v>67</v>
      </c>
      <c r="C401" t="s">
        <v>29</v>
      </c>
      <c r="D401">
        <f>fMRI_MID_task_template!G68</f>
        <v>574048</v>
      </c>
      <c r="E401">
        <f t="shared" si="132"/>
        <v>41845</v>
      </c>
      <c r="F401" s="2">
        <f t="shared" si="141"/>
        <v>234</v>
      </c>
      <c r="G401">
        <f>fMRI_MID_task_template!O68</f>
        <v>1</v>
      </c>
    </row>
    <row r="402" spans="1:7" x14ac:dyDescent="0.25">
      <c r="A402" t="str">
        <f>A401</f>
        <v>LargeLoss</v>
      </c>
      <c r="C402" t="s">
        <v>30</v>
      </c>
      <c r="D402">
        <f>fMRI_MID_task_template!H68</f>
        <v>574282</v>
      </c>
      <c r="E402">
        <f t="shared" si="132"/>
        <v>42079</v>
      </c>
      <c r="F402" s="2">
        <f t="shared" si="141"/>
        <v>2466</v>
      </c>
      <c r="G402">
        <f>G401</f>
        <v>1</v>
      </c>
    </row>
    <row r="403" spans="1:7" x14ac:dyDescent="0.25">
      <c r="A403" t="str">
        <f t="shared" ref="A403:A406" si="146">A402</f>
        <v>LargeLoss</v>
      </c>
      <c r="C403" t="s">
        <v>31</v>
      </c>
      <c r="D403">
        <f>fMRI_MID_task_template!I68</f>
        <v>576748</v>
      </c>
      <c r="E403">
        <f t="shared" si="132"/>
        <v>44545</v>
      </c>
      <c r="F403" s="2">
        <f t="shared" si="141"/>
        <v>267</v>
      </c>
      <c r="G403">
        <f t="shared" ref="G403:G406" si="147">G402</f>
        <v>1</v>
      </c>
    </row>
    <row r="404" spans="1:7" x14ac:dyDescent="0.25">
      <c r="A404" t="str">
        <f t="shared" si="146"/>
        <v>LargeLoss</v>
      </c>
      <c r="C404" t="s">
        <v>32</v>
      </c>
      <c r="D404">
        <f>fMRI_MID_task_template!J68</f>
        <v>577015</v>
      </c>
      <c r="E404">
        <f t="shared" si="132"/>
        <v>44812</v>
      </c>
      <c r="F404" s="2">
        <f t="shared" si="141"/>
        <v>1283</v>
      </c>
      <c r="G404">
        <f t="shared" si="147"/>
        <v>1</v>
      </c>
    </row>
    <row r="405" spans="1:7" x14ac:dyDescent="0.25">
      <c r="A405" t="str">
        <f t="shared" si="146"/>
        <v>LargeLoss</v>
      </c>
      <c r="C405" t="s">
        <v>33</v>
      </c>
      <c r="D405">
        <f>SUM(fMRI_MID_task_template!K68:M68)</f>
        <v>578298</v>
      </c>
      <c r="E405">
        <f t="shared" si="132"/>
        <v>46095</v>
      </c>
      <c r="F405" s="2">
        <f t="shared" si="141"/>
        <v>1650</v>
      </c>
      <c r="G405">
        <f t="shared" si="147"/>
        <v>1</v>
      </c>
    </row>
    <row r="406" spans="1:7" x14ac:dyDescent="0.25">
      <c r="A406" t="str">
        <f t="shared" si="146"/>
        <v>LargeLoss</v>
      </c>
      <c r="C406" t="s">
        <v>34</v>
      </c>
      <c r="D406">
        <f>fMRI_MID_task_template!N68</f>
        <v>579948</v>
      </c>
      <c r="E406">
        <f t="shared" si="132"/>
        <v>47745</v>
      </c>
      <c r="F406" s="2">
        <f t="shared" si="141"/>
        <v>116</v>
      </c>
      <c r="G406">
        <f t="shared" si="147"/>
        <v>1</v>
      </c>
    </row>
    <row r="407" spans="1:7" x14ac:dyDescent="0.25">
      <c r="A407" t="str">
        <f>fMRI_MID_task_template!R69</f>
        <v>NoIncentive</v>
      </c>
      <c r="B407">
        <v>68</v>
      </c>
      <c r="C407" t="s">
        <v>29</v>
      </c>
      <c r="D407">
        <f>fMRI_MID_task_template!G69</f>
        <v>580064</v>
      </c>
      <c r="E407">
        <f t="shared" si="132"/>
        <v>47861</v>
      </c>
      <c r="F407" s="2">
        <f t="shared" si="141"/>
        <v>234</v>
      </c>
      <c r="G407">
        <f>fMRI_MID_task_template!O69</f>
        <v>0</v>
      </c>
    </row>
    <row r="408" spans="1:7" x14ac:dyDescent="0.25">
      <c r="A408" t="str">
        <f>A407</f>
        <v>NoIncentive</v>
      </c>
      <c r="C408" t="s">
        <v>30</v>
      </c>
      <c r="D408">
        <f>fMRI_MID_task_template!H69</f>
        <v>580298</v>
      </c>
      <c r="E408">
        <f t="shared" si="132"/>
        <v>48095</v>
      </c>
      <c r="F408" s="2">
        <f t="shared" si="141"/>
        <v>1699</v>
      </c>
      <c r="G408">
        <f>G407</f>
        <v>0</v>
      </c>
    </row>
    <row r="409" spans="1:7" x14ac:dyDescent="0.25">
      <c r="A409" t="str">
        <f t="shared" ref="A409:A412" si="148">A408</f>
        <v>NoIncentive</v>
      </c>
      <c r="C409" t="s">
        <v>31</v>
      </c>
      <c r="D409">
        <f>fMRI_MID_task_template!I69</f>
        <v>581997</v>
      </c>
      <c r="E409">
        <f t="shared" si="132"/>
        <v>49794</v>
      </c>
      <c r="F409" s="2">
        <f t="shared" si="141"/>
        <v>267</v>
      </c>
      <c r="G409">
        <f t="shared" ref="G409:G412" si="149">G408</f>
        <v>0</v>
      </c>
    </row>
    <row r="410" spans="1:7" x14ac:dyDescent="0.25">
      <c r="A410" t="str">
        <f t="shared" si="148"/>
        <v>NoIncentive</v>
      </c>
      <c r="C410" t="s">
        <v>32</v>
      </c>
      <c r="D410">
        <f>fMRI_MID_task_template!J69</f>
        <v>582264</v>
      </c>
      <c r="E410">
        <f t="shared" si="132"/>
        <v>50061</v>
      </c>
      <c r="F410" s="2">
        <f t="shared" si="141"/>
        <v>2050</v>
      </c>
      <c r="G410">
        <f t="shared" si="149"/>
        <v>0</v>
      </c>
    </row>
    <row r="411" spans="1:7" x14ac:dyDescent="0.25">
      <c r="A411" t="str">
        <f t="shared" si="148"/>
        <v>NoIncentive</v>
      </c>
      <c r="C411" t="s">
        <v>33</v>
      </c>
      <c r="D411">
        <f>SUM(fMRI_MID_task_template!K69:M69)</f>
        <v>584314</v>
      </c>
      <c r="E411">
        <f t="shared" si="132"/>
        <v>52111</v>
      </c>
      <c r="F411" s="2">
        <f t="shared" si="141"/>
        <v>1650</v>
      </c>
      <c r="G411">
        <f t="shared" si="149"/>
        <v>0</v>
      </c>
    </row>
    <row r="412" spans="1:7" x14ac:dyDescent="0.25">
      <c r="A412" t="str">
        <f t="shared" si="148"/>
        <v>NoIncentive</v>
      </c>
      <c r="C412" t="s">
        <v>34</v>
      </c>
      <c r="D412">
        <f>fMRI_MID_task_template!N69</f>
        <v>585964</v>
      </c>
      <c r="E412">
        <f t="shared" si="132"/>
        <v>53761</v>
      </c>
      <c r="F412" s="2">
        <f t="shared" si="141"/>
        <v>116</v>
      </c>
      <c r="G412">
        <f t="shared" si="149"/>
        <v>0</v>
      </c>
    </row>
    <row r="413" spans="1:7" x14ac:dyDescent="0.25">
      <c r="A413" t="str">
        <f>fMRI_MID_task_template!R70</f>
        <v>MediumGain</v>
      </c>
      <c r="B413">
        <v>69</v>
      </c>
      <c r="C413" t="s">
        <v>29</v>
      </c>
      <c r="D413">
        <f>fMRI_MID_task_template!G70</f>
        <v>586080</v>
      </c>
      <c r="E413">
        <f t="shared" si="132"/>
        <v>53877</v>
      </c>
      <c r="F413" s="2">
        <f t="shared" si="141"/>
        <v>234</v>
      </c>
      <c r="G413">
        <f>fMRI_MID_task_template!O70</f>
        <v>0</v>
      </c>
    </row>
    <row r="414" spans="1:7" x14ac:dyDescent="0.25">
      <c r="A414" t="str">
        <f>A413</f>
        <v>MediumGain</v>
      </c>
      <c r="C414" t="s">
        <v>30</v>
      </c>
      <c r="D414">
        <f>fMRI_MID_task_template!H70</f>
        <v>586314</v>
      </c>
      <c r="E414">
        <f t="shared" si="132"/>
        <v>54111</v>
      </c>
      <c r="F414" s="2">
        <f t="shared" si="141"/>
        <v>1649</v>
      </c>
      <c r="G414">
        <f>G413</f>
        <v>0</v>
      </c>
    </row>
    <row r="415" spans="1:7" x14ac:dyDescent="0.25">
      <c r="A415" t="str">
        <f t="shared" ref="A415:A418" si="150">A414</f>
        <v>MediumGain</v>
      </c>
      <c r="C415" t="s">
        <v>31</v>
      </c>
      <c r="D415">
        <f>fMRI_MID_task_template!I70</f>
        <v>587963</v>
      </c>
      <c r="E415">
        <f t="shared" si="132"/>
        <v>55760</v>
      </c>
      <c r="F415" s="2">
        <f t="shared" si="141"/>
        <v>267</v>
      </c>
      <c r="G415">
        <f t="shared" ref="G415:G417" si="151">G414</f>
        <v>0</v>
      </c>
    </row>
    <row r="416" spans="1:7" x14ac:dyDescent="0.25">
      <c r="A416" t="str">
        <f t="shared" si="150"/>
        <v>MediumGain</v>
      </c>
      <c r="C416" t="s">
        <v>32</v>
      </c>
      <c r="D416">
        <f>fMRI_MID_task_template!J70</f>
        <v>588230</v>
      </c>
      <c r="E416">
        <f t="shared" si="132"/>
        <v>56027</v>
      </c>
      <c r="F416" s="2">
        <f t="shared" si="141"/>
        <v>2100</v>
      </c>
      <c r="G416">
        <f t="shared" si="151"/>
        <v>0</v>
      </c>
    </row>
    <row r="417" spans="1:7" x14ac:dyDescent="0.25">
      <c r="A417" t="str">
        <f t="shared" si="150"/>
        <v>MediumGain</v>
      </c>
      <c r="C417" t="s">
        <v>33</v>
      </c>
      <c r="D417">
        <f>SUM(fMRI_MID_task_template!K70:M70)</f>
        <v>590330</v>
      </c>
      <c r="E417">
        <f t="shared" si="132"/>
        <v>58127</v>
      </c>
      <c r="F417" s="2">
        <f t="shared" si="141"/>
        <v>1650</v>
      </c>
      <c r="G417">
        <f t="shared" si="151"/>
        <v>0</v>
      </c>
    </row>
    <row r="418" spans="1:7" x14ac:dyDescent="0.25">
      <c r="A418" t="str">
        <f t="shared" si="150"/>
        <v>MediumGain</v>
      </c>
      <c r="C418" t="s">
        <v>34</v>
      </c>
      <c r="D418">
        <f>fMRI_MID_task_template!N70</f>
        <v>591980</v>
      </c>
      <c r="E418">
        <f t="shared" si="132"/>
        <v>59777</v>
      </c>
      <c r="F418" s="2">
        <f t="shared" si="141"/>
        <v>116</v>
      </c>
      <c r="G418">
        <f>G417</f>
        <v>0</v>
      </c>
    </row>
    <row r="419" spans="1:7" x14ac:dyDescent="0.25">
      <c r="A419" t="str">
        <f>fMRI_MID_task_template!R71</f>
        <v>MediumGain</v>
      </c>
      <c r="B419">
        <v>70</v>
      </c>
      <c r="C419" t="s">
        <v>29</v>
      </c>
      <c r="D419">
        <f>fMRI_MID_task_template!G71</f>
        <v>592096</v>
      </c>
      <c r="E419">
        <f t="shared" si="132"/>
        <v>59893</v>
      </c>
      <c r="F419" s="2">
        <f t="shared" si="141"/>
        <v>234</v>
      </c>
      <c r="G419">
        <f>fMRI_MID_task_template!O71</f>
        <v>1</v>
      </c>
    </row>
    <row r="420" spans="1:7" x14ac:dyDescent="0.25">
      <c r="A420" t="str">
        <f>A419</f>
        <v>MediumGain</v>
      </c>
      <c r="C420" t="s">
        <v>30</v>
      </c>
      <c r="D420">
        <f>fMRI_MID_task_template!H71</f>
        <v>592330</v>
      </c>
      <c r="E420">
        <f t="shared" si="132"/>
        <v>60127</v>
      </c>
      <c r="F420" s="2">
        <f t="shared" si="141"/>
        <v>2149</v>
      </c>
      <c r="G420">
        <f>G419</f>
        <v>1</v>
      </c>
    </row>
    <row r="421" spans="1:7" x14ac:dyDescent="0.25">
      <c r="A421" t="str">
        <f t="shared" ref="A421:A424" si="152">A420</f>
        <v>MediumGain</v>
      </c>
      <c r="C421" t="s">
        <v>31</v>
      </c>
      <c r="D421">
        <f>fMRI_MID_task_template!I71</f>
        <v>594479</v>
      </c>
      <c r="E421">
        <f t="shared" si="132"/>
        <v>62276</v>
      </c>
      <c r="F421" s="2">
        <f t="shared" si="141"/>
        <v>267</v>
      </c>
      <c r="G421">
        <f t="shared" ref="G421:G424" si="153">G420</f>
        <v>1</v>
      </c>
    </row>
    <row r="422" spans="1:7" x14ac:dyDescent="0.25">
      <c r="A422" t="str">
        <f t="shared" si="152"/>
        <v>MediumGain</v>
      </c>
      <c r="C422" t="s">
        <v>32</v>
      </c>
      <c r="D422">
        <f>fMRI_MID_task_template!J71</f>
        <v>594746</v>
      </c>
      <c r="E422">
        <f t="shared" si="132"/>
        <v>62543</v>
      </c>
      <c r="F422" s="2">
        <f t="shared" si="141"/>
        <v>1600</v>
      </c>
      <c r="G422">
        <f t="shared" si="153"/>
        <v>1</v>
      </c>
    </row>
    <row r="423" spans="1:7" x14ac:dyDescent="0.25">
      <c r="A423" t="str">
        <f t="shared" si="152"/>
        <v>MediumGain</v>
      </c>
      <c r="C423" t="s">
        <v>33</v>
      </c>
      <c r="D423">
        <f>SUM(fMRI_MID_task_template!K71:M71)</f>
        <v>596346</v>
      </c>
      <c r="E423">
        <f t="shared" si="132"/>
        <v>64143</v>
      </c>
      <c r="F423" s="2">
        <f t="shared" si="141"/>
        <v>1650</v>
      </c>
      <c r="G423">
        <f t="shared" si="153"/>
        <v>1</v>
      </c>
    </row>
    <row r="424" spans="1:7" x14ac:dyDescent="0.25">
      <c r="A424" t="str">
        <f t="shared" si="152"/>
        <v>MediumGain</v>
      </c>
      <c r="C424" t="s">
        <v>34</v>
      </c>
      <c r="D424">
        <f>fMRI_MID_task_template!N71</f>
        <v>597996</v>
      </c>
      <c r="E424">
        <f t="shared" si="132"/>
        <v>65793</v>
      </c>
      <c r="F424" s="2">
        <f t="shared" si="141"/>
        <v>116</v>
      </c>
      <c r="G424">
        <f t="shared" si="153"/>
        <v>1</v>
      </c>
    </row>
    <row r="425" spans="1:7" x14ac:dyDescent="0.25">
      <c r="A425" t="str">
        <f>fMRI_MID_task_template!R72</f>
        <v>LargeGain</v>
      </c>
      <c r="B425">
        <v>71</v>
      </c>
      <c r="C425" t="s">
        <v>29</v>
      </c>
      <c r="D425">
        <f>fMRI_MID_task_template!G72</f>
        <v>598112</v>
      </c>
      <c r="E425">
        <f t="shared" si="132"/>
        <v>65909</v>
      </c>
      <c r="F425" s="2">
        <f t="shared" si="141"/>
        <v>234</v>
      </c>
      <c r="G425">
        <f>fMRI_MID_task_template!O72</f>
        <v>1</v>
      </c>
    </row>
    <row r="426" spans="1:7" x14ac:dyDescent="0.25">
      <c r="A426" t="str">
        <f>A425</f>
        <v>LargeGain</v>
      </c>
      <c r="C426" t="s">
        <v>30</v>
      </c>
      <c r="D426">
        <f>fMRI_MID_task_template!H72</f>
        <v>598346</v>
      </c>
      <c r="E426">
        <f t="shared" si="132"/>
        <v>66143</v>
      </c>
      <c r="F426" s="2">
        <f t="shared" si="141"/>
        <v>2083</v>
      </c>
      <c r="G426">
        <f>G425</f>
        <v>1</v>
      </c>
    </row>
    <row r="427" spans="1:7" x14ac:dyDescent="0.25">
      <c r="A427" t="str">
        <f t="shared" ref="A427:A430" si="154">A426</f>
        <v>LargeGain</v>
      </c>
      <c r="C427" t="s">
        <v>31</v>
      </c>
      <c r="D427">
        <f>fMRI_MID_task_template!I72</f>
        <v>600429</v>
      </c>
      <c r="E427">
        <f t="shared" si="132"/>
        <v>68226</v>
      </c>
      <c r="F427" s="2">
        <f t="shared" si="141"/>
        <v>266</v>
      </c>
      <c r="G427">
        <f t="shared" ref="G427:G430" si="155">G426</f>
        <v>1</v>
      </c>
    </row>
    <row r="428" spans="1:7" x14ac:dyDescent="0.25">
      <c r="A428" t="str">
        <f t="shared" si="154"/>
        <v>LargeGain</v>
      </c>
      <c r="C428" t="s">
        <v>32</v>
      </c>
      <c r="D428">
        <f>fMRI_MID_task_template!J72</f>
        <v>600695</v>
      </c>
      <c r="E428">
        <f t="shared" si="132"/>
        <v>68492</v>
      </c>
      <c r="F428" s="2">
        <f t="shared" si="141"/>
        <v>1667</v>
      </c>
      <c r="G428">
        <f t="shared" si="155"/>
        <v>1</v>
      </c>
    </row>
    <row r="429" spans="1:7" x14ac:dyDescent="0.25">
      <c r="A429" t="str">
        <f t="shared" si="154"/>
        <v>LargeGain</v>
      </c>
      <c r="C429" t="s">
        <v>33</v>
      </c>
      <c r="D429">
        <f>SUM(fMRI_MID_task_template!K72:M72)</f>
        <v>602362</v>
      </c>
      <c r="E429">
        <f t="shared" ref="E429:E492" si="156">D429-532203</f>
        <v>70159</v>
      </c>
      <c r="F429" s="2">
        <f t="shared" si="141"/>
        <v>1650</v>
      </c>
      <c r="G429">
        <f t="shared" si="155"/>
        <v>1</v>
      </c>
    </row>
    <row r="430" spans="1:7" x14ac:dyDescent="0.25">
      <c r="A430" t="str">
        <f t="shared" si="154"/>
        <v>LargeGain</v>
      </c>
      <c r="C430" t="s">
        <v>34</v>
      </c>
      <c r="D430">
        <f>fMRI_MID_task_template!N72</f>
        <v>604012</v>
      </c>
      <c r="E430">
        <f t="shared" si="156"/>
        <v>71809</v>
      </c>
      <c r="F430" s="2">
        <f t="shared" si="141"/>
        <v>116</v>
      </c>
      <c r="G430">
        <f t="shared" si="155"/>
        <v>1</v>
      </c>
    </row>
    <row r="431" spans="1:7" x14ac:dyDescent="0.25">
      <c r="A431" t="str">
        <f>fMRI_MID_task_template!R73</f>
        <v>SmallGain</v>
      </c>
      <c r="B431">
        <v>72</v>
      </c>
      <c r="C431" t="s">
        <v>29</v>
      </c>
      <c r="D431">
        <f>fMRI_MID_task_template!G73</f>
        <v>604128</v>
      </c>
      <c r="E431">
        <f t="shared" si="156"/>
        <v>71925</v>
      </c>
      <c r="F431" s="2">
        <f t="shared" si="141"/>
        <v>234</v>
      </c>
      <c r="G431">
        <f>fMRI_MID_task_template!O73</f>
        <v>1</v>
      </c>
    </row>
    <row r="432" spans="1:7" x14ac:dyDescent="0.25">
      <c r="A432" t="str">
        <f>A431</f>
        <v>SmallGain</v>
      </c>
      <c r="C432" t="s">
        <v>30</v>
      </c>
      <c r="D432">
        <f>fMRI_MID_task_template!H73</f>
        <v>604362</v>
      </c>
      <c r="E432">
        <f t="shared" si="156"/>
        <v>72159</v>
      </c>
      <c r="F432" s="2">
        <f t="shared" si="141"/>
        <v>2133</v>
      </c>
      <c r="G432">
        <f>G431</f>
        <v>1</v>
      </c>
    </row>
    <row r="433" spans="1:7" x14ac:dyDescent="0.25">
      <c r="A433" t="str">
        <f t="shared" ref="A433:A436" si="157">A432</f>
        <v>SmallGain</v>
      </c>
      <c r="C433" t="s">
        <v>31</v>
      </c>
      <c r="D433">
        <f>fMRI_MID_task_template!I73</f>
        <v>606495</v>
      </c>
      <c r="E433">
        <f t="shared" si="156"/>
        <v>74292</v>
      </c>
      <c r="F433" s="2">
        <f t="shared" si="141"/>
        <v>266</v>
      </c>
      <c r="G433">
        <f t="shared" ref="G433:G436" si="158">G432</f>
        <v>1</v>
      </c>
    </row>
    <row r="434" spans="1:7" x14ac:dyDescent="0.25">
      <c r="A434" t="str">
        <f t="shared" si="157"/>
        <v>SmallGain</v>
      </c>
      <c r="C434" t="s">
        <v>32</v>
      </c>
      <c r="D434">
        <f>fMRI_MID_task_template!J73</f>
        <v>606761</v>
      </c>
      <c r="E434">
        <f t="shared" si="156"/>
        <v>74558</v>
      </c>
      <c r="F434" s="2">
        <f t="shared" si="141"/>
        <v>1617</v>
      </c>
      <c r="G434">
        <f t="shared" si="158"/>
        <v>1</v>
      </c>
    </row>
    <row r="435" spans="1:7" x14ac:dyDescent="0.25">
      <c r="A435" t="str">
        <f t="shared" si="157"/>
        <v>SmallGain</v>
      </c>
      <c r="C435" t="s">
        <v>33</v>
      </c>
      <c r="D435">
        <f>SUM(fMRI_MID_task_template!K73:M73)</f>
        <v>608378</v>
      </c>
      <c r="E435">
        <f t="shared" si="156"/>
        <v>76175</v>
      </c>
      <c r="F435" s="2">
        <f t="shared" si="141"/>
        <v>1650</v>
      </c>
      <c r="G435">
        <f t="shared" si="158"/>
        <v>1</v>
      </c>
    </row>
    <row r="436" spans="1:7" x14ac:dyDescent="0.25">
      <c r="A436" t="str">
        <f t="shared" si="157"/>
        <v>SmallGain</v>
      </c>
      <c r="C436" t="s">
        <v>34</v>
      </c>
      <c r="D436">
        <f>fMRI_MID_task_template!N73</f>
        <v>610028</v>
      </c>
      <c r="E436">
        <f t="shared" si="156"/>
        <v>77825</v>
      </c>
      <c r="F436" s="2">
        <f t="shared" si="141"/>
        <v>116</v>
      </c>
      <c r="G436">
        <f t="shared" si="158"/>
        <v>1</v>
      </c>
    </row>
    <row r="437" spans="1:7" x14ac:dyDescent="0.25">
      <c r="A437" t="str">
        <f>fMRI_MID_task_template!R74</f>
        <v>MediumGain</v>
      </c>
      <c r="B437">
        <v>73</v>
      </c>
      <c r="C437" t="s">
        <v>29</v>
      </c>
      <c r="D437">
        <f>fMRI_MID_task_template!G74</f>
        <v>610144</v>
      </c>
      <c r="E437">
        <f t="shared" si="156"/>
        <v>77941</v>
      </c>
      <c r="F437" s="2">
        <f t="shared" si="141"/>
        <v>234</v>
      </c>
      <c r="G437">
        <f>fMRI_MID_task_template!O74</f>
        <v>1</v>
      </c>
    </row>
    <row r="438" spans="1:7" x14ac:dyDescent="0.25">
      <c r="A438" t="str">
        <f>A437</f>
        <v>MediumGain</v>
      </c>
      <c r="C438" t="s">
        <v>30</v>
      </c>
      <c r="D438">
        <f>fMRI_MID_task_template!H74</f>
        <v>610378</v>
      </c>
      <c r="E438">
        <f t="shared" si="156"/>
        <v>78175</v>
      </c>
      <c r="F438" s="2">
        <f t="shared" si="141"/>
        <v>2033</v>
      </c>
      <c r="G438">
        <f>G437</f>
        <v>1</v>
      </c>
    </row>
    <row r="439" spans="1:7" x14ac:dyDescent="0.25">
      <c r="A439" t="str">
        <f t="shared" ref="A439:A442" si="159">A438</f>
        <v>MediumGain</v>
      </c>
      <c r="C439" t="s">
        <v>31</v>
      </c>
      <c r="D439">
        <f>fMRI_MID_task_template!I74</f>
        <v>612411</v>
      </c>
      <c r="E439">
        <f t="shared" si="156"/>
        <v>80208</v>
      </c>
      <c r="F439" s="2">
        <f t="shared" si="141"/>
        <v>266</v>
      </c>
      <c r="G439">
        <f t="shared" ref="G439:G442" si="160">G438</f>
        <v>1</v>
      </c>
    </row>
    <row r="440" spans="1:7" x14ac:dyDescent="0.25">
      <c r="A440" t="str">
        <f t="shared" si="159"/>
        <v>MediumGain</v>
      </c>
      <c r="C440" t="s">
        <v>32</v>
      </c>
      <c r="D440">
        <f>fMRI_MID_task_template!J74</f>
        <v>612677</v>
      </c>
      <c r="E440">
        <f t="shared" si="156"/>
        <v>80474</v>
      </c>
      <c r="F440" s="2">
        <f t="shared" si="141"/>
        <v>1717</v>
      </c>
      <c r="G440">
        <f t="shared" si="160"/>
        <v>1</v>
      </c>
    </row>
    <row r="441" spans="1:7" x14ac:dyDescent="0.25">
      <c r="A441" t="str">
        <f t="shared" si="159"/>
        <v>MediumGain</v>
      </c>
      <c r="C441" t="s">
        <v>33</v>
      </c>
      <c r="D441">
        <f>SUM(fMRI_MID_task_template!K74:M74)</f>
        <v>614394</v>
      </c>
      <c r="E441">
        <f t="shared" si="156"/>
        <v>82191</v>
      </c>
      <c r="F441" s="2">
        <f t="shared" si="141"/>
        <v>1650</v>
      </c>
      <c r="G441">
        <f t="shared" si="160"/>
        <v>1</v>
      </c>
    </row>
    <row r="442" spans="1:7" x14ac:dyDescent="0.25">
      <c r="A442" t="str">
        <f t="shared" si="159"/>
        <v>MediumGain</v>
      </c>
      <c r="C442" t="s">
        <v>34</v>
      </c>
      <c r="D442">
        <f>fMRI_MID_task_template!N74</f>
        <v>616044</v>
      </c>
      <c r="E442">
        <f t="shared" si="156"/>
        <v>83841</v>
      </c>
      <c r="F442" s="2">
        <f t="shared" si="141"/>
        <v>116</v>
      </c>
      <c r="G442">
        <f t="shared" si="160"/>
        <v>1</v>
      </c>
    </row>
    <row r="443" spans="1:7" x14ac:dyDescent="0.25">
      <c r="A443" t="str">
        <f>fMRI_MID_task_template!R75</f>
        <v>UnknownLoss</v>
      </c>
      <c r="B443">
        <v>74</v>
      </c>
      <c r="C443" t="s">
        <v>29</v>
      </c>
      <c r="D443">
        <f>fMRI_MID_task_template!G75</f>
        <v>616160</v>
      </c>
      <c r="E443">
        <f t="shared" si="156"/>
        <v>83957</v>
      </c>
      <c r="F443" s="2">
        <f t="shared" si="141"/>
        <v>234</v>
      </c>
      <c r="G443">
        <f>fMRI_MID_task_template!O75</f>
        <v>0</v>
      </c>
    </row>
    <row r="444" spans="1:7" x14ac:dyDescent="0.25">
      <c r="A444" t="str">
        <f>A443</f>
        <v>UnknownLoss</v>
      </c>
      <c r="C444" t="s">
        <v>30</v>
      </c>
      <c r="D444">
        <f>fMRI_MID_task_template!H75</f>
        <v>616394</v>
      </c>
      <c r="E444">
        <f t="shared" si="156"/>
        <v>84191</v>
      </c>
      <c r="F444" s="2">
        <f t="shared" si="141"/>
        <v>2000</v>
      </c>
      <c r="G444">
        <f>G443</f>
        <v>0</v>
      </c>
    </row>
    <row r="445" spans="1:7" x14ac:dyDescent="0.25">
      <c r="A445" t="str">
        <f t="shared" ref="A445:A448" si="161">A444</f>
        <v>UnknownLoss</v>
      </c>
      <c r="C445" t="s">
        <v>31</v>
      </c>
      <c r="D445">
        <f>fMRI_MID_task_template!I75</f>
        <v>618394</v>
      </c>
      <c r="E445">
        <f t="shared" si="156"/>
        <v>86191</v>
      </c>
      <c r="F445" s="2">
        <f t="shared" si="141"/>
        <v>266</v>
      </c>
      <c r="G445">
        <f t="shared" ref="G445:G448" si="162">G444</f>
        <v>0</v>
      </c>
    </row>
    <row r="446" spans="1:7" x14ac:dyDescent="0.25">
      <c r="A446" t="str">
        <f t="shared" si="161"/>
        <v>UnknownLoss</v>
      </c>
      <c r="C446" t="s">
        <v>32</v>
      </c>
      <c r="D446">
        <f>fMRI_MID_task_template!J75</f>
        <v>618660</v>
      </c>
      <c r="E446">
        <f t="shared" si="156"/>
        <v>86457</v>
      </c>
      <c r="F446" s="2">
        <f t="shared" si="141"/>
        <v>1750</v>
      </c>
      <c r="G446">
        <f t="shared" si="162"/>
        <v>0</v>
      </c>
    </row>
    <row r="447" spans="1:7" x14ac:dyDescent="0.25">
      <c r="A447" t="str">
        <f t="shared" si="161"/>
        <v>UnknownLoss</v>
      </c>
      <c r="C447" t="s">
        <v>33</v>
      </c>
      <c r="D447">
        <f>SUM(fMRI_MID_task_template!K75:M75)</f>
        <v>620410</v>
      </c>
      <c r="E447">
        <f t="shared" si="156"/>
        <v>88207</v>
      </c>
      <c r="F447" s="2">
        <f t="shared" si="141"/>
        <v>1650</v>
      </c>
      <c r="G447">
        <f t="shared" si="162"/>
        <v>0</v>
      </c>
    </row>
    <row r="448" spans="1:7" x14ac:dyDescent="0.25">
      <c r="A448" t="str">
        <f t="shared" si="161"/>
        <v>UnknownLoss</v>
      </c>
      <c r="C448" t="s">
        <v>34</v>
      </c>
      <c r="D448">
        <f>fMRI_MID_task_template!N75</f>
        <v>622060</v>
      </c>
      <c r="E448">
        <f t="shared" si="156"/>
        <v>89857</v>
      </c>
      <c r="F448" s="2">
        <f t="shared" si="141"/>
        <v>116</v>
      </c>
      <c r="G448">
        <f t="shared" si="162"/>
        <v>0</v>
      </c>
    </row>
    <row r="449" spans="1:7" x14ac:dyDescent="0.25">
      <c r="A449" t="str">
        <f>fMRI_MID_task_template!R76</f>
        <v>LargeLoss</v>
      </c>
      <c r="B449">
        <v>75</v>
      </c>
      <c r="C449" t="s">
        <v>29</v>
      </c>
      <c r="D449">
        <f>fMRI_MID_task_template!G76</f>
        <v>622176</v>
      </c>
      <c r="E449">
        <f t="shared" si="156"/>
        <v>89973</v>
      </c>
      <c r="F449" s="2">
        <f t="shared" si="141"/>
        <v>234</v>
      </c>
      <c r="G449">
        <f>fMRI_MID_task_template!O76</f>
        <v>1</v>
      </c>
    </row>
    <row r="450" spans="1:7" x14ac:dyDescent="0.25">
      <c r="A450" t="str">
        <f>A449</f>
        <v>LargeLoss</v>
      </c>
      <c r="C450" t="s">
        <v>30</v>
      </c>
      <c r="D450">
        <f>fMRI_MID_task_template!H76</f>
        <v>622410</v>
      </c>
      <c r="E450">
        <f t="shared" si="156"/>
        <v>90207</v>
      </c>
      <c r="F450" s="2">
        <f t="shared" si="141"/>
        <v>1866</v>
      </c>
      <c r="G450">
        <f>G449</f>
        <v>1</v>
      </c>
    </row>
    <row r="451" spans="1:7" x14ac:dyDescent="0.25">
      <c r="A451" t="str">
        <f t="shared" ref="A451:A454" si="163">A450</f>
        <v>LargeLoss</v>
      </c>
      <c r="C451" t="s">
        <v>31</v>
      </c>
      <c r="D451">
        <f>fMRI_MID_task_template!I76</f>
        <v>624276</v>
      </c>
      <c r="E451">
        <f t="shared" si="156"/>
        <v>92073</v>
      </c>
      <c r="F451" s="2">
        <f t="shared" si="141"/>
        <v>267</v>
      </c>
      <c r="G451">
        <f t="shared" ref="G451:G454" si="164">G450</f>
        <v>1</v>
      </c>
    </row>
    <row r="452" spans="1:7" x14ac:dyDescent="0.25">
      <c r="A452" t="str">
        <f t="shared" si="163"/>
        <v>LargeLoss</v>
      </c>
      <c r="C452" t="s">
        <v>32</v>
      </c>
      <c r="D452">
        <f>fMRI_MID_task_template!J76</f>
        <v>624543</v>
      </c>
      <c r="E452">
        <f t="shared" si="156"/>
        <v>92340</v>
      </c>
      <c r="F452" s="2">
        <f t="shared" si="141"/>
        <v>1883</v>
      </c>
      <c r="G452">
        <f t="shared" si="164"/>
        <v>1</v>
      </c>
    </row>
    <row r="453" spans="1:7" x14ac:dyDescent="0.25">
      <c r="A453" t="str">
        <f t="shared" si="163"/>
        <v>LargeLoss</v>
      </c>
      <c r="C453" t="s">
        <v>33</v>
      </c>
      <c r="D453">
        <f>SUM(fMRI_MID_task_template!K76:M76)</f>
        <v>626426</v>
      </c>
      <c r="E453">
        <f t="shared" si="156"/>
        <v>94223</v>
      </c>
      <c r="F453" s="2">
        <f t="shared" ref="F453:F516" si="165">D454-D453</f>
        <v>1650</v>
      </c>
      <c r="G453">
        <f t="shared" si="164"/>
        <v>1</v>
      </c>
    </row>
    <row r="454" spans="1:7" x14ac:dyDescent="0.25">
      <c r="A454" t="str">
        <f t="shared" si="163"/>
        <v>LargeLoss</v>
      </c>
      <c r="C454" t="s">
        <v>34</v>
      </c>
      <c r="D454">
        <f>fMRI_MID_task_template!N76</f>
        <v>628076</v>
      </c>
      <c r="E454">
        <f t="shared" si="156"/>
        <v>95873</v>
      </c>
      <c r="F454" s="2">
        <f t="shared" si="165"/>
        <v>116</v>
      </c>
      <c r="G454">
        <f t="shared" si="164"/>
        <v>1</v>
      </c>
    </row>
    <row r="455" spans="1:7" x14ac:dyDescent="0.25">
      <c r="A455" t="str">
        <f>fMRI_MID_task_template!R77</f>
        <v>MediumLoss</v>
      </c>
      <c r="B455">
        <v>76</v>
      </c>
      <c r="C455" t="s">
        <v>29</v>
      </c>
      <c r="D455">
        <f>fMRI_MID_task_template!G77</f>
        <v>628192</v>
      </c>
      <c r="E455">
        <f t="shared" si="156"/>
        <v>95989</v>
      </c>
      <c r="F455" s="2">
        <f t="shared" si="165"/>
        <v>234</v>
      </c>
      <c r="G455">
        <f>fMRI_MID_task_template!O77</f>
        <v>0</v>
      </c>
    </row>
    <row r="456" spans="1:7" x14ac:dyDescent="0.25">
      <c r="A456" t="str">
        <f>A455</f>
        <v>MediumLoss</v>
      </c>
      <c r="C456" t="s">
        <v>30</v>
      </c>
      <c r="D456">
        <f>fMRI_MID_task_template!H77</f>
        <v>628426</v>
      </c>
      <c r="E456">
        <f t="shared" si="156"/>
        <v>96223</v>
      </c>
      <c r="F456" s="2">
        <f t="shared" si="165"/>
        <v>1533</v>
      </c>
      <c r="G456">
        <f>G455</f>
        <v>0</v>
      </c>
    </row>
    <row r="457" spans="1:7" x14ac:dyDescent="0.25">
      <c r="A457" t="str">
        <f t="shared" ref="A457:A460" si="166">A456</f>
        <v>MediumLoss</v>
      </c>
      <c r="C457" t="s">
        <v>31</v>
      </c>
      <c r="D457">
        <f>fMRI_MID_task_template!I77</f>
        <v>629959</v>
      </c>
      <c r="E457">
        <f t="shared" si="156"/>
        <v>97756</v>
      </c>
      <c r="F457" s="2">
        <f t="shared" si="165"/>
        <v>267</v>
      </c>
      <c r="G457">
        <f t="shared" ref="G457:G460" si="167">G456</f>
        <v>0</v>
      </c>
    </row>
    <row r="458" spans="1:7" x14ac:dyDescent="0.25">
      <c r="A458" t="str">
        <f t="shared" si="166"/>
        <v>MediumLoss</v>
      </c>
      <c r="C458" t="s">
        <v>32</v>
      </c>
      <c r="D458">
        <f>fMRI_MID_task_template!J77</f>
        <v>630226</v>
      </c>
      <c r="E458">
        <f t="shared" si="156"/>
        <v>98023</v>
      </c>
      <c r="F458" s="2">
        <f t="shared" si="165"/>
        <v>2216</v>
      </c>
      <c r="G458">
        <f t="shared" si="167"/>
        <v>0</v>
      </c>
    </row>
    <row r="459" spans="1:7" x14ac:dyDescent="0.25">
      <c r="A459" t="str">
        <f t="shared" si="166"/>
        <v>MediumLoss</v>
      </c>
      <c r="C459" t="s">
        <v>33</v>
      </c>
      <c r="D459">
        <f>SUM(fMRI_MID_task_template!K77:M77)</f>
        <v>632442</v>
      </c>
      <c r="E459">
        <f t="shared" si="156"/>
        <v>100239</v>
      </c>
      <c r="F459" s="2">
        <f t="shared" si="165"/>
        <v>1650</v>
      </c>
      <c r="G459">
        <f t="shared" si="167"/>
        <v>0</v>
      </c>
    </row>
    <row r="460" spans="1:7" x14ac:dyDescent="0.25">
      <c r="A460" t="str">
        <f t="shared" si="166"/>
        <v>MediumLoss</v>
      </c>
      <c r="C460" t="s">
        <v>34</v>
      </c>
      <c r="D460">
        <f>fMRI_MID_task_template!N77</f>
        <v>634092</v>
      </c>
      <c r="E460">
        <f t="shared" si="156"/>
        <v>101889</v>
      </c>
      <c r="F460" s="2">
        <f t="shared" si="165"/>
        <v>116</v>
      </c>
      <c r="G460">
        <f t="shared" si="167"/>
        <v>0</v>
      </c>
    </row>
    <row r="461" spans="1:7" x14ac:dyDescent="0.25">
      <c r="A461" t="str">
        <f>fMRI_MID_task_template!R78</f>
        <v>LargeLoss</v>
      </c>
      <c r="B461">
        <v>77</v>
      </c>
      <c r="C461" t="s">
        <v>29</v>
      </c>
      <c r="D461">
        <f>fMRI_MID_task_template!G78</f>
        <v>634208</v>
      </c>
      <c r="E461">
        <f t="shared" si="156"/>
        <v>102005</v>
      </c>
      <c r="F461" s="2">
        <f t="shared" si="165"/>
        <v>234</v>
      </c>
      <c r="G461">
        <f>fMRI_MID_task_template!O78</f>
        <v>1</v>
      </c>
    </row>
    <row r="462" spans="1:7" x14ac:dyDescent="0.25">
      <c r="A462" t="str">
        <f>A461</f>
        <v>LargeLoss</v>
      </c>
      <c r="C462" t="s">
        <v>30</v>
      </c>
      <c r="D462">
        <f>fMRI_MID_task_template!H78</f>
        <v>634442</v>
      </c>
      <c r="E462">
        <f t="shared" si="156"/>
        <v>102239</v>
      </c>
      <c r="F462" s="2">
        <f t="shared" si="165"/>
        <v>1516</v>
      </c>
      <c r="G462">
        <f>G461</f>
        <v>1</v>
      </c>
    </row>
    <row r="463" spans="1:7" x14ac:dyDescent="0.25">
      <c r="A463" t="str">
        <f t="shared" ref="A463:A466" si="168">A462</f>
        <v>LargeLoss</v>
      </c>
      <c r="C463" t="s">
        <v>31</v>
      </c>
      <c r="D463">
        <f>fMRI_MID_task_template!I78</f>
        <v>635958</v>
      </c>
      <c r="E463">
        <f t="shared" si="156"/>
        <v>103755</v>
      </c>
      <c r="F463" s="2">
        <f t="shared" si="165"/>
        <v>267</v>
      </c>
      <c r="G463">
        <f t="shared" ref="G463:G466" si="169">G462</f>
        <v>1</v>
      </c>
    </row>
    <row r="464" spans="1:7" x14ac:dyDescent="0.25">
      <c r="A464" t="str">
        <f t="shared" si="168"/>
        <v>LargeLoss</v>
      </c>
      <c r="C464" t="s">
        <v>32</v>
      </c>
      <c r="D464">
        <f>fMRI_MID_task_template!J78</f>
        <v>636225</v>
      </c>
      <c r="E464">
        <f t="shared" si="156"/>
        <v>104022</v>
      </c>
      <c r="F464" s="2">
        <f t="shared" si="165"/>
        <v>2233</v>
      </c>
      <c r="G464">
        <f t="shared" si="169"/>
        <v>1</v>
      </c>
    </row>
    <row r="465" spans="1:7" x14ac:dyDescent="0.25">
      <c r="A465" t="str">
        <f t="shared" si="168"/>
        <v>LargeLoss</v>
      </c>
      <c r="C465" t="s">
        <v>33</v>
      </c>
      <c r="D465">
        <f>SUM(fMRI_MID_task_template!K78:M78)</f>
        <v>638458</v>
      </c>
      <c r="E465">
        <f t="shared" si="156"/>
        <v>106255</v>
      </c>
      <c r="F465" s="2">
        <f t="shared" si="165"/>
        <v>1650</v>
      </c>
      <c r="G465">
        <f t="shared" si="169"/>
        <v>1</v>
      </c>
    </row>
    <row r="466" spans="1:7" x14ac:dyDescent="0.25">
      <c r="A466" t="str">
        <f t="shared" si="168"/>
        <v>LargeLoss</v>
      </c>
      <c r="C466" t="s">
        <v>34</v>
      </c>
      <c r="D466">
        <f>fMRI_MID_task_template!N78</f>
        <v>640108</v>
      </c>
      <c r="E466">
        <f t="shared" si="156"/>
        <v>107905</v>
      </c>
      <c r="F466" s="2">
        <f t="shared" si="165"/>
        <v>116</v>
      </c>
      <c r="G466">
        <f t="shared" si="169"/>
        <v>1</v>
      </c>
    </row>
    <row r="467" spans="1:7" x14ac:dyDescent="0.25">
      <c r="A467" t="str">
        <f>fMRI_MID_task_template!R79</f>
        <v>SmallLoss</v>
      </c>
      <c r="B467">
        <v>78</v>
      </c>
      <c r="C467" t="s">
        <v>29</v>
      </c>
      <c r="D467">
        <f>fMRI_MID_task_template!G79</f>
        <v>640224</v>
      </c>
      <c r="E467">
        <f t="shared" si="156"/>
        <v>108021</v>
      </c>
      <c r="F467" s="2">
        <f t="shared" si="165"/>
        <v>234</v>
      </c>
      <c r="G467">
        <f>fMRI_MID_task_template!O79</f>
        <v>1</v>
      </c>
    </row>
    <row r="468" spans="1:7" x14ac:dyDescent="0.25">
      <c r="A468" t="str">
        <f>A467</f>
        <v>SmallLoss</v>
      </c>
      <c r="C468" t="s">
        <v>30</v>
      </c>
      <c r="D468">
        <f>fMRI_MID_task_template!H79</f>
        <v>640458</v>
      </c>
      <c r="E468">
        <f t="shared" si="156"/>
        <v>108255</v>
      </c>
      <c r="F468" s="2">
        <f t="shared" si="165"/>
        <v>2033</v>
      </c>
      <c r="G468">
        <f>G467</f>
        <v>1</v>
      </c>
    </row>
    <row r="469" spans="1:7" x14ac:dyDescent="0.25">
      <c r="A469" t="str">
        <f t="shared" ref="A469:A472" si="170">A468</f>
        <v>SmallLoss</v>
      </c>
      <c r="C469" t="s">
        <v>31</v>
      </c>
      <c r="D469">
        <f>fMRI_MID_task_template!I79</f>
        <v>642491</v>
      </c>
      <c r="E469">
        <f t="shared" si="156"/>
        <v>110288</v>
      </c>
      <c r="F469" s="2">
        <f t="shared" si="165"/>
        <v>267</v>
      </c>
      <c r="G469">
        <f t="shared" ref="G469:G472" si="171">G468</f>
        <v>1</v>
      </c>
    </row>
    <row r="470" spans="1:7" x14ac:dyDescent="0.25">
      <c r="A470" t="str">
        <f t="shared" si="170"/>
        <v>SmallLoss</v>
      </c>
      <c r="C470" t="s">
        <v>32</v>
      </c>
      <c r="D470">
        <f>fMRI_MID_task_template!J79</f>
        <v>642758</v>
      </c>
      <c r="E470">
        <f t="shared" si="156"/>
        <v>110555</v>
      </c>
      <c r="F470" s="2">
        <f t="shared" si="165"/>
        <v>1716</v>
      </c>
      <c r="G470">
        <f t="shared" si="171"/>
        <v>1</v>
      </c>
    </row>
    <row r="471" spans="1:7" x14ac:dyDescent="0.25">
      <c r="A471" t="str">
        <f t="shared" si="170"/>
        <v>SmallLoss</v>
      </c>
      <c r="C471" t="s">
        <v>33</v>
      </c>
      <c r="D471">
        <f>SUM(fMRI_MID_task_template!K79:M79)</f>
        <v>644474</v>
      </c>
      <c r="E471">
        <f t="shared" si="156"/>
        <v>112271</v>
      </c>
      <c r="F471" s="2">
        <f t="shared" si="165"/>
        <v>1650</v>
      </c>
      <c r="G471">
        <f t="shared" si="171"/>
        <v>1</v>
      </c>
    </row>
    <row r="472" spans="1:7" x14ac:dyDescent="0.25">
      <c r="A472" t="str">
        <f t="shared" si="170"/>
        <v>SmallLoss</v>
      </c>
      <c r="C472" t="s">
        <v>34</v>
      </c>
      <c r="D472">
        <f>fMRI_MID_task_template!N79</f>
        <v>646124</v>
      </c>
      <c r="E472">
        <f t="shared" si="156"/>
        <v>113921</v>
      </c>
      <c r="F472" s="2">
        <f t="shared" si="165"/>
        <v>117</v>
      </c>
      <c r="G472">
        <f t="shared" si="171"/>
        <v>1</v>
      </c>
    </row>
    <row r="473" spans="1:7" x14ac:dyDescent="0.25">
      <c r="A473" t="str">
        <f>fMRI_MID_task_template!R80</f>
        <v>NoIncentive</v>
      </c>
      <c r="B473">
        <v>79</v>
      </c>
      <c r="C473" t="s">
        <v>29</v>
      </c>
      <c r="D473">
        <f>fMRI_MID_task_template!G80</f>
        <v>646241</v>
      </c>
      <c r="E473">
        <f t="shared" si="156"/>
        <v>114038</v>
      </c>
      <c r="F473" s="2">
        <f t="shared" si="165"/>
        <v>233</v>
      </c>
      <c r="G473">
        <f>fMRI_MID_task_template!O80</f>
        <v>1</v>
      </c>
    </row>
    <row r="474" spans="1:7" x14ac:dyDescent="0.25">
      <c r="A474" t="str">
        <f>A473</f>
        <v>NoIncentive</v>
      </c>
      <c r="C474" t="s">
        <v>30</v>
      </c>
      <c r="D474">
        <f>fMRI_MID_task_template!H80</f>
        <v>646474</v>
      </c>
      <c r="E474">
        <f t="shared" si="156"/>
        <v>114271</v>
      </c>
      <c r="F474" s="2">
        <f t="shared" si="165"/>
        <v>2333</v>
      </c>
      <c r="G474">
        <f>G473</f>
        <v>1</v>
      </c>
    </row>
    <row r="475" spans="1:7" x14ac:dyDescent="0.25">
      <c r="A475" t="str">
        <f t="shared" ref="A475:A478" si="172">A474</f>
        <v>NoIncentive</v>
      </c>
      <c r="C475" t="s">
        <v>31</v>
      </c>
      <c r="D475">
        <f>fMRI_MID_task_template!I80</f>
        <v>648807</v>
      </c>
      <c r="E475">
        <f t="shared" si="156"/>
        <v>116604</v>
      </c>
      <c r="F475" s="2">
        <f t="shared" si="165"/>
        <v>267</v>
      </c>
      <c r="G475">
        <f t="shared" ref="G475:G478" si="173">G474</f>
        <v>1</v>
      </c>
    </row>
    <row r="476" spans="1:7" x14ac:dyDescent="0.25">
      <c r="A476" t="str">
        <f t="shared" si="172"/>
        <v>NoIncentive</v>
      </c>
      <c r="C476" t="s">
        <v>32</v>
      </c>
      <c r="D476">
        <f>fMRI_MID_task_template!J80</f>
        <v>649074</v>
      </c>
      <c r="E476">
        <f t="shared" si="156"/>
        <v>116871</v>
      </c>
      <c r="F476" s="2">
        <f t="shared" si="165"/>
        <v>1416</v>
      </c>
      <c r="G476">
        <f t="shared" si="173"/>
        <v>1</v>
      </c>
    </row>
    <row r="477" spans="1:7" x14ac:dyDescent="0.25">
      <c r="A477" t="str">
        <f t="shared" si="172"/>
        <v>NoIncentive</v>
      </c>
      <c r="C477" t="s">
        <v>33</v>
      </c>
      <c r="D477">
        <f>SUM(fMRI_MID_task_template!K80:M80)</f>
        <v>650490</v>
      </c>
      <c r="E477">
        <f t="shared" si="156"/>
        <v>118287</v>
      </c>
      <c r="F477" s="2">
        <f t="shared" si="165"/>
        <v>1650</v>
      </c>
      <c r="G477">
        <f t="shared" si="173"/>
        <v>1</v>
      </c>
    </row>
    <row r="478" spans="1:7" x14ac:dyDescent="0.25">
      <c r="A478" t="str">
        <f t="shared" si="172"/>
        <v>NoIncentive</v>
      </c>
      <c r="C478" t="s">
        <v>34</v>
      </c>
      <c r="D478">
        <f>fMRI_MID_task_template!N80</f>
        <v>652140</v>
      </c>
      <c r="E478">
        <f t="shared" si="156"/>
        <v>119937</v>
      </c>
      <c r="F478" s="2">
        <f t="shared" si="165"/>
        <v>117</v>
      </c>
      <c r="G478">
        <f t="shared" si="173"/>
        <v>1</v>
      </c>
    </row>
    <row r="479" spans="1:7" x14ac:dyDescent="0.25">
      <c r="A479" t="str">
        <f>fMRI_MID_task_template!R81</f>
        <v>NoIncentive</v>
      </c>
      <c r="B479">
        <v>80</v>
      </c>
      <c r="C479" t="s">
        <v>29</v>
      </c>
      <c r="D479">
        <f>fMRI_MID_task_template!G81</f>
        <v>652257</v>
      </c>
      <c r="E479">
        <f t="shared" si="156"/>
        <v>120054</v>
      </c>
      <c r="F479" s="2">
        <f t="shared" si="165"/>
        <v>233</v>
      </c>
      <c r="G479">
        <f>fMRI_MID_task_template!O81</f>
        <v>0</v>
      </c>
    </row>
    <row r="480" spans="1:7" x14ac:dyDescent="0.25">
      <c r="A480" t="str">
        <f>A479</f>
        <v>NoIncentive</v>
      </c>
      <c r="C480" t="s">
        <v>30</v>
      </c>
      <c r="D480">
        <f>fMRI_MID_task_template!H81</f>
        <v>652490</v>
      </c>
      <c r="E480">
        <f t="shared" si="156"/>
        <v>120287</v>
      </c>
      <c r="F480" s="2">
        <f t="shared" si="165"/>
        <v>2500</v>
      </c>
      <c r="G480">
        <f>G479</f>
        <v>0</v>
      </c>
    </row>
    <row r="481" spans="1:7" x14ac:dyDescent="0.25">
      <c r="A481" t="str">
        <f t="shared" ref="A481:A484" si="174">A480</f>
        <v>NoIncentive</v>
      </c>
      <c r="C481" t="s">
        <v>31</v>
      </c>
      <c r="D481">
        <f>fMRI_MID_task_template!I81</f>
        <v>654990</v>
      </c>
      <c r="E481">
        <f t="shared" si="156"/>
        <v>122787</v>
      </c>
      <c r="F481" s="2">
        <f t="shared" si="165"/>
        <v>266</v>
      </c>
      <c r="G481">
        <f t="shared" ref="G481:G484" si="175">G480</f>
        <v>0</v>
      </c>
    </row>
    <row r="482" spans="1:7" x14ac:dyDescent="0.25">
      <c r="A482" t="str">
        <f t="shared" si="174"/>
        <v>NoIncentive</v>
      </c>
      <c r="C482" t="s">
        <v>32</v>
      </c>
      <c r="D482">
        <f>fMRI_MID_task_template!J81</f>
        <v>655256</v>
      </c>
      <c r="E482">
        <f t="shared" si="156"/>
        <v>123053</v>
      </c>
      <c r="F482" s="2">
        <f t="shared" si="165"/>
        <v>1250</v>
      </c>
      <c r="G482">
        <f t="shared" si="175"/>
        <v>0</v>
      </c>
    </row>
    <row r="483" spans="1:7" x14ac:dyDescent="0.25">
      <c r="A483" t="str">
        <f t="shared" si="174"/>
        <v>NoIncentive</v>
      </c>
      <c r="C483" t="s">
        <v>33</v>
      </c>
      <c r="D483">
        <f>SUM(fMRI_MID_task_template!K81:M81)</f>
        <v>656506</v>
      </c>
      <c r="E483">
        <f t="shared" si="156"/>
        <v>124303</v>
      </c>
      <c r="F483" s="2">
        <f t="shared" si="165"/>
        <v>1650</v>
      </c>
      <c r="G483">
        <f t="shared" si="175"/>
        <v>0</v>
      </c>
    </row>
    <row r="484" spans="1:7" x14ac:dyDescent="0.25">
      <c r="A484" t="str">
        <f t="shared" si="174"/>
        <v>NoIncentive</v>
      </c>
      <c r="C484" t="s">
        <v>34</v>
      </c>
      <c r="D484">
        <f>fMRI_MID_task_template!N81</f>
        <v>658156</v>
      </c>
      <c r="E484">
        <f t="shared" si="156"/>
        <v>125953</v>
      </c>
      <c r="F484" s="2">
        <f t="shared" si="165"/>
        <v>117</v>
      </c>
      <c r="G484">
        <f t="shared" si="175"/>
        <v>0</v>
      </c>
    </row>
    <row r="485" spans="1:7" x14ac:dyDescent="0.25">
      <c r="A485" t="str">
        <f>fMRI_MID_task_template!R82</f>
        <v>UnknownGain</v>
      </c>
      <c r="B485">
        <v>81</v>
      </c>
      <c r="C485" t="s">
        <v>29</v>
      </c>
      <c r="D485">
        <f>fMRI_MID_task_template!G82</f>
        <v>658273</v>
      </c>
      <c r="E485">
        <f t="shared" si="156"/>
        <v>126070</v>
      </c>
      <c r="F485" s="2">
        <f t="shared" si="165"/>
        <v>233</v>
      </c>
      <c r="G485">
        <f>fMRI_MID_task_template!O82</f>
        <v>1</v>
      </c>
    </row>
    <row r="486" spans="1:7" x14ac:dyDescent="0.25">
      <c r="A486" t="str">
        <f>A485</f>
        <v>UnknownGain</v>
      </c>
      <c r="C486" t="s">
        <v>30</v>
      </c>
      <c r="D486">
        <f>fMRI_MID_task_template!H82</f>
        <v>658506</v>
      </c>
      <c r="E486">
        <f t="shared" si="156"/>
        <v>126303</v>
      </c>
      <c r="F486" s="2">
        <f t="shared" si="165"/>
        <v>1616</v>
      </c>
      <c r="G486">
        <f>G485</f>
        <v>1</v>
      </c>
    </row>
    <row r="487" spans="1:7" x14ac:dyDescent="0.25">
      <c r="A487" t="str">
        <f t="shared" ref="A487:A490" si="176">A486</f>
        <v>UnknownGain</v>
      </c>
      <c r="C487" t="s">
        <v>31</v>
      </c>
      <c r="D487">
        <f>fMRI_MID_task_template!I82</f>
        <v>660122</v>
      </c>
      <c r="E487">
        <f t="shared" si="156"/>
        <v>127919</v>
      </c>
      <c r="F487" s="2">
        <f t="shared" si="165"/>
        <v>267</v>
      </c>
      <c r="G487">
        <f t="shared" ref="G487:G490" si="177">G486</f>
        <v>1</v>
      </c>
    </row>
    <row r="488" spans="1:7" x14ac:dyDescent="0.25">
      <c r="A488" t="str">
        <f t="shared" si="176"/>
        <v>UnknownGain</v>
      </c>
      <c r="C488" t="s">
        <v>32</v>
      </c>
      <c r="D488">
        <f>fMRI_MID_task_template!J82</f>
        <v>660389</v>
      </c>
      <c r="E488">
        <f t="shared" si="156"/>
        <v>128186</v>
      </c>
      <c r="F488" s="2">
        <f t="shared" si="165"/>
        <v>2133</v>
      </c>
      <c r="G488">
        <f t="shared" si="177"/>
        <v>1</v>
      </c>
    </row>
    <row r="489" spans="1:7" x14ac:dyDescent="0.25">
      <c r="A489" t="str">
        <f t="shared" si="176"/>
        <v>UnknownGain</v>
      </c>
      <c r="C489" t="s">
        <v>33</v>
      </c>
      <c r="D489">
        <f>SUM(fMRI_MID_task_template!K82:M82)</f>
        <v>662522</v>
      </c>
      <c r="E489">
        <f t="shared" si="156"/>
        <v>130319</v>
      </c>
      <c r="F489" s="2">
        <f t="shared" si="165"/>
        <v>1650</v>
      </c>
      <c r="G489">
        <f t="shared" si="177"/>
        <v>1</v>
      </c>
    </row>
    <row r="490" spans="1:7" x14ac:dyDescent="0.25">
      <c r="A490" t="str">
        <f t="shared" si="176"/>
        <v>UnknownGain</v>
      </c>
      <c r="C490" t="s">
        <v>34</v>
      </c>
      <c r="D490">
        <f>fMRI_MID_task_template!N82</f>
        <v>664172</v>
      </c>
      <c r="E490">
        <f t="shared" si="156"/>
        <v>131969</v>
      </c>
      <c r="F490" s="2">
        <f t="shared" si="165"/>
        <v>117</v>
      </c>
      <c r="G490">
        <f t="shared" si="177"/>
        <v>1</v>
      </c>
    </row>
    <row r="491" spans="1:7" x14ac:dyDescent="0.25">
      <c r="A491" t="str">
        <f>fMRI_MID_task_template!R83</f>
        <v>UnknownLoss</v>
      </c>
      <c r="B491">
        <v>82</v>
      </c>
      <c r="C491" t="s">
        <v>29</v>
      </c>
      <c r="D491">
        <f>fMRI_MID_task_template!G83</f>
        <v>664289</v>
      </c>
      <c r="E491">
        <f t="shared" si="156"/>
        <v>132086</v>
      </c>
      <c r="F491" s="2">
        <f t="shared" si="165"/>
        <v>233</v>
      </c>
      <c r="G491">
        <f>fMRI_MID_task_template!O83</f>
        <v>1</v>
      </c>
    </row>
    <row r="492" spans="1:7" x14ac:dyDescent="0.25">
      <c r="A492" t="str">
        <f>A491</f>
        <v>UnknownLoss</v>
      </c>
      <c r="C492" t="s">
        <v>30</v>
      </c>
      <c r="D492">
        <f>fMRI_MID_task_template!H83</f>
        <v>664522</v>
      </c>
      <c r="E492">
        <f t="shared" si="156"/>
        <v>132319</v>
      </c>
      <c r="F492" s="2">
        <f t="shared" si="165"/>
        <v>1800</v>
      </c>
      <c r="G492">
        <f>G491</f>
        <v>1</v>
      </c>
    </row>
    <row r="493" spans="1:7" x14ac:dyDescent="0.25">
      <c r="A493" t="str">
        <f t="shared" ref="A493:A496" si="178">A492</f>
        <v>UnknownLoss</v>
      </c>
      <c r="C493" t="s">
        <v>31</v>
      </c>
      <c r="D493">
        <f>fMRI_MID_task_template!I83</f>
        <v>666322</v>
      </c>
      <c r="E493">
        <f t="shared" ref="E493:E556" si="179">D493-532203</f>
        <v>134119</v>
      </c>
      <c r="F493" s="2">
        <f t="shared" si="165"/>
        <v>266</v>
      </c>
      <c r="G493">
        <f t="shared" ref="G493:G496" si="180">G492</f>
        <v>1</v>
      </c>
    </row>
    <row r="494" spans="1:7" x14ac:dyDescent="0.25">
      <c r="A494" t="str">
        <f t="shared" si="178"/>
        <v>UnknownLoss</v>
      </c>
      <c r="C494" t="s">
        <v>32</v>
      </c>
      <c r="D494">
        <f>fMRI_MID_task_template!J83</f>
        <v>666588</v>
      </c>
      <c r="E494">
        <f t="shared" si="179"/>
        <v>134385</v>
      </c>
      <c r="F494" s="2">
        <f t="shared" si="165"/>
        <v>1950</v>
      </c>
      <c r="G494">
        <f t="shared" si="180"/>
        <v>1</v>
      </c>
    </row>
    <row r="495" spans="1:7" x14ac:dyDescent="0.25">
      <c r="A495" t="str">
        <f t="shared" si="178"/>
        <v>UnknownLoss</v>
      </c>
      <c r="C495" t="s">
        <v>33</v>
      </c>
      <c r="D495">
        <f>SUM(fMRI_MID_task_template!K83:M83)</f>
        <v>668538</v>
      </c>
      <c r="E495">
        <f t="shared" si="179"/>
        <v>136335</v>
      </c>
      <c r="F495" s="2">
        <f t="shared" si="165"/>
        <v>1650</v>
      </c>
      <c r="G495">
        <f t="shared" si="180"/>
        <v>1</v>
      </c>
    </row>
    <row r="496" spans="1:7" x14ac:dyDescent="0.25">
      <c r="A496" t="str">
        <f t="shared" si="178"/>
        <v>UnknownLoss</v>
      </c>
      <c r="C496" t="s">
        <v>34</v>
      </c>
      <c r="D496">
        <f>fMRI_MID_task_template!N83</f>
        <v>670188</v>
      </c>
      <c r="E496">
        <f t="shared" si="179"/>
        <v>137985</v>
      </c>
      <c r="F496" s="2">
        <f t="shared" si="165"/>
        <v>117</v>
      </c>
      <c r="G496">
        <f t="shared" si="180"/>
        <v>1</v>
      </c>
    </row>
    <row r="497" spans="1:7" x14ac:dyDescent="0.25">
      <c r="A497" t="str">
        <f>fMRI_MID_task_template!R84</f>
        <v>MediumLoss</v>
      </c>
      <c r="B497">
        <v>83</v>
      </c>
      <c r="C497" t="s">
        <v>29</v>
      </c>
      <c r="D497">
        <f>fMRI_MID_task_template!G84</f>
        <v>670305</v>
      </c>
      <c r="E497">
        <f t="shared" si="179"/>
        <v>138102</v>
      </c>
      <c r="F497" s="2">
        <f t="shared" si="165"/>
        <v>233</v>
      </c>
      <c r="G497">
        <f>fMRI_MID_task_template!O84</f>
        <v>0</v>
      </c>
    </row>
    <row r="498" spans="1:7" x14ac:dyDescent="0.25">
      <c r="A498" t="str">
        <f>A497</f>
        <v>MediumLoss</v>
      </c>
      <c r="C498" t="s">
        <v>30</v>
      </c>
      <c r="D498">
        <f>fMRI_MID_task_template!H84</f>
        <v>670538</v>
      </c>
      <c r="E498">
        <f t="shared" si="179"/>
        <v>138335</v>
      </c>
      <c r="F498" s="2">
        <f t="shared" si="165"/>
        <v>2300</v>
      </c>
      <c r="G498">
        <f>G497</f>
        <v>0</v>
      </c>
    </row>
    <row r="499" spans="1:7" x14ac:dyDescent="0.25">
      <c r="A499" t="str">
        <f t="shared" ref="A499:A502" si="181">A498</f>
        <v>MediumLoss</v>
      </c>
      <c r="C499" t="s">
        <v>31</v>
      </c>
      <c r="D499">
        <f>fMRI_MID_task_template!I84</f>
        <v>672838</v>
      </c>
      <c r="E499">
        <f t="shared" si="179"/>
        <v>140635</v>
      </c>
      <c r="F499" s="2">
        <f t="shared" si="165"/>
        <v>266</v>
      </c>
      <c r="G499">
        <f t="shared" ref="G499:G502" si="182">G498</f>
        <v>0</v>
      </c>
    </row>
    <row r="500" spans="1:7" x14ac:dyDescent="0.25">
      <c r="A500" t="str">
        <f t="shared" si="181"/>
        <v>MediumLoss</v>
      </c>
      <c r="C500" t="s">
        <v>32</v>
      </c>
      <c r="D500">
        <f>fMRI_MID_task_template!J84</f>
        <v>673104</v>
      </c>
      <c r="E500">
        <f t="shared" si="179"/>
        <v>140901</v>
      </c>
      <c r="F500" s="2">
        <f t="shared" si="165"/>
        <v>1450</v>
      </c>
      <c r="G500">
        <f t="shared" si="182"/>
        <v>0</v>
      </c>
    </row>
    <row r="501" spans="1:7" x14ac:dyDescent="0.25">
      <c r="A501" t="str">
        <f t="shared" si="181"/>
        <v>MediumLoss</v>
      </c>
      <c r="C501" t="s">
        <v>33</v>
      </c>
      <c r="D501">
        <f>SUM(fMRI_MID_task_template!K84:M84)</f>
        <v>674554</v>
      </c>
      <c r="E501">
        <f t="shared" si="179"/>
        <v>142351</v>
      </c>
      <c r="F501" s="2">
        <f t="shared" si="165"/>
        <v>1650</v>
      </c>
      <c r="G501">
        <f t="shared" si="182"/>
        <v>0</v>
      </c>
    </row>
    <row r="502" spans="1:7" x14ac:dyDescent="0.25">
      <c r="A502" t="str">
        <f t="shared" si="181"/>
        <v>MediumLoss</v>
      </c>
      <c r="C502" t="s">
        <v>34</v>
      </c>
      <c r="D502">
        <f>fMRI_MID_task_template!N84</f>
        <v>676204</v>
      </c>
      <c r="E502">
        <f t="shared" si="179"/>
        <v>144001</v>
      </c>
      <c r="F502" s="2">
        <f t="shared" si="165"/>
        <v>117</v>
      </c>
      <c r="G502">
        <f t="shared" si="182"/>
        <v>0</v>
      </c>
    </row>
    <row r="503" spans="1:7" x14ac:dyDescent="0.25">
      <c r="A503" t="str">
        <f>fMRI_MID_task_template!R85</f>
        <v>LargeLoss</v>
      </c>
      <c r="B503">
        <v>84</v>
      </c>
      <c r="C503" t="s">
        <v>29</v>
      </c>
      <c r="D503">
        <f>fMRI_MID_task_template!G85</f>
        <v>676321</v>
      </c>
      <c r="E503">
        <f t="shared" si="179"/>
        <v>144118</v>
      </c>
      <c r="F503" s="2">
        <f t="shared" si="165"/>
        <v>233</v>
      </c>
      <c r="G503">
        <f>fMRI_MID_task_template!O85</f>
        <v>1</v>
      </c>
    </row>
    <row r="504" spans="1:7" x14ac:dyDescent="0.25">
      <c r="A504" t="str">
        <f>A503</f>
        <v>LargeLoss</v>
      </c>
      <c r="C504" t="s">
        <v>30</v>
      </c>
      <c r="D504">
        <f>fMRI_MID_task_template!H85</f>
        <v>676554</v>
      </c>
      <c r="E504">
        <f t="shared" si="179"/>
        <v>144351</v>
      </c>
      <c r="F504" s="2">
        <f t="shared" si="165"/>
        <v>2383</v>
      </c>
      <c r="G504">
        <f>G503</f>
        <v>1</v>
      </c>
    </row>
    <row r="505" spans="1:7" x14ac:dyDescent="0.25">
      <c r="A505" t="str">
        <f t="shared" ref="A505:A508" si="183">A504</f>
        <v>LargeLoss</v>
      </c>
      <c r="C505" t="s">
        <v>31</v>
      </c>
      <c r="D505">
        <f>fMRI_MID_task_template!I85</f>
        <v>678937</v>
      </c>
      <c r="E505">
        <f t="shared" si="179"/>
        <v>146734</v>
      </c>
      <c r="F505" s="2">
        <f t="shared" si="165"/>
        <v>267</v>
      </c>
      <c r="G505">
        <f t="shared" ref="G505:G508" si="184">G504</f>
        <v>1</v>
      </c>
    </row>
    <row r="506" spans="1:7" x14ac:dyDescent="0.25">
      <c r="A506" t="str">
        <f t="shared" si="183"/>
        <v>LargeLoss</v>
      </c>
      <c r="C506" t="s">
        <v>32</v>
      </c>
      <c r="D506">
        <f>fMRI_MID_task_template!J85</f>
        <v>679204</v>
      </c>
      <c r="E506">
        <f t="shared" si="179"/>
        <v>147001</v>
      </c>
      <c r="F506" s="2">
        <f t="shared" si="165"/>
        <v>1366</v>
      </c>
      <c r="G506">
        <f t="shared" si="184"/>
        <v>1</v>
      </c>
    </row>
    <row r="507" spans="1:7" x14ac:dyDescent="0.25">
      <c r="A507" t="str">
        <f t="shared" si="183"/>
        <v>LargeLoss</v>
      </c>
      <c r="C507" t="s">
        <v>33</v>
      </c>
      <c r="D507">
        <f>SUM(fMRI_MID_task_template!K85:M85)</f>
        <v>680570</v>
      </c>
      <c r="E507">
        <f t="shared" si="179"/>
        <v>148367</v>
      </c>
      <c r="F507" s="2">
        <f t="shared" si="165"/>
        <v>1650</v>
      </c>
      <c r="G507">
        <f t="shared" si="184"/>
        <v>1</v>
      </c>
    </row>
    <row r="508" spans="1:7" x14ac:dyDescent="0.25">
      <c r="A508" t="str">
        <f t="shared" si="183"/>
        <v>LargeLoss</v>
      </c>
      <c r="C508" t="s">
        <v>34</v>
      </c>
      <c r="D508">
        <f>fMRI_MID_task_template!N85</f>
        <v>682220</v>
      </c>
      <c r="E508">
        <f t="shared" si="179"/>
        <v>150017</v>
      </c>
      <c r="F508" s="2">
        <f t="shared" si="165"/>
        <v>117</v>
      </c>
      <c r="G508">
        <f t="shared" si="184"/>
        <v>1</v>
      </c>
    </row>
    <row r="509" spans="1:7" x14ac:dyDescent="0.25">
      <c r="A509" t="str">
        <f>fMRI_MID_task_template!R86</f>
        <v>UnknownGain</v>
      </c>
      <c r="B509">
        <v>85</v>
      </c>
      <c r="C509" t="s">
        <v>29</v>
      </c>
      <c r="D509">
        <f>fMRI_MID_task_template!G86</f>
        <v>682337</v>
      </c>
      <c r="E509">
        <f t="shared" si="179"/>
        <v>150134</v>
      </c>
      <c r="F509" s="2">
        <f t="shared" si="165"/>
        <v>233</v>
      </c>
      <c r="G509">
        <f>fMRI_MID_task_template!O86</f>
        <v>1</v>
      </c>
    </row>
    <row r="510" spans="1:7" x14ac:dyDescent="0.25">
      <c r="A510" t="str">
        <f>A509</f>
        <v>UnknownGain</v>
      </c>
      <c r="C510" t="s">
        <v>30</v>
      </c>
      <c r="D510">
        <f>fMRI_MID_task_template!H86</f>
        <v>682570</v>
      </c>
      <c r="E510">
        <f t="shared" si="179"/>
        <v>150367</v>
      </c>
      <c r="F510" s="2">
        <f t="shared" si="165"/>
        <v>2200</v>
      </c>
      <c r="G510">
        <f>G509</f>
        <v>1</v>
      </c>
    </row>
    <row r="511" spans="1:7" x14ac:dyDescent="0.25">
      <c r="A511" t="str">
        <f t="shared" ref="A511:A514" si="185">A510</f>
        <v>UnknownGain</v>
      </c>
      <c r="C511" t="s">
        <v>31</v>
      </c>
      <c r="D511">
        <f>fMRI_MID_task_template!I86</f>
        <v>684770</v>
      </c>
      <c r="E511">
        <f t="shared" si="179"/>
        <v>152567</v>
      </c>
      <c r="F511" s="2">
        <f t="shared" si="165"/>
        <v>266</v>
      </c>
      <c r="G511">
        <f t="shared" ref="G511:G514" si="186">G510</f>
        <v>1</v>
      </c>
    </row>
    <row r="512" spans="1:7" x14ac:dyDescent="0.25">
      <c r="A512" t="str">
        <f t="shared" si="185"/>
        <v>UnknownGain</v>
      </c>
      <c r="C512" t="s">
        <v>32</v>
      </c>
      <c r="D512">
        <f>fMRI_MID_task_template!J86</f>
        <v>685036</v>
      </c>
      <c r="E512">
        <f t="shared" si="179"/>
        <v>152833</v>
      </c>
      <c r="F512" s="2">
        <f t="shared" si="165"/>
        <v>1550</v>
      </c>
      <c r="G512">
        <f t="shared" si="186"/>
        <v>1</v>
      </c>
    </row>
    <row r="513" spans="1:7" x14ac:dyDescent="0.25">
      <c r="A513" t="str">
        <f t="shared" si="185"/>
        <v>UnknownGain</v>
      </c>
      <c r="C513" t="s">
        <v>33</v>
      </c>
      <c r="D513">
        <f>SUM(fMRI_MID_task_template!K86:M86)</f>
        <v>686586</v>
      </c>
      <c r="E513">
        <f t="shared" si="179"/>
        <v>154383</v>
      </c>
      <c r="F513" s="2">
        <f t="shared" si="165"/>
        <v>1650</v>
      </c>
      <c r="G513">
        <f t="shared" si="186"/>
        <v>1</v>
      </c>
    </row>
    <row r="514" spans="1:7" x14ac:dyDescent="0.25">
      <c r="A514" t="str">
        <f t="shared" si="185"/>
        <v>UnknownGain</v>
      </c>
      <c r="C514" t="s">
        <v>34</v>
      </c>
      <c r="D514">
        <f>fMRI_MID_task_template!N86</f>
        <v>688236</v>
      </c>
      <c r="E514">
        <f t="shared" si="179"/>
        <v>156033</v>
      </c>
      <c r="F514" s="2">
        <f t="shared" si="165"/>
        <v>117</v>
      </c>
      <c r="G514">
        <f t="shared" si="186"/>
        <v>1</v>
      </c>
    </row>
    <row r="515" spans="1:7" x14ac:dyDescent="0.25">
      <c r="A515" t="str">
        <f>fMRI_MID_task_template!R87</f>
        <v>NoIncentive</v>
      </c>
      <c r="B515">
        <v>86</v>
      </c>
      <c r="C515" t="s">
        <v>29</v>
      </c>
      <c r="D515">
        <f>fMRI_MID_task_template!G87</f>
        <v>688353</v>
      </c>
      <c r="E515">
        <f t="shared" si="179"/>
        <v>156150</v>
      </c>
      <c r="F515" s="2">
        <f t="shared" si="165"/>
        <v>233</v>
      </c>
      <c r="G515">
        <f>fMRI_MID_task_template!O87</f>
        <v>1</v>
      </c>
    </row>
    <row r="516" spans="1:7" x14ac:dyDescent="0.25">
      <c r="A516" t="str">
        <f>A515</f>
        <v>NoIncentive</v>
      </c>
      <c r="C516" t="s">
        <v>30</v>
      </c>
      <c r="D516">
        <f>fMRI_MID_task_template!H87</f>
        <v>688586</v>
      </c>
      <c r="E516">
        <f t="shared" si="179"/>
        <v>156383</v>
      </c>
      <c r="F516" s="2">
        <f t="shared" si="165"/>
        <v>2016</v>
      </c>
      <c r="G516">
        <f>G515</f>
        <v>1</v>
      </c>
    </row>
    <row r="517" spans="1:7" x14ac:dyDescent="0.25">
      <c r="A517" t="str">
        <f t="shared" ref="A517:A520" si="187">A516</f>
        <v>NoIncentive</v>
      </c>
      <c r="C517" t="s">
        <v>31</v>
      </c>
      <c r="D517">
        <f>fMRI_MID_task_template!I87</f>
        <v>690602</v>
      </c>
      <c r="E517">
        <f t="shared" si="179"/>
        <v>158399</v>
      </c>
      <c r="F517" s="2">
        <f t="shared" ref="F517:F580" si="188">D518-D517</f>
        <v>267</v>
      </c>
      <c r="G517">
        <f t="shared" ref="G517:G520" si="189">G516</f>
        <v>1</v>
      </c>
    </row>
    <row r="518" spans="1:7" x14ac:dyDescent="0.25">
      <c r="A518" t="str">
        <f t="shared" si="187"/>
        <v>NoIncentive</v>
      </c>
      <c r="C518" t="s">
        <v>32</v>
      </c>
      <c r="D518">
        <f>fMRI_MID_task_template!J87</f>
        <v>690869</v>
      </c>
      <c r="E518">
        <f t="shared" si="179"/>
        <v>158666</v>
      </c>
      <c r="F518" s="2">
        <f t="shared" si="188"/>
        <v>1717</v>
      </c>
      <c r="G518">
        <f t="shared" si="189"/>
        <v>1</v>
      </c>
    </row>
    <row r="519" spans="1:7" x14ac:dyDescent="0.25">
      <c r="A519" t="str">
        <f t="shared" si="187"/>
        <v>NoIncentive</v>
      </c>
      <c r="C519" t="s">
        <v>33</v>
      </c>
      <c r="D519">
        <f>SUM(fMRI_MID_task_template!K87:M87)</f>
        <v>692586</v>
      </c>
      <c r="E519">
        <f t="shared" si="179"/>
        <v>160383</v>
      </c>
      <c r="F519" s="2">
        <f t="shared" si="188"/>
        <v>1666</v>
      </c>
      <c r="G519">
        <f t="shared" si="189"/>
        <v>1</v>
      </c>
    </row>
    <row r="520" spans="1:7" x14ac:dyDescent="0.25">
      <c r="A520" t="str">
        <f t="shared" si="187"/>
        <v>NoIncentive</v>
      </c>
      <c r="C520" t="s">
        <v>34</v>
      </c>
      <c r="D520">
        <f>fMRI_MID_task_template!N87</f>
        <v>694252</v>
      </c>
      <c r="E520">
        <f t="shared" si="179"/>
        <v>162049</v>
      </c>
      <c r="F520" s="2">
        <f t="shared" si="188"/>
        <v>100</v>
      </c>
      <c r="G520">
        <f t="shared" si="189"/>
        <v>1</v>
      </c>
    </row>
    <row r="521" spans="1:7" x14ac:dyDescent="0.25">
      <c r="A521" t="str">
        <f>fMRI_MID_task_template!R88</f>
        <v>MediumGain</v>
      </c>
      <c r="B521">
        <v>87</v>
      </c>
      <c r="C521" t="s">
        <v>29</v>
      </c>
      <c r="D521">
        <f>fMRI_MID_task_template!G88</f>
        <v>694352</v>
      </c>
      <c r="E521">
        <f t="shared" si="179"/>
        <v>162149</v>
      </c>
      <c r="F521" s="2">
        <f t="shared" si="188"/>
        <v>250</v>
      </c>
      <c r="G521">
        <f>fMRI_MID_task_template!O88</f>
        <v>1</v>
      </c>
    </row>
    <row r="522" spans="1:7" x14ac:dyDescent="0.25">
      <c r="A522" t="str">
        <f>A521</f>
        <v>MediumGain</v>
      </c>
      <c r="C522" t="s">
        <v>30</v>
      </c>
      <c r="D522">
        <f>fMRI_MID_task_template!H88</f>
        <v>694602</v>
      </c>
      <c r="E522">
        <f t="shared" si="179"/>
        <v>162399</v>
      </c>
      <c r="F522" s="2">
        <f t="shared" si="188"/>
        <v>1600</v>
      </c>
      <c r="G522">
        <f>G521</f>
        <v>1</v>
      </c>
    </row>
    <row r="523" spans="1:7" x14ac:dyDescent="0.25">
      <c r="A523" t="str">
        <f t="shared" ref="A523:A526" si="190">A522</f>
        <v>MediumGain</v>
      </c>
      <c r="C523" t="s">
        <v>31</v>
      </c>
      <c r="D523">
        <f>fMRI_MID_task_template!I88</f>
        <v>696202</v>
      </c>
      <c r="E523">
        <f t="shared" si="179"/>
        <v>163999</v>
      </c>
      <c r="F523" s="2">
        <f t="shared" si="188"/>
        <v>266</v>
      </c>
      <c r="G523">
        <f t="shared" ref="G523:G526" si="191">G522</f>
        <v>1</v>
      </c>
    </row>
    <row r="524" spans="1:7" x14ac:dyDescent="0.25">
      <c r="A524" t="str">
        <f t="shared" si="190"/>
        <v>MediumGain</v>
      </c>
      <c r="C524" t="s">
        <v>32</v>
      </c>
      <c r="D524">
        <f>fMRI_MID_task_template!J88</f>
        <v>696468</v>
      </c>
      <c r="E524">
        <f t="shared" si="179"/>
        <v>164265</v>
      </c>
      <c r="F524" s="2">
        <f t="shared" si="188"/>
        <v>2134</v>
      </c>
      <c r="G524">
        <f t="shared" si="191"/>
        <v>1</v>
      </c>
    </row>
    <row r="525" spans="1:7" x14ac:dyDescent="0.25">
      <c r="A525" t="str">
        <f t="shared" si="190"/>
        <v>MediumGain</v>
      </c>
      <c r="C525" t="s">
        <v>33</v>
      </c>
      <c r="D525">
        <f>SUM(fMRI_MID_task_template!K88:M88)</f>
        <v>698602</v>
      </c>
      <c r="E525">
        <f t="shared" si="179"/>
        <v>166399</v>
      </c>
      <c r="F525" s="2">
        <f t="shared" si="188"/>
        <v>1666</v>
      </c>
      <c r="G525">
        <f t="shared" si="191"/>
        <v>1</v>
      </c>
    </row>
    <row r="526" spans="1:7" x14ac:dyDescent="0.25">
      <c r="A526" t="str">
        <f t="shared" si="190"/>
        <v>MediumGain</v>
      </c>
      <c r="C526" t="s">
        <v>34</v>
      </c>
      <c r="D526">
        <f>fMRI_MID_task_template!N88</f>
        <v>700268</v>
      </c>
      <c r="E526">
        <f t="shared" si="179"/>
        <v>168065</v>
      </c>
      <c r="F526" s="2">
        <f t="shared" si="188"/>
        <v>100</v>
      </c>
      <c r="G526">
        <f t="shared" si="191"/>
        <v>1</v>
      </c>
    </row>
    <row r="527" spans="1:7" x14ac:dyDescent="0.25">
      <c r="A527" t="str">
        <f>fMRI_MID_task_template!R89</f>
        <v>LargeGain</v>
      </c>
      <c r="B527">
        <v>88</v>
      </c>
      <c r="C527" t="s">
        <v>29</v>
      </c>
      <c r="D527" s="2">
        <f>fMRI_MID_task_template!G89</f>
        <v>700368</v>
      </c>
      <c r="E527">
        <f t="shared" si="179"/>
        <v>168165</v>
      </c>
      <c r="F527" s="2">
        <f t="shared" si="188"/>
        <v>250</v>
      </c>
      <c r="G527">
        <f>fMRI_MID_task_template!O89</f>
        <v>1</v>
      </c>
    </row>
    <row r="528" spans="1:7" x14ac:dyDescent="0.25">
      <c r="A528" t="str">
        <f>A527</f>
        <v>LargeGain</v>
      </c>
      <c r="C528" t="s">
        <v>30</v>
      </c>
      <c r="D528">
        <f>fMRI_MID_task_template!H89</f>
        <v>700618</v>
      </c>
      <c r="E528">
        <f t="shared" si="179"/>
        <v>168415</v>
      </c>
      <c r="F528" s="2">
        <f t="shared" si="188"/>
        <v>2300</v>
      </c>
      <c r="G528">
        <f>G527</f>
        <v>1</v>
      </c>
    </row>
    <row r="529" spans="1:7" x14ac:dyDescent="0.25">
      <c r="A529" t="str">
        <f t="shared" ref="A529:A532" si="192">A528</f>
        <v>LargeGain</v>
      </c>
      <c r="C529" t="s">
        <v>31</v>
      </c>
      <c r="D529">
        <f>fMRI_MID_task_template!I89</f>
        <v>702918</v>
      </c>
      <c r="E529">
        <f t="shared" si="179"/>
        <v>170715</v>
      </c>
      <c r="F529" s="2">
        <f t="shared" si="188"/>
        <v>266</v>
      </c>
      <c r="G529">
        <f t="shared" ref="G529:G532" si="193">G528</f>
        <v>1</v>
      </c>
    </row>
    <row r="530" spans="1:7" x14ac:dyDescent="0.25">
      <c r="A530" t="str">
        <f t="shared" si="192"/>
        <v>LargeGain</v>
      </c>
      <c r="C530" t="s">
        <v>32</v>
      </c>
      <c r="D530">
        <f>fMRI_MID_task_template!J89</f>
        <v>703184</v>
      </c>
      <c r="E530">
        <f t="shared" si="179"/>
        <v>170981</v>
      </c>
      <c r="F530" s="2">
        <f t="shared" si="188"/>
        <v>1434</v>
      </c>
      <c r="G530">
        <f t="shared" si="193"/>
        <v>1</v>
      </c>
    </row>
    <row r="531" spans="1:7" x14ac:dyDescent="0.25">
      <c r="A531" t="str">
        <f t="shared" si="192"/>
        <v>LargeGain</v>
      </c>
      <c r="C531" t="s">
        <v>33</v>
      </c>
      <c r="D531">
        <f>SUM(fMRI_MID_task_template!K89:M89)</f>
        <v>704618</v>
      </c>
      <c r="E531">
        <f t="shared" si="179"/>
        <v>172415</v>
      </c>
      <c r="F531" s="2">
        <f t="shared" si="188"/>
        <v>1666</v>
      </c>
      <c r="G531">
        <f t="shared" si="193"/>
        <v>1</v>
      </c>
    </row>
    <row r="532" spans="1:7" x14ac:dyDescent="0.25">
      <c r="A532" t="str">
        <f t="shared" si="192"/>
        <v>LargeGain</v>
      </c>
      <c r="C532" t="s">
        <v>34</v>
      </c>
      <c r="D532">
        <f>fMRI_MID_task_template!N89</f>
        <v>706284</v>
      </c>
      <c r="E532">
        <f t="shared" si="179"/>
        <v>174081</v>
      </c>
      <c r="F532" s="2">
        <f t="shared" si="188"/>
        <v>100</v>
      </c>
      <c r="G532">
        <f t="shared" si="193"/>
        <v>1</v>
      </c>
    </row>
    <row r="533" spans="1:7" x14ac:dyDescent="0.25">
      <c r="A533" t="str">
        <f>fMRI_MID_task_template!R90</f>
        <v>MediumGain</v>
      </c>
      <c r="B533">
        <v>89</v>
      </c>
      <c r="C533" t="s">
        <v>29</v>
      </c>
      <c r="D533">
        <f>fMRI_MID_task_template!G90</f>
        <v>706384</v>
      </c>
      <c r="E533">
        <f t="shared" si="179"/>
        <v>174181</v>
      </c>
      <c r="F533" s="2">
        <f t="shared" si="188"/>
        <v>250</v>
      </c>
      <c r="G533">
        <f>fMRI_MID_task_template!O90</f>
        <v>1</v>
      </c>
    </row>
    <row r="534" spans="1:7" x14ac:dyDescent="0.25">
      <c r="A534" t="str">
        <f>A533</f>
        <v>MediumGain</v>
      </c>
      <c r="C534" t="s">
        <v>30</v>
      </c>
      <c r="D534">
        <f>fMRI_MID_task_template!H90</f>
        <v>706634</v>
      </c>
      <c r="E534">
        <f t="shared" si="179"/>
        <v>174431</v>
      </c>
      <c r="F534" s="2">
        <f t="shared" si="188"/>
        <v>2366</v>
      </c>
      <c r="G534">
        <f>G533</f>
        <v>1</v>
      </c>
    </row>
    <row r="535" spans="1:7" x14ac:dyDescent="0.25">
      <c r="A535" t="str">
        <f t="shared" ref="A535:A538" si="194">A534</f>
        <v>MediumGain</v>
      </c>
      <c r="C535" t="s">
        <v>31</v>
      </c>
      <c r="D535">
        <f>fMRI_MID_task_template!I90</f>
        <v>709000</v>
      </c>
      <c r="E535">
        <f t="shared" si="179"/>
        <v>176797</v>
      </c>
      <c r="F535" s="2">
        <f t="shared" si="188"/>
        <v>267</v>
      </c>
      <c r="G535">
        <f t="shared" ref="G535:G538" si="195">G534</f>
        <v>1</v>
      </c>
    </row>
    <row r="536" spans="1:7" x14ac:dyDescent="0.25">
      <c r="A536" t="str">
        <f t="shared" si="194"/>
        <v>MediumGain</v>
      </c>
      <c r="C536" t="s">
        <v>32</v>
      </c>
      <c r="D536">
        <f>fMRI_MID_task_template!J90</f>
        <v>709267</v>
      </c>
      <c r="E536">
        <f t="shared" si="179"/>
        <v>177064</v>
      </c>
      <c r="F536" s="2">
        <f t="shared" si="188"/>
        <v>1367</v>
      </c>
      <c r="G536">
        <f t="shared" si="195"/>
        <v>1</v>
      </c>
    </row>
    <row r="537" spans="1:7" x14ac:dyDescent="0.25">
      <c r="A537" t="str">
        <f t="shared" si="194"/>
        <v>MediumGain</v>
      </c>
      <c r="C537" t="s">
        <v>33</v>
      </c>
      <c r="D537">
        <f>SUM(fMRI_MID_task_template!K90:M90)</f>
        <v>710634</v>
      </c>
      <c r="E537">
        <f t="shared" si="179"/>
        <v>178431</v>
      </c>
      <c r="F537" s="2">
        <f t="shared" si="188"/>
        <v>1666</v>
      </c>
      <c r="G537">
        <f t="shared" si="195"/>
        <v>1</v>
      </c>
    </row>
    <row r="538" spans="1:7" x14ac:dyDescent="0.25">
      <c r="A538" t="str">
        <f t="shared" si="194"/>
        <v>MediumGain</v>
      </c>
      <c r="C538" t="s">
        <v>34</v>
      </c>
      <c r="D538">
        <f>fMRI_MID_task_template!N90</f>
        <v>712300</v>
      </c>
      <c r="E538">
        <f t="shared" si="179"/>
        <v>180097</v>
      </c>
      <c r="F538" s="2">
        <f t="shared" si="188"/>
        <v>100</v>
      </c>
      <c r="G538">
        <f t="shared" si="195"/>
        <v>1</v>
      </c>
    </row>
    <row r="539" spans="1:7" x14ac:dyDescent="0.25">
      <c r="A539" t="str">
        <f>fMRI_MID_task_template!R91</f>
        <v>UnknownGain</v>
      </c>
      <c r="B539">
        <v>90</v>
      </c>
      <c r="C539" t="s">
        <v>29</v>
      </c>
      <c r="D539">
        <f>fMRI_MID_task_template!G91</f>
        <v>712400</v>
      </c>
      <c r="E539">
        <f t="shared" si="179"/>
        <v>180197</v>
      </c>
      <c r="F539" s="2">
        <f t="shared" si="188"/>
        <v>250</v>
      </c>
      <c r="G539">
        <f>fMRI_MID_task_template!O91</f>
        <v>1</v>
      </c>
    </row>
    <row r="540" spans="1:7" x14ac:dyDescent="0.25">
      <c r="A540" t="str">
        <f>A539</f>
        <v>UnknownGain</v>
      </c>
      <c r="C540" t="s">
        <v>30</v>
      </c>
      <c r="D540">
        <f>fMRI_MID_task_template!H91</f>
        <v>712650</v>
      </c>
      <c r="E540">
        <f t="shared" si="179"/>
        <v>180447</v>
      </c>
      <c r="F540" s="2">
        <f t="shared" si="188"/>
        <v>1900</v>
      </c>
      <c r="G540">
        <f>G539</f>
        <v>1</v>
      </c>
    </row>
    <row r="541" spans="1:7" x14ac:dyDescent="0.25">
      <c r="A541" t="str">
        <f t="shared" ref="A541:A544" si="196">A540</f>
        <v>UnknownGain</v>
      </c>
      <c r="C541" t="s">
        <v>31</v>
      </c>
      <c r="D541">
        <f>fMRI_MID_task_template!I91</f>
        <v>714550</v>
      </c>
      <c r="E541">
        <f t="shared" si="179"/>
        <v>182347</v>
      </c>
      <c r="F541" s="2">
        <f t="shared" si="188"/>
        <v>266</v>
      </c>
      <c r="G541">
        <f t="shared" ref="G541:G544" si="197">G540</f>
        <v>1</v>
      </c>
    </row>
    <row r="542" spans="1:7" x14ac:dyDescent="0.25">
      <c r="A542" t="str">
        <f t="shared" si="196"/>
        <v>UnknownGain</v>
      </c>
      <c r="C542" t="s">
        <v>32</v>
      </c>
      <c r="D542">
        <f>fMRI_MID_task_template!J91</f>
        <v>714816</v>
      </c>
      <c r="E542">
        <f t="shared" si="179"/>
        <v>182613</v>
      </c>
      <c r="F542" s="2">
        <f t="shared" si="188"/>
        <v>1834</v>
      </c>
      <c r="G542">
        <f t="shared" si="197"/>
        <v>1</v>
      </c>
    </row>
    <row r="543" spans="1:7" x14ac:dyDescent="0.25">
      <c r="A543" t="str">
        <f t="shared" si="196"/>
        <v>UnknownGain</v>
      </c>
      <c r="C543" t="s">
        <v>33</v>
      </c>
      <c r="D543">
        <f>SUM(fMRI_MID_task_template!K91:M91)</f>
        <v>716650</v>
      </c>
      <c r="E543">
        <f t="shared" si="179"/>
        <v>184447</v>
      </c>
      <c r="F543" s="2">
        <f t="shared" si="188"/>
        <v>1666</v>
      </c>
      <c r="G543">
        <f t="shared" si="197"/>
        <v>1</v>
      </c>
    </row>
    <row r="544" spans="1:7" x14ac:dyDescent="0.25">
      <c r="A544" t="str">
        <f t="shared" si="196"/>
        <v>UnknownGain</v>
      </c>
      <c r="C544" t="s">
        <v>34</v>
      </c>
      <c r="D544">
        <f>fMRI_MID_task_template!N91</f>
        <v>718316</v>
      </c>
      <c r="E544">
        <f t="shared" si="179"/>
        <v>186113</v>
      </c>
      <c r="F544" s="2">
        <f t="shared" si="188"/>
        <v>100</v>
      </c>
      <c r="G544">
        <f t="shared" si="197"/>
        <v>1</v>
      </c>
    </row>
    <row r="545" spans="1:7" x14ac:dyDescent="0.25">
      <c r="A545" t="str">
        <f>fMRI_MID_task_template!R92</f>
        <v>MediumLoss</v>
      </c>
      <c r="B545">
        <v>91</v>
      </c>
      <c r="C545" t="s">
        <v>29</v>
      </c>
      <c r="D545">
        <f>fMRI_MID_task_template!G92</f>
        <v>718416</v>
      </c>
      <c r="E545">
        <f t="shared" si="179"/>
        <v>186213</v>
      </c>
      <c r="F545" s="2">
        <f t="shared" si="188"/>
        <v>250</v>
      </c>
      <c r="G545">
        <f>fMRI_MID_task_template!O92</f>
        <v>1</v>
      </c>
    </row>
    <row r="546" spans="1:7" x14ac:dyDescent="0.25">
      <c r="A546" t="str">
        <f>A545</f>
        <v>MediumLoss</v>
      </c>
      <c r="C546" t="s">
        <v>30</v>
      </c>
      <c r="D546">
        <f>fMRI_MID_task_template!H92</f>
        <v>718666</v>
      </c>
      <c r="E546">
        <f t="shared" si="179"/>
        <v>186463</v>
      </c>
      <c r="F546" s="2">
        <f t="shared" si="188"/>
        <v>2317</v>
      </c>
      <c r="G546">
        <f>G545</f>
        <v>1</v>
      </c>
    </row>
    <row r="547" spans="1:7" x14ac:dyDescent="0.25">
      <c r="A547" t="str">
        <f t="shared" ref="A547:A550" si="198">A546</f>
        <v>MediumLoss</v>
      </c>
      <c r="C547" t="s">
        <v>31</v>
      </c>
      <c r="D547">
        <f>fMRI_MID_task_template!I92</f>
        <v>720983</v>
      </c>
      <c r="E547">
        <f t="shared" si="179"/>
        <v>188780</v>
      </c>
      <c r="F547" s="2">
        <f t="shared" si="188"/>
        <v>266</v>
      </c>
      <c r="G547">
        <f t="shared" ref="G547:G550" si="199">G546</f>
        <v>1</v>
      </c>
    </row>
    <row r="548" spans="1:7" x14ac:dyDescent="0.25">
      <c r="A548" t="str">
        <f t="shared" si="198"/>
        <v>MediumLoss</v>
      </c>
      <c r="C548" t="s">
        <v>32</v>
      </c>
      <c r="D548">
        <f>fMRI_MID_task_template!J92</f>
        <v>721249</v>
      </c>
      <c r="E548">
        <f t="shared" si="179"/>
        <v>189046</v>
      </c>
      <c r="F548" s="2">
        <f t="shared" si="188"/>
        <v>1417</v>
      </c>
      <c r="G548">
        <f t="shared" si="199"/>
        <v>1</v>
      </c>
    </row>
    <row r="549" spans="1:7" x14ac:dyDescent="0.25">
      <c r="A549" t="str">
        <f t="shared" si="198"/>
        <v>MediumLoss</v>
      </c>
      <c r="C549" t="s">
        <v>33</v>
      </c>
      <c r="D549">
        <f>SUM(fMRI_MID_task_template!K92:M92)</f>
        <v>722666</v>
      </c>
      <c r="E549">
        <f t="shared" si="179"/>
        <v>190463</v>
      </c>
      <c r="F549" s="2">
        <f t="shared" si="188"/>
        <v>1666</v>
      </c>
      <c r="G549">
        <f t="shared" si="199"/>
        <v>1</v>
      </c>
    </row>
    <row r="550" spans="1:7" x14ac:dyDescent="0.25">
      <c r="A550" t="str">
        <f t="shared" si="198"/>
        <v>MediumLoss</v>
      </c>
      <c r="C550" t="s">
        <v>34</v>
      </c>
      <c r="D550">
        <f>fMRI_MID_task_template!N92</f>
        <v>724332</v>
      </c>
      <c r="E550">
        <f t="shared" si="179"/>
        <v>192129</v>
      </c>
      <c r="F550" s="2">
        <f t="shared" si="188"/>
        <v>100</v>
      </c>
      <c r="G550">
        <f t="shared" si="199"/>
        <v>1</v>
      </c>
    </row>
    <row r="551" spans="1:7" x14ac:dyDescent="0.25">
      <c r="A551" t="str">
        <f>fMRI_MID_task_template!R93</f>
        <v>SmallGain</v>
      </c>
      <c r="B551">
        <v>92</v>
      </c>
      <c r="C551" t="s">
        <v>29</v>
      </c>
      <c r="D551">
        <f>fMRI_MID_task_template!G93</f>
        <v>724432</v>
      </c>
      <c r="E551">
        <f t="shared" si="179"/>
        <v>192229</v>
      </c>
      <c r="F551" s="2">
        <f t="shared" si="188"/>
        <v>250</v>
      </c>
      <c r="G551">
        <f>fMRI_MID_task_template!O93</f>
        <v>0</v>
      </c>
    </row>
    <row r="552" spans="1:7" x14ac:dyDescent="0.25">
      <c r="A552" t="str">
        <f>A551</f>
        <v>SmallGain</v>
      </c>
      <c r="C552" t="s">
        <v>30</v>
      </c>
      <c r="D552">
        <f>fMRI_MID_task_template!H93</f>
        <v>724682</v>
      </c>
      <c r="E552">
        <f t="shared" si="179"/>
        <v>192479</v>
      </c>
      <c r="F552" s="2">
        <f t="shared" si="188"/>
        <v>2400</v>
      </c>
      <c r="G552">
        <f>G551</f>
        <v>0</v>
      </c>
    </row>
    <row r="553" spans="1:7" x14ac:dyDescent="0.25">
      <c r="A553" t="str">
        <f t="shared" ref="A553:A556" si="200">A552</f>
        <v>SmallGain</v>
      </c>
      <c r="C553" t="s">
        <v>31</v>
      </c>
      <c r="D553">
        <f>fMRI_MID_task_template!I93</f>
        <v>727082</v>
      </c>
      <c r="E553">
        <f t="shared" si="179"/>
        <v>194879</v>
      </c>
      <c r="F553" s="2">
        <f t="shared" si="188"/>
        <v>266</v>
      </c>
      <c r="G553">
        <f t="shared" ref="G553:G556" si="201">G552</f>
        <v>0</v>
      </c>
    </row>
    <row r="554" spans="1:7" x14ac:dyDescent="0.25">
      <c r="A554" t="str">
        <f t="shared" si="200"/>
        <v>SmallGain</v>
      </c>
      <c r="C554" t="s">
        <v>32</v>
      </c>
      <c r="D554">
        <f>fMRI_MID_task_template!J93</f>
        <v>727348</v>
      </c>
      <c r="E554">
        <f t="shared" si="179"/>
        <v>195145</v>
      </c>
      <c r="F554" s="2">
        <f t="shared" si="188"/>
        <v>1334</v>
      </c>
      <c r="G554">
        <f t="shared" si="201"/>
        <v>0</v>
      </c>
    </row>
    <row r="555" spans="1:7" x14ac:dyDescent="0.25">
      <c r="A555" t="str">
        <f t="shared" si="200"/>
        <v>SmallGain</v>
      </c>
      <c r="C555" t="s">
        <v>33</v>
      </c>
      <c r="D555">
        <f>SUM(fMRI_MID_task_template!K93:M93)</f>
        <v>728682</v>
      </c>
      <c r="E555">
        <f t="shared" si="179"/>
        <v>196479</v>
      </c>
      <c r="F555" s="2">
        <f t="shared" si="188"/>
        <v>1666</v>
      </c>
      <c r="G555">
        <f t="shared" si="201"/>
        <v>0</v>
      </c>
    </row>
    <row r="556" spans="1:7" x14ac:dyDescent="0.25">
      <c r="A556" t="str">
        <f t="shared" si="200"/>
        <v>SmallGain</v>
      </c>
      <c r="C556" t="s">
        <v>34</v>
      </c>
      <c r="D556">
        <f>fMRI_MID_task_template!N93</f>
        <v>730348</v>
      </c>
      <c r="E556">
        <f t="shared" si="179"/>
        <v>198145</v>
      </c>
      <c r="F556" s="2">
        <f t="shared" si="188"/>
        <v>100</v>
      </c>
      <c r="G556">
        <f t="shared" si="201"/>
        <v>0</v>
      </c>
    </row>
    <row r="557" spans="1:7" x14ac:dyDescent="0.25">
      <c r="A557" t="str">
        <f>fMRI_MID_task_template!R94</f>
        <v>SmallLoss</v>
      </c>
      <c r="B557">
        <v>93</v>
      </c>
      <c r="C557" t="s">
        <v>29</v>
      </c>
      <c r="D557">
        <f>fMRI_MID_task_template!G94</f>
        <v>730448</v>
      </c>
      <c r="E557">
        <f t="shared" ref="E557:E620" si="202">D557-532203</f>
        <v>198245</v>
      </c>
      <c r="F557" s="2">
        <f t="shared" si="188"/>
        <v>250</v>
      </c>
      <c r="G557">
        <f>fMRI_MID_task_template!O94</f>
        <v>1</v>
      </c>
    </row>
    <row r="558" spans="1:7" x14ac:dyDescent="0.25">
      <c r="A558" t="str">
        <f>A557</f>
        <v>SmallLoss</v>
      </c>
      <c r="C558" t="s">
        <v>30</v>
      </c>
      <c r="D558">
        <f>fMRI_MID_task_template!H94</f>
        <v>730698</v>
      </c>
      <c r="E558">
        <f t="shared" si="202"/>
        <v>198495</v>
      </c>
      <c r="F558" s="2">
        <f t="shared" si="188"/>
        <v>2050</v>
      </c>
      <c r="G558">
        <f>G557</f>
        <v>1</v>
      </c>
    </row>
    <row r="559" spans="1:7" x14ac:dyDescent="0.25">
      <c r="A559" t="str">
        <f t="shared" ref="A559:A562" si="203">A558</f>
        <v>SmallLoss</v>
      </c>
      <c r="C559" t="s">
        <v>31</v>
      </c>
      <c r="D559">
        <f>fMRI_MID_task_template!I94</f>
        <v>732748</v>
      </c>
      <c r="E559">
        <f t="shared" si="202"/>
        <v>200545</v>
      </c>
      <c r="F559" s="2">
        <f t="shared" si="188"/>
        <v>267</v>
      </c>
      <c r="G559">
        <f t="shared" ref="G559:G562" si="204">G558</f>
        <v>1</v>
      </c>
    </row>
    <row r="560" spans="1:7" x14ac:dyDescent="0.25">
      <c r="A560" t="str">
        <f t="shared" si="203"/>
        <v>SmallLoss</v>
      </c>
      <c r="C560" t="s">
        <v>32</v>
      </c>
      <c r="D560">
        <f>fMRI_MID_task_template!J94</f>
        <v>733015</v>
      </c>
      <c r="E560">
        <f t="shared" si="202"/>
        <v>200812</v>
      </c>
      <c r="F560" s="2">
        <f t="shared" si="188"/>
        <v>1683</v>
      </c>
      <c r="G560">
        <f t="shared" si="204"/>
        <v>1</v>
      </c>
    </row>
    <row r="561" spans="1:7" x14ac:dyDescent="0.25">
      <c r="A561" t="str">
        <f t="shared" si="203"/>
        <v>SmallLoss</v>
      </c>
      <c r="C561" t="s">
        <v>33</v>
      </c>
      <c r="D561">
        <f>SUM(fMRI_MID_task_template!K94:M94)</f>
        <v>734698</v>
      </c>
      <c r="E561">
        <f t="shared" si="202"/>
        <v>202495</v>
      </c>
      <c r="F561" s="2">
        <f t="shared" si="188"/>
        <v>1666</v>
      </c>
      <c r="G561">
        <f t="shared" si="204"/>
        <v>1</v>
      </c>
    </row>
    <row r="562" spans="1:7" x14ac:dyDescent="0.25">
      <c r="A562" t="str">
        <f t="shared" si="203"/>
        <v>SmallLoss</v>
      </c>
      <c r="C562" t="s">
        <v>34</v>
      </c>
      <c r="D562">
        <f>fMRI_MID_task_template!N94</f>
        <v>736364</v>
      </c>
      <c r="E562">
        <f t="shared" si="202"/>
        <v>204161</v>
      </c>
      <c r="F562" s="2">
        <f t="shared" si="188"/>
        <v>100</v>
      </c>
      <c r="G562">
        <f t="shared" si="204"/>
        <v>1</v>
      </c>
    </row>
    <row r="563" spans="1:7" x14ac:dyDescent="0.25">
      <c r="A563" t="str">
        <f>fMRI_MID_task_template!R95</f>
        <v>UnknownGain</v>
      </c>
      <c r="B563">
        <v>94</v>
      </c>
      <c r="C563" t="s">
        <v>29</v>
      </c>
      <c r="D563">
        <f>fMRI_MID_task_template!G95</f>
        <v>736464</v>
      </c>
      <c r="E563">
        <f t="shared" si="202"/>
        <v>204261</v>
      </c>
      <c r="F563" s="2">
        <f t="shared" si="188"/>
        <v>250</v>
      </c>
      <c r="G563">
        <f>fMRI_MID_task_template!O95</f>
        <v>1</v>
      </c>
    </row>
    <row r="564" spans="1:7" x14ac:dyDescent="0.25">
      <c r="A564" t="str">
        <f>A563</f>
        <v>UnknownGain</v>
      </c>
      <c r="C564" t="s">
        <v>30</v>
      </c>
      <c r="D564">
        <f>fMRI_MID_task_template!H95</f>
        <v>736714</v>
      </c>
      <c r="E564">
        <f t="shared" si="202"/>
        <v>204511</v>
      </c>
      <c r="F564" s="2">
        <f t="shared" si="188"/>
        <v>2000</v>
      </c>
      <c r="G564">
        <f>G563</f>
        <v>1</v>
      </c>
    </row>
    <row r="565" spans="1:7" x14ac:dyDescent="0.25">
      <c r="A565" t="str">
        <f t="shared" ref="A565:A568" si="205">A564</f>
        <v>UnknownGain</v>
      </c>
      <c r="C565" t="s">
        <v>31</v>
      </c>
      <c r="D565">
        <f>fMRI_MID_task_template!I95</f>
        <v>738714</v>
      </c>
      <c r="E565">
        <f t="shared" si="202"/>
        <v>206511</v>
      </c>
      <c r="F565" s="2">
        <f t="shared" si="188"/>
        <v>267</v>
      </c>
      <c r="G565">
        <f t="shared" ref="G565:G568" si="206">G564</f>
        <v>1</v>
      </c>
    </row>
    <row r="566" spans="1:7" x14ac:dyDescent="0.25">
      <c r="A566" t="str">
        <f t="shared" si="205"/>
        <v>UnknownGain</v>
      </c>
      <c r="C566" t="s">
        <v>32</v>
      </c>
      <c r="D566">
        <f>fMRI_MID_task_template!J95</f>
        <v>738981</v>
      </c>
      <c r="E566">
        <f t="shared" si="202"/>
        <v>206778</v>
      </c>
      <c r="F566" s="2">
        <f t="shared" si="188"/>
        <v>1733</v>
      </c>
      <c r="G566">
        <f t="shared" si="206"/>
        <v>1</v>
      </c>
    </row>
    <row r="567" spans="1:7" x14ac:dyDescent="0.25">
      <c r="A567" t="str">
        <f t="shared" si="205"/>
        <v>UnknownGain</v>
      </c>
      <c r="C567" t="s">
        <v>33</v>
      </c>
      <c r="D567">
        <f>SUM(fMRI_MID_task_template!K95:M95)</f>
        <v>740714</v>
      </c>
      <c r="E567">
        <f t="shared" si="202"/>
        <v>208511</v>
      </c>
      <c r="F567" s="2">
        <f t="shared" si="188"/>
        <v>1666</v>
      </c>
      <c r="G567">
        <f t="shared" si="206"/>
        <v>1</v>
      </c>
    </row>
    <row r="568" spans="1:7" x14ac:dyDescent="0.25">
      <c r="A568" t="str">
        <f t="shared" si="205"/>
        <v>UnknownGain</v>
      </c>
      <c r="C568" t="s">
        <v>34</v>
      </c>
      <c r="D568">
        <f>fMRI_MID_task_template!N95</f>
        <v>742380</v>
      </c>
      <c r="E568">
        <f t="shared" si="202"/>
        <v>210177</v>
      </c>
      <c r="F568" s="2">
        <f t="shared" si="188"/>
        <v>100</v>
      </c>
      <c r="G568">
        <f t="shared" si="206"/>
        <v>1</v>
      </c>
    </row>
    <row r="569" spans="1:7" x14ac:dyDescent="0.25">
      <c r="A569" t="str">
        <f>fMRI_MID_task_template!R96</f>
        <v>UnknownGain</v>
      </c>
      <c r="B569">
        <v>95</v>
      </c>
      <c r="C569" t="s">
        <v>29</v>
      </c>
      <c r="D569">
        <f>fMRI_MID_task_template!G96</f>
        <v>742480</v>
      </c>
      <c r="E569">
        <f t="shared" si="202"/>
        <v>210277</v>
      </c>
      <c r="F569" s="2">
        <f t="shared" si="188"/>
        <v>234</v>
      </c>
      <c r="G569">
        <f>fMRI_MID_task_template!O96</f>
        <v>1</v>
      </c>
    </row>
    <row r="570" spans="1:7" x14ac:dyDescent="0.25">
      <c r="A570" t="str">
        <f>A569</f>
        <v>UnknownGain</v>
      </c>
      <c r="C570" t="s">
        <v>30</v>
      </c>
      <c r="D570">
        <f>fMRI_MID_task_template!H96</f>
        <v>742714</v>
      </c>
      <c r="E570">
        <f t="shared" si="202"/>
        <v>210511</v>
      </c>
      <c r="F570" s="2">
        <f t="shared" si="188"/>
        <v>2466</v>
      </c>
      <c r="G570">
        <f>G569</f>
        <v>1</v>
      </c>
    </row>
    <row r="571" spans="1:7" x14ac:dyDescent="0.25">
      <c r="A571" t="str">
        <f t="shared" ref="A571:A574" si="207">A570</f>
        <v>UnknownGain</v>
      </c>
      <c r="C571" t="s">
        <v>31</v>
      </c>
      <c r="D571">
        <f>fMRI_MID_task_template!I96</f>
        <v>745180</v>
      </c>
      <c r="E571">
        <f t="shared" si="202"/>
        <v>212977</v>
      </c>
      <c r="F571" s="2">
        <f t="shared" si="188"/>
        <v>267</v>
      </c>
      <c r="G571">
        <f t="shared" ref="G571:G574" si="208">G570</f>
        <v>1</v>
      </c>
    </row>
    <row r="572" spans="1:7" x14ac:dyDescent="0.25">
      <c r="A572" t="str">
        <f t="shared" si="207"/>
        <v>UnknownGain</v>
      </c>
      <c r="C572" t="s">
        <v>32</v>
      </c>
      <c r="D572">
        <f>fMRI_MID_task_template!J96</f>
        <v>745447</v>
      </c>
      <c r="E572">
        <f t="shared" si="202"/>
        <v>213244</v>
      </c>
      <c r="F572" s="2">
        <f t="shared" si="188"/>
        <v>1283</v>
      </c>
      <c r="G572">
        <f t="shared" si="208"/>
        <v>1</v>
      </c>
    </row>
    <row r="573" spans="1:7" x14ac:dyDescent="0.25">
      <c r="A573" t="str">
        <f t="shared" si="207"/>
        <v>UnknownGain</v>
      </c>
      <c r="C573" t="s">
        <v>33</v>
      </c>
      <c r="D573">
        <f>SUM(fMRI_MID_task_template!K96:M96)</f>
        <v>746730</v>
      </c>
      <c r="E573">
        <f t="shared" si="202"/>
        <v>214527</v>
      </c>
      <c r="F573" s="2">
        <f t="shared" si="188"/>
        <v>1666</v>
      </c>
      <c r="G573">
        <f t="shared" si="208"/>
        <v>1</v>
      </c>
    </row>
    <row r="574" spans="1:7" x14ac:dyDescent="0.25">
      <c r="A574" t="str">
        <f t="shared" si="207"/>
        <v>UnknownGain</v>
      </c>
      <c r="C574" t="s">
        <v>34</v>
      </c>
      <c r="D574">
        <f>fMRI_MID_task_template!N96</f>
        <v>748396</v>
      </c>
      <c r="E574">
        <f t="shared" si="202"/>
        <v>216193</v>
      </c>
      <c r="F574" s="2">
        <f t="shared" si="188"/>
        <v>100</v>
      </c>
      <c r="G574">
        <f t="shared" si="208"/>
        <v>1</v>
      </c>
    </row>
    <row r="575" spans="1:7" x14ac:dyDescent="0.25">
      <c r="A575" t="str">
        <f>fMRI_MID_task_template!R97</f>
        <v>NoIncentive</v>
      </c>
      <c r="B575">
        <v>96</v>
      </c>
      <c r="C575" t="s">
        <v>29</v>
      </c>
      <c r="D575">
        <f>fMRI_MID_task_template!G97</f>
        <v>748496</v>
      </c>
      <c r="E575">
        <f t="shared" si="202"/>
        <v>216293</v>
      </c>
      <c r="F575" s="2">
        <f t="shared" si="188"/>
        <v>234</v>
      </c>
      <c r="G575">
        <f>fMRI_MID_task_template!O97</f>
        <v>1</v>
      </c>
    </row>
    <row r="576" spans="1:7" x14ac:dyDescent="0.25">
      <c r="A576" t="str">
        <f>A575</f>
        <v>NoIncentive</v>
      </c>
      <c r="C576" t="s">
        <v>30</v>
      </c>
      <c r="D576">
        <f>fMRI_MID_task_template!H97</f>
        <v>748730</v>
      </c>
      <c r="E576">
        <f t="shared" si="202"/>
        <v>216527</v>
      </c>
      <c r="F576" s="2">
        <f t="shared" si="188"/>
        <v>2416</v>
      </c>
      <c r="G576">
        <f>G575</f>
        <v>1</v>
      </c>
    </row>
    <row r="577" spans="1:7" x14ac:dyDescent="0.25">
      <c r="A577" t="str">
        <f t="shared" ref="A577:A580" si="209">A576</f>
        <v>NoIncentive</v>
      </c>
      <c r="C577" t="s">
        <v>31</v>
      </c>
      <c r="D577">
        <f>fMRI_MID_task_template!I97</f>
        <v>751146</v>
      </c>
      <c r="E577">
        <f t="shared" si="202"/>
        <v>218943</v>
      </c>
      <c r="F577" s="2">
        <f t="shared" si="188"/>
        <v>267</v>
      </c>
      <c r="G577">
        <f t="shared" ref="G577:G580" si="210">G576</f>
        <v>1</v>
      </c>
    </row>
    <row r="578" spans="1:7" x14ac:dyDescent="0.25">
      <c r="A578" t="str">
        <f t="shared" si="209"/>
        <v>NoIncentive</v>
      </c>
      <c r="C578" t="s">
        <v>32</v>
      </c>
      <c r="D578">
        <f>fMRI_MID_task_template!J97</f>
        <v>751413</v>
      </c>
      <c r="E578">
        <f t="shared" si="202"/>
        <v>219210</v>
      </c>
      <c r="F578" s="2">
        <f t="shared" si="188"/>
        <v>1333</v>
      </c>
      <c r="G578">
        <f t="shared" si="210"/>
        <v>1</v>
      </c>
    </row>
    <row r="579" spans="1:7" x14ac:dyDescent="0.25">
      <c r="A579" t="str">
        <f t="shared" si="209"/>
        <v>NoIncentive</v>
      </c>
      <c r="C579" t="s">
        <v>33</v>
      </c>
      <c r="D579">
        <f>SUM(fMRI_MID_task_template!K97:M97)</f>
        <v>752746</v>
      </c>
      <c r="E579">
        <f t="shared" si="202"/>
        <v>220543</v>
      </c>
      <c r="F579" s="2">
        <f t="shared" si="188"/>
        <v>1666</v>
      </c>
      <c r="G579">
        <f t="shared" si="210"/>
        <v>1</v>
      </c>
    </row>
    <row r="580" spans="1:7" x14ac:dyDescent="0.25">
      <c r="A580" t="str">
        <f t="shared" si="209"/>
        <v>NoIncentive</v>
      </c>
      <c r="C580" t="s">
        <v>34</v>
      </c>
      <c r="D580">
        <f>fMRI_MID_task_template!N97</f>
        <v>754412</v>
      </c>
      <c r="E580">
        <f t="shared" si="202"/>
        <v>222209</v>
      </c>
      <c r="F580" s="2">
        <f t="shared" si="188"/>
        <v>100</v>
      </c>
      <c r="G580">
        <f t="shared" si="210"/>
        <v>1</v>
      </c>
    </row>
    <row r="581" spans="1:7" x14ac:dyDescent="0.25">
      <c r="A581" t="str">
        <f>fMRI_MID_task_template!R98</f>
        <v>SmallLoss</v>
      </c>
      <c r="B581">
        <v>97</v>
      </c>
      <c r="C581" t="s">
        <v>29</v>
      </c>
      <c r="D581">
        <f>fMRI_MID_task_template!G98</f>
        <v>754512</v>
      </c>
      <c r="E581">
        <f t="shared" si="202"/>
        <v>222309</v>
      </c>
      <c r="F581" s="2">
        <f t="shared" ref="F581:F644" si="211">D582-D581</f>
        <v>234</v>
      </c>
      <c r="G581">
        <f>fMRI_MID_task_template!O98</f>
        <v>0</v>
      </c>
    </row>
    <row r="582" spans="1:7" x14ac:dyDescent="0.25">
      <c r="A582" t="str">
        <f>A581</f>
        <v>SmallLoss</v>
      </c>
      <c r="C582" t="s">
        <v>30</v>
      </c>
      <c r="D582">
        <f>fMRI_MID_task_template!H98</f>
        <v>754746</v>
      </c>
      <c r="E582">
        <f t="shared" si="202"/>
        <v>222543</v>
      </c>
      <c r="F582" s="2">
        <f t="shared" si="211"/>
        <v>2266</v>
      </c>
      <c r="G582">
        <f>G581</f>
        <v>0</v>
      </c>
    </row>
    <row r="583" spans="1:7" x14ac:dyDescent="0.25">
      <c r="A583" t="str">
        <f t="shared" ref="A583:A586" si="212">A582</f>
        <v>SmallLoss</v>
      </c>
      <c r="C583" t="s">
        <v>31</v>
      </c>
      <c r="D583">
        <f>fMRI_MID_task_template!I98</f>
        <v>757012</v>
      </c>
      <c r="E583">
        <f t="shared" si="202"/>
        <v>224809</v>
      </c>
      <c r="F583" s="2">
        <f t="shared" si="211"/>
        <v>267</v>
      </c>
      <c r="G583">
        <f t="shared" ref="G583:G586" si="213">G582</f>
        <v>0</v>
      </c>
    </row>
    <row r="584" spans="1:7" x14ac:dyDescent="0.25">
      <c r="A584" t="str">
        <f t="shared" si="212"/>
        <v>SmallLoss</v>
      </c>
      <c r="C584" t="s">
        <v>32</v>
      </c>
      <c r="D584">
        <f>fMRI_MID_task_template!J98</f>
        <v>757279</v>
      </c>
      <c r="E584">
        <f t="shared" si="202"/>
        <v>225076</v>
      </c>
      <c r="F584" s="2">
        <f t="shared" si="211"/>
        <v>1483</v>
      </c>
      <c r="G584">
        <f t="shared" si="213"/>
        <v>0</v>
      </c>
    </row>
    <row r="585" spans="1:7" x14ac:dyDescent="0.25">
      <c r="A585" t="str">
        <f t="shared" si="212"/>
        <v>SmallLoss</v>
      </c>
      <c r="C585" t="s">
        <v>33</v>
      </c>
      <c r="D585">
        <f>SUM(fMRI_MID_task_template!K98:M98)</f>
        <v>758762</v>
      </c>
      <c r="E585">
        <f t="shared" si="202"/>
        <v>226559</v>
      </c>
      <c r="F585" s="2">
        <f t="shared" si="211"/>
        <v>1666</v>
      </c>
      <c r="G585">
        <f t="shared" si="213"/>
        <v>0</v>
      </c>
    </row>
    <row r="586" spans="1:7" x14ac:dyDescent="0.25">
      <c r="A586" t="str">
        <f t="shared" si="212"/>
        <v>SmallLoss</v>
      </c>
      <c r="C586" t="s">
        <v>34</v>
      </c>
      <c r="D586">
        <f>fMRI_MID_task_template!N98</f>
        <v>760428</v>
      </c>
      <c r="E586">
        <f t="shared" si="202"/>
        <v>228225</v>
      </c>
      <c r="F586" s="2">
        <f t="shared" si="211"/>
        <v>100</v>
      </c>
      <c r="G586">
        <f t="shared" si="213"/>
        <v>0</v>
      </c>
    </row>
    <row r="587" spans="1:7" x14ac:dyDescent="0.25">
      <c r="A587" t="str">
        <f>fMRI_MID_task_template!R99</f>
        <v>NoIncentive</v>
      </c>
      <c r="B587">
        <v>98</v>
      </c>
      <c r="C587" t="s">
        <v>29</v>
      </c>
      <c r="D587">
        <f>fMRI_MID_task_template!G99</f>
        <v>760528</v>
      </c>
      <c r="E587">
        <f t="shared" si="202"/>
        <v>228325</v>
      </c>
      <c r="F587" s="2">
        <f t="shared" si="211"/>
        <v>234</v>
      </c>
      <c r="G587">
        <f>fMRI_MID_task_template!O99</f>
        <v>0</v>
      </c>
    </row>
    <row r="588" spans="1:7" x14ac:dyDescent="0.25">
      <c r="A588" t="str">
        <f>A587</f>
        <v>NoIncentive</v>
      </c>
      <c r="C588" t="s">
        <v>30</v>
      </c>
      <c r="D588">
        <f>fMRI_MID_task_template!H99</f>
        <v>760762</v>
      </c>
      <c r="E588">
        <f t="shared" si="202"/>
        <v>228559</v>
      </c>
      <c r="F588" s="2">
        <f t="shared" si="211"/>
        <v>1633</v>
      </c>
      <c r="G588">
        <f>G587</f>
        <v>0</v>
      </c>
    </row>
    <row r="589" spans="1:7" x14ac:dyDescent="0.25">
      <c r="A589" t="str">
        <f t="shared" ref="A589:A592" si="214">A588</f>
        <v>NoIncentive</v>
      </c>
      <c r="C589" t="s">
        <v>31</v>
      </c>
      <c r="D589">
        <f>fMRI_MID_task_template!I99</f>
        <v>762395</v>
      </c>
      <c r="E589">
        <f t="shared" si="202"/>
        <v>230192</v>
      </c>
      <c r="F589" s="2">
        <f t="shared" si="211"/>
        <v>266</v>
      </c>
      <c r="G589">
        <f t="shared" ref="G589:G592" si="215">G588</f>
        <v>0</v>
      </c>
    </row>
    <row r="590" spans="1:7" x14ac:dyDescent="0.25">
      <c r="A590" t="str">
        <f t="shared" si="214"/>
        <v>NoIncentive</v>
      </c>
      <c r="C590" t="s">
        <v>32</v>
      </c>
      <c r="D590">
        <f>fMRI_MID_task_template!J99</f>
        <v>762661</v>
      </c>
      <c r="E590">
        <f t="shared" si="202"/>
        <v>230458</v>
      </c>
      <c r="F590" s="2">
        <f t="shared" si="211"/>
        <v>2117</v>
      </c>
      <c r="G590">
        <f t="shared" si="215"/>
        <v>0</v>
      </c>
    </row>
    <row r="591" spans="1:7" x14ac:dyDescent="0.25">
      <c r="A591" t="str">
        <f t="shared" si="214"/>
        <v>NoIncentive</v>
      </c>
      <c r="C591" t="s">
        <v>33</v>
      </c>
      <c r="D591">
        <f>SUM(fMRI_MID_task_template!K99:M99)</f>
        <v>764778</v>
      </c>
      <c r="E591">
        <f t="shared" si="202"/>
        <v>232575</v>
      </c>
      <c r="F591" s="2">
        <f t="shared" si="211"/>
        <v>1650</v>
      </c>
      <c r="G591">
        <f t="shared" si="215"/>
        <v>0</v>
      </c>
    </row>
    <row r="592" spans="1:7" x14ac:dyDescent="0.25">
      <c r="A592" t="str">
        <f t="shared" si="214"/>
        <v>NoIncentive</v>
      </c>
      <c r="C592" t="s">
        <v>34</v>
      </c>
      <c r="D592">
        <f>fMRI_MID_task_template!N99</f>
        <v>766428</v>
      </c>
      <c r="E592">
        <f t="shared" si="202"/>
        <v>234225</v>
      </c>
      <c r="F592" s="2">
        <f t="shared" si="211"/>
        <v>116</v>
      </c>
      <c r="G592">
        <f t="shared" si="215"/>
        <v>0</v>
      </c>
    </row>
    <row r="593" spans="1:7" x14ac:dyDescent="0.25">
      <c r="A593" t="str">
        <f>fMRI_MID_task_template!R100</f>
        <v>NoIncentive</v>
      </c>
      <c r="B593">
        <v>99</v>
      </c>
      <c r="C593" t="s">
        <v>29</v>
      </c>
      <c r="D593">
        <f>fMRI_MID_task_template!G100</f>
        <v>766544</v>
      </c>
      <c r="E593">
        <f t="shared" si="202"/>
        <v>234341</v>
      </c>
      <c r="F593" s="2">
        <f t="shared" si="211"/>
        <v>234</v>
      </c>
      <c r="G593">
        <f>fMRI_MID_task_template!O100</f>
        <v>0</v>
      </c>
    </row>
    <row r="594" spans="1:7" x14ac:dyDescent="0.25">
      <c r="A594" t="str">
        <f>A593</f>
        <v>NoIncentive</v>
      </c>
      <c r="C594" t="s">
        <v>30</v>
      </c>
      <c r="D594">
        <f>fMRI_MID_task_template!H100</f>
        <v>766778</v>
      </c>
      <c r="E594">
        <f t="shared" si="202"/>
        <v>234575</v>
      </c>
      <c r="F594" s="2">
        <f t="shared" si="211"/>
        <v>2116</v>
      </c>
      <c r="G594">
        <f>G593</f>
        <v>0</v>
      </c>
    </row>
    <row r="595" spans="1:7" x14ac:dyDescent="0.25">
      <c r="A595" t="str">
        <f t="shared" ref="A595:A598" si="216">A594</f>
        <v>NoIncentive</v>
      </c>
      <c r="C595" t="s">
        <v>31</v>
      </c>
      <c r="D595">
        <f>fMRI_MID_task_template!I100</f>
        <v>768894</v>
      </c>
      <c r="E595">
        <f t="shared" si="202"/>
        <v>236691</v>
      </c>
      <c r="F595" s="2">
        <f t="shared" si="211"/>
        <v>267</v>
      </c>
      <c r="G595">
        <f t="shared" ref="G595:G598" si="217">G594</f>
        <v>0</v>
      </c>
    </row>
    <row r="596" spans="1:7" x14ac:dyDescent="0.25">
      <c r="A596" t="str">
        <f t="shared" si="216"/>
        <v>NoIncentive</v>
      </c>
      <c r="C596" t="s">
        <v>32</v>
      </c>
      <c r="D596">
        <f>fMRI_MID_task_template!J100</f>
        <v>769161</v>
      </c>
      <c r="E596">
        <f t="shared" si="202"/>
        <v>236958</v>
      </c>
      <c r="F596" s="2">
        <f t="shared" si="211"/>
        <v>1633</v>
      </c>
      <c r="G596">
        <f t="shared" si="217"/>
        <v>0</v>
      </c>
    </row>
    <row r="597" spans="1:7" x14ac:dyDescent="0.25">
      <c r="A597" t="str">
        <f t="shared" si="216"/>
        <v>NoIncentive</v>
      </c>
      <c r="C597" t="s">
        <v>33</v>
      </c>
      <c r="D597">
        <f>SUM(fMRI_MID_task_template!K100:M100)</f>
        <v>770794</v>
      </c>
      <c r="E597">
        <f t="shared" si="202"/>
        <v>238591</v>
      </c>
      <c r="F597" s="2">
        <f t="shared" si="211"/>
        <v>1650</v>
      </c>
      <c r="G597">
        <f t="shared" si="217"/>
        <v>0</v>
      </c>
    </row>
    <row r="598" spans="1:7" x14ac:dyDescent="0.25">
      <c r="A598" t="str">
        <f t="shared" si="216"/>
        <v>NoIncentive</v>
      </c>
      <c r="C598" t="s">
        <v>34</v>
      </c>
      <c r="D598">
        <f>fMRI_MID_task_template!N100</f>
        <v>772444</v>
      </c>
      <c r="E598">
        <f t="shared" si="202"/>
        <v>240241</v>
      </c>
      <c r="F598" s="2">
        <f t="shared" si="211"/>
        <v>116</v>
      </c>
      <c r="G598">
        <f t="shared" si="217"/>
        <v>0</v>
      </c>
    </row>
    <row r="599" spans="1:7" x14ac:dyDescent="0.25">
      <c r="A599" t="str">
        <f>fMRI_MID_task_template!R101</f>
        <v>MediumLoss</v>
      </c>
      <c r="B599">
        <v>100</v>
      </c>
      <c r="C599" t="s">
        <v>29</v>
      </c>
      <c r="D599">
        <f>fMRI_MID_task_template!G101</f>
        <v>772560</v>
      </c>
      <c r="E599">
        <f t="shared" si="202"/>
        <v>240357</v>
      </c>
      <c r="F599" s="2">
        <f t="shared" si="211"/>
        <v>234</v>
      </c>
      <c r="G599">
        <f>fMRI_MID_task_template!O101</f>
        <v>0</v>
      </c>
    </row>
    <row r="600" spans="1:7" x14ac:dyDescent="0.25">
      <c r="A600" t="str">
        <f>A599</f>
        <v>MediumLoss</v>
      </c>
      <c r="C600" t="s">
        <v>30</v>
      </c>
      <c r="D600">
        <f>fMRI_MID_task_template!H101</f>
        <v>772794</v>
      </c>
      <c r="E600">
        <f t="shared" si="202"/>
        <v>240591</v>
      </c>
      <c r="F600" s="2">
        <f t="shared" si="211"/>
        <v>2266</v>
      </c>
      <c r="G600">
        <f>G599</f>
        <v>0</v>
      </c>
    </row>
    <row r="601" spans="1:7" x14ac:dyDescent="0.25">
      <c r="A601" t="str">
        <f t="shared" ref="A601:A604" si="218">A600</f>
        <v>MediumLoss</v>
      </c>
      <c r="C601" t="s">
        <v>31</v>
      </c>
      <c r="D601">
        <f>fMRI_MID_task_template!I101</f>
        <v>775060</v>
      </c>
      <c r="E601">
        <f t="shared" si="202"/>
        <v>242857</v>
      </c>
      <c r="F601" s="2">
        <f t="shared" si="211"/>
        <v>267</v>
      </c>
      <c r="G601">
        <f t="shared" ref="G601:G604" si="219">G600</f>
        <v>0</v>
      </c>
    </row>
    <row r="602" spans="1:7" x14ac:dyDescent="0.25">
      <c r="A602" t="str">
        <f t="shared" si="218"/>
        <v>MediumLoss</v>
      </c>
      <c r="C602" t="s">
        <v>32</v>
      </c>
      <c r="D602">
        <f>fMRI_MID_task_template!J101</f>
        <v>775327</v>
      </c>
      <c r="E602">
        <f t="shared" si="202"/>
        <v>243124</v>
      </c>
      <c r="F602" s="2">
        <f t="shared" si="211"/>
        <v>1483</v>
      </c>
      <c r="G602">
        <f t="shared" si="219"/>
        <v>0</v>
      </c>
    </row>
    <row r="603" spans="1:7" x14ac:dyDescent="0.25">
      <c r="A603" t="str">
        <f t="shared" si="218"/>
        <v>MediumLoss</v>
      </c>
      <c r="C603" t="s">
        <v>33</v>
      </c>
      <c r="D603">
        <f>SUM(fMRI_MID_task_template!K101:M101)</f>
        <v>776810</v>
      </c>
      <c r="E603">
        <f t="shared" si="202"/>
        <v>244607</v>
      </c>
      <c r="F603" s="2">
        <f t="shared" si="211"/>
        <v>1650</v>
      </c>
      <c r="G603">
        <f t="shared" si="219"/>
        <v>0</v>
      </c>
    </row>
    <row r="604" spans="1:7" x14ac:dyDescent="0.25">
      <c r="A604" t="str">
        <f t="shared" si="218"/>
        <v>MediumLoss</v>
      </c>
      <c r="C604" t="s">
        <v>34</v>
      </c>
      <c r="D604">
        <f>fMRI_MID_task_template!N101</f>
        <v>778460</v>
      </c>
      <c r="E604">
        <f t="shared" si="202"/>
        <v>246257</v>
      </c>
      <c r="F604" s="2">
        <f t="shared" si="211"/>
        <v>116</v>
      </c>
      <c r="G604">
        <f t="shared" si="219"/>
        <v>0</v>
      </c>
    </row>
    <row r="605" spans="1:7" x14ac:dyDescent="0.25">
      <c r="A605" t="str">
        <f>fMRI_MID_task_template!R102</f>
        <v>LargeLoss</v>
      </c>
      <c r="B605">
        <v>101</v>
      </c>
      <c r="C605" t="s">
        <v>29</v>
      </c>
      <c r="D605">
        <f>fMRI_MID_task_template!G102</f>
        <v>778576</v>
      </c>
      <c r="E605">
        <f t="shared" si="202"/>
        <v>246373</v>
      </c>
      <c r="F605" s="2">
        <f t="shared" si="211"/>
        <v>234</v>
      </c>
      <c r="G605">
        <f>fMRI_MID_task_template!O102</f>
        <v>1</v>
      </c>
    </row>
    <row r="606" spans="1:7" x14ac:dyDescent="0.25">
      <c r="A606" t="str">
        <f>A605</f>
        <v>LargeLoss</v>
      </c>
      <c r="C606" t="s">
        <v>30</v>
      </c>
      <c r="D606">
        <f>fMRI_MID_task_template!H102</f>
        <v>778810</v>
      </c>
      <c r="E606">
        <f t="shared" si="202"/>
        <v>246607</v>
      </c>
      <c r="F606" s="2">
        <f t="shared" si="211"/>
        <v>2416</v>
      </c>
      <c r="G606">
        <f>G605</f>
        <v>1</v>
      </c>
    </row>
    <row r="607" spans="1:7" x14ac:dyDescent="0.25">
      <c r="A607" t="str">
        <f t="shared" ref="A607:A610" si="220">A606</f>
        <v>LargeLoss</v>
      </c>
      <c r="C607" t="s">
        <v>31</v>
      </c>
      <c r="D607">
        <f>fMRI_MID_task_template!I102</f>
        <v>781226</v>
      </c>
      <c r="E607">
        <f t="shared" si="202"/>
        <v>249023</v>
      </c>
      <c r="F607" s="2">
        <f t="shared" si="211"/>
        <v>267</v>
      </c>
      <c r="G607">
        <f t="shared" ref="G607:G610" si="221">G606</f>
        <v>1</v>
      </c>
    </row>
    <row r="608" spans="1:7" x14ac:dyDescent="0.25">
      <c r="A608" t="str">
        <f t="shared" si="220"/>
        <v>LargeLoss</v>
      </c>
      <c r="C608" t="s">
        <v>32</v>
      </c>
      <c r="D608">
        <f>fMRI_MID_task_template!J102</f>
        <v>781493</v>
      </c>
      <c r="E608">
        <f t="shared" si="202"/>
        <v>249290</v>
      </c>
      <c r="F608" s="2">
        <f t="shared" si="211"/>
        <v>1333</v>
      </c>
      <c r="G608">
        <f t="shared" si="221"/>
        <v>1</v>
      </c>
    </row>
    <row r="609" spans="1:7" x14ac:dyDescent="0.25">
      <c r="A609" t="str">
        <f t="shared" si="220"/>
        <v>LargeLoss</v>
      </c>
      <c r="C609" t="s">
        <v>33</v>
      </c>
      <c r="D609">
        <f>SUM(fMRI_MID_task_template!K102:M102)</f>
        <v>782826</v>
      </c>
      <c r="E609">
        <f t="shared" si="202"/>
        <v>250623</v>
      </c>
      <c r="F609" s="2">
        <f t="shared" si="211"/>
        <v>1650</v>
      </c>
      <c r="G609">
        <f t="shared" si="221"/>
        <v>1</v>
      </c>
    </row>
    <row r="610" spans="1:7" x14ac:dyDescent="0.25">
      <c r="A610" t="str">
        <f t="shared" si="220"/>
        <v>LargeLoss</v>
      </c>
      <c r="C610" t="s">
        <v>34</v>
      </c>
      <c r="D610">
        <f>fMRI_MID_task_template!N102</f>
        <v>784476</v>
      </c>
      <c r="E610">
        <f t="shared" si="202"/>
        <v>252273</v>
      </c>
      <c r="F610" s="2">
        <f t="shared" si="211"/>
        <v>116</v>
      </c>
      <c r="G610">
        <f t="shared" si="221"/>
        <v>1</v>
      </c>
    </row>
    <row r="611" spans="1:7" x14ac:dyDescent="0.25">
      <c r="A611" t="str">
        <f>fMRI_MID_task_template!R103</f>
        <v>LargeGain</v>
      </c>
      <c r="B611">
        <v>102</v>
      </c>
      <c r="C611" t="s">
        <v>29</v>
      </c>
      <c r="D611">
        <f>fMRI_MID_task_template!G103</f>
        <v>784592</v>
      </c>
      <c r="E611">
        <f t="shared" si="202"/>
        <v>252389</v>
      </c>
      <c r="F611" s="2">
        <f t="shared" si="211"/>
        <v>234</v>
      </c>
      <c r="G611">
        <f>fMRI_MID_task_template!O103</f>
        <v>1</v>
      </c>
    </row>
    <row r="612" spans="1:7" x14ac:dyDescent="0.25">
      <c r="A612" t="str">
        <f>A611</f>
        <v>LargeGain</v>
      </c>
      <c r="C612" t="s">
        <v>30</v>
      </c>
      <c r="D612">
        <f>fMRI_MID_task_template!H103</f>
        <v>784826</v>
      </c>
      <c r="E612">
        <f t="shared" si="202"/>
        <v>252623</v>
      </c>
      <c r="F612" s="2">
        <f t="shared" si="211"/>
        <v>2233</v>
      </c>
      <c r="G612">
        <f>G611</f>
        <v>1</v>
      </c>
    </row>
    <row r="613" spans="1:7" x14ac:dyDescent="0.25">
      <c r="A613" t="str">
        <f t="shared" ref="A613:A616" si="222">A612</f>
        <v>LargeGain</v>
      </c>
      <c r="C613" t="s">
        <v>31</v>
      </c>
      <c r="D613">
        <f>fMRI_MID_task_template!I103</f>
        <v>787059</v>
      </c>
      <c r="E613">
        <f t="shared" si="202"/>
        <v>254856</v>
      </c>
      <c r="F613" s="2">
        <f t="shared" si="211"/>
        <v>266</v>
      </c>
      <c r="G613">
        <f t="shared" ref="G613:G616" si="223">G612</f>
        <v>1</v>
      </c>
    </row>
    <row r="614" spans="1:7" x14ac:dyDescent="0.25">
      <c r="A614" t="str">
        <f t="shared" si="222"/>
        <v>LargeGain</v>
      </c>
      <c r="C614" t="s">
        <v>32</v>
      </c>
      <c r="D614">
        <f>fMRI_MID_task_template!J103</f>
        <v>787325</v>
      </c>
      <c r="E614">
        <f t="shared" si="202"/>
        <v>255122</v>
      </c>
      <c r="F614" s="2">
        <f t="shared" si="211"/>
        <v>1517</v>
      </c>
      <c r="G614">
        <f t="shared" si="223"/>
        <v>1</v>
      </c>
    </row>
    <row r="615" spans="1:7" x14ac:dyDescent="0.25">
      <c r="A615" t="str">
        <f t="shared" si="222"/>
        <v>LargeGain</v>
      </c>
      <c r="C615" t="s">
        <v>33</v>
      </c>
      <c r="D615">
        <f>SUM(fMRI_MID_task_template!K103:M103)</f>
        <v>788842</v>
      </c>
      <c r="E615">
        <f t="shared" si="202"/>
        <v>256639</v>
      </c>
      <c r="F615" s="2">
        <f t="shared" si="211"/>
        <v>1650</v>
      </c>
      <c r="G615">
        <f t="shared" si="223"/>
        <v>1</v>
      </c>
    </row>
    <row r="616" spans="1:7" x14ac:dyDescent="0.25">
      <c r="A616" t="str">
        <f t="shared" si="222"/>
        <v>LargeGain</v>
      </c>
      <c r="C616" t="s">
        <v>34</v>
      </c>
      <c r="D616">
        <f>fMRI_MID_task_template!N103</f>
        <v>790492</v>
      </c>
      <c r="E616">
        <f t="shared" si="202"/>
        <v>258289</v>
      </c>
      <c r="F616" s="2">
        <f t="shared" si="211"/>
        <v>116</v>
      </c>
      <c r="G616">
        <f t="shared" si="223"/>
        <v>1</v>
      </c>
    </row>
    <row r="617" spans="1:7" x14ac:dyDescent="0.25">
      <c r="A617" t="str">
        <f>fMRI_MID_task_template!R104</f>
        <v>NoIncentive</v>
      </c>
      <c r="B617">
        <v>103</v>
      </c>
      <c r="C617" t="s">
        <v>29</v>
      </c>
      <c r="D617">
        <f>fMRI_MID_task_template!G104</f>
        <v>790608</v>
      </c>
      <c r="E617">
        <f t="shared" si="202"/>
        <v>258405</v>
      </c>
      <c r="F617" s="2">
        <f t="shared" si="211"/>
        <v>234</v>
      </c>
      <c r="G617">
        <f>fMRI_MID_task_template!O104</f>
        <v>1</v>
      </c>
    </row>
    <row r="618" spans="1:7" x14ac:dyDescent="0.25">
      <c r="A618" t="str">
        <f>A617</f>
        <v>NoIncentive</v>
      </c>
      <c r="C618" t="s">
        <v>30</v>
      </c>
      <c r="D618">
        <f>fMRI_MID_task_template!H104</f>
        <v>790842</v>
      </c>
      <c r="E618">
        <f t="shared" si="202"/>
        <v>258639</v>
      </c>
      <c r="F618" s="2">
        <f t="shared" si="211"/>
        <v>2266</v>
      </c>
      <c r="G618">
        <f>G617</f>
        <v>1</v>
      </c>
    </row>
    <row r="619" spans="1:7" x14ac:dyDescent="0.25">
      <c r="A619" t="str">
        <f t="shared" ref="A619:A622" si="224">A618</f>
        <v>NoIncentive</v>
      </c>
      <c r="C619" t="s">
        <v>31</v>
      </c>
      <c r="D619">
        <f>fMRI_MID_task_template!I104</f>
        <v>793108</v>
      </c>
      <c r="E619">
        <f t="shared" si="202"/>
        <v>260905</v>
      </c>
      <c r="F619" s="2">
        <f t="shared" si="211"/>
        <v>267</v>
      </c>
      <c r="G619">
        <f t="shared" ref="G619:G622" si="225">G618</f>
        <v>1</v>
      </c>
    </row>
    <row r="620" spans="1:7" x14ac:dyDescent="0.25">
      <c r="A620" t="str">
        <f t="shared" si="224"/>
        <v>NoIncentive</v>
      </c>
      <c r="C620" t="s">
        <v>32</v>
      </c>
      <c r="D620">
        <f>fMRI_MID_task_template!J104</f>
        <v>793375</v>
      </c>
      <c r="E620">
        <f t="shared" si="202"/>
        <v>261172</v>
      </c>
      <c r="F620" s="2">
        <f t="shared" si="211"/>
        <v>1483</v>
      </c>
      <c r="G620">
        <f t="shared" si="225"/>
        <v>1</v>
      </c>
    </row>
    <row r="621" spans="1:7" x14ac:dyDescent="0.25">
      <c r="A621" t="str">
        <f t="shared" si="224"/>
        <v>NoIncentive</v>
      </c>
      <c r="C621" t="s">
        <v>33</v>
      </c>
      <c r="D621">
        <f>SUM(fMRI_MID_task_template!K104:M104)</f>
        <v>794858</v>
      </c>
      <c r="E621">
        <f t="shared" ref="E621:E684" si="226">D621-532203</f>
        <v>262655</v>
      </c>
      <c r="F621" s="2">
        <f t="shared" si="211"/>
        <v>1650</v>
      </c>
      <c r="G621">
        <f t="shared" si="225"/>
        <v>1</v>
      </c>
    </row>
    <row r="622" spans="1:7" x14ac:dyDescent="0.25">
      <c r="A622" t="str">
        <f t="shared" si="224"/>
        <v>NoIncentive</v>
      </c>
      <c r="C622" t="s">
        <v>34</v>
      </c>
      <c r="D622">
        <f>fMRI_MID_task_template!N104</f>
        <v>796508</v>
      </c>
      <c r="E622">
        <f t="shared" si="226"/>
        <v>264305</v>
      </c>
      <c r="F622" s="2">
        <f t="shared" si="211"/>
        <v>116</v>
      </c>
      <c r="G622">
        <f t="shared" si="225"/>
        <v>1</v>
      </c>
    </row>
    <row r="623" spans="1:7" x14ac:dyDescent="0.25">
      <c r="A623" t="str">
        <f>fMRI_MID_task_template!R105</f>
        <v>SmallGain</v>
      </c>
      <c r="B623">
        <v>104</v>
      </c>
      <c r="C623" t="s">
        <v>29</v>
      </c>
      <c r="D623">
        <f>fMRI_MID_task_template!G105</f>
        <v>796624</v>
      </c>
      <c r="E623">
        <f t="shared" si="226"/>
        <v>264421</v>
      </c>
      <c r="F623" s="2">
        <f t="shared" si="211"/>
        <v>234</v>
      </c>
      <c r="G623">
        <f>fMRI_MID_task_template!O105</f>
        <v>1</v>
      </c>
    </row>
    <row r="624" spans="1:7" x14ac:dyDescent="0.25">
      <c r="A624" t="str">
        <f>A623</f>
        <v>SmallGain</v>
      </c>
      <c r="C624" t="s">
        <v>30</v>
      </c>
      <c r="D624">
        <f>fMRI_MID_task_template!H105</f>
        <v>796858</v>
      </c>
      <c r="E624">
        <f t="shared" si="226"/>
        <v>264655</v>
      </c>
      <c r="F624" s="2">
        <f t="shared" si="211"/>
        <v>2166</v>
      </c>
      <c r="G624">
        <f>G623</f>
        <v>1</v>
      </c>
    </row>
    <row r="625" spans="1:7" x14ac:dyDescent="0.25">
      <c r="A625" t="str">
        <f t="shared" ref="A625:A628" si="227">A624</f>
        <v>SmallGain</v>
      </c>
      <c r="C625" t="s">
        <v>31</v>
      </c>
      <c r="D625">
        <f>fMRI_MID_task_template!I105</f>
        <v>799024</v>
      </c>
      <c r="E625">
        <f t="shared" si="226"/>
        <v>266821</v>
      </c>
      <c r="F625" s="2">
        <f t="shared" si="211"/>
        <v>267</v>
      </c>
      <c r="G625">
        <f t="shared" ref="G625:G628" si="228">G624</f>
        <v>1</v>
      </c>
    </row>
    <row r="626" spans="1:7" x14ac:dyDescent="0.25">
      <c r="A626" t="str">
        <f t="shared" si="227"/>
        <v>SmallGain</v>
      </c>
      <c r="C626" t="s">
        <v>32</v>
      </c>
      <c r="D626">
        <f>fMRI_MID_task_template!J105</f>
        <v>799291</v>
      </c>
      <c r="E626">
        <f t="shared" si="226"/>
        <v>267088</v>
      </c>
      <c r="F626" s="2">
        <f t="shared" si="211"/>
        <v>1583</v>
      </c>
      <c r="G626">
        <f t="shared" si="228"/>
        <v>1</v>
      </c>
    </row>
    <row r="627" spans="1:7" x14ac:dyDescent="0.25">
      <c r="A627" t="str">
        <f t="shared" si="227"/>
        <v>SmallGain</v>
      </c>
      <c r="C627" t="s">
        <v>33</v>
      </c>
      <c r="D627">
        <f>SUM(fMRI_MID_task_template!K105:M105)</f>
        <v>800874</v>
      </c>
      <c r="E627">
        <f t="shared" si="226"/>
        <v>268671</v>
      </c>
      <c r="F627" s="2">
        <f t="shared" si="211"/>
        <v>1650</v>
      </c>
      <c r="G627">
        <f t="shared" si="228"/>
        <v>1</v>
      </c>
    </row>
    <row r="628" spans="1:7" x14ac:dyDescent="0.25">
      <c r="A628" t="str">
        <f t="shared" si="227"/>
        <v>SmallGain</v>
      </c>
      <c r="C628" t="s">
        <v>34</v>
      </c>
      <c r="D628">
        <f>fMRI_MID_task_template!N105</f>
        <v>802524</v>
      </c>
      <c r="E628">
        <f t="shared" si="226"/>
        <v>270321</v>
      </c>
      <c r="F628" s="2">
        <f t="shared" si="211"/>
        <v>116</v>
      </c>
      <c r="G628">
        <f t="shared" si="228"/>
        <v>1</v>
      </c>
    </row>
    <row r="629" spans="1:7" x14ac:dyDescent="0.25">
      <c r="A629" t="str">
        <f>fMRI_MID_task_template!R106</f>
        <v>UnknownLoss</v>
      </c>
      <c r="B629">
        <v>105</v>
      </c>
      <c r="C629" t="s">
        <v>29</v>
      </c>
      <c r="D629">
        <f>fMRI_MID_task_template!G106</f>
        <v>802640</v>
      </c>
      <c r="E629">
        <f t="shared" si="226"/>
        <v>270437</v>
      </c>
      <c r="F629" s="2">
        <f t="shared" si="211"/>
        <v>234</v>
      </c>
      <c r="G629">
        <f>fMRI_MID_task_template!O106</f>
        <v>1</v>
      </c>
    </row>
    <row r="630" spans="1:7" x14ac:dyDescent="0.25">
      <c r="A630" t="str">
        <f>A629</f>
        <v>UnknownLoss</v>
      </c>
      <c r="C630" t="s">
        <v>30</v>
      </c>
      <c r="D630">
        <f>fMRI_MID_task_template!H106</f>
        <v>802874</v>
      </c>
      <c r="E630">
        <f t="shared" si="226"/>
        <v>270671</v>
      </c>
      <c r="F630" s="2">
        <f t="shared" si="211"/>
        <v>2050</v>
      </c>
      <c r="G630">
        <f>G629</f>
        <v>1</v>
      </c>
    </row>
    <row r="631" spans="1:7" x14ac:dyDescent="0.25">
      <c r="A631" t="str">
        <f t="shared" ref="A631:A634" si="229">A630</f>
        <v>UnknownLoss</v>
      </c>
      <c r="C631" t="s">
        <v>31</v>
      </c>
      <c r="D631">
        <f>fMRI_MID_task_template!I106</f>
        <v>804924</v>
      </c>
      <c r="E631">
        <f t="shared" si="226"/>
        <v>272721</v>
      </c>
      <c r="F631" s="2">
        <f t="shared" si="211"/>
        <v>266</v>
      </c>
      <c r="G631">
        <f t="shared" ref="G631:G634" si="230">G630</f>
        <v>1</v>
      </c>
    </row>
    <row r="632" spans="1:7" x14ac:dyDescent="0.25">
      <c r="A632" t="str">
        <f t="shared" si="229"/>
        <v>UnknownLoss</v>
      </c>
      <c r="C632" t="s">
        <v>32</v>
      </c>
      <c r="D632">
        <f>fMRI_MID_task_template!J106</f>
        <v>805190</v>
      </c>
      <c r="E632">
        <f t="shared" si="226"/>
        <v>272987</v>
      </c>
      <c r="F632" s="2">
        <f t="shared" si="211"/>
        <v>1700</v>
      </c>
      <c r="G632">
        <f t="shared" si="230"/>
        <v>1</v>
      </c>
    </row>
    <row r="633" spans="1:7" x14ac:dyDescent="0.25">
      <c r="A633" t="str">
        <f t="shared" si="229"/>
        <v>UnknownLoss</v>
      </c>
      <c r="C633" t="s">
        <v>33</v>
      </c>
      <c r="D633">
        <f>SUM(fMRI_MID_task_template!K106:M106)</f>
        <v>806890</v>
      </c>
      <c r="E633">
        <f t="shared" si="226"/>
        <v>274687</v>
      </c>
      <c r="F633" s="2">
        <f t="shared" si="211"/>
        <v>1650</v>
      </c>
      <c r="G633">
        <f t="shared" si="230"/>
        <v>1</v>
      </c>
    </row>
    <row r="634" spans="1:7" x14ac:dyDescent="0.25">
      <c r="A634" t="str">
        <f t="shared" si="229"/>
        <v>UnknownLoss</v>
      </c>
      <c r="C634" t="s">
        <v>34</v>
      </c>
      <c r="D634">
        <f>fMRI_MID_task_template!N106</f>
        <v>808540</v>
      </c>
      <c r="E634">
        <f t="shared" si="226"/>
        <v>276337</v>
      </c>
      <c r="F634" s="2">
        <f t="shared" si="211"/>
        <v>116</v>
      </c>
      <c r="G634">
        <f t="shared" si="230"/>
        <v>1</v>
      </c>
    </row>
    <row r="635" spans="1:7" x14ac:dyDescent="0.25">
      <c r="A635" t="str">
        <f>fMRI_MID_task_template!R107</f>
        <v>NoIncentive</v>
      </c>
      <c r="B635">
        <v>106</v>
      </c>
      <c r="C635" t="s">
        <v>29</v>
      </c>
      <c r="D635">
        <f>fMRI_MID_task_template!G107</f>
        <v>808656</v>
      </c>
      <c r="E635">
        <f t="shared" si="226"/>
        <v>276453</v>
      </c>
      <c r="F635" s="2">
        <f t="shared" si="211"/>
        <v>234</v>
      </c>
      <c r="G635">
        <f>fMRI_MID_task_template!O107</f>
        <v>1</v>
      </c>
    </row>
    <row r="636" spans="1:7" x14ac:dyDescent="0.25">
      <c r="A636" t="str">
        <f>A635</f>
        <v>NoIncentive</v>
      </c>
      <c r="C636" t="s">
        <v>30</v>
      </c>
      <c r="D636">
        <f>fMRI_MID_task_template!H107</f>
        <v>808890</v>
      </c>
      <c r="E636">
        <f t="shared" si="226"/>
        <v>276687</v>
      </c>
      <c r="F636" s="2">
        <f t="shared" si="211"/>
        <v>2383</v>
      </c>
      <c r="G636">
        <f>G635</f>
        <v>1</v>
      </c>
    </row>
    <row r="637" spans="1:7" x14ac:dyDescent="0.25">
      <c r="A637" t="str">
        <f t="shared" ref="A637:A640" si="231">A636</f>
        <v>NoIncentive</v>
      </c>
      <c r="C637" t="s">
        <v>31</v>
      </c>
      <c r="D637">
        <f>fMRI_MID_task_template!I107</f>
        <v>811273</v>
      </c>
      <c r="E637">
        <f t="shared" si="226"/>
        <v>279070</v>
      </c>
      <c r="F637" s="2">
        <f t="shared" si="211"/>
        <v>266</v>
      </c>
      <c r="G637">
        <f t="shared" ref="G637:G640" si="232">G636</f>
        <v>1</v>
      </c>
    </row>
    <row r="638" spans="1:7" x14ac:dyDescent="0.25">
      <c r="A638" t="str">
        <f t="shared" si="231"/>
        <v>NoIncentive</v>
      </c>
      <c r="C638" t="s">
        <v>32</v>
      </c>
      <c r="D638">
        <f>fMRI_MID_task_template!J107</f>
        <v>811539</v>
      </c>
      <c r="E638">
        <f t="shared" si="226"/>
        <v>279336</v>
      </c>
      <c r="F638" s="2">
        <f t="shared" si="211"/>
        <v>1367</v>
      </c>
      <c r="G638">
        <f t="shared" si="232"/>
        <v>1</v>
      </c>
    </row>
    <row r="639" spans="1:7" x14ac:dyDescent="0.25">
      <c r="A639" t="str">
        <f t="shared" si="231"/>
        <v>NoIncentive</v>
      </c>
      <c r="C639" t="s">
        <v>33</v>
      </c>
      <c r="D639">
        <f>SUM(fMRI_MID_task_template!K107:M107)</f>
        <v>812906</v>
      </c>
      <c r="E639">
        <f t="shared" si="226"/>
        <v>280703</v>
      </c>
      <c r="F639" s="2">
        <f t="shared" si="211"/>
        <v>1650</v>
      </c>
      <c r="G639">
        <f t="shared" si="232"/>
        <v>1</v>
      </c>
    </row>
    <row r="640" spans="1:7" x14ac:dyDescent="0.25">
      <c r="A640" t="str">
        <f t="shared" si="231"/>
        <v>NoIncentive</v>
      </c>
      <c r="C640" t="s">
        <v>34</v>
      </c>
      <c r="D640">
        <f>fMRI_MID_task_template!N107</f>
        <v>814556</v>
      </c>
      <c r="E640">
        <f t="shared" si="226"/>
        <v>282353</v>
      </c>
      <c r="F640" s="2">
        <f t="shared" si="211"/>
        <v>116</v>
      </c>
      <c r="G640">
        <f t="shared" si="232"/>
        <v>1</v>
      </c>
    </row>
    <row r="641" spans="1:7" x14ac:dyDescent="0.25">
      <c r="A641" t="str">
        <f>fMRI_MID_task_template!R108</f>
        <v>UnknownGain</v>
      </c>
      <c r="B641">
        <v>107</v>
      </c>
      <c r="C641" t="s">
        <v>29</v>
      </c>
      <c r="D641">
        <f>fMRI_MID_task_template!G108</f>
        <v>814672</v>
      </c>
      <c r="E641">
        <f t="shared" si="226"/>
        <v>282469</v>
      </c>
      <c r="F641" s="2">
        <f t="shared" si="211"/>
        <v>234</v>
      </c>
      <c r="G641">
        <f>fMRI_MID_task_template!O108</f>
        <v>1</v>
      </c>
    </row>
    <row r="642" spans="1:7" x14ac:dyDescent="0.25">
      <c r="A642" t="str">
        <f>A641</f>
        <v>UnknownGain</v>
      </c>
      <c r="C642" t="s">
        <v>30</v>
      </c>
      <c r="D642">
        <f>fMRI_MID_task_template!H108</f>
        <v>814906</v>
      </c>
      <c r="E642">
        <f t="shared" si="226"/>
        <v>282703</v>
      </c>
      <c r="F642" s="2">
        <f t="shared" si="211"/>
        <v>2133</v>
      </c>
      <c r="G642">
        <f>G641</f>
        <v>1</v>
      </c>
    </row>
    <row r="643" spans="1:7" x14ac:dyDescent="0.25">
      <c r="A643" t="str">
        <f t="shared" ref="A643:A646" si="233">A642</f>
        <v>UnknownGain</v>
      </c>
      <c r="C643" t="s">
        <v>31</v>
      </c>
      <c r="D643">
        <f>fMRI_MID_task_template!I108</f>
        <v>817039</v>
      </c>
      <c r="E643">
        <f t="shared" si="226"/>
        <v>284836</v>
      </c>
      <c r="F643" s="2">
        <f t="shared" si="211"/>
        <v>267</v>
      </c>
      <c r="G643">
        <f t="shared" ref="G643:G646" si="234">G642</f>
        <v>1</v>
      </c>
    </row>
    <row r="644" spans="1:7" x14ac:dyDescent="0.25">
      <c r="A644" t="str">
        <f t="shared" si="233"/>
        <v>UnknownGain</v>
      </c>
      <c r="C644" t="s">
        <v>32</v>
      </c>
      <c r="D644">
        <f>fMRI_MID_task_template!J108</f>
        <v>817306</v>
      </c>
      <c r="E644">
        <f t="shared" si="226"/>
        <v>285103</v>
      </c>
      <c r="F644" s="2">
        <f t="shared" si="211"/>
        <v>1616</v>
      </c>
      <c r="G644">
        <f t="shared" si="234"/>
        <v>1</v>
      </c>
    </row>
    <row r="645" spans="1:7" x14ac:dyDescent="0.25">
      <c r="A645" t="str">
        <f t="shared" si="233"/>
        <v>UnknownGain</v>
      </c>
      <c r="C645" t="s">
        <v>33</v>
      </c>
      <c r="D645">
        <f>SUM(fMRI_MID_task_template!K108:M108)</f>
        <v>818922</v>
      </c>
      <c r="E645">
        <f t="shared" si="226"/>
        <v>286719</v>
      </c>
      <c r="F645" s="2">
        <f t="shared" ref="F645:F708" si="235">D646-D645</f>
        <v>1650</v>
      </c>
      <c r="G645">
        <f t="shared" si="234"/>
        <v>1</v>
      </c>
    </row>
    <row r="646" spans="1:7" x14ac:dyDescent="0.25">
      <c r="A646" t="str">
        <f t="shared" si="233"/>
        <v>UnknownGain</v>
      </c>
      <c r="C646" t="s">
        <v>34</v>
      </c>
      <c r="D646">
        <f>fMRI_MID_task_template!N108</f>
        <v>820572</v>
      </c>
      <c r="E646">
        <f t="shared" si="226"/>
        <v>288369</v>
      </c>
      <c r="F646" s="2">
        <f t="shared" si="235"/>
        <v>116</v>
      </c>
      <c r="G646">
        <f t="shared" si="234"/>
        <v>1</v>
      </c>
    </row>
    <row r="647" spans="1:7" x14ac:dyDescent="0.25">
      <c r="A647" t="str">
        <f>fMRI_MID_task_template!R109</f>
        <v>NoIncentive</v>
      </c>
      <c r="B647">
        <v>108</v>
      </c>
      <c r="C647" t="s">
        <v>29</v>
      </c>
      <c r="D647">
        <f>fMRI_MID_task_template!G109</f>
        <v>820688</v>
      </c>
      <c r="E647">
        <f t="shared" si="226"/>
        <v>288485</v>
      </c>
      <c r="F647" s="2">
        <f t="shared" si="235"/>
        <v>234</v>
      </c>
      <c r="G647">
        <f>fMRI_MID_task_template!O109</f>
        <v>0</v>
      </c>
    </row>
    <row r="648" spans="1:7" x14ac:dyDescent="0.25">
      <c r="A648" t="str">
        <f>A647</f>
        <v>NoIncentive</v>
      </c>
      <c r="C648" t="s">
        <v>30</v>
      </c>
      <c r="D648">
        <f>fMRI_MID_task_template!H109</f>
        <v>820922</v>
      </c>
      <c r="E648">
        <f t="shared" si="226"/>
        <v>288719</v>
      </c>
      <c r="F648" s="2">
        <f t="shared" si="235"/>
        <v>2416</v>
      </c>
      <c r="G648">
        <f>G647</f>
        <v>0</v>
      </c>
    </row>
    <row r="649" spans="1:7" x14ac:dyDescent="0.25">
      <c r="A649" t="str">
        <f t="shared" ref="A649:A652" si="236">A648</f>
        <v>NoIncentive</v>
      </c>
      <c r="C649" t="s">
        <v>31</v>
      </c>
      <c r="D649">
        <f>fMRI_MID_task_template!I109</f>
        <v>823338</v>
      </c>
      <c r="E649">
        <f t="shared" si="226"/>
        <v>291135</v>
      </c>
      <c r="F649" s="2">
        <f t="shared" si="235"/>
        <v>267</v>
      </c>
      <c r="G649">
        <f t="shared" ref="G649:G652" si="237">G648</f>
        <v>0</v>
      </c>
    </row>
    <row r="650" spans="1:7" x14ac:dyDescent="0.25">
      <c r="A650" t="str">
        <f t="shared" si="236"/>
        <v>NoIncentive</v>
      </c>
      <c r="C650" t="s">
        <v>32</v>
      </c>
      <c r="D650">
        <f>fMRI_MID_task_template!J109</f>
        <v>823605</v>
      </c>
      <c r="E650">
        <f t="shared" si="226"/>
        <v>291402</v>
      </c>
      <c r="F650" s="2">
        <f t="shared" si="235"/>
        <v>1333</v>
      </c>
      <c r="G650">
        <f t="shared" si="237"/>
        <v>0</v>
      </c>
    </row>
    <row r="651" spans="1:7" x14ac:dyDescent="0.25">
      <c r="A651" t="str">
        <f t="shared" si="236"/>
        <v>NoIncentive</v>
      </c>
      <c r="C651" t="s">
        <v>33</v>
      </c>
      <c r="D651">
        <f>SUM(fMRI_MID_task_template!K109:M109)</f>
        <v>824938</v>
      </c>
      <c r="E651">
        <f t="shared" si="226"/>
        <v>292735</v>
      </c>
      <c r="F651" s="2">
        <f t="shared" si="235"/>
        <v>1650</v>
      </c>
      <c r="G651">
        <f t="shared" si="237"/>
        <v>0</v>
      </c>
    </row>
    <row r="652" spans="1:7" x14ac:dyDescent="0.25">
      <c r="A652" t="str">
        <f t="shared" si="236"/>
        <v>NoIncentive</v>
      </c>
      <c r="C652" t="s">
        <v>34</v>
      </c>
      <c r="D652">
        <f>fMRI_MID_task_template!N109</f>
        <v>826588</v>
      </c>
      <c r="E652">
        <f t="shared" si="226"/>
        <v>294385</v>
      </c>
      <c r="F652" s="2">
        <f t="shared" si="235"/>
        <v>116</v>
      </c>
      <c r="G652">
        <f t="shared" si="237"/>
        <v>0</v>
      </c>
    </row>
    <row r="653" spans="1:7" x14ac:dyDescent="0.25">
      <c r="A653" t="str">
        <f>fMRI_MID_task_template!R110</f>
        <v>SmallGain</v>
      </c>
      <c r="B653">
        <v>109</v>
      </c>
      <c r="C653" t="s">
        <v>29</v>
      </c>
      <c r="D653">
        <f>fMRI_MID_task_template!G110</f>
        <v>826704</v>
      </c>
      <c r="E653">
        <f t="shared" si="226"/>
        <v>294501</v>
      </c>
      <c r="F653" s="2">
        <f t="shared" si="235"/>
        <v>234</v>
      </c>
      <c r="G653">
        <f>fMRI_MID_task_template!O110</f>
        <v>1</v>
      </c>
    </row>
    <row r="654" spans="1:7" x14ac:dyDescent="0.25">
      <c r="A654" t="str">
        <f>A653</f>
        <v>SmallGain</v>
      </c>
      <c r="C654" t="s">
        <v>30</v>
      </c>
      <c r="D654">
        <f>fMRI_MID_task_template!H110</f>
        <v>826938</v>
      </c>
      <c r="E654">
        <f t="shared" si="226"/>
        <v>294735</v>
      </c>
      <c r="F654" s="2">
        <f t="shared" si="235"/>
        <v>2000</v>
      </c>
      <c r="G654">
        <f>G653</f>
        <v>1</v>
      </c>
    </row>
    <row r="655" spans="1:7" x14ac:dyDescent="0.25">
      <c r="A655" t="str">
        <f t="shared" ref="A655:A658" si="238">A654</f>
        <v>SmallGain</v>
      </c>
      <c r="C655" t="s">
        <v>31</v>
      </c>
      <c r="D655">
        <f>fMRI_MID_task_template!I110</f>
        <v>828938</v>
      </c>
      <c r="E655">
        <f t="shared" si="226"/>
        <v>296735</v>
      </c>
      <c r="F655" s="2">
        <f t="shared" si="235"/>
        <v>266</v>
      </c>
      <c r="G655">
        <f t="shared" ref="G655:G658" si="239">G654</f>
        <v>1</v>
      </c>
    </row>
    <row r="656" spans="1:7" x14ac:dyDescent="0.25">
      <c r="A656" t="str">
        <f t="shared" si="238"/>
        <v>SmallGain</v>
      </c>
      <c r="C656" t="s">
        <v>32</v>
      </c>
      <c r="D656">
        <f>fMRI_MID_task_template!J110</f>
        <v>829204</v>
      </c>
      <c r="E656">
        <f t="shared" si="226"/>
        <v>297001</v>
      </c>
      <c r="F656" s="2">
        <f t="shared" si="235"/>
        <v>1750</v>
      </c>
      <c r="G656">
        <f t="shared" si="239"/>
        <v>1</v>
      </c>
    </row>
    <row r="657" spans="1:7" x14ac:dyDescent="0.25">
      <c r="A657" t="str">
        <f t="shared" si="238"/>
        <v>SmallGain</v>
      </c>
      <c r="C657" t="s">
        <v>33</v>
      </c>
      <c r="D657">
        <f>SUM(fMRI_MID_task_template!K110:M110)</f>
        <v>830954</v>
      </c>
      <c r="E657">
        <f t="shared" si="226"/>
        <v>298751</v>
      </c>
      <c r="F657" s="2">
        <f t="shared" si="235"/>
        <v>1650</v>
      </c>
      <c r="G657">
        <f t="shared" si="239"/>
        <v>1</v>
      </c>
    </row>
    <row r="658" spans="1:7" x14ac:dyDescent="0.25">
      <c r="A658" t="str">
        <f t="shared" si="238"/>
        <v>SmallGain</v>
      </c>
      <c r="C658" t="s">
        <v>34</v>
      </c>
      <c r="D658">
        <f>fMRI_MID_task_template!N110</f>
        <v>832604</v>
      </c>
      <c r="E658">
        <f t="shared" si="226"/>
        <v>300401</v>
      </c>
      <c r="F658" s="2">
        <f t="shared" si="235"/>
        <v>117</v>
      </c>
      <c r="G658">
        <f t="shared" si="239"/>
        <v>1</v>
      </c>
    </row>
    <row r="659" spans="1:7" x14ac:dyDescent="0.25">
      <c r="A659" t="str">
        <f>fMRI_MID_task_template!R111</f>
        <v>UnknownLoss</v>
      </c>
      <c r="B659">
        <v>110</v>
      </c>
      <c r="C659" t="s">
        <v>29</v>
      </c>
      <c r="D659">
        <f>fMRI_MID_task_template!G111</f>
        <v>832721</v>
      </c>
      <c r="E659">
        <f t="shared" si="226"/>
        <v>300518</v>
      </c>
      <c r="F659" s="2">
        <f t="shared" si="235"/>
        <v>233</v>
      </c>
      <c r="G659">
        <f>fMRI_MID_task_template!O111</f>
        <v>0</v>
      </c>
    </row>
    <row r="660" spans="1:7" x14ac:dyDescent="0.25">
      <c r="A660" t="str">
        <f>A659</f>
        <v>UnknownLoss</v>
      </c>
      <c r="C660" t="s">
        <v>30</v>
      </c>
      <c r="D660">
        <f>fMRI_MID_task_template!H111</f>
        <v>832954</v>
      </c>
      <c r="E660">
        <f t="shared" si="226"/>
        <v>300751</v>
      </c>
      <c r="F660" s="2">
        <f t="shared" si="235"/>
        <v>1750</v>
      </c>
      <c r="G660">
        <f>G659</f>
        <v>0</v>
      </c>
    </row>
    <row r="661" spans="1:7" x14ac:dyDescent="0.25">
      <c r="A661" t="str">
        <f t="shared" ref="A661:A664" si="240">A660</f>
        <v>UnknownLoss</v>
      </c>
      <c r="C661" t="s">
        <v>31</v>
      </c>
      <c r="D661">
        <f>fMRI_MID_task_template!I111</f>
        <v>834704</v>
      </c>
      <c r="E661">
        <f t="shared" si="226"/>
        <v>302501</v>
      </c>
      <c r="F661" s="2">
        <f t="shared" si="235"/>
        <v>266</v>
      </c>
      <c r="G661">
        <f t="shared" ref="G661:G664" si="241">G660</f>
        <v>0</v>
      </c>
    </row>
    <row r="662" spans="1:7" x14ac:dyDescent="0.25">
      <c r="A662" t="str">
        <f t="shared" si="240"/>
        <v>UnknownLoss</v>
      </c>
      <c r="C662" t="s">
        <v>32</v>
      </c>
      <c r="D662">
        <f>fMRI_MID_task_template!J111</f>
        <v>834970</v>
      </c>
      <c r="E662">
        <f t="shared" si="226"/>
        <v>302767</v>
      </c>
      <c r="F662" s="2">
        <f t="shared" si="235"/>
        <v>2000</v>
      </c>
      <c r="G662">
        <f t="shared" si="241"/>
        <v>0</v>
      </c>
    </row>
    <row r="663" spans="1:7" x14ac:dyDescent="0.25">
      <c r="A663" t="str">
        <f t="shared" si="240"/>
        <v>UnknownLoss</v>
      </c>
      <c r="C663" t="s">
        <v>33</v>
      </c>
      <c r="D663">
        <f>SUM(fMRI_MID_task_template!K111:M111)</f>
        <v>836970</v>
      </c>
      <c r="E663">
        <f t="shared" si="226"/>
        <v>304767</v>
      </c>
      <c r="F663" s="2">
        <f t="shared" si="235"/>
        <v>1650</v>
      </c>
      <c r="G663">
        <f t="shared" si="241"/>
        <v>0</v>
      </c>
    </row>
    <row r="664" spans="1:7" x14ac:dyDescent="0.25">
      <c r="A664" t="str">
        <f t="shared" si="240"/>
        <v>UnknownLoss</v>
      </c>
      <c r="C664" t="s">
        <v>34</v>
      </c>
      <c r="D664">
        <f>fMRI_MID_task_template!N111</f>
        <v>838620</v>
      </c>
      <c r="E664">
        <f t="shared" si="226"/>
        <v>306417</v>
      </c>
      <c r="F664" s="2">
        <f t="shared" si="235"/>
        <v>117</v>
      </c>
      <c r="G664">
        <f t="shared" si="241"/>
        <v>0</v>
      </c>
    </row>
    <row r="665" spans="1:7" x14ac:dyDescent="0.25">
      <c r="A665" t="str">
        <f>fMRI_MID_task_template!R112</f>
        <v>SmallLoss</v>
      </c>
      <c r="B665">
        <v>111</v>
      </c>
      <c r="C665" t="s">
        <v>29</v>
      </c>
      <c r="D665">
        <f>fMRI_MID_task_template!G112</f>
        <v>838737</v>
      </c>
      <c r="E665">
        <f t="shared" si="226"/>
        <v>306534</v>
      </c>
      <c r="F665" s="2">
        <f t="shared" si="235"/>
        <v>233</v>
      </c>
      <c r="G665">
        <f>fMRI_MID_task_template!O112</f>
        <v>1</v>
      </c>
    </row>
    <row r="666" spans="1:7" x14ac:dyDescent="0.25">
      <c r="A666" t="str">
        <f>A665</f>
        <v>SmallLoss</v>
      </c>
      <c r="C666" t="s">
        <v>30</v>
      </c>
      <c r="D666">
        <f>fMRI_MID_task_template!H112</f>
        <v>838970</v>
      </c>
      <c r="E666">
        <f t="shared" si="226"/>
        <v>306767</v>
      </c>
      <c r="F666" s="2">
        <f t="shared" si="235"/>
        <v>1800</v>
      </c>
      <c r="G666">
        <f>G665</f>
        <v>1</v>
      </c>
    </row>
    <row r="667" spans="1:7" x14ac:dyDescent="0.25">
      <c r="A667" t="str">
        <f t="shared" ref="A667:A670" si="242">A666</f>
        <v>SmallLoss</v>
      </c>
      <c r="C667" t="s">
        <v>31</v>
      </c>
      <c r="D667">
        <f>fMRI_MID_task_template!I112</f>
        <v>840770</v>
      </c>
      <c r="E667">
        <f t="shared" si="226"/>
        <v>308567</v>
      </c>
      <c r="F667" s="2">
        <f t="shared" si="235"/>
        <v>266</v>
      </c>
      <c r="G667">
        <f t="shared" ref="G667:G670" si="243">G666</f>
        <v>1</v>
      </c>
    </row>
    <row r="668" spans="1:7" x14ac:dyDescent="0.25">
      <c r="A668" t="str">
        <f t="shared" si="242"/>
        <v>SmallLoss</v>
      </c>
      <c r="C668" t="s">
        <v>32</v>
      </c>
      <c r="D668">
        <f>fMRI_MID_task_template!J112</f>
        <v>841036</v>
      </c>
      <c r="E668">
        <f t="shared" si="226"/>
        <v>308833</v>
      </c>
      <c r="F668" s="2">
        <f t="shared" si="235"/>
        <v>1950</v>
      </c>
      <c r="G668">
        <f t="shared" si="243"/>
        <v>1</v>
      </c>
    </row>
    <row r="669" spans="1:7" x14ac:dyDescent="0.25">
      <c r="A669" t="str">
        <f t="shared" si="242"/>
        <v>SmallLoss</v>
      </c>
      <c r="C669" t="s">
        <v>33</v>
      </c>
      <c r="D669">
        <f>SUM(fMRI_MID_task_template!K112:M112)</f>
        <v>842986</v>
      </c>
      <c r="E669">
        <f t="shared" si="226"/>
        <v>310783</v>
      </c>
      <c r="F669" s="2">
        <f t="shared" si="235"/>
        <v>1650</v>
      </c>
      <c r="G669">
        <f t="shared" si="243"/>
        <v>1</v>
      </c>
    </row>
    <row r="670" spans="1:7" x14ac:dyDescent="0.25">
      <c r="A670" t="str">
        <f t="shared" si="242"/>
        <v>SmallLoss</v>
      </c>
      <c r="C670" t="s">
        <v>34</v>
      </c>
      <c r="D670">
        <f>fMRI_MID_task_template!N112</f>
        <v>844636</v>
      </c>
      <c r="E670">
        <f t="shared" si="226"/>
        <v>312433</v>
      </c>
      <c r="F670" s="2">
        <f t="shared" si="235"/>
        <v>117</v>
      </c>
      <c r="G670">
        <f t="shared" si="243"/>
        <v>1</v>
      </c>
    </row>
    <row r="671" spans="1:7" x14ac:dyDescent="0.25">
      <c r="A671" t="str">
        <f>fMRI_MID_task_template!R113</f>
        <v>LargeGain</v>
      </c>
      <c r="B671">
        <v>112</v>
      </c>
      <c r="C671" t="s">
        <v>29</v>
      </c>
      <c r="D671">
        <f>fMRI_MID_task_template!G113</f>
        <v>844753</v>
      </c>
      <c r="E671">
        <f t="shared" si="226"/>
        <v>312550</v>
      </c>
      <c r="F671" s="2">
        <f t="shared" si="235"/>
        <v>233</v>
      </c>
      <c r="G671">
        <f>fMRI_MID_task_template!O113</f>
        <v>0</v>
      </c>
    </row>
    <row r="672" spans="1:7" x14ac:dyDescent="0.25">
      <c r="A672" t="str">
        <f>A671</f>
        <v>LargeGain</v>
      </c>
      <c r="C672" t="s">
        <v>30</v>
      </c>
      <c r="D672">
        <f>fMRI_MID_task_template!H113</f>
        <v>844986</v>
      </c>
      <c r="E672">
        <f t="shared" si="226"/>
        <v>312783</v>
      </c>
      <c r="F672" s="2">
        <f t="shared" si="235"/>
        <v>1566</v>
      </c>
      <c r="G672">
        <f>G671</f>
        <v>0</v>
      </c>
    </row>
    <row r="673" spans="1:7" x14ac:dyDescent="0.25">
      <c r="A673" t="str">
        <f t="shared" ref="A673:A676" si="244">A672</f>
        <v>LargeGain</v>
      </c>
      <c r="C673" t="s">
        <v>31</v>
      </c>
      <c r="D673">
        <f>fMRI_MID_task_template!I113</f>
        <v>846552</v>
      </c>
      <c r="E673">
        <f t="shared" si="226"/>
        <v>314349</v>
      </c>
      <c r="F673" s="2">
        <f t="shared" si="235"/>
        <v>267</v>
      </c>
      <c r="G673">
        <f t="shared" ref="G673:G676" si="245">G672</f>
        <v>0</v>
      </c>
    </row>
    <row r="674" spans="1:7" x14ac:dyDescent="0.25">
      <c r="A674" t="str">
        <f t="shared" si="244"/>
        <v>LargeGain</v>
      </c>
      <c r="C674" t="s">
        <v>32</v>
      </c>
      <c r="D674">
        <f>fMRI_MID_task_template!J113</f>
        <v>846819</v>
      </c>
      <c r="E674">
        <f t="shared" si="226"/>
        <v>314616</v>
      </c>
      <c r="F674" s="2">
        <f t="shared" si="235"/>
        <v>2183</v>
      </c>
      <c r="G674">
        <f t="shared" si="245"/>
        <v>0</v>
      </c>
    </row>
    <row r="675" spans="1:7" x14ac:dyDescent="0.25">
      <c r="A675" t="str">
        <f t="shared" si="244"/>
        <v>LargeGain</v>
      </c>
      <c r="C675" t="s">
        <v>33</v>
      </c>
      <c r="D675">
        <f>SUM(fMRI_MID_task_template!K113:M113)</f>
        <v>849002</v>
      </c>
      <c r="E675">
        <f t="shared" si="226"/>
        <v>316799</v>
      </c>
      <c r="F675" s="2">
        <f t="shared" si="235"/>
        <v>1650</v>
      </c>
      <c r="G675">
        <f t="shared" si="245"/>
        <v>0</v>
      </c>
    </row>
    <row r="676" spans="1:7" x14ac:dyDescent="0.25">
      <c r="A676" t="str">
        <f t="shared" si="244"/>
        <v>LargeGain</v>
      </c>
      <c r="C676" t="s">
        <v>34</v>
      </c>
      <c r="D676">
        <f>fMRI_MID_task_template!N113</f>
        <v>850652</v>
      </c>
      <c r="E676">
        <f t="shared" si="226"/>
        <v>318449</v>
      </c>
      <c r="F676" s="2">
        <f t="shared" si="235"/>
        <v>117</v>
      </c>
      <c r="G676">
        <f t="shared" si="245"/>
        <v>0</v>
      </c>
    </row>
    <row r="677" spans="1:7" x14ac:dyDescent="0.25">
      <c r="A677" t="str">
        <f>fMRI_MID_task_template!R114</f>
        <v>UnknownLoss</v>
      </c>
      <c r="B677">
        <v>113</v>
      </c>
      <c r="C677" t="s">
        <v>29</v>
      </c>
      <c r="D677">
        <f>fMRI_MID_task_template!G114</f>
        <v>850769</v>
      </c>
      <c r="E677">
        <f t="shared" si="226"/>
        <v>318566</v>
      </c>
      <c r="F677" s="2">
        <f t="shared" si="235"/>
        <v>233</v>
      </c>
      <c r="G677">
        <f>fMRI_MID_task_template!O114</f>
        <v>1</v>
      </c>
    </row>
    <row r="678" spans="1:7" x14ac:dyDescent="0.25">
      <c r="A678" t="str">
        <f>A677</f>
        <v>UnknownLoss</v>
      </c>
      <c r="C678" t="s">
        <v>30</v>
      </c>
      <c r="D678">
        <f>fMRI_MID_task_template!H114</f>
        <v>851002</v>
      </c>
      <c r="E678">
        <f t="shared" si="226"/>
        <v>318799</v>
      </c>
      <c r="F678" s="2">
        <f t="shared" si="235"/>
        <v>2483</v>
      </c>
      <c r="G678">
        <f>G677</f>
        <v>1</v>
      </c>
    </row>
    <row r="679" spans="1:7" x14ac:dyDescent="0.25">
      <c r="A679" t="str">
        <f t="shared" ref="A679:A682" si="246">A678</f>
        <v>UnknownLoss</v>
      </c>
      <c r="C679" t="s">
        <v>31</v>
      </c>
      <c r="D679">
        <f>fMRI_MID_task_template!I114</f>
        <v>853485</v>
      </c>
      <c r="E679">
        <f t="shared" si="226"/>
        <v>321282</v>
      </c>
      <c r="F679" s="2">
        <f t="shared" si="235"/>
        <v>267</v>
      </c>
      <c r="G679">
        <f t="shared" ref="G679:G682" si="247">G678</f>
        <v>1</v>
      </c>
    </row>
    <row r="680" spans="1:7" x14ac:dyDescent="0.25">
      <c r="A680" t="str">
        <f t="shared" si="246"/>
        <v>UnknownLoss</v>
      </c>
      <c r="C680" t="s">
        <v>32</v>
      </c>
      <c r="D680">
        <f>fMRI_MID_task_template!J114</f>
        <v>853752</v>
      </c>
      <c r="E680">
        <f t="shared" si="226"/>
        <v>321549</v>
      </c>
      <c r="F680" s="2">
        <f t="shared" si="235"/>
        <v>1266</v>
      </c>
      <c r="G680">
        <f t="shared" si="247"/>
        <v>1</v>
      </c>
    </row>
    <row r="681" spans="1:7" x14ac:dyDescent="0.25">
      <c r="A681" t="str">
        <f t="shared" si="246"/>
        <v>UnknownLoss</v>
      </c>
      <c r="C681" t="s">
        <v>33</v>
      </c>
      <c r="D681">
        <f>SUM(fMRI_MID_task_template!K114:M114)</f>
        <v>855018</v>
      </c>
      <c r="E681">
        <f t="shared" si="226"/>
        <v>322815</v>
      </c>
      <c r="F681" s="2">
        <f t="shared" si="235"/>
        <v>1650</v>
      </c>
      <c r="G681">
        <f t="shared" si="247"/>
        <v>1</v>
      </c>
    </row>
    <row r="682" spans="1:7" x14ac:dyDescent="0.25">
      <c r="A682" t="str">
        <f t="shared" si="246"/>
        <v>UnknownLoss</v>
      </c>
      <c r="C682" t="s">
        <v>34</v>
      </c>
      <c r="D682">
        <f>fMRI_MID_task_template!N114</f>
        <v>856668</v>
      </c>
      <c r="E682">
        <f t="shared" si="226"/>
        <v>324465</v>
      </c>
      <c r="F682" s="2">
        <f t="shared" si="235"/>
        <v>117</v>
      </c>
      <c r="G682">
        <f t="shared" si="247"/>
        <v>1</v>
      </c>
    </row>
    <row r="683" spans="1:7" x14ac:dyDescent="0.25">
      <c r="A683" t="str">
        <f>fMRI_MID_task_template!R115</f>
        <v>MediumGain</v>
      </c>
      <c r="B683">
        <v>114</v>
      </c>
      <c r="C683" t="s">
        <v>29</v>
      </c>
      <c r="D683">
        <f>fMRI_MID_task_template!G115</f>
        <v>856785</v>
      </c>
      <c r="E683">
        <f t="shared" si="226"/>
        <v>324582</v>
      </c>
      <c r="F683" s="2">
        <f t="shared" si="235"/>
        <v>233</v>
      </c>
      <c r="G683">
        <f>fMRI_MID_task_template!O115</f>
        <v>1</v>
      </c>
    </row>
    <row r="684" spans="1:7" x14ac:dyDescent="0.25">
      <c r="A684" t="str">
        <f>A683</f>
        <v>MediumGain</v>
      </c>
      <c r="C684" t="s">
        <v>30</v>
      </c>
      <c r="D684">
        <f>fMRI_MID_task_template!H115</f>
        <v>857018</v>
      </c>
      <c r="E684">
        <f t="shared" si="226"/>
        <v>324815</v>
      </c>
      <c r="F684" s="2">
        <f t="shared" si="235"/>
        <v>1950</v>
      </c>
      <c r="G684">
        <f>G683</f>
        <v>1</v>
      </c>
    </row>
    <row r="685" spans="1:7" x14ac:dyDescent="0.25">
      <c r="A685" t="str">
        <f t="shared" ref="A685:A688" si="248">A684</f>
        <v>MediumGain</v>
      </c>
      <c r="C685" t="s">
        <v>31</v>
      </c>
      <c r="D685">
        <f>fMRI_MID_task_template!I115</f>
        <v>858968</v>
      </c>
      <c r="E685">
        <f t="shared" ref="E685:E724" si="249">D685-532203</f>
        <v>326765</v>
      </c>
      <c r="F685" s="2">
        <f t="shared" si="235"/>
        <v>266</v>
      </c>
      <c r="G685">
        <f t="shared" ref="G685:G688" si="250">G684</f>
        <v>1</v>
      </c>
    </row>
    <row r="686" spans="1:7" x14ac:dyDescent="0.25">
      <c r="A686" t="str">
        <f t="shared" si="248"/>
        <v>MediumGain</v>
      </c>
      <c r="C686" t="s">
        <v>32</v>
      </c>
      <c r="D686">
        <f>fMRI_MID_task_template!J115</f>
        <v>859234</v>
      </c>
      <c r="E686">
        <f t="shared" si="249"/>
        <v>327031</v>
      </c>
      <c r="F686" s="2">
        <f t="shared" si="235"/>
        <v>1800</v>
      </c>
      <c r="G686">
        <f t="shared" si="250"/>
        <v>1</v>
      </c>
    </row>
    <row r="687" spans="1:7" x14ac:dyDescent="0.25">
      <c r="A687" t="str">
        <f t="shared" si="248"/>
        <v>MediumGain</v>
      </c>
      <c r="C687" t="s">
        <v>33</v>
      </c>
      <c r="D687">
        <f>SUM(fMRI_MID_task_template!K115:M115)</f>
        <v>861034</v>
      </c>
      <c r="E687">
        <f t="shared" si="249"/>
        <v>328831</v>
      </c>
      <c r="F687" s="2">
        <f t="shared" si="235"/>
        <v>1650</v>
      </c>
      <c r="G687">
        <f t="shared" si="250"/>
        <v>1</v>
      </c>
    </row>
    <row r="688" spans="1:7" x14ac:dyDescent="0.25">
      <c r="A688" t="str">
        <f t="shared" si="248"/>
        <v>MediumGain</v>
      </c>
      <c r="C688" t="s">
        <v>34</v>
      </c>
      <c r="D688">
        <f>fMRI_MID_task_template!N115</f>
        <v>862684</v>
      </c>
      <c r="E688">
        <f t="shared" si="249"/>
        <v>330481</v>
      </c>
      <c r="F688" s="2">
        <f t="shared" si="235"/>
        <v>117</v>
      </c>
      <c r="G688">
        <f t="shared" si="250"/>
        <v>1</v>
      </c>
    </row>
    <row r="689" spans="1:7" x14ac:dyDescent="0.25">
      <c r="A689" t="str">
        <f>fMRI_MID_task_template!R116</f>
        <v>LargeLoss</v>
      </c>
      <c r="B689">
        <v>115</v>
      </c>
      <c r="C689" t="s">
        <v>29</v>
      </c>
      <c r="D689">
        <f>fMRI_MID_task_template!G116</f>
        <v>862801</v>
      </c>
      <c r="E689">
        <f t="shared" si="249"/>
        <v>330598</v>
      </c>
      <c r="F689" s="2">
        <f t="shared" si="235"/>
        <v>233</v>
      </c>
      <c r="G689">
        <f>fMRI_MID_task_template!O116</f>
        <v>1</v>
      </c>
    </row>
    <row r="690" spans="1:7" x14ac:dyDescent="0.25">
      <c r="A690" t="str">
        <f>A689</f>
        <v>LargeLoss</v>
      </c>
      <c r="C690" t="s">
        <v>30</v>
      </c>
      <c r="D690">
        <f>fMRI_MID_task_template!H116</f>
        <v>863034</v>
      </c>
      <c r="E690">
        <f t="shared" si="249"/>
        <v>330831</v>
      </c>
      <c r="F690" s="2">
        <f t="shared" si="235"/>
        <v>1933</v>
      </c>
      <c r="G690">
        <f>G689</f>
        <v>1</v>
      </c>
    </row>
    <row r="691" spans="1:7" x14ac:dyDescent="0.25">
      <c r="A691" t="str">
        <f t="shared" ref="A691:A694" si="251">A690</f>
        <v>LargeLoss</v>
      </c>
      <c r="C691" t="s">
        <v>31</v>
      </c>
      <c r="D691">
        <f>fMRI_MID_task_template!I116</f>
        <v>864967</v>
      </c>
      <c r="E691">
        <f t="shared" si="249"/>
        <v>332764</v>
      </c>
      <c r="F691" s="2">
        <f t="shared" si="235"/>
        <v>267</v>
      </c>
      <c r="G691">
        <f t="shared" ref="G691:G694" si="252">G690</f>
        <v>1</v>
      </c>
    </row>
    <row r="692" spans="1:7" x14ac:dyDescent="0.25">
      <c r="A692" t="str">
        <f t="shared" si="251"/>
        <v>LargeLoss</v>
      </c>
      <c r="C692" t="s">
        <v>32</v>
      </c>
      <c r="D692">
        <f>fMRI_MID_task_template!J116</f>
        <v>865234</v>
      </c>
      <c r="E692">
        <f t="shared" si="249"/>
        <v>333031</v>
      </c>
      <c r="F692" s="2">
        <f t="shared" si="235"/>
        <v>1800</v>
      </c>
      <c r="G692">
        <f t="shared" si="252"/>
        <v>1</v>
      </c>
    </row>
    <row r="693" spans="1:7" x14ac:dyDescent="0.25">
      <c r="A693" t="str">
        <f t="shared" si="251"/>
        <v>LargeLoss</v>
      </c>
      <c r="C693" t="s">
        <v>33</v>
      </c>
      <c r="D693">
        <f>SUM(fMRI_MID_task_template!K116:M116)</f>
        <v>867034</v>
      </c>
      <c r="E693">
        <f t="shared" si="249"/>
        <v>334831</v>
      </c>
      <c r="F693" s="2">
        <f t="shared" si="235"/>
        <v>1666</v>
      </c>
      <c r="G693">
        <f t="shared" si="252"/>
        <v>1</v>
      </c>
    </row>
    <row r="694" spans="1:7" x14ac:dyDescent="0.25">
      <c r="A694" t="str">
        <f t="shared" si="251"/>
        <v>LargeLoss</v>
      </c>
      <c r="C694" t="s">
        <v>34</v>
      </c>
      <c r="D694">
        <f>fMRI_MID_task_template!N116</f>
        <v>868700</v>
      </c>
      <c r="E694">
        <f t="shared" si="249"/>
        <v>336497</v>
      </c>
      <c r="F694" s="2">
        <f t="shared" si="235"/>
        <v>100</v>
      </c>
      <c r="G694">
        <f t="shared" si="252"/>
        <v>1</v>
      </c>
    </row>
    <row r="695" spans="1:7" x14ac:dyDescent="0.25">
      <c r="A695" t="str">
        <f>fMRI_MID_task_template!R117</f>
        <v>LargeGain</v>
      </c>
      <c r="B695">
        <v>116</v>
      </c>
      <c r="C695" t="s">
        <v>29</v>
      </c>
      <c r="D695">
        <f>fMRI_MID_task_template!G117</f>
        <v>868800</v>
      </c>
      <c r="E695">
        <f t="shared" si="249"/>
        <v>336597</v>
      </c>
      <c r="F695" s="2">
        <f t="shared" si="235"/>
        <v>250</v>
      </c>
      <c r="G695">
        <f>fMRI_MID_task_template!O117</f>
        <v>1</v>
      </c>
    </row>
    <row r="696" spans="1:7" x14ac:dyDescent="0.25">
      <c r="A696" t="str">
        <f>A695</f>
        <v>LargeGain</v>
      </c>
      <c r="C696" t="s">
        <v>30</v>
      </c>
      <c r="D696">
        <f>fMRI_MID_task_template!H117</f>
        <v>869050</v>
      </c>
      <c r="E696">
        <f t="shared" si="249"/>
        <v>336847</v>
      </c>
      <c r="F696" s="2">
        <f t="shared" si="235"/>
        <v>1683</v>
      </c>
      <c r="G696">
        <f>G695</f>
        <v>1</v>
      </c>
    </row>
    <row r="697" spans="1:7" x14ac:dyDescent="0.25">
      <c r="A697" t="str">
        <f t="shared" ref="A697:A700" si="253">A696</f>
        <v>LargeGain</v>
      </c>
      <c r="C697" t="s">
        <v>31</v>
      </c>
      <c r="D697">
        <f>fMRI_MID_task_template!I117</f>
        <v>870733</v>
      </c>
      <c r="E697">
        <f t="shared" si="249"/>
        <v>338530</v>
      </c>
      <c r="F697" s="2">
        <f t="shared" si="235"/>
        <v>267</v>
      </c>
      <c r="G697">
        <f t="shared" ref="G697:G700" si="254">G696</f>
        <v>1</v>
      </c>
    </row>
    <row r="698" spans="1:7" x14ac:dyDescent="0.25">
      <c r="A698" t="str">
        <f t="shared" si="253"/>
        <v>LargeGain</v>
      </c>
      <c r="C698" t="s">
        <v>32</v>
      </c>
      <c r="D698">
        <f>fMRI_MID_task_template!J117</f>
        <v>871000</v>
      </c>
      <c r="E698">
        <f t="shared" si="249"/>
        <v>338797</v>
      </c>
      <c r="F698" s="2">
        <f t="shared" si="235"/>
        <v>2050</v>
      </c>
      <c r="G698">
        <f t="shared" si="254"/>
        <v>1</v>
      </c>
    </row>
    <row r="699" spans="1:7" x14ac:dyDescent="0.25">
      <c r="A699" t="str">
        <f t="shared" si="253"/>
        <v>LargeGain</v>
      </c>
      <c r="C699" t="s">
        <v>33</v>
      </c>
      <c r="D699">
        <f>SUM(fMRI_MID_task_template!K117:M117)</f>
        <v>873050</v>
      </c>
      <c r="E699">
        <f t="shared" si="249"/>
        <v>340847</v>
      </c>
      <c r="F699" s="2">
        <f t="shared" si="235"/>
        <v>1666</v>
      </c>
      <c r="G699">
        <f t="shared" si="254"/>
        <v>1</v>
      </c>
    </row>
    <row r="700" spans="1:7" x14ac:dyDescent="0.25">
      <c r="A700" t="str">
        <f t="shared" si="253"/>
        <v>LargeGain</v>
      </c>
      <c r="C700" t="s">
        <v>34</v>
      </c>
      <c r="D700">
        <f>fMRI_MID_task_template!N117</f>
        <v>874716</v>
      </c>
      <c r="E700">
        <f t="shared" si="249"/>
        <v>342513</v>
      </c>
      <c r="F700" s="2">
        <f t="shared" si="235"/>
        <v>100</v>
      </c>
      <c r="G700">
        <f t="shared" si="254"/>
        <v>1</v>
      </c>
    </row>
    <row r="701" spans="1:7" x14ac:dyDescent="0.25">
      <c r="A701" t="str">
        <f>fMRI_MID_task_template!R118</f>
        <v>LargeGain</v>
      </c>
      <c r="B701">
        <v>117</v>
      </c>
      <c r="C701" t="s">
        <v>29</v>
      </c>
      <c r="D701">
        <f>fMRI_MID_task_template!G118</f>
        <v>874816</v>
      </c>
      <c r="E701">
        <f t="shared" si="249"/>
        <v>342613</v>
      </c>
      <c r="F701" s="2">
        <f t="shared" si="235"/>
        <v>250</v>
      </c>
      <c r="G701">
        <f>fMRI_MID_task_template!O118</f>
        <v>1</v>
      </c>
    </row>
    <row r="702" spans="1:7" x14ac:dyDescent="0.25">
      <c r="A702" t="str">
        <f>A701</f>
        <v>LargeGain</v>
      </c>
      <c r="C702" t="s">
        <v>30</v>
      </c>
      <c r="D702">
        <f>fMRI_MID_task_template!H118</f>
        <v>875066</v>
      </c>
      <c r="E702">
        <f t="shared" si="249"/>
        <v>342863</v>
      </c>
      <c r="F702" s="2">
        <f t="shared" si="235"/>
        <v>2483</v>
      </c>
      <c r="G702">
        <f>G701</f>
        <v>1</v>
      </c>
    </row>
    <row r="703" spans="1:7" x14ac:dyDescent="0.25">
      <c r="A703" t="str">
        <f t="shared" ref="A703:A706" si="255">A702</f>
        <v>LargeGain</v>
      </c>
      <c r="C703" t="s">
        <v>31</v>
      </c>
      <c r="D703">
        <f>fMRI_MID_task_template!I118</f>
        <v>877549</v>
      </c>
      <c r="E703">
        <f t="shared" si="249"/>
        <v>345346</v>
      </c>
      <c r="F703" s="2">
        <f t="shared" si="235"/>
        <v>267</v>
      </c>
      <c r="G703">
        <f t="shared" ref="G703:G706" si="256">G702</f>
        <v>1</v>
      </c>
    </row>
    <row r="704" spans="1:7" x14ac:dyDescent="0.25">
      <c r="A704" t="str">
        <f t="shared" si="255"/>
        <v>LargeGain</v>
      </c>
      <c r="C704" t="s">
        <v>32</v>
      </c>
      <c r="D704">
        <f>fMRI_MID_task_template!J118</f>
        <v>877816</v>
      </c>
      <c r="E704">
        <f t="shared" si="249"/>
        <v>345613</v>
      </c>
      <c r="F704" s="2">
        <f t="shared" si="235"/>
        <v>1250</v>
      </c>
      <c r="G704">
        <f t="shared" si="256"/>
        <v>1</v>
      </c>
    </row>
    <row r="705" spans="1:7" x14ac:dyDescent="0.25">
      <c r="A705" t="str">
        <f t="shared" si="255"/>
        <v>LargeGain</v>
      </c>
      <c r="C705" t="s">
        <v>33</v>
      </c>
      <c r="D705">
        <f>SUM(fMRI_MID_task_template!K118:M118)</f>
        <v>879066</v>
      </c>
      <c r="E705">
        <f t="shared" si="249"/>
        <v>346863</v>
      </c>
      <c r="F705" s="2">
        <f t="shared" si="235"/>
        <v>1666</v>
      </c>
      <c r="G705">
        <f t="shared" si="256"/>
        <v>1</v>
      </c>
    </row>
    <row r="706" spans="1:7" x14ac:dyDescent="0.25">
      <c r="A706" t="str">
        <f t="shared" si="255"/>
        <v>LargeGain</v>
      </c>
      <c r="C706" t="s">
        <v>34</v>
      </c>
      <c r="D706">
        <f>fMRI_MID_task_template!N118</f>
        <v>880732</v>
      </c>
      <c r="E706">
        <f t="shared" si="249"/>
        <v>348529</v>
      </c>
      <c r="F706" s="2">
        <f t="shared" si="235"/>
        <v>100</v>
      </c>
      <c r="G706">
        <f t="shared" si="256"/>
        <v>1</v>
      </c>
    </row>
    <row r="707" spans="1:7" x14ac:dyDescent="0.25">
      <c r="A707" t="str">
        <f>fMRI_MID_task_template!R119</f>
        <v>SmallLoss</v>
      </c>
      <c r="B707">
        <v>118</v>
      </c>
      <c r="C707" t="s">
        <v>29</v>
      </c>
      <c r="D707">
        <f>fMRI_MID_task_template!G119</f>
        <v>880832</v>
      </c>
      <c r="E707">
        <f t="shared" si="249"/>
        <v>348629</v>
      </c>
      <c r="F707" s="2">
        <f t="shared" si="235"/>
        <v>250</v>
      </c>
      <c r="G707">
        <f>fMRI_MID_task_template!O119</f>
        <v>0</v>
      </c>
    </row>
    <row r="708" spans="1:7" x14ac:dyDescent="0.25">
      <c r="A708" t="str">
        <f>A707</f>
        <v>SmallLoss</v>
      </c>
      <c r="C708" t="s">
        <v>30</v>
      </c>
      <c r="D708">
        <f>fMRI_MID_task_template!H119</f>
        <v>881082</v>
      </c>
      <c r="E708">
        <f t="shared" si="249"/>
        <v>348879</v>
      </c>
      <c r="F708" s="2">
        <f t="shared" si="235"/>
        <v>2116</v>
      </c>
      <c r="G708">
        <f>G707</f>
        <v>0</v>
      </c>
    </row>
    <row r="709" spans="1:7" x14ac:dyDescent="0.25">
      <c r="A709" t="str">
        <f t="shared" ref="A709:A712" si="257">A708</f>
        <v>SmallLoss</v>
      </c>
      <c r="C709" t="s">
        <v>31</v>
      </c>
      <c r="D709">
        <f>fMRI_MID_task_template!I119</f>
        <v>883198</v>
      </c>
      <c r="E709">
        <f t="shared" si="249"/>
        <v>350995</v>
      </c>
      <c r="F709" s="2">
        <f t="shared" ref="F709:F723" si="258">D710-D709</f>
        <v>267</v>
      </c>
      <c r="G709">
        <f t="shared" ref="G709:G712" si="259">G708</f>
        <v>0</v>
      </c>
    </row>
    <row r="710" spans="1:7" x14ac:dyDescent="0.25">
      <c r="A710" t="str">
        <f t="shared" si="257"/>
        <v>SmallLoss</v>
      </c>
      <c r="C710" t="s">
        <v>32</v>
      </c>
      <c r="D710">
        <f>fMRI_MID_task_template!J119</f>
        <v>883465</v>
      </c>
      <c r="E710">
        <f t="shared" si="249"/>
        <v>351262</v>
      </c>
      <c r="F710" s="2">
        <f t="shared" si="258"/>
        <v>1617</v>
      </c>
      <c r="G710">
        <f t="shared" si="259"/>
        <v>0</v>
      </c>
    </row>
    <row r="711" spans="1:7" x14ac:dyDescent="0.25">
      <c r="A711" t="str">
        <f t="shared" si="257"/>
        <v>SmallLoss</v>
      </c>
      <c r="C711" t="s">
        <v>33</v>
      </c>
      <c r="D711">
        <f>SUM(fMRI_MID_task_template!K119:M119)</f>
        <v>885082</v>
      </c>
      <c r="E711">
        <f t="shared" si="249"/>
        <v>352879</v>
      </c>
      <c r="F711" s="2">
        <f t="shared" si="258"/>
        <v>1666</v>
      </c>
      <c r="G711">
        <f t="shared" si="259"/>
        <v>0</v>
      </c>
    </row>
    <row r="712" spans="1:7" x14ac:dyDescent="0.25">
      <c r="A712" t="str">
        <f t="shared" si="257"/>
        <v>SmallLoss</v>
      </c>
      <c r="C712" t="s">
        <v>34</v>
      </c>
      <c r="D712">
        <f>fMRI_MID_task_template!N119</f>
        <v>886748</v>
      </c>
      <c r="E712">
        <f t="shared" si="249"/>
        <v>354545</v>
      </c>
      <c r="F712" s="2">
        <f t="shared" si="258"/>
        <v>100</v>
      </c>
      <c r="G712">
        <f t="shared" si="259"/>
        <v>0</v>
      </c>
    </row>
    <row r="713" spans="1:7" x14ac:dyDescent="0.25">
      <c r="A713" t="str">
        <f>fMRI_MID_task_template!R120</f>
        <v>SmallLoss</v>
      </c>
      <c r="B713">
        <v>119</v>
      </c>
      <c r="C713" t="s">
        <v>29</v>
      </c>
      <c r="D713">
        <f>fMRI_MID_task_template!G120</f>
        <v>886848</v>
      </c>
      <c r="E713">
        <f t="shared" si="249"/>
        <v>354645</v>
      </c>
      <c r="F713" s="2">
        <f t="shared" si="258"/>
        <v>250</v>
      </c>
      <c r="G713">
        <f>fMRI_MID_task_template!O120</f>
        <v>1</v>
      </c>
    </row>
    <row r="714" spans="1:7" x14ac:dyDescent="0.25">
      <c r="A714" t="str">
        <f>A713</f>
        <v>SmallLoss</v>
      </c>
      <c r="C714" t="s">
        <v>30</v>
      </c>
      <c r="D714">
        <f>fMRI_MID_task_template!H120</f>
        <v>887098</v>
      </c>
      <c r="E714">
        <f t="shared" si="249"/>
        <v>354895</v>
      </c>
      <c r="F714" s="2">
        <f t="shared" si="258"/>
        <v>1617</v>
      </c>
      <c r="G714">
        <f>G713</f>
        <v>1</v>
      </c>
    </row>
    <row r="715" spans="1:7" x14ac:dyDescent="0.25">
      <c r="A715" t="str">
        <f t="shared" ref="A715:A718" si="260">A714</f>
        <v>SmallLoss</v>
      </c>
      <c r="C715" t="s">
        <v>31</v>
      </c>
      <c r="D715">
        <f>fMRI_MID_task_template!I120</f>
        <v>888715</v>
      </c>
      <c r="E715">
        <f t="shared" si="249"/>
        <v>356512</v>
      </c>
      <c r="F715" s="2">
        <f t="shared" si="258"/>
        <v>266</v>
      </c>
      <c r="G715">
        <f t="shared" ref="G715:G718" si="261">G714</f>
        <v>1</v>
      </c>
    </row>
    <row r="716" spans="1:7" x14ac:dyDescent="0.25">
      <c r="A716" t="str">
        <f t="shared" si="260"/>
        <v>SmallLoss</v>
      </c>
      <c r="C716" t="s">
        <v>32</v>
      </c>
      <c r="D716">
        <f>fMRI_MID_task_template!J120</f>
        <v>888981</v>
      </c>
      <c r="E716">
        <f t="shared" si="249"/>
        <v>356778</v>
      </c>
      <c r="F716" s="2">
        <f t="shared" si="258"/>
        <v>2117</v>
      </c>
      <c r="G716">
        <f t="shared" si="261"/>
        <v>1</v>
      </c>
    </row>
    <row r="717" spans="1:7" x14ac:dyDescent="0.25">
      <c r="A717" t="str">
        <f t="shared" si="260"/>
        <v>SmallLoss</v>
      </c>
      <c r="C717" t="s">
        <v>33</v>
      </c>
      <c r="D717">
        <f>SUM(fMRI_MID_task_template!K120:M120)</f>
        <v>891098</v>
      </c>
      <c r="E717">
        <f t="shared" si="249"/>
        <v>358895</v>
      </c>
      <c r="F717" s="2">
        <f t="shared" si="258"/>
        <v>1666</v>
      </c>
      <c r="G717">
        <f t="shared" si="261"/>
        <v>1</v>
      </c>
    </row>
    <row r="718" spans="1:7" x14ac:dyDescent="0.25">
      <c r="A718" t="str">
        <f t="shared" si="260"/>
        <v>SmallLoss</v>
      </c>
      <c r="C718" t="s">
        <v>34</v>
      </c>
      <c r="D718">
        <f>fMRI_MID_task_template!N120</f>
        <v>892764</v>
      </c>
      <c r="E718">
        <f t="shared" si="249"/>
        <v>360561</v>
      </c>
      <c r="F718" s="2">
        <f t="shared" si="258"/>
        <v>100</v>
      </c>
      <c r="G718">
        <f t="shared" si="261"/>
        <v>1</v>
      </c>
    </row>
    <row r="719" spans="1:7" x14ac:dyDescent="0.25">
      <c r="A719" t="str">
        <f>fMRI_MID_task_template!R121</f>
        <v>NoIncentive</v>
      </c>
      <c r="B719">
        <v>120</v>
      </c>
      <c r="C719" t="s">
        <v>29</v>
      </c>
      <c r="D719">
        <f>fMRI_MID_task_template!G121</f>
        <v>892864</v>
      </c>
      <c r="E719">
        <f t="shared" si="249"/>
        <v>360661</v>
      </c>
      <c r="F719" s="2">
        <f t="shared" si="258"/>
        <v>250</v>
      </c>
      <c r="G719">
        <f>fMRI_MID_task_template!O121</f>
        <v>1</v>
      </c>
    </row>
    <row r="720" spans="1:7" x14ac:dyDescent="0.25">
      <c r="A720" t="str">
        <f>A719</f>
        <v>NoIncentive</v>
      </c>
      <c r="C720" t="s">
        <v>30</v>
      </c>
      <c r="D720">
        <f>fMRI_MID_task_template!H121</f>
        <v>893114</v>
      </c>
      <c r="E720">
        <f t="shared" si="249"/>
        <v>360911</v>
      </c>
      <c r="F720" s="2">
        <f t="shared" si="258"/>
        <v>1600</v>
      </c>
      <c r="G720">
        <f>G719</f>
        <v>1</v>
      </c>
    </row>
    <row r="721" spans="1:7" x14ac:dyDescent="0.25">
      <c r="A721" t="str">
        <f t="shared" ref="A721:A724" si="262">A720</f>
        <v>NoIncentive</v>
      </c>
      <c r="C721" t="s">
        <v>31</v>
      </c>
      <c r="D721">
        <f>fMRI_MID_task_template!I121</f>
        <v>894714</v>
      </c>
      <c r="E721">
        <f t="shared" si="249"/>
        <v>362511</v>
      </c>
      <c r="F721" s="2">
        <f t="shared" si="258"/>
        <v>267</v>
      </c>
      <c r="G721">
        <f t="shared" ref="G721:G724" si="263">G720</f>
        <v>1</v>
      </c>
    </row>
    <row r="722" spans="1:7" x14ac:dyDescent="0.25">
      <c r="A722" t="str">
        <f t="shared" si="262"/>
        <v>NoIncentive</v>
      </c>
      <c r="C722" t="s">
        <v>32</v>
      </c>
      <c r="D722">
        <f>fMRI_MID_task_template!J121</f>
        <v>894981</v>
      </c>
      <c r="E722">
        <f t="shared" si="249"/>
        <v>362778</v>
      </c>
      <c r="F722" s="2">
        <f t="shared" si="258"/>
        <v>2133</v>
      </c>
      <c r="G722">
        <f t="shared" si="263"/>
        <v>1</v>
      </c>
    </row>
    <row r="723" spans="1:7" x14ac:dyDescent="0.25">
      <c r="A723" t="str">
        <f t="shared" si="262"/>
        <v>NoIncentive</v>
      </c>
      <c r="C723" t="s">
        <v>33</v>
      </c>
      <c r="D723">
        <f>SUM(fMRI_MID_task_template!K121:M121)</f>
        <v>897114</v>
      </c>
      <c r="E723">
        <f t="shared" si="249"/>
        <v>364911</v>
      </c>
      <c r="F723" s="2">
        <f t="shared" si="258"/>
        <v>1666</v>
      </c>
      <c r="G723">
        <f t="shared" si="263"/>
        <v>1</v>
      </c>
    </row>
    <row r="724" spans="1:7" x14ac:dyDescent="0.25">
      <c r="A724" t="str">
        <f t="shared" si="262"/>
        <v>NoIncentive</v>
      </c>
      <c r="C724" t="s">
        <v>34</v>
      </c>
      <c r="D724">
        <f>fMRI_MID_task_template!N121</f>
        <v>898780</v>
      </c>
      <c r="E724">
        <f t="shared" si="249"/>
        <v>366577</v>
      </c>
      <c r="F724" s="1">
        <f>372000-(SUM(F364:F723))</f>
        <v>5423</v>
      </c>
      <c r="G724">
        <f t="shared" si="263"/>
        <v>1</v>
      </c>
    </row>
    <row r="725" spans="1:7" x14ac:dyDescent="0.25">
      <c r="F725" s="1"/>
    </row>
    <row r="726" spans="1:7" x14ac:dyDescent="0.25">
      <c r="C726" t="s">
        <v>37</v>
      </c>
      <c r="D726" s="2">
        <f>fMRI_MID_task_template!B122</f>
        <v>952391</v>
      </c>
      <c r="E726" s="2">
        <f>D726-952391</f>
        <v>0</v>
      </c>
      <c r="F726" s="2">
        <f>D727-D726</f>
        <v>5749</v>
      </c>
    </row>
    <row r="727" spans="1:7" x14ac:dyDescent="0.25">
      <c r="A727" t="str">
        <f>fMRI_MID_task_template!R122</f>
        <v>SmallGain</v>
      </c>
      <c r="B727">
        <v>121</v>
      </c>
      <c r="C727" t="s">
        <v>29</v>
      </c>
      <c r="D727">
        <f>fMRI_MID_task_template!G122</f>
        <v>958140</v>
      </c>
      <c r="E727" s="2">
        <f t="shared" ref="E727:E790" si="264">D727-952391</f>
        <v>5749</v>
      </c>
      <c r="F727" s="2">
        <f t="shared" ref="F727:F790" si="265">D728-D727</f>
        <v>250</v>
      </c>
      <c r="G727">
        <f>fMRI_MID_task_template!O122</f>
        <v>1</v>
      </c>
    </row>
    <row r="728" spans="1:7" x14ac:dyDescent="0.25">
      <c r="A728" t="str">
        <f>A727</f>
        <v>SmallGain</v>
      </c>
      <c r="C728" t="s">
        <v>30</v>
      </c>
      <c r="D728">
        <f>fMRI_MID_task_template!H122</f>
        <v>958390</v>
      </c>
      <c r="E728" s="2">
        <f t="shared" si="264"/>
        <v>5999</v>
      </c>
      <c r="F728" s="2">
        <f t="shared" si="265"/>
        <v>2450</v>
      </c>
      <c r="G728">
        <f>G727</f>
        <v>1</v>
      </c>
    </row>
    <row r="729" spans="1:7" x14ac:dyDescent="0.25">
      <c r="A729" t="str">
        <f t="shared" ref="A729:A732" si="266">A728</f>
        <v>SmallGain</v>
      </c>
      <c r="C729" t="s">
        <v>31</v>
      </c>
      <c r="D729">
        <f>fMRI_MID_task_template!I122</f>
        <v>960840</v>
      </c>
      <c r="E729" s="2">
        <f t="shared" si="264"/>
        <v>8449</v>
      </c>
      <c r="F729" s="2">
        <f t="shared" si="265"/>
        <v>250</v>
      </c>
      <c r="G729">
        <f t="shared" ref="G729:G732" si="267">G728</f>
        <v>1</v>
      </c>
    </row>
    <row r="730" spans="1:7" x14ac:dyDescent="0.25">
      <c r="A730" t="str">
        <f t="shared" si="266"/>
        <v>SmallGain</v>
      </c>
      <c r="C730" t="s">
        <v>32</v>
      </c>
      <c r="D730">
        <f>fMRI_MID_task_template!J122</f>
        <v>961090</v>
      </c>
      <c r="E730" s="2">
        <f t="shared" si="264"/>
        <v>8699</v>
      </c>
      <c r="F730" s="2">
        <f t="shared" si="265"/>
        <v>1300</v>
      </c>
      <c r="G730">
        <f t="shared" si="267"/>
        <v>1</v>
      </c>
    </row>
    <row r="731" spans="1:7" x14ac:dyDescent="0.25">
      <c r="A731" t="str">
        <f t="shared" si="266"/>
        <v>SmallGain</v>
      </c>
      <c r="C731" t="s">
        <v>33</v>
      </c>
      <c r="D731">
        <f>SUM(fMRI_MID_task_template!K122:M122)</f>
        <v>962390</v>
      </c>
      <c r="E731" s="2">
        <f t="shared" si="264"/>
        <v>9999</v>
      </c>
      <c r="F731" s="2">
        <f t="shared" si="265"/>
        <v>1650</v>
      </c>
      <c r="G731">
        <f t="shared" si="267"/>
        <v>1</v>
      </c>
    </row>
    <row r="732" spans="1:7" x14ac:dyDescent="0.25">
      <c r="A732" t="str">
        <f t="shared" si="266"/>
        <v>SmallGain</v>
      </c>
      <c r="C732" t="s">
        <v>34</v>
      </c>
      <c r="D732">
        <f>fMRI_MID_task_template!N122</f>
        <v>964040</v>
      </c>
      <c r="E732" s="2">
        <f t="shared" si="264"/>
        <v>11649</v>
      </c>
      <c r="F732" s="2">
        <f t="shared" si="265"/>
        <v>116</v>
      </c>
      <c r="G732">
        <f t="shared" si="267"/>
        <v>1</v>
      </c>
    </row>
    <row r="733" spans="1:7" s="2" customFormat="1" x14ac:dyDescent="0.25">
      <c r="A733" s="2" t="str">
        <f>fMRI_MID_task_template!R123</f>
        <v>NoIncentive</v>
      </c>
      <c r="B733" s="2">
        <v>122</v>
      </c>
      <c r="C733" s="2" t="s">
        <v>29</v>
      </c>
      <c r="D733">
        <f>fMRI_MID_task_template!G123</f>
        <v>964156</v>
      </c>
      <c r="E733" s="2">
        <f t="shared" si="264"/>
        <v>11765</v>
      </c>
      <c r="F733" s="2">
        <f t="shared" si="265"/>
        <v>234</v>
      </c>
      <c r="G733">
        <f>fMRI_MID_task_template!O123</f>
        <v>1</v>
      </c>
    </row>
    <row r="734" spans="1:7" x14ac:dyDescent="0.25">
      <c r="A734" s="2" t="str">
        <f>A733</f>
        <v>NoIncentive</v>
      </c>
      <c r="C734" t="s">
        <v>30</v>
      </c>
      <c r="D734">
        <f>fMRI_MID_task_template!H123</f>
        <v>964390</v>
      </c>
      <c r="E734" s="2">
        <f t="shared" si="264"/>
        <v>11999</v>
      </c>
      <c r="F734" s="2">
        <f t="shared" si="265"/>
        <v>1700</v>
      </c>
      <c r="G734">
        <f>G733</f>
        <v>1</v>
      </c>
    </row>
    <row r="735" spans="1:7" x14ac:dyDescent="0.25">
      <c r="A735" s="2" t="str">
        <f t="shared" ref="A735:A738" si="268">A734</f>
        <v>NoIncentive</v>
      </c>
      <c r="C735" t="s">
        <v>31</v>
      </c>
      <c r="D735">
        <f>fMRI_MID_task_template!I123</f>
        <v>966090</v>
      </c>
      <c r="E735" s="2">
        <f t="shared" si="264"/>
        <v>13699</v>
      </c>
      <c r="F735" s="2">
        <f t="shared" si="265"/>
        <v>250</v>
      </c>
      <c r="G735">
        <f t="shared" ref="G735:G738" si="269">G734</f>
        <v>1</v>
      </c>
    </row>
    <row r="736" spans="1:7" x14ac:dyDescent="0.25">
      <c r="A736" s="2" t="str">
        <f t="shared" si="268"/>
        <v>NoIncentive</v>
      </c>
      <c r="C736" t="s">
        <v>32</v>
      </c>
      <c r="D736">
        <f>fMRI_MID_task_template!J123</f>
        <v>966340</v>
      </c>
      <c r="E736" s="2">
        <f t="shared" si="264"/>
        <v>13949</v>
      </c>
      <c r="F736" s="2">
        <f t="shared" si="265"/>
        <v>2066</v>
      </c>
      <c r="G736">
        <f t="shared" si="269"/>
        <v>1</v>
      </c>
    </row>
    <row r="737" spans="1:7" x14ac:dyDescent="0.25">
      <c r="A737" s="2" t="str">
        <f t="shared" si="268"/>
        <v>NoIncentive</v>
      </c>
      <c r="C737" t="s">
        <v>33</v>
      </c>
      <c r="D737">
        <f>SUM(fMRI_MID_task_template!K123:M123)</f>
        <v>968406</v>
      </c>
      <c r="E737" s="2">
        <f t="shared" si="264"/>
        <v>16015</v>
      </c>
      <c r="F737" s="2">
        <f t="shared" si="265"/>
        <v>1650</v>
      </c>
      <c r="G737">
        <f t="shared" si="269"/>
        <v>1</v>
      </c>
    </row>
    <row r="738" spans="1:7" x14ac:dyDescent="0.25">
      <c r="A738" s="2" t="str">
        <f t="shared" si="268"/>
        <v>NoIncentive</v>
      </c>
      <c r="C738" t="s">
        <v>34</v>
      </c>
      <c r="D738">
        <f>fMRI_MID_task_template!N123</f>
        <v>970056</v>
      </c>
      <c r="E738" s="2">
        <f t="shared" si="264"/>
        <v>17665</v>
      </c>
      <c r="F738" s="2">
        <f t="shared" si="265"/>
        <v>116</v>
      </c>
      <c r="G738">
        <f t="shared" si="269"/>
        <v>1</v>
      </c>
    </row>
    <row r="739" spans="1:7" x14ac:dyDescent="0.25">
      <c r="A739" t="str">
        <f>fMRI_MID_task_template!R124</f>
        <v>LargeLoss</v>
      </c>
      <c r="B739">
        <v>123</v>
      </c>
      <c r="C739" t="s">
        <v>29</v>
      </c>
      <c r="D739">
        <f>fMRI_MID_task_template!G124</f>
        <v>970172</v>
      </c>
      <c r="E739" s="2">
        <f t="shared" si="264"/>
        <v>17781</v>
      </c>
      <c r="F739" s="2">
        <f t="shared" si="265"/>
        <v>234</v>
      </c>
      <c r="G739">
        <f>fMRI_MID_task_template!O124</f>
        <v>1</v>
      </c>
    </row>
    <row r="740" spans="1:7" x14ac:dyDescent="0.25">
      <c r="A740" t="str">
        <f>A739</f>
        <v>LargeLoss</v>
      </c>
      <c r="C740" t="s">
        <v>30</v>
      </c>
      <c r="D740">
        <f>fMRI_MID_task_template!H124</f>
        <v>970406</v>
      </c>
      <c r="E740" s="2">
        <f t="shared" si="264"/>
        <v>18015</v>
      </c>
      <c r="F740" s="2">
        <f t="shared" si="265"/>
        <v>2150</v>
      </c>
      <c r="G740">
        <f>G739</f>
        <v>1</v>
      </c>
    </row>
    <row r="741" spans="1:7" x14ac:dyDescent="0.25">
      <c r="A741" t="str">
        <f t="shared" ref="A741:A744" si="270">A740</f>
        <v>LargeLoss</v>
      </c>
      <c r="C741" t="s">
        <v>31</v>
      </c>
      <c r="D741">
        <f>fMRI_MID_task_template!I124</f>
        <v>972556</v>
      </c>
      <c r="E741" s="2">
        <f t="shared" si="264"/>
        <v>20165</v>
      </c>
      <c r="F741" s="2">
        <f t="shared" si="265"/>
        <v>249</v>
      </c>
      <c r="G741">
        <f t="shared" ref="G741:G744" si="271">G740</f>
        <v>1</v>
      </c>
    </row>
    <row r="742" spans="1:7" x14ac:dyDescent="0.25">
      <c r="A742" t="str">
        <f t="shared" si="270"/>
        <v>LargeLoss</v>
      </c>
      <c r="C742" t="s">
        <v>32</v>
      </c>
      <c r="D742">
        <f>fMRI_MID_task_template!J124</f>
        <v>972805</v>
      </c>
      <c r="E742" s="2">
        <f t="shared" si="264"/>
        <v>20414</v>
      </c>
      <c r="F742" s="2">
        <f t="shared" si="265"/>
        <v>1617</v>
      </c>
      <c r="G742">
        <f t="shared" si="271"/>
        <v>1</v>
      </c>
    </row>
    <row r="743" spans="1:7" x14ac:dyDescent="0.25">
      <c r="A743" t="str">
        <f t="shared" si="270"/>
        <v>LargeLoss</v>
      </c>
      <c r="C743" t="s">
        <v>33</v>
      </c>
      <c r="D743">
        <f>SUM(fMRI_MID_task_template!K124:M124)</f>
        <v>974422</v>
      </c>
      <c r="E743" s="2">
        <f t="shared" si="264"/>
        <v>22031</v>
      </c>
      <c r="F743" s="2">
        <f t="shared" si="265"/>
        <v>1650</v>
      </c>
      <c r="G743">
        <f t="shared" si="271"/>
        <v>1</v>
      </c>
    </row>
    <row r="744" spans="1:7" x14ac:dyDescent="0.25">
      <c r="A744" t="str">
        <f t="shared" si="270"/>
        <v>LargeLoss</v>
      </c>
      <c r="C744" t="s">
        <v>34</v>
      </c>
      <c r="D744">
        <f>fMRI_MID_task_template!N124</f>
        <v>976072</v>
      </c>
      <c r="E744" s="2">
        <f t="shared" si="264"/>
        <v>23681</v>
      </c>
      <c r="F744" s="2">
        <f t="shared" si="265"/>
        <v>116</v>
      </c>
      <c r="G744">
        <f t="shared" si="271"/>
        <v>1</v>
      </c>
    </row>
    <row r="745" spans="1:7" x14ac:dyDescent="0.25">
      <c r="A745" t="str">
        <f>fMRI_MID_task_template!R125</f>
        <v>UnknownGain</v>
      </c>
      <c r="B745">
        <v>124</v>
      </c>
      <c r="C745" t="s">
        <v>29</v>
      </c>
      <c r="D745">
        <f>fMRI_MID_task_template!G125</f>
        <v>976188</v>
      </c>
      <c r="E745" s="2">
        <f t="shared" si="264"/>
        <v>23797</v>
      </c>
      <c r="F745" s="2">
        <f t="shared" si="265"/>
        <v>234</v>
      </c>
      <c r="G745">
        <f>fMRI_MID_task_template!O125</f>
        <v>0</v>
      </c>
    </row>
    <row r="746" spans="1:7" x14ac:dyDescent="0.25">
      <c r="A746" t="str">
        <f>A745</f>
        <v>UnknownGain</v>
      </c>
      <c r="C746" t="s">
        <v>30</v>
      </c>
      <c r="D746">
        <f>fMRI_MID_task_template!H125</f>
        <v>976422</v>
      </c>
      <c r="E746" s="2">
        <f t="shared" si="264"/>
        <v>24031</v>
      </c>
      <c r="F746" s="2">
        <f t="shared" si="265"/>
        <v>1716</v>
      </c>
      <c r="G746">
        <f>G745</f>
        <v>0</v>
      </c>
    </row>
    <row r="747" spans="1:7" x14ac:dyDescent="0.25">
      <c r="A747" t="str">
        <f t="shared" ref="A747:A750" si="272">A746</f>
        <v>UnknownGain</v>
      </c>
      <c r="C747" t="s">
        <v>31</v>
      </c>
      <c r="D747">
        <f>fMRI_MID_task_template!I125</f>
        <v>978138</v>
      </c>
      <c r="E747" s="2">
        <f t="shared" si="264"/>
        <v>25747</v>
      </c>
      <c r="F747" s="2">
        <f t="shared" si="265"/>
        <v>250</v>
      </c>
      <c r="G747">
        <f t="shared" ref="G747:G750" si="273">G746</f>
        <v>0</v>
      </c>
    </row>
    <row r="748" spans="1:7" x14ac:dyDescent="0.25">
      <c r="A748" t="str">
        <f t="shared" si="272"/>
        <v>UnknownGain</v>
      </c>
      <c r="C748" t="s">
        <v>32</v>
      </c>
      <c r="D748">
        <f>fMRI_MID_task_template!J125</f>
        <v>978388</v>
      </c>
      <c r="E748" s="2">
        <f t="shared" si="264"/>
        <v>25997</v>
      </c>
      <c r="F748" s="2">
        <f t="shared" si="265"/>
        <v>2050</v>
      </c>
      <c r="G748">
        <f t="shared" si="273"/>
        <v>0</v>
      </c>
    </row>
    <row r="749" spans="1:7" x14ac:dyDescent="0.25">
      <c r="A749" t="str">
        <f t="shared" si="272"/>
        <v>UnknownGain</v>
      </c>
      <c r="C749" t="s">
        <v>33</v>
      </c>
      <c r="D749">
        <f>SUM(fMRI_MID_task_template!K125:M125)</f>
        <v>980438</v>
      </c>
      <c r="E749" s="2">
        <f t="shared" si="264"/>
        <v>28047</v>
      </c>
      <c r="F749" s="2">
        <f t="shared" si="265"/>
        <v>1650</v>
      </c>
      <c r="G749">
        <f t="shared" si="273"/>
        <v>0</v>
      </c>
    </row>
    <row r="750" spans="1:7" x14ac:dyDescent="0.25">
      <c r="A750" t="str">
        <f t="shared" si="272"/>
        <v>UnknownGain</v>
      </c>
      <c r="C750" t="s">
        <v>34</v>
      </c>
      <c r="D750">
        <f>fMRI_MID_task_template!N125</f>
        <v>982088</v>
      </c>
      <c r="E750" s="2">
        <f t="shared" si="264"/>
        <v>29697</v>
      </c>
      <c r="F750" s="2">
        <f t="shared" si="265"/>
        <v>116</v>
      </c>
      <c r="G750">
        <f t="shared" si="273"/>
        <v>0</v>
      </c>
    </row>
    <row r="751" spans="1:7" x14ac:dyDescent="0.25">
      <c r="A751" t="str">
        <f>fMRI_MID_task_template!R126</f>
        <v>LargeGain</v>
      </c>
      <c r="B751">
        <v>125</v>
      </c>
      <c r="C751" t="s">
        <v>29</v>
      </c>
      <c r="D751">
        <f>fMRI_MID_task_template!G126</f>
        <v>982204</v>
      </c>
      <c r="E751" s="2">
        <f t="shared" si="264"/>
        <v>29813</v>
      </c>
      <c r="F751" s="2">
        <f t="shared" si="265"/>
        <v>234</v>
      </c>
      <c r="G751">
        <f>fMRI_MID_task_template!O126</f>
        <v>1</v>
      </c>
    </row>
    <row r="752" spans="1:7" x14ac:dyDescent="0.25">
      <c r="A752" t="str">
        <f>A751</f>
        <v>LargeGain</v>
      </c>
      <c r="C752" t="s">
        <v>30</v>
      </c>
      <c r="D752">
        <f>fMRI_MID_task_template!H126</f>
        <v>982438</v>
      </c>
      <c r="E752" s="2">
        <f t="shared" si="264"/>
        <v>30047</v>
      </c>
      <c r="F752" s="2">
        <f t="shared" si="265"/>
        <v>1766</v>
      </c>
      <c r="G752">
        <f>G751</f>
        <v>1</v>
      </c>
    </row>
    <row r="753" spans="1:7" x14ac:dyDescent="0.25">
      <c r="A753" t="str">
        <f t="shared" ref="A753:A756" si="274">A752</f>
        <v>LargeGain</v>
      </c>
      <c r="C753" t="s">
        <v>31</v>
      </c>
      <c r="D753">
        <f>fMRI_MID_task_template!I126</f>
        <v>984204</v>
      </c>
      <c r="E753" s="2">
        <f t="shared" si="264"/>
        <v>31813</v>
      </c>
      <c r="F753" s="2">
        <f t="shared" si="265"/>
        <v>250</v>
      </c>
      <c r="G753">
        <f t="shared" ref="G753:G756" si="275">G752</f>
        <v>1</v>
      </c>
    </row>
    <row r="754" spans="1:7" x14ac:dyDescent="0.25">
      <c r="A754" t="str">
        <f t="shared" si="274"/>
        <v>LargeGain</v>
      </c>
      <c r="C754" t="s">
        <v>32</v>
      </c>
      <c r="D754">
        <f>fMRI_MID_task_template!J126</f>
        <v>984454</v>
      </c>
      <c r="E754" s="2">
        <f t="shared" si="264"/>
        <v>32063</v>
      </c>
      <c r="F754" s="2">
        <f t="shared" si="265"/>
        <v>2000</v>
      </c>
      <c r="G754">
        <f t="shared" si="275"/>
        <v>1</v>
      </c>
    </row>
    <row r="755" spans="1:7" x14ac:dyDescent="0.25">
      <c r="A755" t="str">
        <f t="shared" si="274"/>
        <v>LargeGain</v>
      </c>
      <c r="C755" t="s">
        <v>33</v>
      </c>
      <c r="D755">
        <f>SUM(fMRI_MID_task_template!K126:M126)</f>
        <v>986454</v>
      </c>
      <c r="E755" s="2">
        <f t="shared" si="264"/>
        <v>34063</v>
      </c>
      <c r="F755" s="2">
        <f t="shared" si="265"/>
        <v>1650</v>
      </c>
      <c r="G755">
        <f t="shared" si="275"/>
        <v>1</v>
      </c>
    </row>
    <row r="756" spans="1:7" x14ac:dyDescent="0.25">
      <c r="A756" t="str">
        <f t="shared" si="274"/>
        <v>LargeGain</v>
      </c>
      <c r="C756" t="s">
        <v>34</v>
      </c>
      <c r="D756">
        <f>fMRI_MID_task_template!N126</f>
        <v>988104</v>
      </c>
      <c r="E756" s="2">
        <f t="shared" si="264"/>
        <v>35713</v>
      </c>
      <c r="F756" s="2">
        <f t="shared" si="265"/>
        <v>117</v>
      </c>
      <c r="G756">
        <f t="shared" si="275"/>
        <v>1</v>
      </c>
    </row>
    <row r="757" spans="1:7" x14ac:dyDescent="0.25">
      <c r="A757" t="str">
        <f>fMRI_MID_task_template!R127</f>
        <v>UnknownLoss</v>
      </c>
      <c r="B757">
        <v>126</v>
      </c>
      <c r="C757" t="s">
        <v>29</v>
      </c>
      <c r="D757">
        <f>fMRI_MID_task_template!G127</f>
        <v>988221</v>
      </c>
      <c r="E757" s="2">
        <f t="shared" si="264"/>
        <v>35830</v>
      </c>
      <c r="F757" s="2">
        <f t="shared" si="265"/>
        <v>233</v>
      </c>
      <c r="G757">
        <f>fMRI_MID_task_template!O127</f>
        <v>1</v>
      </c>
    </row>
    <row r="758" spans="1:7" x14ac:dyDescent="0.25">
      <c r="A758" t="str">
        <f>A757</f>
        <v>UnknownLoss</v>
      </c>
      <c r="C758" t="s">
        <v>30</v>
      </c>
      <c r="D758">
        <f>fMRI_MID_task_template!H127</f>
        <v>988454</v>
      </c>
      <c r="E758" s="2">
        <f t="shared" si="264"/>
        <v>36063</v>
      </c>
      <c r="F758" s="2">
        <f t="shared" si="265"/>
        <v>2100</v>
      </c>
      <c r="G758">
        <f>G757</f>
        <v>1</v>
      </c>
    </row>
    <row r="759" spans="1:7" x14ac:dyDescent="0.25">
      <c r="A759" t="str">
        <f t="shared" ref="A759:A762" si="276">A758</f>
        <v>UnknownLoss</v>
      </c>
      <c r="C759" t="s">
        <v>31</v>
      </c>
      <c r="D759">
        <f>fMRI_MID_task_template!I127</f>
        <v>990554</v>
      </c>
      <c r="E759" s="2">
        <f t="shared" si="264"/>
        <v>38163</v>
      </c>
      <c r="F759" s="2">
        <f t="shared" si="265"/>
        <v>250</v>
      </c>
      <c r="G759">
        <f t="shared" ref="G759:G762" si="277">G758</f>
        <v>1</v>
      </c>
    </row>
    <row r="760" spans="1:7" x14ac:dyDescent="0.25">
      <c r="A760" t="str">
        <f t="shared" si="276"/>
        <v>UnknownLoss</v>
      </c>
      <c r="C760" t="s">
        <v>32</v>
      </c>
      <c r="D760">
        <f>fMRI_MID_task_template!J127</f>
        <v>990804</v>
      </c>
      <c r="E760" s="2">
        <f t="shared" si="264"/>
        <v>38413</v>
      </c>
      <c r="F760" s="2">
        <f t="shared" si="265"/>
        <v>1666</v>
      </c>
      <c r="G760">
        <f t="shared" si="277"/>
        <v>1</v>
      </c>
    </row>
    <row r="761" spans="1:7" x14ac:dyDescent="0.25">
      <c r="A761" t="str">
        <f t="shared" si="276"/>
        <v>UnknownLoss</v>
      </c>
      <c r="C761" t="s">
        <v>33</v>
      </c>
      <c r="D761">
        <f>SUM(fMRI_MID_task_template!K127:M127)</f>
        <v>992470</v>
      </c>
      <c r="E761" s="2">
        <f t="shared" si="264"/>
        <v>40079</v>
      </c>
      <c r="F761" s="2">
        <f t="shared" si="265"/>
        <v>1650</v>
      </c>
      <c r="G761">
        <f t="shared" si="277"/>
        <v>1</v>
      </c>
    </row>
    <row r="762" spans="1:7" x14ac:dyDescent="0.25">
      <c r="A762" t="str">
        <f t="shared" si="276"/>
        <v>UnknownLoss</v>
      </c>
      <c r="C762" t="s">
        <v>34</v>
      </c>
      <c r="D762">
        <f>fMRI_MID_task_template!N127</f>
        <v>994120</v>
      </c>
      <c r="E762" s="2">
        <f t="shared" si="264"/>
        <v>41729</v>
      </c>
      <c r="F762" s="2">
        <f t="shared" si="265"/>
        <v>117</v>
      </c>
      <c r="G762">
        <f t="shared" si="277"/>
        <v>1</v>
      </c>
    </row>
    <row r="763" spans="1:7" x14ac:dyDescent="0.25">
      <c r="A763" t="str">
        <f>fMRI_MID_task_template!R128</f>
        <v>SmallGain</v>
      </c>
      <c r="B763">
        <v>127</v>
      </c>
      <c r="C763" t="s">
        <v>29</v>
      </c>
      <c r="D763">
        <f>fMRI_MID_task_template!G128</f>
        <v>994237</v>
      </c>
      <c r="E763" s="2">
        <f t="shared" si="264"/>
        <v>41846</v>
      </c>
      <c r="F763" s="2">
        <f t="shared" si="265"/>
        <v>233</v>
      </c>
      <c r="G763">
        <f>fMRI_MID_task_template!O128</f>
        <v>1</v>
      </c>
    </row>
    <row r="764" spans="1:7" x14ac:dyDescent="0.25">
      <c r="A764" t="str">
        <f>A763</f>
        <v>SmallGain</v>
      </c>
      <c r="C764" t="s">
        <v>30</v>
      </c>
      <c r="D764">
        <f>fMRI_MID_task_template!H128</f>
        <v>994470</v>
      </c>
      <c r="E764" s="2">
        <f t="shared" si="264"/>
        <v>42079</v>
      </c>
      <c r="F764" s="2">
        <f t="shared" si="265"/>
        <v>1983</v>
      </c>
      <c r="G764">
        <f>G763</f>
        <v>1</v>
      </c>
    </row>
    <row r="765" spans="1:7" x14ac:dyDescent="0.25">
      <c r="A765" t="str">
        <f t="shared" ref="A765:A768" si="278">A764</f>
        <v>SmallGain</v>
      </c>
      <c r="C765" t="s">
        <v>31</v>
      </c>
      <c r="D765">
        <f>fMRI_MID_task_template!I128</f>
        <v>996453</v>
      </c>
      <c r="E765" s="2">
        <f t="shared" si="264"/>
        <v>44062</v>
      </c>
      <c r="F765" s="2">
        <f t="shared" si="265"/>
        <v>250</v>
      </c>
      <c r="G765">
        <f t="shared" ref="G765:G768" si="279">G764</f>
        <v>1</v>
      </c>
    </row>
    <row r="766" spans="1:7" x14ac:dyDescent="0.25">
      <c r="A766" t="str">
        <f t="shared" si="278"/>
        <v>SmallGain</v>
      </c>
      <c r="C766" t="s">
        <v>32</v>
      </c>
      <c r="D766">
        <f>fMRI_MID_task_template!J128</f>
        <v>996703</v>
      </c>
      <c r="E766" s="2">
        <f t="shared" si="264"/>
        <v>44312</v>
      </c>
      <c r="F766" s="2">
        <f t="shared" si="265"/>
        <v>1783</v>
      </c>
      <c r="G766">
        <f t="shared" si="279"/>
        <v>1</v>
      </c>
    </row>
    <row r="767" spans="1:7" x14ac:dyDescent="0.25">
      <c r="A767" t="str">
        <f t="shared" si="278"/>
        <v>SmallGain</v>
      </c>
      <c r="C767" t="s">
        <v>33</v>
      </c>
      <c r="D767">
        <f>SUM(fMRI_MID_task_template!K128:M128)</f>
        <v>998486</v>
      </c>
      <c r="E767" s="2">
        <f t="shared" si="264"/>
        <v>46095</v>
      </c>
      <c r="F767" s="2">
        <f t="shared" si="265"/>
        <v>1650</v>
      </c>
      <c r="G767">
        <f t="shared" si="279"/>
        <v>1</v>
      </c>
    </row>
    <row r="768" spans="1:7" x14ac:dyDescent="0.25">
      <c r="A768" t="str">
        <f t="shared" si="278"/>
        <v>SmallGain</v>
      </c>
      <c r="C768" t="s">
        <v>34</v>
      </c>
      <c r="D768">
        <f>fMRI_MID_task_template!N128</f>
        <v>1000136</v>
      </c>
      <c r="E768" s="2">
        <f t="shared" si="264"/>
        <v>47745</v>
      </c>
      <c r="F768" s="2">
        <f t="shared" si="265"/>
        <v>117</v>
      </c>
      <c r="G768">
        <f t="shared" si="279"/>
        <v>1</v>
      </c>
    </row>
    <row r="769" spans="1:7" x14ac:dyDescent="0.25">
      <c r="A769" t="str">
        <f>fMRI_MID_task_template!R129</f>
        <v>LargeGain</v>
      </c>
      <c r="B769">
        <v>128</v>
      </c>
      <c r="C769" t="s">
        <v>29</v>
      </c>
      <c r="D769">
        <f>fMRI_MID_task_template!G129</f>
        <v>1000253</v>
      </c>
      <c r="E769" s="2">
        <f t="shared" si="264"/>
        <v>47862</v>
      </c>
      <c r="F769" s="2">
        <f t="shared" si="265"/>
        <v>233</v>
      </c>
      <c r="G769">
        <f>fMRI_MID_task_template!O129</f>
        <v>0</v>
      </c>
    </row>
    <row r="770" spans="1:7" x14ac:dyDescent="0.25">
      <c r="A770" t="str">
        <f>A769</f>
        <v>LargeGain</v>
      </c>
      <c r="C770" t="s">
        <v>30</v>
      </c>
      <c r="D770">
        <f>fMRI_MID_task_template!H129</f>
        <v>1000486</v>
      </c>
      <c r="E770" s="2">
        <f t="shared" si="264"/>
        <v>48095</v>
      </c>
      <c r="F770" s="2">
        <f t="shared" si="265"/>
        <v>2500</v>
      </c>
      <c r="G770">
        <f>G769</f>
        <v>0</v>
      </c>
    </row>
    <row r="771" spans="1:7" x14ac:dyDescent="0.25">
      <c r="A771" t="str">
        <f t="shared" ref="A771:A774" si="280">A770</f>
        <v>LargeGain</v>
      </c>
      <c r="C771" t="s">
        <v>31</v>
      </c>
      <c r="D771">
        <f>fMRI_MID_task_template!I129</f>
        <v>1002986</v>
      </c>
      <c r="E771" s="2">
        <f t="shared" si="264"/>
        <v>50595</v>
      </c>
      <c r="F771" s="2">
        <f t="shared" si="265"/>
        <v>250</v>
      </c>
      <c r="G771">
        <f t="shared" ref="G771:G774" si="281">G770</f>
        <v>0</v>
      </c>
    </row>
    <row r="772" spans="1:7" x14ac:dyDescent="0.25">
      <c r="A772" t="str">
        <f t="shared" si="280"/>
        <v>LargeGain</v>
      </c>
      <c r="C772" t="s">
        <v>32</v>
      </c>
      <c r="D772">
        <f>fMRI_MID_task_template!J129</f>
        <v>1003236</v>
      </c>
      <c r="E772" s="2">
        <f t="shared" si="264"/>
        <v>50845</v>
      </c>
      <c r="F772" s="2">
        <f t="shared" si="265"/>
        <v>1266</v>
      </c>
      <c r="G772">
        <f t="shared" si="281"/>
        <v>0</v>
      </c>
    </row>
    <row r="773" spans="1:7" x14ac:dyDescent="0.25">
      <c r="A773" t="str">
        <f t="shared" si="280"/>
        <v>LargeGain</v>
      </c>
      <c r="C773" t="s">
        <v>33</v>
      </c>
      <c r="D773">
        <f>SUM(fMRI_MID_task_template!K129:M129)</f>
        <v>1004502</v>
      </c>
      <c r="E773" s="2">
        <f t="shared" si="264"/>
        <v>52111</v>
      </c>
      <c r="F773" s="2">
        <f t="shared" si="265"/>
        <v>1650</v>
      </c>
      <c r="G773">
        <f t="shared" si="281"/>
        <v>0</v>
      </c>
    </row>
    <row r="774" spans="1:7" x14ac:dyDescent="0.25">
      <c r="A774" t="str">
        <f t="shared" si="280"/>
        <v>LargeGain</v>
      </c>
      <c r="C774" t="s">
        <v>34</v>
      </c>
      <c r="D774">
        <f>fMRI_MID_task_template!N129</f>
        <v>1006152</v>
      </c>
      <c r="E774" s="2">
        <f t="shared" si="264"/>
        <v>53761</v>
      </c>
      <c r="F774" s="2">
        <f t="shared" si="265"/>
        <v>117</v>
      </c>
      <c r="G774">
        <f t="shared" si="281"/>
        <v>0</v>
      </c>
    </row>
    <row r="775" spans="1:7" x14ac:dyDescent="0.25">
      <c r="A775" t="str">
        <f>fMRI_MID_task_template!R130</f>
        <v>MediumGain</v>
      </c>
      <c r="B775">
        <v>129</v>
      </c>
      <c r="C775" t="s">
        <v>29</v>
      </c>
      <c r="D775">
        <f>fMRI_MID_task_template!G130</f>
        <v>1006269</v>
      </c>
      <c r="E775" s="2">
        <f t="shared" si="264"/>
        <v>53878</v>
      </c>
      <c r="F775" s="2">
        <f t="shared" si="265"/>
        <v>233</v>
      </c>
      <c r="G775">
        <f>fMRI_MID_task_template!O130</f>
        <v>0</v>
      </c>
    </row>
    <row r="776" spans="1:7" x14ac:dyDescent="0.25">
      <c r="A776" t="str">
        <f>A775</f>
        <v>MediumGain</v>
      </c>
      <c r="C776" t="s">
        <v>30</v>
      </c>
      <c r="D776">
        <f>fMRI_MID_task_template!H130</f>
        <v>1006502</v>
      </c>
      <c r="E776" s="2">
        <f t="shared" si="264"/>
        <v>54111</v>
      </c>
      <c r="F776" s="2">
        <f t="shared" si="265"/>
        <v>2116</v>
      </c>
      <c r="G776">
        <f>G775</f>
        <v>0</v>
      </c>
    </row>
    <row r="777" spans="1:7" x14ac:dyDescent="0.25">
      <c r="A777" t="str">
        <f t="shared" ref="A777:A780" si="282">A776</f>
        <v>MediumGain</v>
      </c>
      <c r="C777" t="s">
        <v>31</v>
      </c>
      <c r="D777">
        <f>fMRI_MID_task_template!I130</f>
        <v>1008618</v>
      </c>
      <c r="E777" s="2">
        <f t="shared" si="264"/>
        <v>56227</v>
      </c>
      <c r="F777" s="2">
        <f t="shared" si="265"/>
        <v>250</v>
      </c>
      <c r="G777">
        <f t="shared" ref="G777:G780" si="283">G776</f>
        <v>0</v>
      </c>
    </row>
    <row r="778" spans="1:7" x14ac:dyDescent="0.25">
      <c r="A778" t="str">
        <f t="shared" si="282"/>
        <v>MediumGain</v>
      </c>
      <c r="C778" t="s">
        <v>32</v>
      </c>
      <c r="D778">
        <f>fMRI_MID_task_template!J130</f>
        <v>1008868</v>
      </c>
      <c r="E778" s="2">
        <f t="shared" si="264"/>
        <v>56477</v>
      </c>
      <c r="F778" s="2">
        <f t="shared" si="265"/>
        <v>1650</v>
      </c>
      <c r="G778">
        <f t="shared" si="283"/>
        <v>0</v>
      </c>
    </row>
    <row r="779" spans="1:7" x14ac:dyDescent="0.25">
      <c r="A779" t="str">
        <f t="shared" si="282"/>
        <v>MediumGain</v>
      </c>
      <c r="C779" t="s">
        <v>33</v>
      </c>
      <c r="D779">
        <f>SUM(fMRI_MID_task_template!K130:M130)</f>
        <v>1010518</v>
      </c>
      <c r="E779" s="2">
        <f t="shared" si="264"/>
        <v>58127</v>
      </c>
      <c r="F779" s="2">
        <f t="shared" si="265"/>
        <v>1650</v>
      </c>
      <c r="G779">
        <f t="shared" si="283"/>
        <v>0</v>
      </c>
    </row>
    <row r="780" spans="1:7" x14ac:dyDescent="0.25">
      <c r="A780" t="str">
        <f t="shared" si="282"/>
        <v>MediumGain</v>
      </c>
      <c r="C780" t="s">
        <v>34</v>
      </c>
      <c r="D780">
        <f>fMRI_MID_task_template!N130</f>
        <v>1012168</v>
      </c>
      <c r="E780" s="2">
        <f t="shared" si="264"/>
        <v>59777</v>
      </c>
      <c r="F780" s="2">
        <f t="shared" si="265"/>
        <v>117</v>
      </c>
      <c r="G780">
        <f t="shared" si="283"/>
        <v>0</v>
      </c>
    </row>
    <row r="781" spans="1:7" x14ac:dyDescent="0.25">
      <c r="A781" t="str">
        <f>fMRI_MID_task_template!R131</f>
        <v>SmallLoss</v>
      </c>
      <c r="B781">
        <v>130</v>
      </c>
      <c r="C781" t="s">
        <v>29</v>
      </c>
      <c r="D781">
        <f>fMRI_MID_task_template!G131</f>
        <v>1012285</v>
      </c>
      <c r="E781" s="2">
        <f t="shared" si="264"/>
        <v>59894</v>
      </c>
      <c r="F781" s="2">
        <f t="shared" si="265"/>
        <v>233</v>
      </c>
      <c r="G781">
        <f>fMRI_MID_task_template!O131</f>
        <v>1</v>
      </c>
    </row>
    <row r="782" spans="1:7" x14ac:dyDescent="0.25">
      <c r="A782" t="str">
        <f>A781</f>
        <v>SmallLoss</v>
      </c>
      <c r="C782" t="s">
        <v>30</v>
      </c>
      <c r="D782">
        <f>fMRI_MID_task_template!H131</f>
        <v>1012518</v>
      </c>
      <c r="E782" s="2">
        <f t="shared" si="264"/>
        <v>60127</v>
      </c>
      <c r="F782" s="2">
        <f t="shared" si="265"/>
        <v>2300</v>
      </c>
      <c r="G782">
        <f>G781</f>
        <v>1</v>
      </c>
    </row>
    <row r="783" spans="1:7" x14ac:dyDescent="0.25">
      <c r="A783" t="str">
        <f t="shared" ref="A783:A786" si="284">A782</f>
        <v>SmallLoss</v>
      </c>
      <c r="C783" t="s">
        <v>31</v>
      </c>
      <c r="D783">
        <f>fMRI_MID_task_template!I131</f>
        <v>1014818</v>
      </c>
      <c r="E783" s="2">
        <f t="shared" si="264"/>
        <v>62427</v>
      </c>
      <c r="F783" s="2">
        <f t="shared" si="265"/>
        <v>250</v>
      </c>
      <c r="G783">
        <f t="shared" ref="G783:G786" si="285">G782</f>
        <v>1</v>
      </c>
    </row>
    <row r="784" spans="1:7" x14ac:dyDescent="0.25">
      <c r="A784" t="str">
        <f t="shared" si="284"/>
        <v>SmallLoss</v>
      </c>
      <c r="C784" t="s">
        <v>32</v>
      </c>
      <c r="D784">
        <f>fMRI_MID_task_template!J131</f>
        <v>1015068</v>
      </c>
      <c r="E784" s="2">
        <f t="shared" si="264"/>
        <v>62677</v>
      </c>
      <c r="F784" s="2">
        <f t="shared" si="265"/>
        <v>1466</v>
      </c>
      <c r="G784">
        <f t="shared" si="285"/>
        <v>1</v>
      </c>
    </row>
    <row r="785" spans="1:7" x14ac:dyDescent="0.25">
      <c r="A785" t="str">
        <f t="shared" si="284"/>
        <v>SmallLoss</v>
      </c>
      <c r="C785" t="s">
        <v>33</v>
      </c>
      <c r="D785">
        <f>SUM(fMRI_MID_task_template!K131:M131)</f>
        <v>1016534</v>
      </c>
      <c r="E785" s="2">
        <f t="shared" si="264"/>
        <v>64143</v>
      </c>
      <c r="F785" s="2">
        <f t="shared" si="265"/>
        <v>1650</v>
      </c>
      <c r="G785">
        <f t="shared" si="285"/>
        <v>1</v>
      </c>
    </row>
    <row r="786" spans="1:7" x14ac:dyDescent="0.25">
      <c r="A786" t="str">
        <f t="shared" si="284"/>
        <v>SmallLoss</v>
      </c>
      <c r="C786" t="s">
        <v>34</v>
      </c>
      <c r="D786">
        <f>fMRI_MID_task_template!N131</f>
        <v>1018184</v>
      </c>
      <c r="E786" s="2">
        <f t="shared" si="264"/>
        <v>65793</v>
      </c>
      <c r="F786" s="2">
        <f t="shared" si="265"/>
        <v>117</v>
      </c>
      <c r="G786">
        <f t="shared" si="285"/>
        <v>1</v>
      </c>
    </row>
    <row r="787" spans="1:7" x14ac:dyDescent="0.25">
      <c r="A787" t="str">
        <f>fMRI_MID_task_template!R132</f>
        <v>LargeLoss</v>
      </c>
      <c r="B787">
        <v>131</v>
      </c>
      <c r="C787" t="s">
        <v>29</v>
      </c>
      <c r="D787">
        <f>fMRI_MID_task_template!G132</f>
        <v>1018301</v>
      </c>
      <c r="E787" s="2">
        <f t="shared" si="264"/>
        <v>65910</v>
      </c>
      <c r="F787" s="2">
        <f t="shared" si="265"/>
        <v>233</v>
      </c>
      <c r="G787">
        <f>fMRI_MID_task_template!O132</f>
        <v>1</v>
      </c>
    </row>
    <row r="788" spans="1:7" x14ac:dyDescent="0.25">
      <c r="A788" t="str">
        <f>A787</f>
        <v>LargeLoss</v>
      </c>
      <c r="C788" t="s">
        <v>30</v>
      </c>
      <c r="D788">
        <f>fMRI_MID_task_template!H132</f>
        <v>1018534</v>
      </c>
      <c r="E788" s="2">
        <f t="shared" si="264"/>
        <v>66143</v>
      </c>
      <c r="F788" s="2">
        <f t="shared" si="265"/>
        <v>2150</v>
      </c>
      <c r="G788">
        <f>G787</f>
        <v>1</v>
      </c>
    </row>
    <row r="789" spans="1:7" x14ac:dyDescent="0.25">
      <c r="A789" t="str">
        <f t="shared" ref="A789:A792" si="286">A788</f>
        <v>LargeLoss</v>
      </c>
      <c r="C789" t="s">
        <v>31</v>
      </c>
      <c r="D789">
        <f>fMRI_MID_task_template!I132</f>
        <v>1020684</v>
      </c>
      <c r="E789" s="2">
        <f t="shared" si="264"/>
        <v>68293</v>
      </c>
      <c r="F789" s="2">
        <f t="shared" si="265"/>
        <v>250</v>
      </c>
      <c r="G789">
        <f t="shared" ref="G789:G792" si="287">G788</f>
        <v>1</v>
      </c>
    </row>
    <row r="790" spans="1:7" x14ac:dyDescent="0.25">
      <c r="A790" t="str">
        <f t="shared" si="286"/>
        <v>LargeLoss</v>
      </c>
      <c r="C790" t="s">
        <v>32</v>
      </c>
      <c r="D790">
        <f>fMRI_MID_task_template!J132</f>
        <v>1020934</v>
      </c>
      <c r="E790" s="2">
        <f t="shared" si="264"/>
        <v>68543</v>
      </c>
      <c r="F790" s="2">
        <f t="shared" si="265"/>
        <v>1616</v>
      </c>
      <c r="G790">
        <f t="shared" si="287"/>
        <v>1</v>
      </c>
    </row>
    <row r="791" spans="1:7" x14ac:dyDescent="0.25">
      <c r="A791" t="str">
        <f t="shared" si="286"/>
        <v>LargeLoss</v>
      </c>
      <c r="C791" t="s">
        <v>33</v>
      </c>
      <c r="D791">
        <f>SUM(fMRI_MID_task_template!K132:M132)</f>
        <v>1022550</v>
      </c>
      <c r="E791" s="2">
        <f t="shared" ref="E791:E854" si="288">D791-952391</f>
        <v>70159</v>
      </c>
      <c r="F791" s="2">
        <f t="shared" ref="F791:F854" si="289">D792-D791</f>
        <v>1650</v>
      </c>
      <c r="G791">
        <f t="shared" si="287"/>
        <v>1</v>
      </c>
    </row>
    <row r="792" spans="1:7" x14ac:dyDescent="0.25">
      <c r="A792" t="str">
        <f t="shared" si="286"/>
        <v>LargeLoss</v>
      </c>
      <c r="C792" t="s">
        <v>34</v>
      </c>
      <c r="D792">
        <f>fMRI_MID_task_template!N132</f>
        <v>1024200</v>
      </c>
      <c r="E792" s="2">
        <f t="shared" si="288"/>
        <v>71809</v>
      </c>
      <c r="F792" s="2">
        <f t="shared" si="289"/>
        <v>117</v>
      </c>
      <c r="G792">
        <f t="shared" si="287"/>
        <v>1</v>
      </c>
    </row>
    <row r="793" spans="1:7" x14ac:dyDescent="0.25">
      <c r="A793" t="str">
        <f>fMRI_MID_task_template!R133</f>
        <v>NoIncentive</v>
      </c>
      <c r="B793">
        <v>132</v>
      </c>
      <c r="C793" t="s">
        <v>29</v>
      </c>
      <c r="D793">
        <f>fMRI_MID_task_template!G133</f>
        <v>1024317</v>
      </c>
      <c r="E793" s="2">
        <f t="shared" si="288"/>
        <v>71926</v>
      </c>
      <c r="F793" s="2">
        <f t="shared" si="289"/>
        <v>233</v>
      </c>
      <c r="G793">
        <f>fMRI_MID_task_template!O133</f>
        <v>1</v>
      </c>
    </row>
    <row r="794" spans="1:7" x14ac:dyDescent="0.25">
      <c r="A794" t="str">
        <f>A793</f>
        <v>NoIncentive</v>
      </c>
      <c r="C794" t="s">
        <v>30</v>
      </c>
      <c r="D794">
        <f>fMRI_MID_task_template!H133</f>
        <v>1024550</v>
      </c>
      <c r="E794" s="2">
        <f t="shared" si="288"/>
        <v>72159</v>
      </c>
      <c r="F794" s="2">
        <f t="shared" si="289"/>
        <v>2233</v>
      </c>
      <c r="G794">
        <f>G793</f>
        <v>1</v>
      </c>
    </row>
    <row r="795" spans="1:7" x14ac:dyDescent="0.25">
      <c r="A795" t="str">
        <f t="shared" ref="A795:A798" si="290">A794</f>
        <v>NoIncentive</v>
      </c>
      <c r="C795" t="s">
        <v>31</v>
      </c>
      <c r="D795">
        <f>fMRI_MID_task_template!I133</f>
        <v>1026783</v>
      </c>
      <c r="E795" s="2">
        <f t="shared" si="288"/>
        <v>74392</v>
      </c>
      <c r="F795" s="2">
        <f t="shared" si="289"/>
        <v>250</v>
      </c>
      <c r="G795">
        <f t="shared" ref="G795:G798" si="291">G794</f>
        <v>1</v>
      </c>
    </row>
    <row r="796" spans="1:7" x14ac:dyDescent="0.25">
      <c r="A796" t="str">
        <f t="shared" si="290"/>
        <v>NoIncentive</v>
      </c>
      <c r="C796" t="s">
        <v>32</v>
      </c>
      <c r="D796">
        <f>fMRI_MID_task_template!J133</f>
        <v>1027033</v>
      </c>
      <c r="E796" s="2">
        <f t="shared" si="288"/>
        <v>74642</v>
      </c>
      <c r="F796" s="2">
        <f t="shared" si="289"/>
        <v>1533</v>
      </c>
      <c r="G796">
        <f t="shared" si="291"/>
        <v>1</v>
      </c>
    </row>
    <row r="797" spans="1:7" x14ac:dyDescent="0.25">
      <c r="A797" t="str">
        <f t="shared" si="290"/>
        <v>NoIncentive</v>
      </c>
      <c r="C797" t="s">
        <v>33</v>
      </c>
      <c r="D797">
        <f>SUM(fMRI_MID_task_template!K133:M133)</f>
        <v>1028566</v>
      </c>
      <c r="E797" s="2">
        <f t="shared" si="288"/>
        <v>76175</v>
      </c>
      <c r="F797" s="2">
        <f t="shared" si="289"/>
        <v>1650</v>
      </c>
      <c r="G797">
        <f t="shared" si="291"/>
        <v>1</v>
      </c>
    </row>
    <row r="798" spans="1:7" x14ac:dyDescent="0.25">
      <c r="A798" t="str">
        <f t="shared" si="290"/>
        <v>NoIncentive</v>
      </c>
      <c r="C798" t="s">
        <v>34</v>
      </c>
      <c r="D798">
        <f>fMRI_MID_task_template!N133</f>
        <v>1030216</v>
      </c>
      <c r="E798" s="2">
        <f t="shared" si="288"/>
        <v>77825</v>
      </c>
      <c r="F798" s="2">
        <f t="shared" si="289"/>
        <v>117</v>
      </c>
      <c r="G798">
        <f t="shared" si="291"/>
        <v>1</v>
      </c>
    </row>
    <row r="799" spans="1:7" x14ac:dyDescent="0.25">
      <c r="A799" t="str">
        <f>fMRI_MID_task_template!R134</f>
        <v>UnknownGain</v>
      </c>
      <c r="B799">
        <v>133</v>
      </c>
      <c r="C799" t="s">
        <v>29</v>
      </c>
      <c r="D799">
        <f>fMRI_MID_task_template!G134</f>
        <v>1030333</v>
      </c>
      <c r="E799" s="2">
        <f t="shared" si="288"/>
        <v>77942</v>
      </c>
      <c r="F799" s="2">
        <f t="shared" si="289"/>
        <v>233</v>
      </c>
      <c r="G799">
        <f>fMRI_MID_task_template!O134</f>
        <v>0</v>
      </c>
    </row>
    <row r="800" spans="1:7" x14ac:dyDescent="0.25">
      <c r="A800" t="str">
        <f>A799</f>
        <v>UnknownGain</v>
      </c>
      <c r="C800" t="s">
        <v>30</v>
      </c>
      <c r="D800">
        <f>fMRI_MID_task_template!H134</f>
        <v>1030566</v>
      </c>
      <c r="E800" s="2">
        <f t="shared" si="288"/>
        <v>78175</v>
      </c>
      <c r="F800" s="2">
        <f t="shared" si="289"/>
        <v>1916</v>
      </c>
      <c r="G800">
        <f>G799</f>
        <v>0</v>
      </c>
    </row>
    <row r="801" spans="1:7" x14ac:dyDescent="0.25">
      <c r="A801" t="str">
        <f t="shared" ref="A801:A804" si="292">A800</f>
        <v>UnknownGain</v>
      </c>
      <c r="C801" t="s">
        <v>31</v>
      </c>
      <c r="D801">
        <f>fMRI_MID_task_template!I134</f>
        <v>1032482</v>
      </c>
      <c r="E801" s="2">
        <f t="shared" si="288"/>
        <v>80091</v>
      </c>
      <c r="F801" s="2">
        <f t="shared" si="289"/>
        <v>250</v>
      </c>
      <c r="G801">
        <f t="shared" ref="G801:G804" si="293">G800</f>
        <v>0</v>
      </c>
    </row>
    <row r="802" spans="1:7" x14ac:dyDescent="0.25">
      <c r="A802" t="str">
        <f t="shared" si="292"/>
        <v>UnknownGain</v>
      </c>
      <c r="C802" t="s">
        <v>32</v>
      </c>
      <c r="D802">
        <f>fMRI_MID_task_template!J134</f>
        <v>1032732</v>
      </c>
      <c r="E802" s="2">
        <f t="shared" si="288"/>
        <v>80341</v>
      </c>
      <c r="F802" s="2">
        <f t="shared" si="289"/>
        <v>1850</v>
      </c>
      <c r="G802">
        <f t="shared" si="293"/>
        <v>0</v>
      </c>
    </row>
    <row r="803" spans="1:7" x14ac:dyDescent="0.25">
      <c r="A803" t="str">
        <f t="shared" si="292"/>
        <v>UnknownGain</v>
      </c>
      <c r="C803" t="s">
        <v>33</v>
      </c>
      <c r="D803">
        <f>SUM(fMRI_MID_task_template!K134:M134)</f>
        <v>1034582</v>
      </c>
      <c r="E803" s="2">
        <f t="shared" si="288"/>
        <v>82191</v>
      </c>
      <c r="F803" s="2">
        <f t="shared" si="289"/>
        <v>1650</v>
      </c>
      <c r="G803">
        <f t="shared" si="293"/>
        <v>0</v>
      </c>
    </row>
    <row r="804" spans="1:7" x14ac:dyDescent="0.25">
      <c r="A804" t="str">
        <f t="shared" si="292"/>
        <v>UnknownGain</v>
      </c>
      <c r="C804" t="s">
        <v>34</v>
      </c>
      <c r="D804">
        <f>fMRI_MID_task_template!N134</f>
        <v>1036232</v>
      </c>
      <c r="E804" s="2">
        <f t="shared" si="288"/>
        <v>83841</v>
      </c>
      <c r="F804" s="2">
        <f t="shared" si="289"/>
        <v>117</v>
      </c>
      <c r="G804">
        <f t="shared" si="293"/>
        <v>0</v>
      </c>
    </row>
    <row r="805" spans="1:7" x14ac:dyDescent="0.25">
      <c r="A805" t="str">
        <f>fMRI_MID_task_template!R135</f>
        <v>UnknownGain</v>
      </c>
      <c r="B805">
        <v>134</v>
      </c>
      <c r="C805" t="s">
        <v>29</v>
      </c>
      <c r="D805">
        <f>fMRI_MID_task_template!G135</f>
        <v>1036349</v>
      </c>
      <c r="E805" s="2">
        <f t="shared" si="288"/>
        <v>83958</v>
      </c>
      <c r="F805" s="2">
        <f t="shared" si="289"/>
        <v>233</v>
      </c>
      <c r="G805">
        <f>fMRI_MID_task_template!O135</f>
        <v>0</v>
      </c>
    </row>
    <row r="806" spans="1:7" x14ac:dyDescent="0.25">
      <c r="A806" t="str">
        <f>A805</f>
        <v>UnknownGain</v>
      </c>
      <c r="C806" t="s">
        <v>30</v>
      </c>
      <c r="D806">
        <f>fMRI_MID_task_template!H135</f>
        <v>1036582</v>
      </c>
      <c r="E806" s="2">
        <f t="shared" si="288"/>
        <v>84191</v>
      </c>
      <c r="F806" s="2">
        <f t="shared" si="289"/>
        <v>2216</v>
      </c>
      <c r="G806">
        <f>G805</f>
        <v>0</v>
      </c>
    </row>
    <row r="807" spans="1:7" x14ac:dyDescent="0.25">
      <c r="A807" t="str">
        <f t="shared" ref="A807:A810" si="294">A806</f>
        <v>UnknownGain</v>
      </c>
      <c r="C807" t="s">
        <v>31</v>
      </c>
      <c r="D807">
        <f>fMRI_MID_task_template!I135</f>
        <v>1038798</v>
      </c>
      <c r="E807" s="2">
        <f t="shared" si="288"/>
        <v>86407</v>
      </c>
      <c r="F807" s="2">
        <f t="shared" si="289"/>
        <v>250</v>
      </c>
      <c r="G807">
        <f t="shared" ref="G807:G810" si="295">G806</f>
        <v>0</v>
      </c>
    </row>
    <row r="808" spans="1:7" x14ac:dyDescent="0.25">
      <c r="A808" t="str">
        <f t="shared" si="294"/>
        <v>UnknownGain</v>
      </c>
      <c r="C808" t="s">
        <v>32</v>
      </c>
      <c r="D808">
        <f>fMRI_MID_task_template!J135</f>
        <v>1039048</v>
      </c>
      <c r="E808" s="2">
        <f t="shared" si="288"/>
        <v>86657</v>
      </c>
      <c r="F808" s="2">
        <f t="shared" si="289"/>
        <v>1550</v>
      </c>
      <c r="G808">
        <f t="shared" si="295"/>
        <v>0</v>
      </c>
    </row>
    <row r="809" spans="1:7" x14ac:dyDescent="0.25">
      <c r="A809" t="str">
        <f t="shared" si="294"/>
        <v>UnknownGain</v>
      </c>
      <c r="C809" t="s">
        <v>33</v>
      </c>
      <c r="D809">
        <f>SUM(fMRI_MID_task_template!K135:M135)</f>
        <v>1040598</v>
      </c>
      <c r="E809" s="2">
        <f t="shared" si="288"/>
        <v>88207</v>
      </c>
      <c r="F809" s="2">
        <f t="shared" si="289"/>
        <v>1650</v>
      </c>
      <c r="G809">
        <f t="shared" si="295"/>
        <v>0</v>
      </c>
    </row>
    <row r="810" spans="1:7" x14ac:dyDescent="0.25">
      <c r="A810" t="str">
        <f t="shared" si="294"/>
        <v>UnknownGain</v>
      </c>
      <c r="C810" t="s">
        <v>34</v>
      </c>
      <c r="D810">
        <f>fMRI_MID_task_template!N135</f>
        <v>1042248</v>
      </c>
      <c r="E810" s="2">
        <f t="shared" si="288"/>
        <v>89857</v>
      </c>
      <c r="F810" s="2">
        <f t="shared" si="289"/>
        <v>117</v>
      </c>
      <c r="G810">
        <f t="shared" si="295"/>
        <v>0</v>
      </c>
    </row>
    <row r="811" spans="1:7" x14ac:dyDescent="0.25">
      <c r="A811" t="str">
        <f>fMRI_MID_task_template!R136</f>
        <v>LargeLoss</v>
      </c>
      <c r="B811">
        <v>135</v>
      </c>
      <c r="C811" t="s">
        <v>29</v>
      </c>
      <c r="D811">
        <f>fMRI_MID_task_template!G136</f>
        <v>1042365</v>
      </c>
      <c r="E811" s="2">
        <f t="shared" si="288"/>
        <v>89974</v>
      </c>
      <c r="F811" s="2">
        <f t="shared" si="289"/>
        <v>233</v>
      </c>
      <c r="G811">
        <f>fMRI_MID_task_template!O136</f>
        <v>1</v>
      </c>
    </row>
    <row r="812" spans="1:7" x14ac:dyDescent="0.25">
      <c r="A812" t="str">
        <f>A811</f>
        <v>LargeLoss</v>
      </c>
      <c r="C812" t="s">
        <v>30</v>
      </c>
      <c r="D812">
        <f>fMRI_MID_task_template!H136</f>
        <v>1042598</v>
      </c>
      <c r="E812" s="2">
        <f t="shared" si="288"/>
        <v>90207</v>
      </c>
      <c r="F812" s="2">
        <f t="shared" si="289"/>
        <v>1683</v>
      </c>
      <c r="G812">
        <f>G811</f>
        <v>1</v>
      </c>
    </row>
    <row r="813" spans="1:7" x14ac:dyDescent="0.25">
      <c r="A813" t="str">
        <f t="shared" ref="A813:A816" si="296">A812</f>
        <v>LargeLoss</v>
      </c>
      <c r="C813" t="s">
        <v>31</v>
      </c>
      <c r="D813">
        <f>fMRI_MID_task_template!I136</f>
        <v>1044281</v>
      </c>
      <c r="E813" s="2">
        <f t="shared" si="288"/>
        <v>91890</v>
      </c>
      <c r="F813" s="2">
        <f t="shared" si="289"/>
        <v>250</v>
      </c>
      <c r="G813">
        <f t="shared" ref="G813:G816" si="297">G812</f>
        <v>1</v>
      </c>
    </row>
    <row r="814" spans="1:7" x14ac:dyDescent="0.25">
      <c r="A814" t="str">
        <f t="shared" si="296"/>
        <v>LargeLoss</v>
      </c>
      <c r="C814" t="s">
        <v>32</v>
      </c>
      <c r="D814">
        <f>fMRI_MID_task_template!J136</f>
        <v>1044531</v>
      </c>
      <c r="E814" s="2">
        <f t="shared" si="288"/>
        <v>92140</v>
      </c>
      <c r="F814" s="2">
        <f t="shared" si="289"/>
        <v>2083</v>
      </c>
      <c r="G814">
        <f t="shared" si="297"/>
        <v>1</v>
      </c>
    </row>
    <row r="815" spans="1:7" x14ac:dyDescent="0.25">
      <c r="A815" t="str">
        <f t="shared" si="296"/>
        <v>LargeLoss</v>
      </c>
      <c r="C815" t="s">
        <v>33</v>
      </c>
      <c r="D815">
        <f>SUM(fMRI_MID_task_template!K136:M136)</f>
        <v>1046614</v>
      </c>
      <c r="E815" s="2">
        <f t="shared" si="288"/>
        <v>94223</v>
      </c>
      <c r="F815" s="2">
        <f t="shared" si="289"/>
        <v>1650</v>
      </c>
      <c r="G815">
        <f t="shared" si="297"/>
        <v>1</v>
      </c>
    </row>
    <row r="816" spans="1:7" x14ac:dyDescent="0.25">
      <c r="A816" t="str">
        <f t="shared" si="296"/>
        <v>LargeLoss</v>
      </c>
      <c r="C816" t="s">
        <v>34</v>
      </c>
      <c r="D816">
        <f>fMRI_MID_task_template!N136</f>
        <v>1048264</v>
      </c>
      <c r="E816" s="2">
        <f t="shared" si="288"/>
        <v>95873</v>
      </c>
      <c r="F816" s="2">
        <f t="shared" si="289"/>
        <v>117</v>
      </c>
      <c r="G816">
        <f t="shared" si="297"/>
        <v>1</v>
      </c>
    </row>
    <row r="817" spans="1:7" x14ac:dyDescent="0.25">
      <c r="A817" t="str">
        <f>fMRI_MID_task_template!R137</f>
        <v>LargeLoss</v>
      </c>
      <c r="B817">
        <v>136</v>
      </c>
      <c r="C817" t="s">
        <v>29</v>
      </c>
      <c r="D817">
        <f>fMRI_MID_task_template!G137</f>
        <v>1048381</v>
      </c>
      <c r="E817" s="2">
        <f t="shared" si="288"/>
        <v>95990</v>
      </c>
      <c r="F817" s="2">
        <f t="shared" si="289"/>
        <v>233</v>
      </c>
      <c r="G817">
        <f>fMRI_MID_task_template!O137</f>
        <v>0</v>
      </c>
    </row>
    <row r="818" spans="1:7" x14ac:dyDescent="0.25">
      <c r="A818" t="str">
        <f>A817</f>
        <v>LargeLoss</v>
      </c>
      <c r="C818" t="s">
        <v>30</v>
      </c>
      <c r="D818">
        <f>fMRI_MID_task_template!H137</f>
        <v>1048614</v>
      </c>
      <c r="E818" s="2">
        <f t="shared" si="288"/>
        <v>96223</v>
      </c>
      <c r="F818" s="2">
        <f t="shared" si="289"/>
        <v>1883</v>
      </c>
      <c r="G818">
        <f>G817</f>
        <v>0</v>
      </c>
    </row>
    <row r="819" spans="1:7" x14ac:dyDescent="0.25">
      <c r="A819" t="str">
        <f t="shared" ref="A819:A822" si="298">A818</f>
        <v>LargeLoss</v>
      </c>
      <c r="C819" t="s">
        <v>31</v>
      </c>
      <c r="D819">
        <f>fMRI_MID_task_template!I137</f>
        <v>1050497</v>
      </c>
      <c r="E819" s="2">
        <f t="shared" si="288"/>
        <v>98106</v>
      </c>
      <c r="F819" s="2">
        <f t="shared" si="289"/>
        <v>250</v>
      </c>
      <c r="G819">
        <f t="shared" ref="G819:G822" si="299">G818</f>
        <v>0</v>
      </c>
    </row>
    <row r="820" spans="1:7" x14ac:dyDescent="0.25">
      <c r="A820" t="str">
        <f t="shared" si="298"/>
        <v>LargeLoss</v>
      </c>
      <c r="C820" t="s">
        <v>32</v>
      </c>
      <c r="D820">
        <f>fMRI_MID_task_template!J137</f>
        <v>1050747</v>
      </c>
      <c r="E820" s="2">
        <f t="shared" si="288"/>
        <v>98356</v>
      </c>
      <c r="F820" s="2">
        <f t="shared" si="289"/>
        <v>1883</v>
      </c>
      <c r="G820">
        <f t="shared" si="299"/>
        <v>0</v>
      </c>
    </row>
    <row r="821" spans="1:7" x14ac:dyDescent="0.25">
      <c r="A821" t="str">
        <f t="shared" si="298"/>
        <v>LargeLoss</v>
      </c>
      <c r="C821" t="s">
        <v>33</v>
      </c>
      <c r="D821">
        <f>SUM(fMRI_MID_task_template!K137:M137)</f>
        <v>1052630</v>
      </c>
      <c r="E821" s="2">
        <f t="shared" si="288"/>
        <v>100239</v>
      </c>
      <c r="F821" s="2">
        <f t="shared" si="289"/>
        <v>1650</v>
      </c>
      <c r="G821">
        <f t="shared" si="299"/>
        <v>0</v>
      </c>
    </row>
    <row r="822" spans="1:7" x14ac:dyDescent="0.25">
      <c r="A822" t="str">
        <f t="shared" si="298"/>
        <v>LargeLoss</v>
      </c>
      <c r="C822" t="s">
        <v>34</v>
      </c>
      <c r="D822">
        <f>fMRI_MID_task_template!N137</f>
        <v>1054280</v>
      </c>
      <c r="E822" s="2">
        <f t="shared" si="288"/>
        <v>101889</v>
      </c>
      <c r="F822" s="2">
        <f t="shared" si="289"/>
        <v>117</v>
      </c>
      <c r="G822">
        <f t="shared" si="299"/>
        <v>0</v>
      </c>
    </row>
    <row r="823" spans="1:7" x14ac:dyDescent="0.25">
      <c r="A823" t="str">
        <f>fMRI_MID_task_template!R138</f>
        <v>MediumLoss</v>
      </c>
      <c r="B823">
        <v>137</v>
      </c>
      <c r="C823" t="s">
        <v>29</v>
      </c>
      <c r="D823">
        <f>fMRI_MID_task_template!G138</f>
        <v>1054397</v>
      </c>
      <c r="E823" s="2">
        <f t="shared" si="288"/>
        <v>102006</v>
      </c>
      <c r="F823" s="2">
        <f t="shared" si="289"/>
        <v>233</v>
      </c>
      <c r="G823">
        <f>fMRI_MID_task_template!O138</f>
        <v>0</v>
      </c>
    </row>
    <row r="824" spans="1:7" x14ac:dyDescent="0.25">
      <c r="A824" t="str">
        <f>A823</f>
        <v>MediumLoss</v>
      </c>
      <c r="C824" t="s">
        <v>30</v>
      </c>
      <c r="D824">
        <f>fMRI_MID_task_template!H138</f>
        <v>1054630</v>
      </c>
      <c r="E824" s="2">
        <f t="shared" si="288"/>
        <v>102239</v>
      </c>
      <c r="F824" s="2">
        <f t="shared" si="289"/>
        <v>2033</v>
      </c>
      <c r="G824">
        <f>G823</f>
        <v>0</v>
      </c>
    </row>
    <row r="825" spans="1:7" x14ac:dyDescent="0.25">
      <c r="A825" t="str">
        <f t="shared" ref="A825:A828" si="300">A824</f>
        <v>MediumLoss</v>
      </c>
      <c r="C825" t="s">
        <v>31</v>
      </c>
      <c r="D825">
        <f>fMRI_MID_task_template!I138</f>
        <v>1056663</v>
      </c>
      <c r="E825" s="2">
        <f t="shared" si="288"/>
        <v>104272</v>
      </c>
      <c r="F825" s="2">
        <f t="shared" si="289"/>
        <v>250</v>
      </c>
      <c r="G825">
        <f t="shared" ref="G825:G828" si="301">G824</f>
        <v>0</v>
      </c>
    </row>
    <row r="826" spans="1:7" x14ac:dyDescent="0.25">
      <c r="A826" t="str">
        <f t="shared" si="300"/>
        <v>MediumLoss</v>
      </c>
      <c r="C826" t="s">
        <v>32</v>
      </c>
      <c r="D826">
        <f>fMRI_MID_task_template!J138</f>
        <v>1056913</v>
      </c>
      <c r="E826" s="2">
        <f t="shared" si="288"/>
        <v>104522</v>
      </c>
      <c r="F826" s="2">
        <f t="shared" si="289"/>
        <v>1733</v>
      </c>
      <c r="G826">
        <f t="shared" si="301"/>
        <v>0</v>
      </c>
    </row>
    <row r="827" spans="1:7" x14ac:dyDescent="0.25">
      <c r="A827" t="str">
        <f t="shared" si="300"/>
        <v>MediumLoss</v>
      </c>
      <c r="C827" t="s">
        <v>33</v>
      </c>
      <c r="D827">
        <f>SUM(fMRI_MID_task_template!K138:M138)</f>
        <v>1058646</v>
      </c>
      <c r="E827" s="2">
        <f t="shared" si="288"/>
        <v>106255</v>
      </c>
      <c r="F827" s="2">
        <f t="shared" si="289"/>
        <v>1650</v>
      </c>
      <c r="G827">
        <f t="shared" si="301"/>
        <v>0</v>
      </c>
    </row>
    <row r="828" spans="1:7" x14ac:dyDescent="0.25">
      <c r="A828" t="str">
        <f t="shared" si="300"/>
        <v>MediumLoss</v>
      </c>
      <c r="C828" t="s">
        <v>34</v>
      </c>
      <c r="D828">
        <f>fMRI_MID_task_template!N138</f>
        <v>1060296</v>
      </c>
      <c r="E828" s="2">
        <f t="shared" si="288"/>
        <v>107905</v>
      </c>
      <c r="F828" s="2">
        <f t="shared" si="289"/>
        <v>117</v>
      </c>
      <c r="G828">
        <f t="shared" si="301"/>
        <v>0</v>
      </c>
    </row>
    <row r="829" spans="1:7" x14ac:dyDescent="0.25">
      <c r="A829" t="str">
        <f>fMRI_MID_task_template!R139</f>
        <v>NoIncentive</v>
      </c>
      <c r="B829">
        <v>138</v>
      </c>
      <c r="C829" t="s">
        <v>29</v>
      </c>
      <c r="D829">
        <f>fMRI_MID_task_template!G139</f>
        <v>1060413</v>
      </c>
      <c r="E829" s="2">
        <f t="shared" si="288"/>
        <v>108022</v>
      </c>
      <c r="F829" s="2">
        <f t="shared" si="289"/>
        <v>233</v>
      </c>
      <c r="G829">
        <f>fMRI_MID_task_template!O139</f>
        <v>1</v>
      </c>
    </row>
    <row r="830" spans="1:7" x14ac:dyDescent="0.25">
      <c r="A830" t="str">
        <f>A829</f>
        <v>NoIncentive</v>
      </c>
      <c r="C830" t="s">
        <v>30</v>
      </c>
      <c r="D830">
        <f>fMRI_MID_task_template!H139</f>
        <v>1060646</v>
      </c>
      <c r="E830" s="2">
        <f t="shared" si="288"/>
        <v>108255</v>
      </c>
      <c r="F830" s="2">
        <f t="shared" si="289"/>
        <v>2117</v>
      </c>
      <c r="G830">
        <f>G829</f>
        <v>1</v>
      </c>
    </row>
    <row r="831" spans="1:7" x14ac:dyDescent="0.25">
      <c r="A831" t="str">
        <f t="shared" ref="A831:A834" si="302">A830</f>
        <v>NoIncentive</v>
      </c>
      <c r="C831" t="s">
        <v>31</v>
      </c>
      <c r="D831">
        <f>fMRI_MID_task_template!I139</f>
        <v>1062763</v>
      </c>
      <c r="E831" s="2">
        <f t="shared" si="288"/>
        <v>110372</v>
      </c>
      <c r="F831" s="2">
        <f t="shared" si="289"/>
        <v>249</v>
      </c>
      <c r="G831">
        <f t="shared" ref="G831:G834" si="303">G830</f>
        <v>1</v>
      </c>
    </row>
    <row r="832" spans="1:7" x14ac:dyDescent="0.25">
      <c r="A832" t="str">
        <f t="shared" si="302"/>
        <v>NoIncentive</v>
      </c>
      <c r="C832" t="s">
        <v>32</v>
      </c>
      <c r="D832">
        <f>fMRI_MID_task_template!J139</f>
        <v>1063012</v>
      </c>
      <c r="E832" s="2">
        <f t="shared" si="288"/>
        <v>110621</v>
      </c>
      <c r="F832" s="2">
        <f t="shared" si="289"/>
        <v>1650</v>
      </c>
      <c r="G832">
        <f t="shared" si="303"/>
        <v>1</v>
      </c>
    </row>
    <row r="833" spans="1:7" x14ac:dyDescent="0.25">
      <c r="A833" t="str">
        <f t="shared" si="302"/>
        <v>NoIncentive</v>
      </c>
      <c r="C833" t="s">
        <v>33</v>
      </c>
      <c r="D833">
        <f>SUM(fMRI_MID_task_template!K139:M139)</f>
        <v>1064662</v>
      </c>
      <c r="E833" s="2">
        <f t="shared" si="288"/>
        <v>112271</v>
      </c>
      <c r="F833" s="2">
        <f t="shared" si="289"/>
        <v>1650</v>
      </c>
      <c r="G833">
        <f t="shared" si="303"/>
        <v>1</v>
      </c>
    </row>
    <row r="834" spans="1:7" x14ac:dyDescent="0.25">
      <c r="A834" t="str">
        <f t="shared" si="302"/>
        <v>NoIncentive</v>
      </c>
      <c r="C834" t="s">
        <v>34</v>
      </c>
      <c r="D834">
        <f>fMRI_MID_task_template!N139</f>
        <v>1066312</v>
      </c>
      <c r="E834" s="2">
        <f t="shared" si="288"/>
        <v>113921</v>
      </c>
      <c r="F834" s="2">
        <f t="shared" si="289"/>
        <v>117</v>
      </c>
      <c r="G834">
        <f t="shared" si="303"/>
        <v>1</v>
      </c>
    </row>
    <row r="835" spans="1:7" x14ac:dyDescent="0.25">
      <c r="A835" t="str">
        <f>fMRI_MID_task_template!R140</f>
        <v>NoIncentive</v>
      </c>
      <c r="B835">
        <v>139</v>
      </c>
      <c r="C835" t="s">
        <v>29</v>
      </c>
      <c r="D835">
        <f>fMRI_MID_task_template!G140</f>
        <v>1066429</v>
      </c>
      <c r="E835" s="2">
        <f t="shared" si="288"/>
        <v>114038</v>
      </c>
      <c r="F835" s="2">
        <f t="shared" si="289"/>
        <v>233</v>
      </c>
      <c r="G835">
        <f>fMRI_MID_task_template!O140</f>
        <v>1</v>
      </c>
    </row>
    <row r="836" spans="1:7" x14ac:dyDescent="0.25">
      <c r="A836" t="str">
        <f>A835</f>
        <v>NoIncentive</v>
      </c>
      <c r="C836" t="s">
        <v>30</v>
      </c>
      <c r="D836">
        <f>fMRI_MID_task_template!H140</f>
        <v>1066662</v>
      </c>
      <c r="E836" s="2">
        <f t="shared" si="288"/>
        <v>114271</v>
      </c>
      <c r="F836" s="2">
        <f t="shared" si="289"/>
        <v>2300</v>
      </c>
      <c r="G836">
        <f>G835</f>
        <v>1</v>
      </c>
    </row>
    <row r="837" spans="1:7" x14ac:dyDescent="0.25">
      <c r="A837" t="str">
        <f t="shared" ref="A837:A840" si="304">A836</f>
        <v>NoIncentive</v>
      </c>
      <c r="C837" t="s">
        <v>31</v>
      </c>
      <c r="D837">
        <f>fMRI_MID_task_template!I140</f>
        <v>1068962</v>
      </c>
      <c r="E837" s="2">
        <f t="shared" si="288"/>
        <v>116571</v>
      </c>
      <c r="F837" s="2">
        <f t="shared" si="289"/>
        <v>250</v>
      </c>
      <c r="G837">
        <f t="shared" ref="G837:G840" si="305">G836</f>
        <v>1</v>
      </c>
    </row>
    <row r="838" spans="1:7" x14ac:dyDescent="0.25">
      <c r="A838" t="str">
        <f t="shared" si="304"/>
        <v>NoIncentive</v>
      </c>
      <c r="C838" t="s">
        <v>32</v>
      </c>
      <c r="D838">
        <f>fMRI_MID_task_template!J140</f>
        <v>1069212</v>
      </c>
      <c r="E838" s="2">
        <f t="shared" si="288"/>
        <v>116821</v>
      </c>
      <c r="F838" s="2">
        <f t="shared" si="289"/>
        <v>1466</v>
      </c>
      <c r="G838">
        <f t="shared" si="305"/>
        <v>1</v>
      </c>
    </row>
    <row r="839" spans="1:7" x14ac:dyDescent="0.25">
      <c r="A839" t="str">
        <f t="shared" si="304"/>
        <v>NoIncentive</v>
      </c>
      <c r="C839" t="s">
        <v>33</v>
      </c>
      <c r="D839">
        <f>SUM(fMRI_MID_task_template!K140:M140)</f>
        <v>1070678</v>
      </c>
      <c r="E839" s="2">
        <f t="shared" si="288"/>
        <v>118287</v>
      </c>
      <c r="F839" s="2">
        <f t="shared" si="289"/>
        <v>1650</v>
      </c>
      <c r="G839">
        <f t="shared" si="305"/>
        <v>1</v>
      </c>
    </row>
    <row r="840" spans="1:7" x14ac:dyDescent="0.25">
      <c r="A840" t="str">
        <f t="shared" si="304"/>
        <v>NoIncentive</v>
      </c>
      <c r="C840" t="s">
        <v>34</v>
      </c>
      <c r="D840">
        <f>fMRI_MID_task_template!N140</f>
        <v>1072328</v>
      </c>
      <c r="E840" s="2">
        <f t="shared" si="288"/>
        <v>119937</v>
      </c>
      <c r="F840" s="2">
        <f t="shared" si="289"/>
        <v>117</v>
      </c>
      <c r="G840">
        <f t="shared" si="305"/>
        <v>1</v>
      </c>
    </row>
    <row r="841" spans="1:7" x14ac:dyDescent="0.25">
      <c r="A841" t="str">
        <f>fMRI_MID_task_template!R141</f>
        <v>MediumGain</v>
      </c>
      <c r="B841">
        <v>140</v>
      </c>
      <c r="C841" t="s">
        <v>29</v>
      </c>
      <c r="D841">
        <f>fMRI_MID_task_template!G141</f>
        <v>1072445</v>
      </c>
      <c r="E841" s="2">
        <f t="shared" si="288"/>
        <v>120054</v>
      </c>
      <c r="F841" s="2">
        <f t="shared" si="289"/>
        <v>233</v>
      </c>
      <c r="G841">
        <f>fMRI_MID_task_template!O141</f>
        <v>1</v>
      </c>
    </row>
    <row r="842" spans="1:7" x14ac:dyDescent="0.25">
      <c r="A842" t="str">
        <f>A841</f>
        <v>MediumGain</v>
      </c>
      <c r="C842" t="s">
        <v>30</v>
      </c>
      <c r="D842">
        <f>fMRI_MID_task_template!H141</f>
        <v>1072678</v>
      </c>
      <c r="E842" s="2">
        <f t="shared" si="288"/>
        <v>120287</v>
      </c>
      <c r="F842" s="2">
        <f t="shared" si="289"/>
        <v>2150</v>
      </c>
      <c r="G842">
        <f>G841</f>
        <v>1</v>
      </c>
    </row>
    <row r="843" spans="1:7" x14ac:dyDescent="0.25">
      <c r="A843" t="str">
        <f t="shared" ref="A843:A846" si="306">A842</f>
        <v>MediumGain</v>
      </c>
      <c r="C843" t="s">
        <v>31</v>
      </c>
      <c r="D843">
        <f>fMRI_MID_task_template!I141</f>
        <v>1074828</v>
      </c>
      <c r="E843" s="2">
        <f t="shared" si="288"/>
        <v>122437</v>
      </c>
      <c r="F843" s="2">
        <f t="shared" si="289"/>
        <v>250</v>
      </c>
      <c r="G843">
        <f t="shared" ref="G843:G846" si="307">G842</f>
        <v>1</v>
      </c>
    </row>
    <row r="844" spans="1:7" x14ac:dyDescent="0.25">
      <c r="A844" t="str">
        <f t="shared" si="306"/>
        <v>MediumGain</v>
      </c>
      <c r="C844" t="s">
        <v>32</v>
      </c>
      <c r="D844">
        <f>fMRI_MID_task_template!J141</f>
        <v>1075078</v>
      </c>
      <c r="E844" s="2">
        <f t="shared" si="288"/>
        <v>122687</v>
      </c>
      <c r="F844" s="2">
        <f t="shared" si="289"/>
        <v>1616</v>
      </c>
      <c r="G844">
        <f t="shared" si="307"/>
        <v>1</v>
      </c>
    </row>
    <row r="845" spans="1:7" x14ac:dyDescent="0.25">
      <c r="A845" t="str">
        <f t="shared" si="306"/>
        <v>MediumGain</v>
      </c>
      <c r="C845" t="s">
        <v>33</v>
      </c>
      <c r="D845">
        <f>SUM(fMRI_MID_task_template!K141:M141)</f>
        <v>1076694</v>
      </c>
      <c r="E845" s="2">
        <f t="shared" si="288"/>
        <v>124303</v>
      </c>
      <c r="F845" s="2">
        <f t="shared" si="289"/>
        <v>1650</v>
      </c>
      <c r="G845">
        <f t="shared" si="307"/>
        <v>1</v>
      </c>
    </row>
    <row r="846" spans="1:7" x14ac:dyDescent="0.25">
      <c r="A846" t="str">
        <f t="shared" si="306"/>
        <v>MediumGain</v>
      </c>
      <c r="C846" t="s">
        <v>34</v>
      </c>
      <c r="D846">
        <f>fMRI_MID_task_template!N141</f>
        <v>1078344</v>
      </c>
      <c r="E846" s="2">
        <f t="shared" si="288"/>
        <v>125953</v>
      </c>
      <c r="F846" s="2">
        <f t="shared" si="289"/>
        <v>117</v>
      </c>
      <c r="G846">
        <f t="shared" si="307"/>
        <v>1</v>
      </c>
    </row>
    <row r="847" spans="1:7" x14ac:dyDescent="0.25">
      <c r="A847" t="str">
        <f>fMRI_MID_task_template!R142</f>
        <v>UnknownLoss</v>
      </c>
      <c r="B847">
        <v>141</v>
      </c>
      <c r="C847" t="s">
        <v>29</v>
      </c>
      <c r="D847">
        <f>fMRI_MID_task_template!G142</f>
        <v>1078461</v>
      </c>
      <c r="E847" s="2">
        <f t="shared" si="288"/>
        <v>126070</v>
      </c>
      <c r="F847" s="2">
        <f t="shared" si="289"/>
        <v>233</v>
      </c>
      <c r="G847">
        <f>fMRI_MID_task_template!O142</f>
        <v>1</v>
      </c>
    </row>
    <row r="848" spans="1:7" x14ac:dyDescent="0.25">
      <c r="A848" t="str">
        <f>A847</f>
        <v>UnknownLoss</v>
      </c>
      <c r="C848" t="s">
        <v>30</v>
      </c>
      <c r="D848">
        <f>fMRI_MID_task_template!H142</f>
        <v>1078694</v>
      </c>
      <c r="E848" s="2">
        <f t="shared" si="288"/>
        <v>126303</v>
      </c>
      <c r="F848" s="2">
        <f t="shared" si="289"/>
        <v>2117</v>
      </c>
      <c r="G848">
        <f>G847</f>
        <v>1</v>
      </c>
    </row>
    <row r="849" spans="1:7" x14ac:dyDescent="0.25">
      <c r="A849" t="str">
        <f t="shared" ref="A849:A852" si="308">A848</f>
        <v>UnknownLoss</v>
      </c>
      <c r="C849" t="s">
        <v>31</v>
      </c>
      <c r="D849">
        <f>fMRI_MID_task_template!I142</f>
        <v>1080811</v>
      </c>
      <c r="E849" s="2">
        <f t="shared" si="288"/>
        <v>128420</v>
      </c>
      <c r="F849" s="2">
        <f t="shared" si="289"/>
        <v>250</v>
      </c>
      <c r="G849">
        <f t="shared" ref="G849:G852" si="309">G848</f>
        <v>1</v>
      </c>
    </row>
    <row r="850" spans="1:7" x14ac:dyDescent="0.25">
      <c r="A850" t="str">
        <f t="shared" si="308"/>
        <v>UnknownLoss</v>
      </c>
      <c r="C850" t="s">
        <v>32</v>
      </c>
      <c r="D850">
        <f>fMRI_MID_task_template!J142</f>
        <v>1081061</v>
      </c>
      <c r="E850" s="2">
        <f t="shared" si="288"/>
        <v>128670</v>
      </c>
      <c r="F850" s="2">
        <f t="shared" si="289"/>
        <v>1633</v>
      </c>
      <c r="G850">
        <f t="shared" si="309"/>
        <v>1</v>
      </c>
    </row>
    <row r="851" spans="1:7" x14ac:dyDescent="0.25">
      <c r="A851" t="str">
        <f t="shared" si="308"/>
        <v>UnknownLoss</v>
      </c>
      <c r="C851" t="s">
        <v>33</v>
      </c>
      <c r="D851">
        <f>SUM(fMRI_MID_task_template!K142:M142)</f>
        <v>1082694</v>
      </c>
      <c r="E851" s="2">
        <f t="shared" si="288"/>
        <v>130303</v>
      </c>
      <c r="F851" s="2">
        <f t="shared" si="289"/>
        <v>1666</v>
      </c>
      <c r="G851">
        <f t="shared" si="309"/>
        <v>1</v>
      </c>
    </row>
    <row r="852" spans="1:7" x14ac:dyDescent="0.25">
      <c r="A852" t="str">
        <f t="shared" si="308"/>
        <v>UnknownLoss</v>
      </c>
      <c r="C852" t="s">
        <v>34</v>
      </c>
      <c r="D852">
        <f>fMRI_MID_task_template!N142</f>
        <v>1084360</v>
      </c>
      <c r="E852" s="2">
        <f t="shared" si="288"/>
        <v>131969</v>
      </c>
      <c r="F852" s="2">
        <f t="shared" si="289"/>
        <v>100</v>
      </c>
      <c r="G852">
        <f t="shared" si="309"/>
        <v>1</v>
      </c>
    </row>
    <row r="853" spans="1:7" x14ac:dyDescent="0.25">
      <c r="A853" t="str">
        <f>fMRI_MID_task_template!R143</f>
        <v>UnknownGain</v>
      </c>
      <c r="B853">
        <v>142</v>
      </c>
      <c r="C853" t="s">
        <v>29</v>
      </c>
      <c r="D853">
        <f>fMRI_MID_task_template!G143</f>
        <v>1084460</v>
      </c>
      <c r="E853" s="2">
        <f t="shared" si="288"/>
        <v>132069</v>
      </c>
      <c r="F853" s="2">
        <f t="shared" si="289"/>
        <v>234</v>
      </c>
      <c r="G853">
        <f>fMRI_MID_task_template!O143</f>
        <v>0</v>
      </c>
    </row>
    <row r="854" spans="1:7" x14ac:dyDescent="0.25">
      <c r="A854" t="str">
        <f>A853</f>
        <v>UnknownGain</v>
      </c>
      <c r="C854" t="s">
        <v>30</v>
      </c>
      <c r="D854">
        <f>fMRI_MID_task_template!H143</f>
        <v>1084694</v>
      </c>
      <c r="E854" s="2">
        <f t="shared" si="288"/>
        <v>132303</v>
      </c>
      <c r="F854" s="2">
        <f t="shared" si="289"/>
        <v>1749</v>
      </c>
      <c r="G854">
        <f>G853</f>
        <v>0</v>
      </c>
    </row>
    <row r="855" spans="1:7" x14ac:dyDescent="0.25">
      <c r="A855" t="str">
        <f t="shared" ref="A855:A858" si="310">A854</f>
        <v>UnknownGain</v>
      </c>
      <c r="C855" t="s">
        <v>31</v>
      </c>
      <c r="D855">
        <f>fMRI_MID_task_template!I143</f>
        <v>1086443</v>
      </c>
      <c r="E855" s="2">
        <f t="shared" ref="E855:E918" si="311">D855-952391</f>
        <v>134052</v>
      </c>
      <c r="F855" s="2">
        <f t="shared" ref="F855:F918" si="312">D856-D855</f>
        <v>250</v>
      </c>
      <c r="G855">
        <f t="shared" ref="G855:G858" si="313">G854</f>
        <v>0</v>
      </c>
    </row>
    <row r="856" spans="1:7" x14ac:dyDescent="0.25">
      <c r="A856" t="str">
        <f t="shared" si="310"/>
        <v>UnknownGain</v>
      </c>
      <c r="C856" t="s">
        <v>32</v>
      </c>
      <c r="D856">
        <f>fMRI_MID_task_template!J143</f>
        <v>1086693</v>
      </c>
      <c r="E856" s="2">
        <f t="shared" si="311"/>
        <v>134302</v>
      </c>
      <c r="F856" s="2">
        <f t="shared" si="312"/>
        <v>2017</v>
      </c>
      <c r="G856">
        <f t="shared" si="313"/>
        <v>0</v>
      </c>
    </row>
    <row r="857" spans="1:7" x14ac:dyDescent="0.25">
      <c r="A857" t="str">
        <f t="shared" si="310"/>
        <v>UnknownGain</v>
      </c>
      <c r="C857" t="s">
        <v>33</v>
      </c>
      <c r="D857">
        <f>SUM(fMRI_MID_task_template!K143:M143)</f>
        <v>1088710</v>
      </c>
      <c r="E857" s="2">
        <f t="shared" si="311"/>
        <v>136319</v>
      </c>
      <c r="F857" s="2">
        <f t="shared" si="312"/>
        <v>1666</v>
      </c>
      <c r="G857">
        <f t="shared" si="313"/>
        <v>0</v>
      </c>
    </row>
    <row r="858" spans="1:7" x14ac:dyDescent="0.25">
      <c r="A858" t="str">
        <f t="shared" si="310"/>
        <v>UnknownGain</v>
      </c>
      <c r="C858" t="s">
        <v>34</v>
      </c>
      <c r="D858">
        <f>fMRI_MID_task_template!N143</f>
        <v>1090376</v>
      </c>
      <c r="E858" s="2">
        <f t="shared" si="311"/>
        <v>137985</v>
      </c>
      <c r="F858" s="2">
        <f t="shared" si="312"/>
        <v>100</v>
      </c>
      <c r="G858">
        <f t="shared" si="313"/>
        <v>0</v>
      </c>
    </row>
    <row r="859" spans="1:7" x14ac:dyDescent="0.25">
      <c r="A859" t="str">
        <f>fMRI_MID_task_template!R144</f>
        <v>LargeLoss</v>
      </c>
      <c r="B859">
        <v>143</v>
      </c>
      <c r="C859" t="s">
        <v>29</v>
      </c>
      <c r="D859">
        <f>fMRI_MID_task_template!G144</f>
        <v>1090476</v>
      </c>
      <c r="E859" s="2">
        <f t="shared" si="311"/>
        <v>138085</v>
      </c>
      <c r="F859" s="2">
        <f t="shared" si="312"/>
        <v>234</v>
      </c>
      <c r="G859">
        <f>fMRI_MID_task_template!O144</f>
        <v>1</v>
      </c>
    </row>
    <row r="860" spans="1:7" x14ac:dyDescent="0.25">
      <c r="A860" t="str">
        <f>A859</f>
        <v>LargeLoss</v>
      </c>
      <c r="C860" t="s">
        <v>30</v>
      </c>
      <c r="D860">
        <f>fMRI_MID_task_template!H144</f>
        <v>1090710</v>
      </c>
      <c r="E860" s="2">
        <f t="shared" si="311"/>
        <v>138319</v>
      </c>
      <c r="F860" s="2">
        <f t="shared" si="312"/>
        <v>1849</v>
      </c>
      <c r="G860">
        <f>G859</f>
        <v>1</v>
      </c>
    </row>
    <row r="861" spans="1:7" x14ac:dyDescent="0.25">
      <c r="A861" t="str">
        <f t="shared" ref="A861:A864" si="314">A860</f>
        <v>LargeLoss</v>
      </c>
      <c r="C861" t="s">
        <v>31</v>
      </c>
      <c r="D861">
        <f>fMRI_MID_task_template!I144</f>
        <v>1092559</v>
      </c>
      <c r="E861" s="2">
        <f t="shared" si="311"/>
        <v>140168</v>
      </c>
      <c r="F861" s="2">
        <f t="shared" si="312"/>
        <v>250</v>
      </c>
      <c r="G861">
        <f t="shared" ref="G861:G864" si="315">G860</f>
        <v>1</v>
      </c>
    </row>
    <row r="862" spans="1:7" x14ac:dyDescent="0.25">
      <c r="A862" t="str">
        <f t="shared" si="314"/>
        <v>LargeLoss</v>
      </c>
      <c r="C862" t="s">
        <v>32</v>
      </c>
      <c r="D862">
        <f>fMRI_MID_task_template!J144</f>
        <v>1092809</v>
      </c>
      <c r="E862" s="2">
        <f t="shared" si="311"/>
        <v>140418</v>
      </c>
      <c r="F862" s="2">
        <f t="shared" si="312"/>
        <v>1917</v>
      </c>
      <c r="G862">
        <f t="shared" si="315"/>
        <v>1</v>
      </c>
    </row>
    <row r="863" spans="1:7" x14ac:dyDescent="0.25">
      <c r="A863" t="str">
        <f t="shared" si="314"/>
        <v>LargeLoss</v>
      </c>
      <c r="C863" t="s">
        <v>33</v>
      </c>
      <c r="D863">
        <f>SUM(fMRI_MID_task_template!K144:M144)</f>
        <v>1094726</v>
      </c>
      <c r="E863" s="2">
        <f t="shared" si="311"/>
        <v>142335</v>
      </c>
      <c r="F863" s="2">
        <f t="shared" si="312"/>
        <v>1666</v>
      </c>
      <c r="G863">
        <f t="shared" si="315"/>
        <v>1</v>
      </c>
    </row>
    <row r="864" spans="1:7" x14ac:dyDescent="0.25">
      <c r="A864" t="str">
        <f t="shared" si="314"/>
        <v>LargeLoss</v>
      </c>
      <c r="C864" t="s">
        <v>34</v>
      </c>
      <c r="D864">
        <f>fMRI_MID_task_template!N144</f>
        <v>1096392</v>
      </c>
      <c r="E864" s="2">
        <f t="shared" si="311"/>
        <v>144001</v>
      </c>
      <c r="F864" s="2">
        <f t="shared" si="312"/>
        <v>100</v>
      </c>
      <c r="G864">
        <f t="shared" si="315"/>
        <v>1</v>
      </c>
    </row>
    <row r="865" spans="1:7" x14ac:dyDescent="0.25">
      <c r="A865" t="str">
        <f>fMRI_MID_task_template!R145</f>
        <v>NoIncentive</v>
      </c>
      <c r="B865">
        <v>144</v>
      </c>
      <c r="C865" t="s">
        <v>29</v>
      </c>
      <c r="D865">
        <f>fMRI_MID_task_template!G145</f>
        <v>1096492</v>
      </c>
      <c r="E865" s="2">
        <f t="shared" si="311"/>
        <v>144101</v>
      </c>
      <c r="F865" s="2">
        <f t="shared" si="312"/>
        <v>234</v>
      </c>
      <c r="G865">
        <f>fMRI_MID_task_template!O145</f>
        <v>0</v>
      </c>
    </row>
    <row r="866" spans="1:7" x14ac:dyDescent="0.25">
      <c r="A866" t="str">
        <f>A865</f>
        <v>NoIncentive</v>
      </c>
      <c r="C866" t="s">
        <v>30</v>
      </c>
      <c r="D866">
        <f>fMRI_MID_task_template!H145</f>
        <v>1096726</v>
      </c>
      <c r="E866" s="2">
        <f t="shared" si="311"/>
        <v>144335</v>
      </c>
      <c r="F866" s="2">
        <f t="shared" si="312"/>
        <v>1649</v>
      </c>
      <c r="G866">
        <f>G865</f>
        <v>0</v>
      </c>
    </row>
    <row r="867" spans="1:7" x14ac:dyDescent="0.25">
      <c r="A867" t="str">
        <f t="shared" ref="A867:A870" si="316">A866</f>
        <v>NoIncentive</v>
      </c>
      <c r="C867" t="s">
        <v>31</v>
      </c>
      <c r="D867">
        <f>fMRI_MID_task_template!I145</f>
        <v>1098375</v>
      </c>
      <c r="E867" s="2">
        <f t="shared" si="311"/>
        <v>145984</v>
      </c>
      <c r="F867" s="2">
        <f t="shared" si="312"/>
        <v>250</v>
      </c>
      <c r="G867">
        <f t="shared" ref="G867:G870" si="317">G866</f>
        <v>0</v>
      </c>
    </row>
    <row r="868" spans="1:7" x14ac:dyDescent="0.25">
      <c r="A868" t="str">
        <f t="shared" si="316"/>
        <v>NoIncentive</v>
      </c>
      <c r="C868" t="s">
        <v>32</v>
      </c>
      <c r="D868">
        <f>fMRI_MID_task_template!J145</f>
        <v>1098625</v>
      </c>
      <c r="E868" s="2">
        <f t="shared" si="311"/>
        <v>146234</v>
      </c>
      <c r="F868" s="2">
        <f t="shared" si="312"/>
        <v>2117</v>
      </c>
      <c r="G868">
        <f t="shared" si="317"/>
        <v>0</v>
      </c>
    </row>
    <row r="869" spans="1:7" x14ac:dyDescent="0.25">
      <c r="A869" t="str">
        <f t="shared" si="316"/>
        <v>NoIncentive</v>
      </c>
      <c r="C869" t="s">
        <v>33</v>
      </c>
      <c r="D869">
        <f>SUM(fMRI_MID_task_template!K145:M145)</f>
        <v>1100742</v>
      </c>
      <c r="E869" s="2">
        <f t="shared" si="311"/>
        <v>148351</v>
      </c>
      <c r="F869" s="2">
        <f t="shared" si="312"/>
        <v>1666</v>
      </c>
      <c r="G869">
        <f t="shared" si="317"/>
        <v>0</v>
      </c>
    </row>
    <row r="870" spans="1:7" x14ac:dyDescent="0.25">
      <c r="A870" t="str">
        <f t="shared" si="316"/>
        <v>NoIncentive</v>
      </c>
      <c r="C870" t="s">
        <v>34</v>
      </c>
      <c r="D870">
        <f>fMRI_MID_task_template!N145</f>
        <v>1102408</v>
      </c>
      <c r="E870" s="2">
        <f t="shared" si="311"/>
        <v>150017</v>
      </c>
      <c r="F870" s="2">
        <f t="shared" si="312"/>
        <v>100</v>
      </c>
      <c r="G870">
        <f t="shared" si="317"/>
        <v>0</v>
      </c>
    </row>
    <row r="871" spans="1:7" x14ac:dyDescent="0.25">
      <c r="A871" t="str">
        <f>fMRI_MID_task_template!R146</f>
        <v>SmallLoss</v>
      </c>
      <c r="B871">
        <v>145</v>
      </c>
      <c r="C871" t="s">
        <v>29</v>
      </c>
      <c r="D871">
        <f>fMRI_MID_task_template!G146</f>
        <v>1102508</v>
      </c>
      <c r="E871" s="2">
        <f t="shared" si="311"/>
        <v>150117</v>
      </c>
      <c r="F871" s="2">
        <f t="shared" si="312"/>
        <v>234</v>
      </c>
      <c r="G871">
        <f>fMRI_MID_task_template!O146</f>
        <v>1</v>
      </c>
    </row>
    <row r="872" spans="1:7" x14ac:dyDescent="0.25">
      <c r="A872" t="str">
        <f>A871</f>
        <v>SmallLoss</v>
      </c>
      <c r="C872" t="s">
        <v>30</v>
      </c>
      <c r="D872">
        <f>fMRI_MID_task_template!H146</f>
        <v>1102742</v>
      </c>
      <c r="E872" s="2">
        <f t="shared" si="311"/>
        <v>150351</v>
      </c>
      <c r="F872" s="2">
        <f t="shared" si="312"/>
        <v>2249</v>
      </c>
      <c r="G872">
        <f>G871</f>
        <v>1</v>
      </c>
    </row>
    <row r="873" spans="1:7" x14ac:dyDescent="0.25">
      <c r="A873" t="str">
        <f t="shared" ref="A873:A876" si="318">A872</f>
        <v>SmallLoss</v>
      </c>
      <c r="C873" t="s">
        <v>31</v>
      </c>
      <c r="D873">
        <f>fMRI_MID_task_template!I146</f>
        <v>1104991</v>
      </c>
      <c r="E873" s="2">
        <f t="shared" si="311"/>
        <v>152600</v>
      </c>
      <c r="F873" s="2">
        <f t="shared" si="312"/>
        <v>250</v>
      </c>
      <c r="G873">
        <f t="shared" ref="G873:G876" si="319">G872</f>
        <v>1</v>
      </c>
    </row>
    <row r="874" spans="1:7" x14ac:dyDescent="0.25">
      <c r="A874" t="str">
        <f t="shared" si="318"/>
        <v>SmallLoss</v>
      </c>
      <c r="C874" t="s">
        <v>32</v>
      </c>
      <c r="D874">
        <f>fMRI_MID_task_template!J146</f>
        <v>1105241</v>
      </c>
      <c r="E874" s="2">
        <f t="shared" si="311"/>
        <v>152850</v>
      </c>
      <c r="F874" s="2">
        <f t="shared" si="312"/>
        <v>1517</v>
      </c>
      <c r="G874">
        <f t="shared" si="319"/>
        <v>1</v>
      </c>
    </row>
    <row r="875" spans="1:7" x14ac:dyDescent="0.25">
      <c r="A875" t="str">
        <f t="shared" si="318"/>
        <v>SmallLoss</v>
      </c>
      <c r="C875" t="s">
        <v>33</v>
      </c>
      <c r="D875">
        <f>SUM(fMRI_MID_task_template!K146:M146)</f>
        <v>1106758</v>
      </c>
      <c r="E875" s="2">
        <f t="shared" si="311"/>
        <v>154367</v>
      </c>
      <c r="F875" s="2">
        <f t="shared" si="312"/>
        <v>1650</v>
      </c>
      <c r="G875">
        <f t="shared" si="319"/>
        <v>1</v>
      </c>
    </row>
    <row r="876" spans="1:7" x14ac:dyDescent="0.25">
      <c r="A876" t="str">
        <f t="shared" si="318"/>
        <v>SmallLoss</v>
      </c>
      <c r="C876" t="s">
        <v>34</v>
      </c>
      <c r="D876">
        <f>fMRI_MID_task_template!N146</f>
        <v>1108408</v>
      </c>
      <c r="E876" s="2">
        <f t="shared" si="311"/>
        <v>156017</v>
      </c>
      <c r="F876" s="2">
        <f t="shared" si="312"/>
        <v>116</v>
      </c>
      <c r="G876">
        <f t="shared" si="319"/>
        <v>1</v>
      </c>
    </row>
    <row r="877" spans="1:7" x14ac:dyDescent="0.25">
      <c r="A877" t="str">
        <f>fMRI_MID_task_template!R147</f>
        <v>MediumLoss</v>
      </c>
      <c r="B877">
        <v>146</v>
      </c>
      <c r="C877" t="s">
        <v>29</v>
      </c>
      <c r="D877">
        <f>fMRI_MID_task_template!G147</f>
        <v>1108524</v>
      </c>
      <c r="E877" s="2">
        <f t="shared" si="311"/>
        <v>156133</v>
      </c>
      <c r="F877" s="2">
        <f t="shared" si="312"/>
        <v>234</v>
      </c>
      <c r="G877">
        <f>fMRI_MID_task_template!O147</f>
        <v>1</v>
      </c>
    </row>
    <row r="878" spans="1:7" x14ac:dyDescent="0.25">
      <c r="A878" t="str">
        <f>A877</f>
        <v>MediumLoss</v>
      </c>
      <c r="C878" t="s">
        <v>30</v>
      </c>
      <c r="D878">
        <f>fMRI_MID_task_template!H147</f>
        <v>1108758</v>
      </c>
      <c r="E878" s="2">
        <f t="shared" si="311"/>
        <v>156367</v>
      </c>
      <c r="F878" s="2">
        <f t="shared" si="312"/>
        <v>2083</v>
      </c>
      <c r="G878">
        <f>G877</f>
        <v>1</v>
      </c>
    </row>
    <row r="879" spans="1:7" x14ac:dyDescent="0.25">
      <c r="A879" t="str">
        <f t="shared" ref="A879:A882" si="320">A878</f>
        <v>MediumLoss</v>
      </c>
      <c r="C879" t="s">
        <v>31</v>
      </c>
      <c r="D879">
        <f>fMRI_MID_task_template!I147</f>
        <v>1110841</v>
      </c>
      <c r="E879" s="2">
        <f t="shared" si="311"/>
        <v>158450</v>
      </c>
      <c r="F879" s="2">
        <f t="shared" si="312"/>
        <v>250</v>
      </c>
      <c r="G879">
        <f t="shared" ref="G879:G882" si="321">G878</f>
        <v>1</v>
      </c>
    </row>
    <row r="880" spans="1:7" x14ac:dyDescent="0.25">
      <c r="A880" t="str">
        <f t="shared" si="320"/>
        <v>MediumLoss</v>
      </c>
      <c r="C880" t="s">
        <v>32</v>
      </c>
      <c r="D880">
        <f>fMRI_MID_task_template!J147</f>
        <v>1111091</v>
      </c>
      <c r="E880" s="2">
        <f t="shared" si="311"/>
        <v>158700</v>
      </c>
      <c r="F880" s="2">
        <f t="shared" si="312"/>
        <v>1683</v>
      </c>
      <c r="G880">
        <f t="shared" si="321"/>
        <v>1</v>
      </c>
    </row>
    <row r="881" spans="1:7" x14ac:dyDescent="0.25">
      <c r="A881" t="str">
        <f t="shared" si="320"/>
        <v>MediumLoss</v>
      </c>
      <c r="C881" t="s">
        <v>33</v>
      </c>
      <c r="D881">
        <f>SUM(fMRI_MID_task_template!K147:M147)</f>
        <v>1112774</v>
      </c>
      <c r="E881" s="2">
        <f t="shared" si="311"/>
        <v>160383</v>
      </c>
      <c r="F881" s="2">
        <f t="shared" si="312"/>
        <v>1650</v>
      </c>
      <c r="G881">
        <f t="shared" si="321"/>
        <v>1</v>
      </c>
    </row>
    <row r="882" spans="1:7" x14ac:dyDescent="0.25">
      <c r="A882" t="str">
        <f t="shared" si="320"/>
        <v>MediumLoss</v>
      </c>
      <c r="C882" t="s">
        <v>34</v>
      </c>
      <c r="D882">
        <f>fMRI_MID_task_template!N147</f>
        <v>1114424</v>
      </c>
      <c r="E882" s="2">
        <f t="shared" si="311"/>
        <v>162033</v>
      </c>
      <c r="F882" s="2">
        <f t="shared" si="312"/>
        <v>116</v>
      </c>
      <c r="G882">
        <f t="shared" si="321"/>
        <v>1</v>
      </c>
    </row>
    <row r="883" spans="1:7" x14ac:dyDescent="0.25">
      <c r="A883" t="str">
        <f>fMRI_MID_task_template!R148</f>
        <v>SmallGain</v>
      </c>
      <c r="B883">
        <v>147</v>
      </c>
      <c r="C883" t="s">
        <v>29</v>
      </c>
      <c r="D883">
        <f>fMRI_MID_task_template!G148</f>
        <v>1114540</v>
      </c>
      <c r="E883" s="2">
        <f t="shared" si="311"/>
        <v>162149</v>
      </c>
      <c r="F883" s="2">
        <f t="shared" si="312"/>
        <v>234</v>
      </c>
      <c r="G883">
        <f>fMRI_MID_task_template!O148</f>
        <v>1</v>
      </c>
    </row>
    <row r="884" spans="1:7" x14ac:dyDescent="0.25">
      <c r="A884" t="str">
        <f>A883</f>
        <v>SmallGain</v>
      </c>
      <c r="C884" t="s">
        <v>30</v>
      </c>
      <c r="D884">
        <f>fMRI_MID_task_template!H148</f>
        <v>1114774</v>
      </c>
      <c r="E884" s="2">
        <f t="shared" si="311"/>
        <v>162383</v>
      </c>
      <c r="F884" s="2">
        <f t="shared" si="312"/>
        <v>2266</v>
      </c>
      <c r="G884">
        <f>G883</f>
        <v>1</v>
      </c>
    </row>
    <row r="885" spans="1:7" x14ac:dyDescent="0.25">
      <c r="A885" t="str">
        <f t="shared" ref="A885:A888" si="322">A884</f>
        <v>SmallGain</v>
      </c>
      <c r="C885" t="s">
        <v>31</v>
      </c>
      <c r="D885">
        <f>fMRI_MID_task_template!I148</f>
        <v>1117040</v>
      </c>
      <c r="E885" s="2">
        <f t="shared" si="311"/>
        <v>164649</v>
      </c>
      <c r="F885" s="2">
        <f t="shared" si="312"/>
        <v>250</v>
      </c>
      <c r="G885">
        <f t="shared" ref="G885:G888" si="323">G884</f>
        <v>1</v>
      </c>
    </row>
    <row r="886" spans="1:7" x14ac:dyDescent="0.25">
      <c r="A886" t="str">
        <f t="shared" si="322"/>
        <v>SmallGain</v>
      </c>
      <c r="C886" t="s">
        <v>32</v>
      </c>
      <c r="D886">
        <f>fMRI_MID_task_template!J148</f>
        <v>1117290</v>
      </c>
      <c r="E886" s="2">
        <f t="shared" si="311"/>
        <v>164899</v>
      </c>
      <c r="F886" s="2">
        <f t="shared" si="312"/>
        <v>1500</v>
      </c>
      <c r="G886">
        <f t="shared" si="323"/>
        <v>1</v>
      </c>
    </row>
    <row r="887" spans="1:7" x14ac:dyDescent="0.25">
      <c r="A887" t="str">
        <f t="shared" si="322"/>
        <v>SmallGain</v>
      </c>
      <c r="C887" t="s">
        <v>33</v>
      </c>
      <c r="D887">
        <f>SUM(fMRI_MID_task_template!K148:M148)</f>
        <v>1118790</v>
      </c>
      <c r="E887" s="2">
        <f t="shared" si="311"/>
        <v>166399</v>
      </c>
      <c r="F887" s="2">
        <f t="shared" si="312"/>
        <v>1650</v>
      </c>
      <c r="G887">
        <f t="shared" si="323"/>
        <v>1</v>
      </c>
    </row>
    <row r="888" spans="1:7" x14ac:dyDescent="0.25">
      <c r="A888" t="str">
        <f t="shared" si="322"/>
        <v>SmallGain</v>
      </c>
      <c r="C888" t="s">
        <v>34</v>
      </c>
      <c r="D888">
        <f>fMRI_MID_task_template!N148</f>
        <v>1120440</v>
      </c>
      <c r="E888" s="2">
        <f t="shared" si="311"/>
        <v>168049</v>
      </c>
      <c r="F888" s="2">
        <f t="shared" si="312"/>
        <v>116</v>
      </c>
      <c r="G888">
        <f t="shared" si="323"/>
        <v>1</v>
      </c>
    </row>
    <row r="889" spans="1:7" x14ac:dyDescent="0.25">
      <c r="A889" t="str">
        <f>fMRI_MID_task_template!R149</f>
        <v>LargeLoss</v>
      </c>
      <c r="B889">
        <v>148</v>
      </c>
      <c r="C889" t="s">
        <v>29</v>
      </c>
      <c r="D889">
        <f>fMRI_MID_task_template!G149</f>
        <v>1120556</v>
      </c>
      <c r="E889" s="2">
        <f t="shared" si="311"/>
        <v>168165</v>
      </c>
      <c r="F889" s="2">
        <f t="shared" si="312"/>
        <v>234</v>
      </c>
      <c r="G889">
        <f>fMRI_MID_task_template!O149</f>
        <v>1</v>
      </c>
    </row>
    <row r="890" spans="1:7" x14ac:dyDescent="0.25">
      <c r="A890" t="str">
        <f>A889</f>
        <v>LargeLoss</v>
      </c>
      <c r="C890" t="s">
        <v>30</v>
      </c>
      <c r="D890">
        <f>fMRI_MID_task_template!H149</f>
        <v>1120790</v>
      </c>
      <c r="E890" s="2">
        <f t="shared" si="311"/>
        <v>168399</v>
      </c>
      <c r="F890" s="2">
        <f t="shared" si="312"/>
        <v>2016</v>
      </c>
      <c r="G890">
        <f>G889</f>
        <v>1</v>
      </c>
    </row>
    <row r="891" spans="1:7" x14ac:dyDescent="0.25">
      <c r="A891" t="str">
        <f t="shared" ref="A891:A894" si="324">A890</f>
        <v>LargeLoss</v>
      </c>
      <c r="C891" t="s">
        <v>31</v>
      </c>
      <c r="D891">
        <f>fMRI_MID_task_template!I149</f>
        <v>1122806</v>
      </c>
      <c r="E891" s="2">
        <f t="shared" si="311"/>
        <v>170415</v>
      </c>
      <c r="F891" s="2">
        <f t="shared" si="312"/>
        <v>250</v>
      </c>
      <c r="G891">
        <f t="shared" ref="G891:G894" si="325">G890</f>
        <v>1</v>
      </c>
    </row>
    <row r="892" spans="1:7" x14ac:dyDescent="0.25">
      <c r="A892" t="str">
        <f t="shared" si="324"/>
        <v>LargeLoss</v>
      </c>
      <c r="C892" t="s">
        <v>32</v>
      </c>
      <c r="D892">
        <f>fMRI_MID_task_template!J149</f>
        <v>1123056</v>
      </c>
      <c r="E892" s="2">
        <f t="shared" si="311"/>
        <v>170665</v>
      </c>
      <c r="F892" s="2">
        <f t="shared" si="312"/>
        <v>1750</v>
      </c>
      <c r="G892">
        <f t="shared" si="325"/>
        <v>1</v>
      </c>
    </row>
    <row r="893" spans="1:7" x14ac:dyDescent="0.25">
      <c r="A893" t="str">
        <f t="shared" si="324"/>
        <v>LargeLoss</v>
      </c>
      <c r="C893" t="s">
        <v>33</v>
      </c>
      <c r="D893">
        <f>SUM(fMRI_MID_task_template!K149:M149)</f>
        <v>1124806</v>
      </c>
      <c r="E893" s="2">
        <f t="shared" si="311"/>
        <v>172415</v>
      </c>
      <c r="F893" s="2">
        <f t="shared" si="312"/>
        <v>1650</v>
      </c>
      <c r="G893">
        <f t="shared" si="325"/>
        <v>1</v>
      </c>
    </row>
    <row r="894" spans="1:7" x14ac:dyDescent="0.25">
      <c r="A894" t="str">
        <f t="shared" si="324"/>
        <v>LargeLoss</v>
      </c>
      <c r="C894" t="s">
        <v>34</v>
      </c>
      <c r="D894">
        <f>fMRI_MID_task_template!N149</f>
        <v>1126456</v>
      </c>
      <c r="E894" s="2">
        <f t="shared" si="311"/>
        <v>174065</v>
      </c>
      <c r="F894" s="2">
        <f t="shared" si="312"/>
        <v>116</v>
      </c>
      <c r="G894">
        <f t="shared" si="325"/>
        <v>1</v>
      </c>
    </row>
    <row r="895" spans="1:7" x14ac:dyDescent="0.25">
      <c r="A895" t="str">
        <f>fMRI_MID_task_template!R150</f>
        <v>NoIncentive</v>
      </c>
      <c r="B895">
        <v>149</v>
      </c>
      <c r="C895" t="s">
        <v>29</v>
      </c>
      <c r="D895">
        <f>fMRI_MID_task_template!G150</f>
        <v>1126572</v>
      </c>
      <c r="E895" s="2">
        <f t="shared" si="311"/>
        <v>174181</v>
      </c>
      <c r="F895" s="2">
        <f t="shared" si="312"/>
        <v>234</v>
      </c>
      <c r="G895">
        <f>fMRI_MID_task_template!O150</f>
        <v>1</v>
      </c>
    </row>
    <row r="896" spans="1:7" x14ac:dyDescent="0.25">
      <c r="A896" t="str">
        <f>A895</f>
        <v>NoIncentive</v>
      </c>
      <c r="C896" t="s">
        <v>30</v>
      </c>
      <c r="D896">
        <f>fMRI_MID_task_template!H150</f>
        <v>1126806</v>
      </c>
      <c r="E896" s="2">
        <f t="shared" si="311"/>
        <v>174415</v>
      </c>
      <c r="F896" s="2">
        <f t="shared" si="312"/>
        <v>1999</v>
      </c>
      <c r="G896">
        <f>G895</f>
        <v>1</v>
      </c>
    </row>
    <row r="897" spans="1:7" x14ac:dyDescent="0.25">
      <c r="A897" t="str">
        <f t="shared" ref="A897:A900" si="326">A896</f>
        <v>NoIncentive</v>
      </c>
      <c r="C897" t="s">
        <v>31</v>
      </c>
      <c r="D897">
        <f>fMRI_MID_task_template!I150</f>
        <v>1128805</v>
      </c>
      <c r="E897" s="2">
        <f t="shared" si="311"/>
        <v>176414</v>
      </c>
      <c r="F897" s="2">
        <f t="shared" si="312"/>
        <v>250</v>
      </c>
      <c r="G897">
        <f t="shared" ref="G897:G900" si="327">G896</f>
        <v>1</v>
      </c>
    </row>
    <row r="898" spans="1:7" x14ac:dyDescent="0.25">
      <c r="A898" t="str">
        <f t="shared" si="326"/>
        <v>NoIncentive</v>
      </c>
      <c r="C898" t="s">
        <v>32</v>
      </c>
      <c r="D898">
        <f>fMRI_MID_task_template!J150</f>
        <v>1129055</v>
      </c>
      <c r="E898" s="2">
        <f t="shared" si="311"/>
        <v>176664</v>
      </c>
      <c r="F898" s="2">
        <f t="shared" si="312"/>
        <v>1767</v>
      </c>
      <c r="G898">
        <f t="shared" si="327"/>
        <v>1</v>
      </c>
    </row>
    <row r="899" spans="1:7" x14ac:dyDescent="0.25">
      <c r="A899" t="str">
        <f t="shared" si="326"/>
        <v>NoIncentive</v>
      </c>
      <c r="C899" t="s">
        <v>33</v>
      </c>
      <c r="D899">
        <f>SUM(fMRI_MID_task_template!K150:M150)</f>
        <v>1130822</v>
      </c>
      <c r="E899" s="2">
        <f t="shared" si="311"/>
        <v>178431</v>
      </c>
      <c r="F899" s="2">
        <f t="shared" si="312"/>
        <v>1650</v>
      </c>
      <c r="G899">
        <f t="shared" si="327"/>
        <v>1</v>
      </c>
    </row>
    <row r="900" spans="1:7" x14ac:dyDescent="0.25">
      <c r="A900" t="str">
        <f t="shared" si="326"/>
        <v>NoIncentive</v>
      </c>
      <c r="C900" t="s">
        <v>34</v>
      </c>
      <c r="D900">
        <f>fMRI_MID_task_template!N150</f>
        <v>1132472</v>
      </c>
      <c r="E900" s="2">
        <f t="shared" si="311"/>
        <v>180081</v>
      </c>
      <c r="F900" s="2">
        <f t="shared" si="312"/>
        <v>116</v>
      </c>
      <c r="G900">
        <f t="shared" si="327"/>
        <v>1</v>
      </c>
    </row>
    <row r="901" spans="1:7" x14ac:dyDescent="0.25">
      <c r="A901" t="str">
        <f>fMRI_MID_task_template!R151</f>
        <v>MediumGain</v>
      </c>
      <c r="B901">
        <v>150</v>
      </c>
      <c r="C901" t="s">
        <v>29</v>
      </c>
      <c r="D901">
        <f>fMRI_MID_task_template!G151</f>
        <v>1132588</v>
      </c>
      <c r="E901" s="2">
        <f t="shared" si="311"/>
        <v>180197</v>
      </c>
      <c r="F901" s="2">
        <f t="shared" si="312"/>
        <v>234</v>
      </c>
      <c r="G901">
        <f>fMRI_MID_task_template!O151</f>
        <v>1</v>
      </c>
    </row>
    <row r="902" spans="1:7" x14ac:dyDescent="0.25">
      <c r="A902" t="str">
        <f>A901</f>
        <v>MediumGain</v>
      </c>
      <c r="C902" t="s">
        <v>30</v>
      </c>
      <c r="D902">
        <f>fMRI_MID_task_template!H151</f>
        <v>1132822</v>
      </c>
      <c r="E902" s="2">
        <f t="shared" si="311"/>
        <v>180431</v>
      </c>
      <c r="F902" s="2">
        <f t="shared" si="312"/>
        <v>2216</v>
      </c>
      <c r="G902">
        <f>G901</f>
        <v>1</v>
      </c>
    </row>
    <row r="903" spans="1:7" x14ac:dyDescent="0.25">
      <c r="A903" t="str">
        <f t="shared" ref="A903:A906" si="328">A902</f>
        <v>MediumGain</v>
      </c>
      <c r="C903" t="s">
        <v>31</v>
      </c>
      <c r="D903">
        <f>fMRI_MID_task_template!I151</f>
        <v>1135038</v>
      </c>
      <c r="E903" s="2">
        <f t="shared" si="311"/>
        <v>182647</v>
      </c>
      <c r="F903" s="2">
        <f t="shared" si="312"/>
        <v>250</v>
      </c>
      <c r="G903">
        <f t="shared" ref="G903:G906" si="329">G902</f>
        <v>1</v>
      </c>
    </row>
    <row r="904" spans="1:7" x14ac:dyDescent="0.25">
      <c r="A904" t="str">
        <f t="shared" si="328"/>
        <v>MediumGain</v>
      </c>
      <c r="C904" t="s">
        <v>32</v>
      </c>
      <c r="D904">
        <f>fMRI_MID_task_template!J151</f>
        <v>1135288</v>
      </c>
      <c r="E904" s="2">
        <f t="shared" si="311"/>
        <v>182897</v>
      </c>
      <c r="F904" s="2">
        <f t="shared" si="312"/>
        <v>1550</v>
      </c>
      <c r="G904">
        <f t="shared" si="329"/>
        <v>1</v>
      </c>
    </row>
    <row r="905" spans="1:7" x14ac:dyDescent="0.25">
      <c r="A905" t="str">
        <f t="shared" si="328"/>
        <v>MediumGain</v>
      </c>
      <c r="C905" t="s">
        <v>33</v>
      </c>
      <c r="D905">
        <f>SUM(fMRI_MID_task_template!K151:M151)</f>
        <v>1136838</v>
      </c>
      <c r="E905" s="2">
        <f t="shared" si="311"/>
        <v>184447</v>
      </c>
      <c r="F905" s="2">
        <f t="shared" si="312"/>
        <v>1650</v>
      </c>
      <c r="G905">
        <f t="shared" si="329"/>
        <v>1</v>
      </c>
    </row>
    <row r="906" spans="1:7" x14ac:dyDescent="0.25">
      <c r="A906" t="str">
        <f t="shared" si="328"/>
        <v>MediumGain</v>
      </c>
      <c r="C906" t="s">
        <v>34</v>
      </c>
      <c r="D906">
        <f>fMRI_MID_task_template!N151</f>
        <v>1138488</v>
      </c>
      <c r="E906" s="2">
        <f t="shared" si="311"/>
        <v>186097</v>
      </c>
      <c r="F906" s="2">
        <f t="shared" si="312"/>
        <v>116</v>
      </c>
      <c r="G906">
        <f t="shared" si="329"/>
        <v>1</v>
      </c>
    </row>
    <row r="907" spans="1:7" x14ac:dyDescent="0.25">
      <c r="A907" t="str">
        <f>fMRI_MID_task_template!R152</f>
        <v>UnknownLoss</v>
      </c>
      <c r="B907">
        <v>151</v>
      </c>
      <c r="C907" t="s">
        <v>29</v>
      </c>
      <c r="D907">
        <f>fMRI_MID_task_template!G152</f>
        <v>1138604</v>
      </c>
      <c r="E907" s="2">
        <f t="shared" si="311"/>
        <v>186213</v>
      </c>
      <c r="F907" s="2">
        <f t="shared" si="312"/>
        <v>234</v>
      </c>
      <c r="G907">
        <f>fMRI_MID_task_template!O152</f>
        <v>1</v>
      </c>
    </row>
    <row r="908" spans="1:7" x14ac:dyDescent="0.25">
      <c r="A908" t="str">
        <f>A907</f>
        <v>UnknownLoss</v>
      </c>
      <c r="C908" t="s">
        <v>30</v>
      </c>
      <c r="D908">
        <f>fMRI_MID_task_template!H152</f>
        <v>1138838</v>
      </c>
      <c r="E908" s="2">
        <f t="shared" si="311"/>
        <v>186447</v>
      </c>
      <c r="F908" s="2">
        <f t="shared" si="312"/>
        <v>2283</v>
      </c>
      <c r="G908">
        <f>G907</f>
        <v>1</v>
      </c>
    </row>
    <row r="909" spans="1:7" x14ac:dyDescent="0.25">
      <c r="A909" t="str">
        <f t="shared" ref="A909:A912" si="330">A908</f>
        <v>UnknownLoss</v>
      </c>
      <c r="C909" t="s">
        <v>31</v>
      </c>
      <c r="D909">
        <f>fMRI_MID_task_template!I152</f>
        <v>1141121</v>
      </c>
      <c r="E909" s="2">
        <f t="shared" si="311"/>
        <v>188730</v>
      </c>
      <c r="F909" s="2">
        <f t="shared" si="312"/>
        <v>250</v>
      </c>
      <c r="G909">
        <f t="shared" ref="G909:G912" si="331">G908</f>
        <v>1</v>
      </c>
    </row>
    <row r="910" spans="1:7" x14ac:dyDescent="0.25">
      <c r="A910" t="str">
        <f t="shared" si="330"/>
        <v>UnknownLoss</v>
      </c>
      <c r="C910" t="s">
        <v>32</v>
      </c>
      <c r="D910">
        <f>fMRI_MID_task_template!J152</f>
        <v>1141371</v>
      </c>
      <c r="E910" s="2">
        <f t="shared" si="311"/>
        <v>188980</v>
      </c>
      <c r="F910" s="2">
        <f t="shared" si="312"/>
        <v>1483</v>
      </c>
      <c r="G910">
        <f t="shared" si="331"/>
        <v>1</v>
      </c>
    </row>
    <row r="911" spans="1:7" x14ac:dyDescent="0.25">
      <c r="A911" t="str">
        <f t="shared" si="330"/>
        <v>UnknownLoss</v>
      </c>
      <c r="C911" t="s">
        <v>33</v>
      </c>
      <c r="D911">
        <f>SUM(fMRI_MID_task_template!K152:M152)</f>
        <v>1142854</v>
      </c>
      <c r="E911" s="2">
        <f t="shared" si="311"/>
        <v>190463</v>
      </c>
      <c r="F911" s="2">
        <f t="shared" si="312"/>
        <v>1650</v>
      </c>
      <c r="G911">
        <f t="shared" si="331"/>
        <v>1</v>
      </c>
    </row>
    <row r="912" spans="1:7" x14ac:dyDescent="0.25">
      <c r="A912" t="str">
        <f t="shared" si="330"/>
        <v>UnknownLoss</v>
      </c>
      <c r="C912" t="s">
        <v>34</v>
      </c>
      <c r="D912">
        <f>fMRI_MID_task_template!N152</f>
        <v>1144504</v>
      </c>
      <c r="E912" s="2">
        <f t="shared" si="311"/>
        <v>192113</v>
      </c>
      <c r="F912" s="2">
        <f t="shared" si="312"/>
        <v>116</v>
      </c>
      <c r="G912">
        <f t="shared" si="331"/>
        <v>1</v>
      </c>
    </row>
    <row r="913" spans="1:7" x14ac:dyDescent="0.25">
      <c r="A913" t="str">
        <f>fMRI_MID_task_template!R153</f>
        <v>NoIncentive</v>
      </c>
      <c r="B913">
        <v>152</v>
      </c>
      <c r="C913" t="s">
        <v>29</v>
      </c>
      <c r="D913">
        <f>fMRI_MID_task_template!G153</f>
        <v>1144620</v>
      </c>
      <c r="E913" s="2">
        <f t="shared" si="311"/>
        <v>192229</v>
      </c>
      <c r="F913" s="2">
        <f t="shared" si="312"/>
        <v>234</v>
      </c>
      <c r="G913">
        <f>fMRI_MID_task_template!O153</f>
        <v>1</v>
      </c>
    </row>
    <row r="914" spans="1:7" x14ac:dyDescent="0.25">
      <c r="A914" t="str">
        <f>A913</f>
        <v>NoIncentive</v>
      </c>
      <c r="C914" t="s">
        <v>30</v>
      </c>
      <c r="D914">
        <f>fMRI_MID_task_template!H153</f>
        <v>1144854</v>
      </c>
      <c r="E914" s="2">
        <f t="shared" si="311"/>
        <v>192463</v>
      </c>
      <c r="F914" s="2">
        <f t="shared" si="312"/>
        <v>2233</v>
      </c>
      <c r="G914">
        <f>G913</f>
        <v>1</v>
      </c>
    </row>
    <row r="915" spans="1:7" x14ac:dyDescent="0.25">
      <c r="A915" t="str">
        <f t="shared" ref="A915:A918" si="332">A914</f>
        <v>NoIncentive</v>
      </c>
      <c r="C915" t="s">
        <v>31</v>
      </c>
      <c r="D915">
        <f>fMRI_MID_task_template!I153</f>
        <v>1147087</v>
      </c>
      <c r="E915" s="2">
        <f t="shared" si="311"/>
        <v>194696</v>
      </c>
      <c r="F915" s="2">
        <f t="shared" si="312"/>
        <v>250</v>
      </c>
      <c r="G915">
        <f t="shared" ref="G915:G918" si="333">G914</f>
        <v>1</v>
      </c>
    </row>
    <row r="916" spans="1:7" x14ac:dyDescent="0.25">
      <c r="A916" t="str">
        <f t="shared" si="332"/>
        <v>NoIncentive</v>
      </c>
      <c r="C916" t="s">
        <v>32</v>
      </c>
      <c r="D916">
        <f>fMRI_MID_task_template!J153</f>
        <v>1147337</v>
      </c>
      <c r="E916" s="2">
        <f t="shared" si="311"/>
        <v>194946</v>
      </c>
      <c r="F916" s="2">
        <f t="shared" si="312"/>
        <v>1533</v>
      </c>
      <c r="G916">
        <f t="shared" si="333"/>
        <v>1</v>
      </c>
    </row>
    <row r="917" spans="1:7" x14ac:dyDescent="0.25">
      <c r="A917" t="str">
        <f t="shared" si="332"/>
        <v>NoIncentive</v>
      </c>
      <c r="C917" t="s">
        <v>33</v>
      </c>
      <c r="D917">
        <f>SUM(fMRI_MID_task_template!K153:M153)</f>
        <v>1148870</v>
      </c>
      <c r="E917" s="2">
        <f t="shared" si="311"/>
        <v>196479</v>
      </c>
      <c r="F917" s="2">
        <f t="shared" si="312"/>
        <v>1650</v>
      </c>
      <c r="G917">
        <f t="shared" si="333"/>
        <v>1</v>
      </c>
    </row>
    <row r="918" spans="1:7" x14ac:dyDescent="0.25">
      <c r="A918" t="str">
        <f t="shared" si="332"/>
        <v>NoIncentive</v>
      </c>
      <c r="C918" t="s">
        <v>34</v>
      </c>
      <c r="D918">
        <f>fMRI_MID_task_template!N153</f>
        <v>1150520</v>
      </c>
      <c r="E918" s="2">
        <f t="shared" si="311"/>
        <v>198129</v>
      </c>
      <c r="F918" s="2">
        <f t="shared" si="312"/>
        <v>116</v>
      </c>
      <c r="G918">
        <f t="shared" si="333"/>
        <v>1</v>
      </c>
    </row>
    <row r="919" spans="1:7" x14ac:dyDescent="0.25">
      <c r="A919" t="str">
        <f>fMRI_MID_task_template!R154</f>
        <v>LargeGain</v>
      </c>
      <c r="B919">
        <v>153</v>
      </c>
      <c r="C919" t="s">
        <v>29</v>
      </c>
      <c r="D919">
        <f>fMRI_MID_task_template!G154</f>
        <v>1150636</v>
      </c>
      <c r="E919" s="2">
        <f t="shared" ref="E919:E982" si="334">D919-952391</f>
        <v>198245</v>
      </c>
      <c r="F919" s="2">
        <f t="shared" ref="F919:F982" si="335">D920-D919</f>
        <v>234</v>
      </c>
      <c r="G919">
        <f>fMRI_MID_task_template!O154</f>
        <v>1</v>
      </c>
    </row>
    <row r="920" spans="1:7" x14ac:dyDescent="0.25">
      <c r="A920" t="str">
        <f>A919</f>
        <v>LargeGain</v>
      </c>
      <c r="C920" t="s">
        <v>30</v>
      </c>
      <c r="D920">
        <f>fMRI_MID_task_template!H154</f>
        <v>1150870</v>
      </c>
      <c r="E920" s="2">
        <f t="shared" si="334"/>
        <v>198479</v>
      </c>
      <c r="F920" s="2">
        <f t="shared" si="335"/>
        <v>2000</v>
      </c>
      <c r="G920">
        <f>G919</f>
        <v>1</v>
      </c>
    </row>
    <row r="921" spans="1:7" x14ac:dyDescent="0.25">
      <c r="A921" t="str">
        <f t="shared" ref="A921:A924" si="336">A920</f>
        <v>LargeGain</v>
      </c>
      <c r="C921" t="s">
        <v>31</v>
      </c>
      <c r="D921">
        <f>fMRI_MID_task_template!I154</f>
        <v>1152870</v>
      </c>
      <c r="E921" s="2">
        <f t="shared" si="334"/>
        <v>200479</v>
      </c>
      <c r="F921" s="2">
        <f t="shared" si="335"/>
        <v>250</v>
      </c>
      <c r="G921">
        <f t="shared" ref="G921:G924" si="337">G920</f>
        <v>1</v>
      </c>
    </row>
    <row r="922" spans="1:7" x14ac:dyDescent="0.25">
      <c r="A922" t="str">
        <f t="shared" si="336"/>
        <v>LargeGain</v>
      </c>
      <c r="C922" t="s">
        <v>32</v>
      </c>
      <c r="D922">
        <f>fMRI_MID_task_template!J154</f>
        <v>1153120</v>
      </c>
      <c r="E922" s="2">
        <f t="shared" si="334"/>
        <v>200729</v>
      </c>
      <c r="F922" s="2">
        <f t="shared" si="335"/>
        <v>1766</v>
      </c>
      <c r="G922">
        <f t="shared" si="337"/>
        <v>1</v>
      </c>
    </row>
    <row r="923" spans="1:7" x14ac:dyDescent="0.25">
      <c r="A923" t="str">
        <f t="shared" si="336"/>
        <v>LargeGain</v>
      </c>
      <c r="C923" t="s">
        <v>33</v>
      </c>
      <c r="D923">
        <f>SUM(fMRI_MID_task_template!K154:M154)</f>
        <v>1154886</v>
      </c>
      <c r="E923" s="2">
        <f t="shared" si="334"/>
        <v>202495</v>
      </c>
      <c r="F923" s="2">
        <f t="shared" si="335"/>
        <v>1650</v>
      </c>
      <c r="G923">
        <f t="shared" si="337"/>
        <v>1</v>
      </c>
    </row>
    <row r="924" spans="1:7" x14ac:dyDescent="0.25">
      <c r="A924" t="str">
        <f t="shared" si="336"/>
        <v>LargeGain</v>
      </c>
      <c r="C924" t="s">
        <v>34</v>
      </c>
      <c r="D924">
        <f>fMRI_MID_task_template!N154</f>
        <v>1156536</v>
      </c>
      <c r="E924" s="2">
        <f t="shared" si="334"/>
        <v>204145</v>
      </c>
      <c r="F924" s="2">
        <f t="shared" si="335"/>
        <v>116</v>
      </c>
      <c r="G924">
        <f t="shared" si="337"/>
        <v>1</v>
      </c>
    </row>
    <row r="925" spans="1:7" x14ac:dyDescent="0.25">
      <c r="A925" t="str">
        <f>fMRI_MID_task_template!R155</f>
        <v>NoIncentive</v>
      </c>
      <c r="B925">
        <v>154</v>
      </c>
      <c r="C925" t="s">
        <v>29</v>
      </c>
      <c r="D925">
        <f>fMRI_MID_task_template!G155</f>
        <v>1156652</v>
      </c>
      <c r="E925" s="2">
        <f t="shared" si="334"/>
        <v>204261</v>
      </c>
      <c r="F925" s="2">
        <f t="shared" si="335"/>
        <v>234</v>
      </c>
      <c r="G925">
        <f>fMRI_MID_task_template!O155</f>
        <v>0</v>
      </c>
    </row>
    <row r="926" spans="1:7" x14ac:dyDescent="0.25">
      <c r="A926" t="str">
        <f>A925</f>
        <v>NoIncentive</v>
      </c>
      <c r="C926" t="s">
        <v>30</v>
      </c>
      <c r="D926">
        <f>fMRI_MID_task_template!H155</f>
        <v>1156886</v>
      </c>
      <c r="E926" s="2">
        <f t="shared" si="334"/>
        <v>204495</v>
      </c>
      <c r="F926" s="2">
        <f t="shared" si="335"/>
        <v>1900</v>
      </c>
      <c r="G926">
        <f>G925</f>
        <v>0</v>
      </c>
    </row>
    <row r="927" spans="1:7" x14ac:dyDescent="0.25">
      <c r="A927" t="str">
        <f t="shared" ref="A927:A930" si="338">A926</f>
        <v>NoIncentive</v>
      </c>
      <c r="C927" t="s">
        <v>31</v>
      </c>
      <c r="D927">
        <f>fMRI_MID_task_template!I155</f>
        <v>1158786</v>
      </c>
      <c r="E927" s="2">
        <f t="shared" si="334"/>
        <v>206395</v>
      </c>
      <c r="F927" s="2">
        <f t="shared" si="335"/>
        <v>250</v>
      </c>
      <c r="G927">
        <f t="shared" ref="G927:G930" si="339">G926</f>
        <v>0</v>
      </c>
    </row>
    <row r="928" spans="1:7" x14ac:dyDescent="0.25">
      <c r="A928" t="str">
        <f t="shared" si="338"/>
        <v>NoIncentive</v>
      </c>
      <c r="C928" t="s">
        <v>32</v>
      </c>
      <c r="D928">
        <f>fMRI_MID_task_template!J155</f>
        <v>1159036</v>
      </c>
      <c r="E928" s="2">
        <f t="shared" si="334"/>
        <v>206645</v>
      </c>
      <c r="F928" s="2">
        <f t="shared" si="335"/>
        <v>1866</v>
      </c>
      <c r="G928">
        <f t="shared" si="339"/>
        <v>0</v>
      </c>
    </row>
    <row r="929" spans="1:7" x14ac:dyDescent="0.25">
      <c r="A929" t="str">
        <f t="shared" si="338"/>
        <v>NoIncentive</v>
      </c>
      <c r="C929" t="s">
        <v>33</v>
      </c>
      <c r="D929">
        <f>SUM(fMRI_MID_task_template!K155:M155)</f>
        <v>1160902</v>
      </c>
      <c r="E929" s="2">
        <f t="shared" si="334"/>
        <v>208511</v>
      </c>
      <c r="F929" s="2">
        <f t="shared" si="335"/>
        <v>1650</v>
      </c>
      <c r="G929">
        <f t="shared" si="339"/>
        <v>0</v>
      </c>
    </row>
    <row r="930" spans="1:7" x14ac:dyDescent="0.25">
      <c r="A930" t="str">
        <f t="shared" si="338"/>
        <v>NoIncentive</v>
      </c>
      <c r="C930" t="s">
        <v>34</v>
      </c>
      <c r="D930">
        <f>fMRI_MID_task_template!N155</f>
        <v>1162552</v>
      </c>
      <c r="E930" s="2">
        <f t="shared" si="334"/>
        <v>210161</v>
      </c>
      <c r="F930" s="2">
        <f t="shared" si="335"/>
        <v>116</v>
      </c>
      <c r="G930">
        <f t="shared" si="339"/>
        <v>0</v>
      </c>
    </row>
    <row r="931" spans="1:7" x14ac:dyDescent="0.25">
      <c r="A931" t="str">
        <f>fMRI_MID_task_template!R156</f>
        <v>MediumGain</v>
      </c>
      <c r="B931">
        <v>155</v>
      </c>
      <c r="C931" t="s">
        <v>29</v>
      </c>
      <c r="D931">
        <f>fMRI_MID_task_template!G156</f>
        <v>1162668</v>
      </c>
      <c r="E931" s="2">
        <f t="shared" si="334"/>
        <v>210277</v>
      </c>
      <c r="F931" s="2">
        <f t="shared" si="335"/>
        <v>234</v>
      </c>
      <c r="G931">
        <f>fMRI_MID_task_template!O156</f>
        <v>0</v>
      </c>
    </row>
    <row r="932" spans="1:7" x14ac:dyDescent="0.25">
      <c r="A932" t="str">
        <f>A931</f>
        <v>MediumGain</v>
      </c>
      <c r="C932" t="s">
        <v>30</v>
      </c>
      <c r="D932">
        <f>fMRI_MID_task_template!H156</f>
        <v>1162902</v>
      </c>
      <c r="E932" s="2">
        <f t="shared" si="334"/>
        <v>210511</v>
      </c>
      <c r="F932" s="2">
        <f t="shared" si="335"/>
        <v>1550</v>
      </c>
      <c r="G932">
        <f>G931</f>
        <v>0</v>
      </c>
    </row>
    <row r="933" spans="1:7" x14ac:dyDescent="0.25">
      <c r="A933" t="str">
        <f t="shared" ref="A933:A936" si="340">A932</f>
        <v>MediumGain</v>
      </c>
      <c r="C933" t="s">
        <v>31</v>
      </c>
      <c r="D933">
        <f>fMRI_MID_task_template!I156</f>
        <v>1164452</v>
      </c>
      <c r="E933" s="2">
        <f t="shared" si="334"/>
        <v>212061</v>
      </c>
      <c r="F933" s="2">
        <f t="shared" si="335"/>
        <v>250</v>
      </c>
      <c r="G933">
        <f t="shared" ref="G933:G936" si="341">G932</f>
        <v>0</v>
      </c>
    </row>
    <row r="934" spans="1:7" x14ac:dyDescent="0.25">
      <c r="A934" t="str">
        <f t="shared" si="340"/>
        <v>MediumGain</v>
      </c>
      <c r="C934" t="s">
        <v>32</v>
      </c>
      <c r="D934">
        <f>fMRI_MID_task_template!J156</f>
        <v>1164702</v>
      </c>
      <c r="E934" s="2">
        <f t="shared" si="334"/>
        <v>212311</v>
      </c>
      <c r="F934" s="2">
        <f t="shared" si="335"/>
        <v>2216</v>
      </c>
      <c r="G934">
        <f t="shared" si="341"/>
        <v>0</v>
      </c>
    </row>
    <row r="935" spans="1:7" x14ac:dyDescent="0.25">
      <c r="A935" t="str">
        <f t="shared" si="340"/>
        <v>MediumGain</v>
      </c>
      <c r="C935" t="s">
        <v>33</v>
      </c>
      <c r="D935">
        <f>SUM(fMRI_MID_task_template!K156:M156)</f>
        <v>1166918</v>
      </c>
      <c r="E935" s="2">
        <f t="shared" si="334"/>
        <v>214527</v>
      </c>
      <c r="F935" s="2">
        <f t="shared" si="335"/>
        <v>1650</v>
      </c>
      <c r="G935">
        <f t="shared" si="341"/>
        <v>0</v>
      </c>
    </row>
    <row r="936" spans="1:7" x14ac:dyDescent="0.25">
      <c r="A936" t="str">
        <f t="shared" si="340"/>
        <v>MediumGain</v>
      </c>
      <c r="C936" t="s">
        <v>34</v>
      </c>
      <c r="D936">
        <f>fMRI_MID_task_template!N156</f>
        <v>1168568</v>
      </c>
      <c r="E936" s="2">
        <f t="shared" si="334"/>
        <v>216177</v>
      </c>
      <c r="F936" s="2">
        <f t="shared" si="335"/>
        <v>117</v>
      </c>
      <c r="G936">
        <f t="shared" si="341"/>
        <v>0</v>
      </c>
    </row>
    <row r="937" spans="1:7" x14ac:dyDescent="0.25">
      <c r="A937" t="str">
        <f>fMRI_MID_task_template!R157</f>
        <v>NoIncentive</v>
      </c>
      <c r="B937">
        <v>156</v>
      </c>
      <c r="C937" t="s">
        <v>29</v>
      </c>
      <c r="D937">
        <f>fMRI_MID_task_template!G157</f>
        <v>1168685</v>
      </c>
      <c r="E937" s="2">
        <f t="shared" si="334"/>
        <v>216294</v>
      </c>
      <c r="F937" s="2">
        <f t="shared" si="335"/>
        <v>233</v>
      </c>
      <c r="G937">
        <f>fMRI_MID_task_template!O157</f>
        <v>0</v>
      </c>
    </row>
    <row r="938" spans="1:7" x14ac:dyDescent="0.25">
      <c r="A938" t="str">
        <f>A937</f>
        <v>NoIncentive</v>
      </c>
      <c r="C938" t="s">
        <v>30</v>
      </c>
      <c r="D938">
        <f>fMRI_MID_task_template!H157</f>
        <v>1168918</v>
      </c>
      <c r="E938" s="2">
        <f t="shared" si="334"/>
        <v>216527</v>
      </c>
      <c r="F938" s="2">
        <f t="shared" si="335"/>
        <v>1600</v>
      </c>
      <c r="G938">
        <f>G937</f>
        <v>0</v>
      </c>
    </row>
    <row r="939" spans="1:7" x14ac:dyDescent="0.25">
      <c r="A939" t="str">
        <f t="shared" ref="A939:A942" si="342">A938</f>
        <v>NoIncentive</v>
      </c>
      <c r="C939" t="s">
        <v>31</v>
      </c>
      <c r="D939">
        <f>fMRI_MID_task_template!I157</f>
        <v>1170518</v>
      </c>
      <c r="E939" s="2">
        <f t="shared" si="334"/>
        <v>218127</v>
      </c>
      <c r="F939" s="2">
        <f t="shared" si="335"/>
        <v>250</v>
      </c>
      <c r="G939">
        <f t="shared" ref="G939:G942" si="343">G938</f>
        <v>0</v>
      </c>
    </row>
    <row r="940" spans="1:7" x14ac:dyDescent="0.25">
      <c r="A940" t="str">
        <f t="shared" si="342"/>
        <v>NoIncentive</v>
      </c>
      <c r="C940" t="s">
        <v>32</v>
      </c>
      <c r="D940">
        <f>fMRI_MID_task_template!J157</f>
        <v>1170768</v>
      </c>
      <c r="E940" s="2">
        <f t="shared" si="334"/>
        <v>218377</v>
      </c>
      <c r="F940" s="2">
        <f t="shared" si="335"/>
        <v>2166</v>
      </c>
      <c r="G940">
        <f t="shared" si="343"/>
        <v>0</v>
      </c>
    </row>
    <row r="941" spans="1:7" x14ac:dyDescent="0.25">
      <c r="A941" t="str">
        <f t="shared" si="342"/>
        <v>NoIncentive</v>
      </c>
      <c r="C941" t="s">
        <v>33</v>
      </c>
      <c r="D941">
        <f>SUM(fMRI_MID_task_template!K157:M157)</f>
        <v>1172934</v>
      </c>
      <c r="E941" s="2">
        <f t="shared" si="334"/>
        <v>220543</v>
      </c>
      <c r="F941" s="2">
        <f t="shared" si="335"/>
        <v>1650</v>
      </c>
      <c r="G941">
        <f t="shared" si="343"/>
        <v>0</v>
      </c>
    </row>
    <row r="942" spans="1:7" x14ac:dyDescent="0.25">
      <c r="A942" t="str">
        <f t="shared" si="342"/>
        <v>NoIncentive</v>
      </c>
      <c r="C942" t="s">
        <v>34</v>
      </c>
      <c r="D942">
        <f>fMRI_MID_task_template!N157</f>
        <v>1174584</v>
      </c>
      <c r="E942" s="2">
        <f t="shared" si="334"/>
        <v>222193</v>
      </c>
      <c r="F942" s="2">
        <f t="shared" si="335"/>
        <v>117</v>
      </c>
      <c r="G942">
        <f t="shared" si="343"/>
        <v>0</v>
      </c>
    </row>
    <row r="943" spans="1:7" x14ac:dyDescent="0.25">
      <c r="A943" t="str">
        <f>fMRI_MID_task_template!R158</f>
        <v>SmallLoss</v>
      </c>
      <c r="B943">
        <v>157</v>
      </c>
      <c r="C943" t="s">
        <v>29</v>
      </c>
      <c r="D943">
        <f>fMRI_MID_task_template!G158</f>
        <v>1174701</v>
      </c>
      <c r="E943" s="2">
        <f t="shared" si="334"/>
        <v>222310</v>
      </c>
      <c r="F943" s="2">
        <f t="shared" si="335"/>
        <v>233</v>
      </c>
      <c r="G943">
        <f>fMRI_MID_task_template!O158</f>
        <v>1</v>
      </c>
    </row>
    <row r="944" spans="1:7" x14ac:dyDescent="0.25">
      <c r="A944" t="str">
        <f>A943</f>
        <v>SmallLoss</v>
      </c>
      <c r="C944" t="s">
        <v>30</v>
      </c>
      <c r="D944">
        <f>fMRI_MID_task_template!H158</f>
        <v>1174934</v>
      </c>
      <c r="E944" s="2">
        <f t="shared" si="334"/>
        <v>222543</v>
      </c>
      <c r="F944" s="2">
        <f t="shared" si="335"/>
        <v>1533</v>
      </c>
      <c r="G944">
        <f>G943</f>
        <v>1</v>
      </c>
    </row>
    <row r="945" spans="1:7" x14ac:dyDescent="0.25">
      <c r="A945" t="str">
        <f t="shared" ref="A945:A948" si="344">A944</f>
        <v>SmallLoss</v>
      </c>
      <c r="C945" t="s">
        <v>31</v>
      </c>
      <c r="D945">
        <f>fMRI_MID_task_template!I158</f>
        <v>1176467</v>
      </c>
      <c r="E945" s="2">
        <f t="shared" si="334"/>
        <v>224076</v>
      </c>
      <c r="F945" s="2">
        <f t="shared" si="335"/>
        <v>250</v>
      </c>
      <c r="G945">
        <f t="shared" ref="G945:G948" si="345">G944</f>
        <v>1</v>
      </c>
    </row>
    <row r="946" spans="1:7" x14ac:dyDescent="0.25">
      <c r="A946" t="str">
        <f t="shared" si="344"/>
        <v>SmallLoss</v>
      </c>
      <c r="C946" t="s">
        <v>32</v>
      </c>
      <c r="D946">
        <f>fMRI_MID_task_template!J158</f>
        <v>1176717</v>
      </c>
      <c r="E946" s="2">
        <f t="shared" si="334"/>
        <v>224326</v>
      </c>
      <c r="F946" s="2">
        <f t="shared" si="335"/>
        <v>2233</v>
      </c>
      <c r="G946">
        <f t="shared" si="345"/>
        <v>1</v>
      </c>
    </row>
    <row r="947" spans="1:7" x14ac:dyDescent="0.25">
      <c r="A947" t="str">
        <f t="shared" si="344"/>
        <v>SmallLoss</v>
      </c>
      <c r="C947" t="s">
        <v>33</v>
      </c>
      <c r="D947">
        <f>SUM(fMRI_MID_task_template!K158:M158)</f>
        <v>1178950</v>
      </c>
      <c r="E947" s="2">
        <f t="shared" si="334"/>
        <v>226559</v>
      </c>
      <c r="F947" s="2">
        <f t="shared" si="335"/>
        <v>1650</v>
      </c>
      <c r="G947">
        <f t="shared" si="345"/>
        <v>1</v>
      </c>
    </row>
    <row r="948" spans="1:7" x14ac:dyDescent="0.25">
      <c r="A948" t="str">
        <f t="shared" si="344"/>
        <v>SmallLoss</v>
      </c>
      <c r="C948" t="s">
        <v>34</v>
      </c>
      <c r="D948">
        <f>fMRI_MID_task_template!N158</f>
        <v>1180600</v>
      </c>
      <c r="E948" s="2">
        <f t="shared" si="334"/>
        <v>228209</v>
      </c>
      <c r="F948" s="2">
        <f t="shared" si="335"/>
        <v>117</v>
      </c>
      <c r="G948">
        <f t="shared" si="345"/>
        <v>1</v>
      </c>
    </row>
    <row r="949" spans="1:7" x14ac:dyDescent="0.25">
      <c r="A949" t="str">
        <f>fMRI_MID_task_template!R159</f>
        <v>SmallGain</v>
      </c>
      <c r="B949">
        <v>158</v>
      </c>
      <c r="C949" t="s">
        <v>29</v>
      </c>
      <c r="D949">
        <f>fMRI_MID_task_template!G159</f>
        <v>1180717</v>
      </c>
      <c r="E949" s="2">
        <f t="shared" si="334"/>
        <v>228326</v>
      </c>
      <c r="F949" s="2">
        <f t="shared" si="335"/>
        <v>233</v>
      </c>
      <c r="G949">
        <f>fMRI_MID_task_template!O159</f>
        <v>1</v>
      </c>
    </row>
    <row r="950" spans="1:7" x14ac:dyDescent="0.25">
      <c r="A950" t="str">
        <f>A949</f>
        <v>SmallGain</v>
      </c>
      <c r="C950" t="s">
        <v>30</v>
      </c>
      <c r="D950">
        <f>fMRI_MID_task_template!H159</f>
        <v>1180950</v>
      </c>
      <c r="E950" s="2">
        <f t="shared" si="334"/>
        <v>228559</v>
      </c>
      <c r="F950" s="2">
        <f t="shared" si="335"/>
        <v>2000</v>
      </c>
      <c r="G950">
        <f>G949</f>
        <v>1</v>
      </c>
    </row>
    <row r="951" spans="1:7" x14ac:dyDescent="0.25">
      <c r="A951" t="str">
        <f t="shared" ref="A951:A954" si="346">A950</f>
        <v>SmallGain</v>
      </c>
      <c r="C951" t="s">
        <v>31</v>
      </c>
      <c r="D951">
        <f>fMRI_MID_task_template!I159</f>
        <v>1182950</v>
      </c>
      <c r="E951" s="2">
        <f t="shared" si="334"/>
        <v>230559</v>
      </c>
      <c r="F951" s="2">
        <f t="shared" si="335"/>
        <v>250</v>
      </c>
      <c r="G951">
        <f t="shared" ref="G951:G954" si="347">G950</f>
        <v>1</v>
      </c>
    </row>
    <row r="952" spans="1:7" x14ac:dyDescent="0.25">
      <c r="A952" t="str">
        <f t="shared" si="346"/>
        <v>SmallGain</v>
      </c>
      <c r="C952" t="s">
        <v>32</v>
      </c>
      <c r="D952">
        <f>fMRI_MID_task_template!J159</f>
        <v>1183200</v>
      </c>
      <c r="E952" s="2">
        <f t="shared" si="334"/>
        <v>230809</v>
      </c>
      <c r="F952" s="2">
        <f t="shared" si="335"/>
        <v>1766</v>
      </c>
      <c r="G952">
        <f t="shared" si="347"/>
        <v>1</v>
      </c>
    </row>
    <row r="953" spans="1:7" x14ac:dyDescent="0.25">
      <c r="A953" t="str">
        <f t="shared" si="346"/>
        <v>SmallGain</v>
      </c>
      <c r="C953" t="s">
        <v>33</v>
      </c>
      <c r="D953">
        <f>SUM(fMRI_MID_task_template!K159:M159)</f>
        <v>1184966</v>
      </c>
      <c r="E953" s="2">
        <f t="shared" si="334"/>
        <v>232575</v>
      </c>
      <c r="F953" s="2">
        <f t="shared" si="335"/>
        <v>1650</v>
      </c>
      <c r="G953">
        <f t="shared" si="347"/>
        <v>1</v>
      </c>
    </row>
    <row r="954" spans="1:7" x14ac:dyDescent="0.25">
      <c r="A954" t="str">
        <f t="shared" si="346"/>
        <v>SmallGain</v>
      </c>
      <c r="C954" t="s">
        <v>34</v>
      </c>
      <c r="D954">
        <f>fMRI_MID_task_template!N159</f>
        <v>1186616</v>
      </c>
      <c r="E954" s="2">
        <f t="shared" si="334"/>
        <v>234225</v>
      </c>
      <c r="F954" s="2">
        <f t="shared" si="335"/>
        <v>117</v>
      </c>
      <c r="G954">
        <f t="shared" si="347"/>
        <v>1</v>
      </c>
    </row>
    <row r="955" spans="1:7" x14ac:dyDescent="0.25">
      <c r="A955" t="str">
        <f>fMRI_MID_task_template!R160</f>
        <v>SmallLoss</v>
      </c>
      <c r="B955">
        <v>159</v>
      </c>
      <c r="C955" t="s">
        <v>29</v>
      </c>
      <c r="D955">
        <f>fMRI_MID_task_template!G160</f>
        <v>1186733</v>
      </c>
      <c r="E955" s="2">
        <f t="shared" si="334"/>
        <v>234342</v>
      </c>
      <c r="F955" s="2">
        <f t="shared" si="335"/>
        <v>233</v>
      </c>
      <c r="G955">
        <f>fMRI_MID_task_template!O160</f>
        <v>0</v>
      </c>
    </row>
    <row r="956" spans="1:7" x14ac:dyDescent="0.25">
      <c r="A956" t="str">
        <f>A955</f>
        <v>SmallLoss</v>
      </c>
      <c r="C956" t="s">
        <v>30</v>
      </c>
      <c r="D956">
        <f>fMRI_MID_task_template!H160</f>
        <v>1186966</v>
      </c>
      <c r="E956" s="2">
        <f t="shared" si="334"/>
        <v>234575</v>
      </c>
      <c r="F956" s="2">
        <f t="shared" si="335"/>
        <v>1566</v>
      </c>
      <c r="G956">
        <f>G955</f>
        <v>0</v>
      </c>
    </row>
    <row r="957" spans="1:7" x14ac:dyDescent="0.25">
      <c r="A957" t="str">
        <f t="shared" ref="A957:A960" si="348">A956</f>
        <v>SmallLoss</v>
      </c>
      <c r="C957" t="s">
        <v>31</v>
      </c>
      <c r="D957">
        <f>fMRI_MID_task_template!I160</f>
        <v>1188532</v>
      </c>
      <c r="E957" s="2">
        <f t="shared" si="334"/>
        <v>236141</v>
      </c>
      <c r="F957" s="2">
        <f t="shared" si="335"/>
        <v>250</v>
      </c>
      <c r="G957">
        <f t="shared" ref="G957:G960" si="349">G956</f>
        <v>0</v>
      </c>
    </row>
    <row r="958" spans="1:7" x14ac:dyDescent="0.25">
      <c r="A958" t="str">
        <f t="shared" si="348"/>
        <v>SmallLoss</v>
      </c>
      <c r="C958" t="s">
        <v>32</v>
      </c>
      <c r="D958">
        <f>fMRI_MID_task_template!J160</f>
        <v>1188782</v>
      </c>
      <c r="E958" s="2">
        <f t="shared" si="334"/>
        <v>236391</v>
      </c>
      <c r="F958" s="2">
        <f t="shared" si="335"/>
        <v>2200</v>
      </c>
      <c r="G958">
        <f t="shared" si="349"/>
        <v>0</v>
      </c>
    </row>
    <row r="959" spans="1:7" x14ac:dyDescent="0.25">
      <c r="A959" t="str">
        <f t="shared" si="348"/>
        <v>SmallLoss</v>
      </c>
      <c r="C959" t="s">
        <v>33</v>
      </c>
      <c r="D959">
        <f>SUM(fMRI_MID_task_template!K160:M160)</f>
        <v>1190982</v>
      </c>
      <c r="E959" s="2">
        <f t="shared" si="334"/>
        <v>238591</v>
      </c>
      <c r="F959" s="2">
        <f t="shared" si="335"/>
        <v>1650</v>
      </c>
      <c r="G959">
        <f t="shared" si="349"/>
        <v>0</v>
      </c>
    </row>
    <row r="960" spans="1:7" x14ac:dyDescent="0.25">
      <c r="A960" t="str">
        <f t="shared" si="348"/>
        <v>SmallLoss</v>
      </c>
      <c r="C960" t="s">
        <v>34</v>
      </c>
      <c r="D960">
        <f>fMRI_MID_task_template!N160</f>
        <v>1192632</v>
      </c>
      <c r="E960" s="2">
        <f t="shared" si="334"/>
        <v>240241</v>
      </c>
      <c r="F960" s="2">
        <f t="shared" si="335"/>
        <v>117</v>
      </c>
      <c r="G960">
        <f t="shared" si="349"/>
        <v>0</v>
      </c>
    </row>
    <row r="961" spans="1:7" x14ac:dyDescent="0.25">
      <c r="A961" t="str">
        <f>fMRI_MID_task_template!R161</f>
        <v>LargeGain</v>
      </c>
      <c r="B961">
        <v>160</v>
      </c>
      <c r="C961" t="s">
        <v>29</v>
      </c>
      <c r="D961">
        <f>fMRI_MID_task_template!G161</f>
        <v>1192749</v>
      </c>
      <c r="E961" s="2">
        <f t="shared" si="334"/>
        <v>240358</v>
      </c>
      <c r="F961" s="2">
        <f t="shared" si="335"/>
        <v>233</v>
      </c>
      <c r="G961">
        <f>fMRI_MID_task_template!O161</f>
        <v>1</v>
      </c>
    </row>
    <row r="962" spans="1:7" x14ac:dyDescent="0.25">
      <c r="A962" t="str">
        <f>A961</f>
        <v>LargeGain</v>
      </c>
      <c r="C962" t="s">
        <v>30</v>
      </c>
      <c r="D962">
        <f>fMRI_MID_task_template!H161</f>
        <v>1192982</v>
      </c>
      <c r="E962" s="2">
        <f t="shared" si="334"/>
        <v>240591</v>
      </c>
      <c r="F962" s="2">
        <f t="shared" si="335"/>
        <v>2433</v>
      </c>
      <c r="G962">
        <f>G961</f>
        <v>1</v>
      </c>
    </row>
    <row r="963" spans="1:7" x14ac:dyDescent="0.25">
      <c r="A963" t="str">
        <f t="shared" ref="A963:A966" si="350">A962</f>
        <v>LargeGain</v>
      </c>
      <c r="C963" t="s">
        <v>31</v>
      </c>
      <c r="D963">
        <f>fMRI_MID_task_template!I161</f>
        <v>1195415</v>
      </c>
      <c r="E963" s="2">
        <f t="shared" si="334"/>
        <v>243024</v>
      </c>
      <c r="F963" s="2">
        <f t="shared" si="335"/>
        <v>250</v>
      </c>
      <c r="G963">
        <f t="shared" ref="G963:G966" si="351">G962</f>
        <v>1</v>
      </c>
    </row>
    <row r="964" spans="1:7" x14ac:dyDescent="0.25">
      <c r="A964" t="str">
        <f t="shared" si="350"/>
        <v>LargeGain</v>
      </c>
      <c r="C964" t="s">
        <v>32</v>
      </c>
      <c r="D964">
        <f>fMRI_MID_task_template!J161</f>
        <v>1195665</v>
      </c>
      <c r="E964" s="2">
        <f t="shared" si="334"/>
        <v>243274</v>
      </c>
      <c r="F964" s="2">
        <f t="shared" si="335"/>
        <v>1333</v>
      </c>
      <c r="G964">
        <f t="shared" si="351"/>
        <v>1</v>
      </c>
    </row>
    <row r="965" spans="1:7" x14ac:dyDescent="0.25">
      <c r="A965" t="str">
        <f t="shared" si="350"/>
        <v>LargeGain</v>
      </c>
      <c r="C965" t="s">
        <v>33</v>
      </c>
      <c r="D965">
        <f>SUM(fMRI_MID_task_template!K161:M161)</f>
        <v>1196998</v>
      </c>
      <c r="E965" s="2">
        <f t="shared" si="334"/>
        <v>244607</v>
      </c>
      <c r="F965" s="2">
        <f t="shared" si="335"/>
        <v>1650</v>
      </c>
      <c r="G965">
        <f t="shared" si="351"/>
        <v>1</v>
      </c>
    </row>
    <row r="966" spans="1:7" x14ac:dyDescent="0.25">
      <c r="A966" t="str">
        <f t="shared" si="350"/>
        <v>LargeGain</v>
      </c>
      <c r="C966" t="s">
        <v>34</v>
      </c>
      <c r="D966">
        <f>fMRI_MID_task_template!N161</f>
        <v>1198648</v>
      </c>
      <c r="E966" s="2">
        <f t="shared" si="334"/>
        <v>246257</v>
      </c>
      <c r="F966" s="2">
        <f t="shared" si="335"/>
        <v>117</v>
      </c>
      <c r="G966">
        <f t="shared" si="351"/>
        <v>1</v>
      </c>
    </row>
    <row r="967" spans="1:7" x14ac:dyDescent="0.25">
      <c r="A967" t="str">
        <f>fMRI_MID_task_template!R162</f>
        <v>NoIncentive</v>
      </c>
      <c r="B967">
        <v>161</v>
      </c>
      <c r="C967" t="s">
        <v>29</v>
      </c>
      <c r="D967">
        <f>fMRI_MID_task_template!G162</f>
        <v>1198765</v>
      </c>
      <c r="E967" s="2">
        <f t="shared" si="334"/>
        <v>246374</v>
      </c>
      <c r="F967" s="2">
        <f t="shared" si="335"/>
        <v>233</v>
      </c>
      <c r="G967">
        <f>fMRI_MID_task_template!O162</f>
        <v>0</v>
      </c>
    </row>
    <row r="968" spans="1:7" x14ac:dyDescent="0.25">
      <c r="A968" t="str">
        <f>A967</f>
        <v>NoIncentive</v>
      </c>
      <c r="C968" t="s">
        <v>30</v>
      </c>
      <c r="D968">
        <f>fMRI_MID_task_template!H162</f>
        <v>1198998</v>
      </c>
      <c r="E968" s="2">
        <f t="shared" si="334"/>
        <v>246607</v>
      </c>
      <c r="F968" s="2">
        <f t="shared" si="335"/>
        <v>1966</v>
      </c>
      <c r="G968">
        <f>G967</f>
        <v>0</v>
      </c>
    </row>
    <row r="969" spans="1:7" x14ac:dyDescent="0.25">
      <c r="A969" t="str">
        <f t="shared" ref="A969:A972" si="352">A968</f>
        <v>NoIncentive</v>
      </c>
      <c r="C969" t="s">
        <v>31</v>
      </c>
      <c r="D969">
        <f>fMRI_MID_task_template!I162</f>
        <v>1200964</v>
      </c>
      <c r="E969" s="2">
        <f t="shared" si="334"/>
        <v>248573</v>
      </c>
      <c r="F969" s="2">
        <f t="shared" si="335"/>
        <v>250</v>
      </c>
      <c r="G969">
        <f t="shared" ref="G969:G972" si="353">G968</f>
        <v>0</v>
      </c>
    </row>
    <row r="970" spans="1:7" x14ac:dyDescent="0.25">
      <c r="A970" t="str">
        <f t="shared" si="352"/>
        <v>NoIncentive</v>
      </c>
      <c r="C970" t="s">
        <v>32</v>
      </c>
      <c r="D970">
        <f>fMRI_MID_task_template!J162</f>
        <v>1201214</v>
      </c>
      <c r="E970" s="2">
        <f t="shared" si="334"/>
        <v>248823</v>
      </c>
      <c r="F970" s="2">
        <f t="shared" si="335"/>
        <v>1800</v>
      </c>
      <c r="G970">
        <f t="shared" si="353"/>
        <v>0</v>
      </c>
    </row>
    <row r="971" spans="1:7" x14ac:dyDescent="0.25">
      <c r="A971" t="str">
        <f t="shared" si="352"/>
        <v>NoIncentive</v>
      </c>
      <c r="C971" t="s">
        <v>33</v>
      </c>
      <c r="D971">
        <f>SUM(fMRI_MID_task_template!K162:M162)</f>
        <v>1203014</v>
      </c>
      <c r="E971" s="2">
        <f t="shared" si="334"/>
        <v>250623</v>
      </c>
      <c r="F971" s="2">
        <f t="shared" si="335"/>
        <v>1650</v>
      </c>
      <c r="G971">
        <f t="shared" si="353"/>
        <v>0</v>
      </c>
    </row>
    <row r="972" spans="1:7" x14ac:dyDescent="0.25">
      <c r="A972" t="str">
        <f t="shared" si="352"/>
        <v>NoIncentive</v>
      </c>
      <c r="C972" t="s">
        <v>34</v>
      </c>
      <c r="D972">
        <f>fMRI_MID_task_template!N162</f>
        <v>1204664</v>
      </c>
      <c r="E972" s="2">
        <f t="shared" si="334"/>
        <v>252273</v>
      </c>
      <c r="F972" s="2">
        <f t="shared" si="335"/>
        <v>117</v>
      </c>
      <c r="G972">
        <f t="shared" si="353"/>
        <v>0</v>
      </c>
    </row>
    <row r="973" spans="1:7" x14ac:dyDescent="0.25">
      <c r="A973" t="str">
        <f>fMRI_MID_task_template!R163</f>
        <v>MediumGain</v>
      </c>
      <c r="B973">
        <v>162</v>
      </c>
      <c r="C973" t="s">
        <v>29</v>
      </c>
      <c r="D973">
        <f>fMRI_MID_task_template!G163</f>
        <v>1204781</v>
      </c>
      <c r="E973" s="2">
        <f t="shared" si="334"/>
        <v>252390</v>
      </c>
      <c r="F973" s="2">
        <f t="shared" si="335"/>
        <v>233</v>
      </c>
      <c r="G973">
        <f>fMRI_MID_task_template!O163</f>
        <v>1</v>
      </c>
    </row>
    <row r="974" spans="1:7" x14ac:dyDescent="0.25">
      <c r="A974" t="str">
        <f>A973</f>
        <v>MediumGain</v>
      </c>
      <c r="C974" t="s">
        <v>30</v>
      </c>
      <c r="D974">
        <f>fMRI_MID_task_template!H163</f>
        <v>1205014</v>
      </c>
      <c r="E974" s="2">
        <f t="shared" si="334"/>
        <v>252623</v>
      </c>
      <c r="F974" s="2">
        <f t="shared" si="335"/>
        <v>1833</v>
      </c>
      <c r="G974">
        <f>G973</f>
        <v>1</v>
      </c>
    </row>
    <row r="975" spans="1:7" x14ac:dyDescent="0.25">
      <c r="A975" t="str">
        <f t="shared" ref="A975:A978" si="354">A974</f>
        <v>MediumGain</v>
      </c>
      <c r="C975" t="s">
        <v>31</v>
      </c>
      <c r="D975">
        <f>fMRI_MID_task_template!I163</f>
        <v>1206847</v>
      </c>
      <c r="E975" s="2">
        <f t="shared" si="334"/>
        <v>254456</v>
      </c>
      <c r="F975" s="2">
        <f t="shared" si="335"/>
        <v>250</v>
      </c>
      <c r="G975">
        <f t="shared" ref="G975:G977" si="355">G974</f>
        <v>1</v>
      </c>
    </row>
    <row r="976" spans="1:7" x14ac:dyDescent="0.25">
      <c r="A976" t="str">
        <f t="shared" si="354"/>
        <v>MediumGain</v>
      </c>
      <c r="C976" t="s">
        <v>32</v>
      </c>
      <c r="D976">
        <f>fMRI_MID_task_template!J163</f>
        <v>1207097</v>
      </c>
      <c r="E976" s="2">
        <f t="shared" si="334"/>
        <v>254706</v>
      </c>
      <c r="F976" s="2">
        <f t="shared" si="335"/>
        <v>1933</v>
      </c>
      <c r="G976">
        <f t="shared" si="355"/>
        <v>1</v>
      </c>
    </row>
    <row r="977" spans="1:7" x14ac:dyDescent="0.25">
      <c r="A977" t="str">
        <f t="shared" si="354"/>
        <v>MediumGain</v>
      </c>
      <c r="C977" t="s">
        <v>33</v>
      </c>
      <c r="D977">
        <f>SUM(fMRI_MID_task_template!K163:M163)</f>
        <v>1209030</v>
      </c>
      <c r="E977" s="2">
        <f t="shared" si="334"/>
        <v>256639</v>
      </c>
      <c r="F977" s="2">
        <f t="shared" si="335"/>
        <v>1650</v>
      </c>
      <c r="G977">
        <f t="shared" si="355"/>
        <v>1</v>
      </c>
    </row>
    <row r="978" spans="1:7" x14ac:dyDescent="0.25">
      <c r="A978" t="str">
        <f t="shared" si="354"/>
        <v>MediumGain</v>
      </c>
      <c r="C978" t="s">
        <v>34</v>
      </c>
      <c r="D978">
        <f>fMRI_MID_task_template!N163</f>
        <v>1210680</v>
      </c>
      <c r="E978" s="2">
        <f t="shared" si="334"/>
        <v>258289</v>
      </c>
      <c r="F978" s="2">
        <f t="shared" si="335"/>
        <v>117</v>
      </c>
      <c r="G978">
        <f>G977</f>
        <v>1</v>
      </c>
    </row>
    <row r="979" spans="1:7" x14ac:dyDescent="0.25">
      <c r="A979" t="str">
        <f>fMRI_MID_task_template!R164</f>
        <v>NoIncentive</v>
      </c>
      <c r="B979">
        <v>163</v>
      </c>
      <c r="C979" t="s">
        <v>29</v>
      </c>
      <c r="D979">
        <f>fMRI_MID_task_template!G164</f>
        <v>1210797</v>
      </c>
      <c r="E979" s="2">
        <f t="shared" si="334"/>
        <v>258406</v>
      </c>
      <c r="F979" s="2">
        <f t="shared" si="335"/>
        <v>233</v>
      </c>
      <c r="G979">
        <f>fMRI_MID_task_template!O164</f>
        <v>1</v>
      </c>
    </row>
    <row r="980" spans="1:7" x14ac:dyDescent="0.25">
      <c r="A980" t="str">
        <f>A979</f>
        <v>NoIncentive</v>
      </c>
      <c r="C980" t="s">
        <v>30</v>
      </c>
      <c r="D980">
        <f>fMRI_MID_task_template!H164</f>
        <v>1211030</v>
      </c>
      <c r="E980" s="2">
        <f t="shared" si="334"/>
        <v>258639</v>
      </c>
      <c r="F980" s="2">
        <f t="shared" si="335"/>
        <v>2000</v>
      </c>
      <c r="G980">
        <f>G979</f>
        <v>1</v>
      </c>
    </row>
    <row r="981" spans="1:7" x14ac:dyDescent="0.25">
      <c r="A981" t="str">
        <f t="shared" ref="A981:A984" si="356">A980</f>
        <v>NoIncentive</v>
      </c>
      <c r="C981" t="s">
        <v>31</v>
      </c>
      <c r="D981">
        <f>fMRI_MID_task_template!I164</f>
        <v>1213030</v>
      </c>
      <c r="E981" s="2">
        <f t="shared" si="334"/>
        <v>260639</v>
      </c>
      <c r="F981" s="2">
        <f t="shared" si="335"/>
        <v>250</v>
      </c>
      <c r="G981">
        <f t="shared" ref="G981:G984" si="357">G980</f>
        <v>1</v>
      </c>
    </row>
    <row r="982" spans="1:7" x14ac:dyDescent="0.25">
      <c r="A982" t="str">
        <f t="shared" si="356"/>
        <v>NoIncentive</v>
      </c>
      <c r="C982" t="s">
        <v>32</v>
      </c>
      <c r="D982">
        <f>fMRI_MID_task_template!J164</f>
        <v>1213280</v>
      </c>
      <c r="E982" s="2">
        <f t="shared" si="334"/>
        <v>260889</v>
      </c>
      <c r="F982" s="2">
        <f t="shared" si="335"/>
        <v>1766</v>
      </c>
      <c r="G982">
        <f t="shared" si="357"/>
        <v>1</v>
      </c>
    </row>
    <row r="983" spans="1:7" x14ac:dyDescent="0.25">
      <c r="A983" t="str">
        <f t="shared" si="356"/>
        <v>NoIncentive</v>
      </c>
      <c r="C983" t="s">
        <v>33</v>
      </c>
      <c r="D983">
        <f>SUM(fMRI_MID_task_template!K164:M164)</f>
        <v>1215046</v>
      </c>
      <c r="E983" s="2">
        <f t="shared" ref="E983:E1046" si="358">D983-952391</f>
        <v>262655</v>
      </c>
      <c r="F983" s="2">
        <f t="shared" ref="F983:F1046" si="359">D984-D983</f>
        <v>1650</v>
      </c>
      <c r="G983">
        <f t="shared" si="357"/>
        <v>1</v>
      </c>
    </row>
    <row r="984" spans="1:7" x14ac:dyDescent="0.25">
      <c r="A984" t="str">
        <f t="shared" si="356"/>
        <v>NoIncentive</v>
      </c>
      <c r="C984" t="s">
        <v>34</v>
      </c>
      <c r="D984">
        <f>fMRI_MID_task_template!N164</f>
        <v>1216696</v>
      </c>
      <c r="E984" s="2">
        <f t="shared" si="358"/>
        <v>264305</v>
      </c>
      <c r="F984" s="2">
        <f t="shared" si="359"/>
        <v>117</v>
      </c>
      <c r="G984">
        <f t="shared" si="357"/>
        <v>1</v>
      </c>
    </row>
    <row r="985" spans="1:7" x14ac:dyDescent="0.25">
      <c r="A985" t="str">
        <f>fMRI_MID_task_template!R165</f>
        <v>SmallLoss</v>
      </c>
      <c r="B985">
        <v>164</v>
      </c>
      <c r="C985" t="s">
        <v>29</v>
      </c>
      <c r="D985">
        <f>fMRI_MID_task_template!G165</f>
        <v>1216813</v>
      </c>
      <c r="E985" s="2">
        <f t="shared" si="358"/>
        <v>264422</v>
      </c>
      <c r="F985" s="2">
        <f t="shared" si="359"/>
        <v>233</v>
      </c>
      <c r="G985">
        <f>fMRI_MID_task_template!O165</f>
        <v>1</v>
      </c>
    </row>
    <row r="986" spans="1:7" x14ac:dyDescent="0.25">
      <c r="A986" t="str">
        <f>A985</f>
        <v>SmallLoss</v>
      </c>
      <c r="C986" t="s">
        <v>30</v>
      </c>
      <c r="D986">
        <f>fMRI_MID_task_template!H165</f>
        <v>1217046</v>
      </c>
      <c r="E986" s="2">
        <f t="shared" si="358"/>
        <v>264655</v>
      </c>
      <c r="F986" s="2">
        <f t="shared" si="359"/>
        <v>1933</v>
      </c>
      <c r="G986">
        <f>G985</f>
        <v>1</v>
      </c>
    </row>
    <row r="987" spans="1:7" x14ac:dyDescent="0.25">
      <c r="A987" t="str">
        <f t="shared" ref="A987:A990" si="360">A986</f>
        <v>SmallLoss</v>
      </c>
      <c r="C987" t="s">
        <v>31</v>
      </c>
      <c r="D987">
        <f>fMRI_MID_task_template!I165</f>
        <v>1218979</v>
      </c>
      <c r="E987" s="2">
        <f t="shared" si="358"/>
        <v>266588</v>
      </c>
      <c r="F987" s="2">
        <f t="shared" si="359"/>
        <v>250</v>
      </c>
      <c r="G987">
        <f t="shared" ref="G987:G990" si="361">G986</f>
        <v>1</v>
      </c>
    </row>
    <row r="988" spans="1:7" x14ac:dyDescent="0.25">
      <c r="A988" t="str">
        <f t="shared" si="360"/>
        <v>SmallLoss</v>
      </c>
      <c r="C988" t="s">
        <v>32</v>
      </c>
      <c r="D988">
        <f>fMRI_MID_task_template!J165</f>
        <v>1219229</v>
      </c>
      <c r="E988" s="2">
        <f t="shared" si="358"/>
        <v>266838</v>
      </c>
      <c r="F988" s="2">
        <f t="shared" si="359"/>
        <v>1833</v>
      </c>
      <c r="G988">
        <f t="shared" si="361"/>
        <v>1</v>
      </c>
    </row>
    <row r="989" spans="1:7" x14ac:dyDescent="0.25">
      <c r="A989" t="str">
        <f t="shared" si="360"/>
        <v>SmallLoss</v>
      </c>
      <c r="C989" t="s">
        <v>33</v>
      </c>
      <c r="D989">
        <f>SUM(fMRI_MID_task_template!K165:M165)</f>
        <v>1221062</v>
      </c>
      <c r="E989" s="2">
        <f t="shared" si="358"/>
        <v>268671</v>
      </c>
      <c r="F989" s="2">
        <f t="shared" si="359"/>
        <v>1650</v>
      </c>
      <c r="G989">
        <f t="shared" si="361"/>
        <v>1</v>
      </c>
    </row>
    <row r="990" spans="1:7" x14ac:dyDescent="0.25">
      <c r="A990" t="str">
        <f t="shared" si="360"/>
        <v>SmallLoss</v>
      </c>
      <c r="C990" t="s">
        <v>34</v>
      </c>
      <c r="D990">
        <f>fMRI_MID_task_template!N165</f>
        <v>1222712</v>
      </c>
      <c r="E990" s="2">
        <f t="shared" si="358"/>
        <v>270321</v>
      </c>
      <c r="F990" s="2">
        <f t="shared" si="359"/>
        <v>117</v>
      </c>
      <c r="G990">
        <f t="shared" si="361"/>
        <v>1</v>
      </c>
    </row>
    <row r="991" spans="1:7" x14ac:dyDescent="0.25">
      <c r="A991" t="str">
        <f>fMRI_MID_task_template!R166</f>
        <v>MediumLoss</v>
      </c>
      <c r="B991">
        <v>165</v>
      </c>
      <c r="C991" t="s">
        <v>29</v>
      </c>
      <c r="D991">
        <f>fMRI_MID_task_template!G166</f>
        <v>1222829</v>
      </c>
      <c r="E991" s="2">
        <f t="shared" si="358"/>
        <v>270438</v>
      </c>
      <c r="F991" s="2">
        <f t="shared" si="359"/>
        <v>233</v>
      </c>
      <c r="G991">
        <f>fMRI_MID_task_template!O166</f>
        <v>1</v>
      </c>
    </row>
    <row r="992" spans="1:7" x14ac:dyDescent="0.25">
      <c r="A992" t="str">
        <f>A991</f>
        <v>MediumLoss</v>
      </c>
      <c r="C992" t="s">
        <v>30</v>
      </c>
      <c r="D992">
        <f>fMRI_MID_task_template!H166</f>
        <v>1223062</v>
      </c>
      <c r="E992" s="2">
        <f t="shared" si="358"/>
        <v>270671</v>
      </c>
      <c r="F992" s="2">
        <f t="shared" si="359"/>
        <v>1700</v>
      </c>
      <c r="G992">
        <f>G991</f>
        <v>1</v>
      </c>
    </row>
    <row r="993" spans="1:7" x14ac:dyDescent="0.25">
      <c r="A993" t="str">
        <f t="shared" ref="A993:A996" si="362">A992</f>
        <v>MediumLoss</v>
      </c>
      <c r="C993" t="s">
        <v>31</v>
      </c>
      <c r="D993">
        <f>fMRI_MID_task_template!I166</f>
        <v>1224762</v>
      </c>
      <c r="E993" s="2">
        <f t="shared" si="358"/>
        <v>272371</v>
      </c>
      <c r="F993" s="2">
        <f t="shared" si="359"/>
        <v>250</v>
      </c>
      <c r="G993">
        <f t="shared" ref="G993:G996" si="363">G992</f>
        <v>1</v>
      </c>
    </row>
    <row r="994" spans="1:7" x14ac:dyDescent="0.25">
      <c r="A994" t="str">
        <f t="shared" si="362"/>
        <v>MediumLoss</v>
      </c>
      <c r="C994" t="s">
        <v>32</v>
      </c>
      <c r="D994">
        <f>fMRI_MID_task_template!J166</f>
        <v>1225012</v>
      </c>
      <c r="E994" s="2">
        <f t="shared" si="358"/>
        <v>272621</v>
      </c>
      <c r="F994" s="2">
        <f t="shared" si="359"/>
        <v>2066</v>
      </c>
      <c r="G994">
        <f t="shared" si="363"/>
        <v>1</v>
      </c>
    </row>
    <row r="995" spans="1:7" x14ac:dyDescent="0.25">
      <c r="A995" t="str">
        <f t="shared" si="362"/>
        <v>MediumLoss</v>
      </c>
      <c r="C995" t="s">
        <v>33</v>
      </c>
      <c r="D995">
        <f>SUM(fMRI_MID_task_template!K166:M166)</f>
        <v>1227078</v>
      </c>
      <c r="E995" s="2">
        <f t="shared" si="358"/>
        <v>274687</v>
      </c>
      <c r="F995" s="2">
        <f t="shared" si="359"/>
        <v>1650</v>
      </c>
      <c r="G995">
        <f t="shared" si="363"/>
        <v>1</v>
      </c>
    </row>
    <row r="996" spans="1:7" x14ac:dyDescent="0.25">
      <c r="A996" t="str">
        <f t="shared" si="362"/>
        <v>MediumLoss</v>
      </c>
      <c r="C996" t="s">
        <v>34</v>
      </c>
      <c r="D996">
        <f>fMRI_MID_task_template!N166</f>
        <v>1228728</v>
      </c>
      <c r="E996" s="2">
        <f t="shared" si="358"/>
        <v>276337</v>
      </c>
      <c r="F996" s="2">
        <f t="shared" si="359"/>
        <v>117</v>
      </c>
      <c r="G996">
        <f t="shared" si="363"/>
        <v>1</v>
      </c>
    </row>
    <row r="997" spans="1:7" x14ac:dyDescent="0.25">
      <c r="A997" t="str">
        <f>fMRI_MID_task_template!R167</f>
        <v>SmallLoss</v>
      </c>
      <c r="B997">
        <v>166</v>
      </c>
      <c r="C997" t="s">
        <v>29</v>
      </c>
      <c r="D997">
        <f>fMRI_MID_task_template!G167</f>
        <v>1228845</v>
      </c>
      <c r="E997" s="2">
        <f t="shared" si="358"/>
        <v>276454</v>
      </c>
      <c r="F997" s="2">
        <f t="shared" si="359"/>
        <v>233</v>
      </c>
      <c r="G997">
        <f>fMRI_MID_task_template!O167</f>
        <v>0</v>
      </c>
    </row>
    <row r="998" spans="1:7" x14ac:dyDescent="0.25">
      <c r="A998" t="str">
        <f>A997</f>
        <v>SmallLoss</v>
      </c>
      <c r="C998" t="s">
        <v>30</v>
      </c>
      <c r="D998">
        <f>fMRI_MID_task_template!H167</f>
        <v>1229078</v>
      </c>
      <c r="E998" s="2">
        <f t="shared" si="358"/>
        <v>276687</v>
      </c>
      <c r="F998" s="2">
        <f t="shared" si="359"/>
        <v>1517</v>
      </c>
      <c r="G998">
        <f>G997</f>
        <v>0</v>
      </c>
    </row>
    <row r="999" spans="1:7" x14ac:dyDescent="0.25">
      <c r="A999" t="str">
        <f t="shared" ref="A999:A1002" si="364">A998</f>
        <v>SmallLoss</v>
      </c>
      <c r="C999" t="s">
        <v>31</v>
      </c>
      <c r="D999">
        <f>fMRI_MID_task_template!I167</f>
        <v>1230595</v>
      </c>
      <c r="E999" s="2">
        <f t="shared" si="358"/>
        <v>278204</v>
      </c>
      <c r="F999" s="2">
        <f t="shared" si="359"/>
        <v>249</v>
      </c>
      <c r="G999">
        <f t="shared" ref="G999:G1002" si="365">G998</f>
        <v>0</v>
      </c>
    </row>
    <row r="1000" spans="1:7" x14ac:dyDescent="0.25">
      <c r="A1000" t="str">
        <f t="shared" si="364"/>
        <v>SmallLoss</v>
      </c>
      <c r="C1000" t="s">
        <v>32</v>
      </c>
      <c r="D1000">
        <f>fMRI_MID_task_template!J167</f>
        <v>1230844</v>
      </c>
      <c r="E1000" s="2">
        <f t="shared" si="358"/>
        <v>278453</v>
      </c>
      <c r="F1000" s="2">
        <f t="shared" si="359"/>
        <v>2250</v>
      </c>
      <c r="G1000">
        <f t="shared" si="365"/>
        <v>0</v>
      </c>
    </row>
    <row r="1001" spans="1:7" x14ac:dyDescent="0.25">
      <c r="A1001" t="str">
        <f t="shared" si="364"/>
        <v>SmallLoss</v>
      </c>
      <c r="C1001" t="s">
        <v>33</v>
      </c>
      <c r="D1001">
        <f>SUM(fMRI_MID_task_template!K167:M167)</f>
        <v>1233094</v>
      </c>
      <c r="E1001" s="2">
        <f t="shared" si="358"/>
        <v>280703</v>
      </c>
      <c r="F1001" s="2">
        <f t="shared" si="359"/>
        <v>1650</v>
      </c>
      <c r="G1001">
        <f t="shared" si="365"/>
        <v>0</v>
      </c>
    </row>
    <row r="1002" spans="1:7" x14ac:dyDescent="0.25">
      <c r="A1002" t="str">
        <f t="shared" si="364"/>
        <v>SmallLoss</v>
      </c>
      <c r="C1002" t="s">
        <v>34</v>
      </c>
      <c r="D1002">
        <f>fMRI_MID_task_template!N167</f>
        <v>1234744</v>
      </c>
      <c r="E1002" s="2">
        <f t="shared" si="358"/>
        <v>282353</v>
      </c>
      <c r="F1002" s="2">
        <f t="shared" si="359"/>
        <v>117</v>
      </c>
      <c r="G1002">
        <f t="shared" si="365"/>
        <v>0</v>
      </c>
    </row>
    <row r="1003" spans="1:7" x14ac:dyDescent="0.25">
      <c r="A1003" t="str">
        <f>fMRI_MID_task_template!R168</f>
        <v>SmallGain</v>
      </c>
      <c r="B1003">
        <v>167</v>
      </c>
      <c r="C1003" t="s">
        <v>29</v>
      </c>
      <c r="D1003">
        <f>fMRI_MID_task_template!G168</f>
        <v>1234861</v>
      </c>
      <c r="E1003" s="2">
        <f t="shared" si="358"/>
        <v>282470</v>
      </c>
      <c r="F1003" s="2">
        <f t="shared" si="359"/>
        <v>233</v>
      </c>
      <c r="G1003">
        <f>fMRI_MID_task_template!O168</f>
        <v>1</v>
      </c>
    </row>
    <row r="1004" spans="1:7" x14ac:dyDescent="0.25">
      <c r="A1004" t="str">
        <f>A1003</f>
        <v>SmallGain</v>
      </c>
      <c r="C1004" t="s">
        <v>30</v>
      </c>
      <c r="D1004">
        <f>fMRI_MID_task_template!H168</f>
        <v>1235094</v>
      </c>
      <c r="E1004" s="2">
        <f t="shared" si="358"/>
        <v>282703</v>
      </c>
      <c r="F1004" s="2">
        <f t="shared" si="359"/>
        <v>1883</v>
      </c>
      <c r="G1004">
        <f>G1003</f>
        <v>1</v>
      </c>
    </row>
    <row r="1005" spans="1:7" x14ac:dyDescent="0.25">
      <c r="A1005" t="str">
        <f t="shared" ref="A1005:A1008" si="366">A1004</f>
        <v>SmallGain</v>
      </c>
      <c r="C1005" t="s">
        <v>31</v>
      </c>
      <c r="D1005">
        <f>fMRI_MID_task_template!I168</f>
        <v>1236977</v>
      </c>
      <c r="E1005" s="2">
        <f t="shared" si="358"/>
        <v>284586</v>
      </c>
      <c r="F1005" s="2">
        <f t="shared" si="359"/>
        <v>250</v>
      </c>
      <c r="G1005">
        <f t="shared" ref="G1005:G1008" si="367">G1004</f>
        <v>1</v>
      </c>
    </row>
    <row r="1006" spans="1:7" x14ac:dyDescent="0.25">
      <c r="A1006" t="str">
        <f t="shared" si="366"/>
        <v>SmallGain</v>
      </c>
      <c r="C1006" t="s">
        <v>32</v>
      </c>
      <c r="D1006">
        <f>fMRI_MID_task_template!J168</f>
        <v>1237227</v>
      </c>
      <c r="E1006" s="2">
        <f t="shared" si="358"/>
        <v>284836</v>
      </c>
      <c r="F1006" s="2">
        <f t="shared" si="359"/>
        <v>1883</v>
      </c>
      <c r="G1006">
        <f t="shared" si="367"/>
        <v>1</v>
      </c>
    </row>
    <row r="1007" spans="1:7" x14ac:dyDescent="0.25">
      <c r="A1007" t="str">
        <f t="shared" si="366"/>
        <v>SmallGain</v>
      </c>
      <c r="C1007" t="s">
        <v>33</v>
      </c>
      <c r="D1007">
        <f>SUM(fMRI_MID_task_template!K168:M168)</f>
        <v>1239110</v>
      </c>
      <c r="E1007" s="2">
        <f t="shared" si="358"/>
        <v>286719</v>
      </c>
      <c r="F1007" s="2">
        <f t="shared" si="359"/>
        <v>1650</v>
      </c>
      <c r="G1007">
        <f t="shared" si="367"/>
        <v>1</v>
      </c>
    </row>
    <row r="1008" spans="1:7" x14ac:dyDescent="0.25">
      <c r="A1008" t="str">
        <f t="shared" si="366"/>
        <v>SmallGain</v>
      </c>
      <c r="C1008" t="s">
        <v>34</v>
      </c>
      <c r="D1008">
        <f>fMRI_MID_task_template!N168</f>
        <v>1240760</v>
      </c>
      <c r="E1008" s="2">
        <f t="shared" si="358"/>
        <v>288369</v>
      </c>
      <c r="F1008" s="2">
        <f t="shared" si="359"/>
        <v>117</v>
      </c>
      <c r="G1008">
        <f t="shared" si="367"/>
        <v>1</v>
      </c>
    </row>
    <row r="1009" spans="1:7" x14ac:dyDescent="0.25">
      <c r="A1009" t="str">
        <f>fMRI_MID_task_template!R169</f>
        <v>MediumLoss</v>
      </c>
      <c r="B1009">
        <v>168</v>
      </c>
      <c r="C1009" t="s">
        <v>29</v>
      </c>
      <c r="D1009">
        <f>fMRI_MID_task_template!G169</f>
        <v>1240877</v>
      </c>
      <c r="E1009" s="2">
        <f t="shared" si="358"/>
        <v>288486</v>
      </c>
      <c r="F1009" s="2">
        <f t="shared" si="359"/>
        <v>233</v>
      </c>
      <c r="G1009">
        <f>fMRI_MID_task_template!O169</f>
        <v>1</v>
      </c>
    </row>
    <row r="1010" spans="1:7" x14ac:dyDescent="0.25">
      <c r="A1010" t="str">
        <f>A1009</f>
        <v>MediumLoss</v>
      </c>
      <c r="C1010" t="s">
        <v>30</v>
      </c>
      <c r="D1010">
        <f>fMRI_MID_task_template!H169</f>
        <v>1241110</v>
      </c>
      <c r="E1010" s="2">
        <f t="shared" si="358"/>
        <v>288719</v>
      </c>
      <c r="F1010" s="2">
        <f t="shared" si="359"/>
        <v>1583</v>
      </c>
      <c r="G1010">
        <f>G1009</f>
        <v>1</v>
      </c>
    </row>
    <row r="1011" spans="1:7" x14ac:dyDescent="0.25">
      <c r="A1011" t="str">
        <f t="shared" ref="A1011:A1014" si="368">A1010</f>
        <v>MediumLoss</v>
      </c>
      <c r="C1011" t="s">
        <v>31</v>
      </c>
      <c r="D1011">
        <f>fMRI_MID_task_template!I169</f>
        <v>1242693</v>
      </c>
      <c r="E1011" s="2">
        <f t="shared" si="358"/>
        <v>290302</v>
      </c>
      <c r="F1011" s="2">
        <f t="shared" si="359"/>
        <v>250</v>
      </c>
      <c r="G1011">
        <f t="shared" ref="G1011:G1014" si="369">G1010</f>
        <v>1</v>
      </c>
    </row>
    <row r="1012" spans="1:7" x14ac:dyDescent="0.25">
      <c r="A1012" t="str">
        <f t="shared" si="368"/>
        <v>MediumLoss</v>
      </c>
      <c r="C1012" t="s">
        <v>32</v>
      </c>
      <c r="D1012">
        <f>fMRI_MID_task_template!J169</f>
        <v>1242943</v>
      </c>
      <c r="E1012" s="2">
        <f t="shared" si="358"/>
        <v>290552</v>
      </c>
      <c r="F1012" s="2">
        <f t="shared" si="359"/>
        <v>2183</v>
      </c>
      <c r="G1012">
        <f t="shared" si="369"/>
        <v>1</v>
      </c>
    </row>
    <row r="1013" spans="1:7" x14ac:dyDescent="0.25">
      <c r="A1013" t="str">
        <f t="shared" si="368"/>
        <v>MediumLoss</v>
      </c>
      <c r="C1013" t="s">
        <v>33</v>
      </c>
      <c r="D1013">
        <f>SUM(fMRI_MID_task_template!K169:M169)</f>
        <v>1245126</v>
      </c>
      <c r="E1013" s="2">
        <f t="shared" si="358"/>
        <v>292735</v>
      </c>
      <c r="F1013" s="2">
        <f t="shared" si="359"/>
        <v>1650</v>
      </c>
      <c r="G1013">
        <f t="shared" si="369"/>
        <v>1</v>
      </c>
    </row>
    <row r="1014" spans="1:7" x14ac:dyDescent="0.25">
      <c r="A1014" t="str">
        <f t="shared" si="368"/>
        <v>MediumLoss</v>
      </c>
      <c r="C1014" t="s">
        <v>34</v>
      </c>
      <c r="D1014">
        <f>fMRI_MID_task_template!N169</f>
        <v>1246776</v>
      </c>
      <c r="E1014" s="2">
        <f t="shared" si="358"/>
        <v>294385</v>
      </c>
      <c r="F1014" s="2">
        <f t="shared" si="359"/>
        <v>117</v>
      </c>
      <c r="G1014">
        <f t="shared" si="369"/>
        <v>1</v>
      </c>
    </row>
    <row r="1015" spans="1:7" x14ac:dyDescent="0.25">
      <c r="A1015" t="str">
        <f>fMRI_MID_task_template!R170</f>
        <v>UnknownGain</v>
      </c>
      <c r="B1015">
        <v>169</v>
      </c>
      <c r="C1015" t="s">
        <v>29</v>
      </c>
      <c r="D1015">
        <f>fMRI_MID_task_template!G170</f>
        <v>1246893</v>
      </c>
      <c r="E1015" s="2">
        <f t="shared" si="358"/>
        <v>294502</v>
      </c>
      <c r="F1015" s="2">
        <f t="shared" si="359"/>
        <v>233</v>
      </c>
      <c r="G1015">
        <f>fMRI_MID_task_template!O170</f>
        <v>1</v>
      </c>
    </row>
    <row r="1016" spans="1:7" x14ac:dyDescent="0.25">
      <c r="A1016" t="str">
        <f>A1015</f>
        <v>UnknownGain</v>
      </c>
      <c r="C1016" t="s">
        <v>30</v>
      </c>
      <c r="D1016">
        <f>fMRI_MID_task_template!H170</f>
        <v>1247126</v>
      </c>
      <c r="E1016" s="2">
        <f t="shared" si="358"/>
        <v>294735</v>
      </c>
      <c r="F1016" s="2">
        <f t="shared" si="359"/>
        <v>2000</v>
      </c>
      <c r="G1016">
        <f>G1015</f>
        <v>1</v>
      </c>
    </row>
    <row r="1017" spans="1:7" x14ac:dyDescent="0.25">
      <c r="A1017" t="str">
        <f t="shared" ref="A1017:A1020" si="370">A1016</f>
        <v>UnknownGain</v>
      </c>
      <c r="C1017" t="s">
        <v>31</v>
      </c>
      <c r="D1017">
        <f>fMRI_MID_task_template!I170</f>
        <v>1249126</v>
      </c>
      <c r="E1017" s="2">
        <f t="shared" si="358"/>
        <v>296735</v>
      </c>
      <c r="F1017" s="2">
        <f t="shared" si="359"/>
        <v>250</v>
      </c>
      <c r="G1017">
        <f t="shared" ref="G1017:G1020" si="371">G1016</f>
        <v>1</v>
      </c>
    </row>
    <row r="1018" spans="1:7" x14ac:dyDescent="0.25">
      <c r="A1018" t="str">
        <f t="shared" si="370"/>
        <v>UnknownGain</v>
      </c>
      <c r="C1018" t="s">
        <v>32</v>
      </c>
      <c r="D1018">
        <f>fMRI_MID_task_template!J170</f>
        <v>1249376</v>
      </c>
      <c r="E1018" s="2">
        <f t="shared" si="358"/>
        <v>296985</v>
      </c>
      <c r="F1018" s="2">
        <f t="shared" si="359"/>
        <v>1766</v>
      </c>
      <c r="G1018">
        <f t="shared" si="371"/>
        <v>1</v>
      </c>
    </row>
    <row r="1019" spans="1:7" x14ac:dyDescent="0.25">
      <c r="A1019" t="str">
        <f t="shared" si="370"/>
        <v>UnknownGain</v>
      </c>
      <c r="C1019" t="s">
        <v>33</v>
      </c>
      <c r="D1019">
        <f>SUM(fMRI_MID_task_template!K170:M170)</f>
        <v>1251142</v>
      </c>
      <c r="E1019" s="2">
        <f t="shared" si="358"/>
        <v>298751</v>
      </c>
      <c r="F1019" s="2">
        <f t="shared" si="359"/>
        <v>1650</v>
      </c>
      <c r="G1019">
        <f t="shared" si="371"/>
        <v>1</v>
      </c>
    </row>
    <row r="1020" spans="1:7" x14ac:dyDescent="0.25">
      <c r="A1020" t="str">
        <f t="shared" si="370"/>
        <v>UnknownGain</v>
      </c>
      <c r="C1020" t="s">
        <v>34</v>
      </c>
      <c r="D1020">
        <f>fMRI_MID_task_template!N170</f>
        <v>1252792</v>
      </c>
      <c r="E1020" s="2">
        <f t="shared" si="358"/>
        <v>300401</v>
      </c>
      <c r="F1020" s="2">
        <f t="shared" si="359"/>
        <v>117</v>
      </c>
      <c r="G1020">
        <f t="shared" si="371"/>
        <v>1</v>
      </c>
    </row>
    <row r="1021" spans="1:7" x14ac:dyDescent="0.25">
      <c r="A1021" t="str">
        <f>fMRI_MID_task_template!R171</f>
        <v>UnknownGain</v>
      </c>
      <c r="B1021">
        <v>170</v>
      </c>
      <c r="C1021" t="s">
        <v>29</v>
      </c>
      <c r="D1021">
        <f>fMRI_MID_task_template!G171</f>
        <v>1252909</v>
      </c>
      <c r="E1021" s="2">
        <f t="shared" si="358"/>
        <v>300518</v>
      </c>
      <c r="F1021" s="2">
        <f t="shared" si="359"/>
        <v>233</v>
      </c>
      <c r="G1021">
        <f>fMRI_MID_task_template!O171</f>
        <v>1</v>
      </c>
    </row>
    <row r="1022" spans="1:7" x14ac:dyDescent="0.25">
      <c r="A1022" t="str">
        <f>A1021</f>
        <v>UnknownGain</v>
      </c>
      <c r="C1022" t="s">
        <v>30</v>
      </c>
      <c r="D1022">
        <f>fMRI_MID_task_template!H171</f>
        <v>1253142</v>
      </c>
      <c r="E1022" s="2">
        <f t="shared" si="358"/>
        <v>300751</v>
      </c>
      <c r="F1022" s="2">
        <f t="shared" si="359"/>
        <v>2317</v>
      </c>
      <c r="G1022">
        <f>G1021</f>
        <v>1</v>
      </c>
    </row>
    <row r="1023" spans="1:7" x14ac:dyDescent="0.25">
      <c r="A1023" t="str">
        <f t="shared" ref="A1023:A1026" si="372">A1022</f>
        <v>UnknownGain</v>
      </c>
      <c r="C1023" t="s">
        <v>31</v>
      </c>
      <c r="D1023">
        <f>fMRI_MID_task_template!I171</f>
        <v>1255459</v>
      </c>
      <c r="E1023" s="2">
        <f t="shared" si="358"/>
        <v>303068</v>
      </c>
      <c r="F1023" s="2">
        <f t="shared" si="359"/>
        <v>249</v>
      </c>
      <c r="G1023">
        <f t="shared" ref="G1023:G1025" si="373">G1022</f>
        <v>1</v>
      </c>
    </row>
    <row r="1024" spans="1:7" x14ac:dyDescent="0.25">
      <c r="A1024" t="str">
        <f t="shared" si="372"/>
        <v>UnknownGain</v>
      </c>
      <c r="C1024" t="s">
        <v>32</v>
      </c>
      <c r="D1024">
        <f>fMRI_MID_task_template!J171</f>
        <v>1255708</v>
      </c>
      <c r="E1024" s="2">
        <f t="shared" si="358"/>
        <v>303317</v>
      </c>
      <c r="F1024" s="2">
        <f t="shared" si="359"/>
        <v>1450</v>
      </c>
      <c r="G1024">
        <f t="shared" si="373"/>
        <v>1</v>
      </c>
    </row>
    <row r="1025" spans="1:7" x14ac:dyDescent="0.25">
      <c r="A1025" t="str">
        <f t="shared" si="372"/>
        <v>UnknownGain</v>
      </c>
      <c r="C1025" t="s">
        <v>33</v>
      </c>
      <c r="D1025">
        <f>SUM(fMRI_MID_task_template!K171:M171)</f>
        <v>1257158</v>
      </c>
      <c r="E1025" s="2">
        <f t="shared" si="358"/>
        <v>304767</v>
      </c>
      <c r="F1025" s="2">
        <f t="shared" si="359"/>
        <v>1650</v>
      </c>
      <c r="G1025">
        <f t="shared" si="373"/>
        <v>1</v>
      </c>
    </row>
    <row r="1026" spans="1:7" x14ac:dyDescent="0.25">
      <c r="A1026" t="str">
        <f t="shared" si="372"/>
        <v>UnknownGain</v>
      </c>
      <c r="C1026" t="s">
        <v>34</v>
      </c>
      <c r="D1026">
        <f>fMRI_MID_task_template!N171</f>
        <v>1258808</v>
      </c>
      <c r="E1026" s="2">
        <f t="shared" si="358"/>
        <v>306417</v>
      </c>
      <c r="F1026" s="2">
        <f t="shared" si="359"/>
        <v>117</v>
      </c>
      <c r="G1026">
        <f>G1025</f>
        <v>1</v>
      </c>
    </row>
    <row r="1027" spans="1:7" x14ac:dyDescent="0.25">
      <c r="A1027" t="str">
        <f>fMRI_MID_task_template!R172</f>
        <v>MediumLoss</v>
      </c>
      <c r="B1027">
        <v>171</v>
      </c>
      <c r="C1027" t="s">
        <v>29</v>
      </c>
      <c r="D1027">
        <f>fMRI_MID_task_template!G172</f>
        <v>1258925</v>
      </c>
      <c r="E1027" s="2">
        <f t="shared" si="358"/>
        <v>306534</v>
      </c>
      <c r="F1027" s="2">
        <f t="shared" si="359"/>
        <v>233</v>
      </c>
      <c r="G1027">
        <f>fMRI_MID_task_template!O172</f>
        <v>0</v>
      </c>
    </row>
    <row r="1028" spans="1:7" x14ac:dyDescent="0.25">
      <c r="A1028" t="str">
        <f>A1027</f>
        <v>MediumLoss</v>
      </c>
      <c r="C1028" t="s">
        <v>30</v>
      </c>
      <c r="D1028">
        <f>fMRI_MID_task_template!H172</f>
        <v>1259158</v>
      </c>
      <c r="E1028" s="2">
        <f t="shared" si="358"/>
        <v>306767</v>
      </c>
      <c r="F1028" s="2">
        <f t="shared" si="359"/>
        <v>1917</v>
      </c>
      <c r="G1028">
        <f>G1027</f>
        <v>0</v>
      </c>
    </row>
    <row r="1029" spans="1:7" x14ac:dyDescent="0.25">
      <c r="A1029" t="str">
        <f t="shared" ref="A1029:A1032" si="374">A1028</f>
        <v>MediumLoss</v>
      </c>
      <c r="C1029" t="s">
        <v>31</v>
      </c>
      <c r="D1029">
        <f>fMRI_MID_task_template!I172</f>
        <v>1261075</v>
      </c>
      <c r="E1029" s="2">
        <f t="shared" si="358"/>
        <v>308684</v>
      </c>
      <c r="F1029" s="2">
        <f t="shared" si="359"/>
        <v>250</v>
      </c>
      <c r="G1029">
        <f t="shared" ref="G1029:G1032" si="375">G1028</f>
        <v>0</v>
      </c>
    </row>
    <row r="1030" spans="1:7" x14ac:dyDescent="0.25">
      <c r="A1030" t="str">
        <f t="shared" si="374"/>
        <v>MediumLoss</v>
      </c>
      <c r="C1030" t="s">
        <v>32</v>
      </c>
      <c r="D1030">
        <f>fMRI_MID_task_template!J172</f>
        <v>1261325</v>
      </c>
      <c r="E1030" s="2">
        <f t="shared" si="358"/>
        <v>308934</v>
      </c>
      <c r="F1030" s="2">
        <f t="shared" si="359"/>
        <v>1849</v>
      </c>
      <c r="G1030">
        <f t="shared" si="375"/>
        <v>0</v>
      </c>
    </row>
    <row r="1031" spans="1:7" x14ac:dyDescent="0.25">
      <c r="A1031" t="str">
        <f t="shared" si="374"/>
        <v>MediumLoss</v>
      </c>
      <c r="C1031" t="s">
        <v>33</v>
      </c>
      <c r="D1031">
        <f>SUM(fMRI_MID_task_template!K172:M172)</f>
        <v>1263174</v>
      </c>
      <c r="E1031" s="2">
        <f t="shared" si="358"/>
        <v>310783</v>
      </c>
      <c r="F1031" s="2">
        <f t="shared" si="359"/>
        <v>1650</v>
      </c>
      <c r="G1031">
        <f t="shared" si="375"/>
        <v>0</v>
      </c>
    </row>
    <row r="1032" spans="1:7" x14ac:dyDescent="0.25">
      <c r="A1032" t="str">
        <f t="shared" si="374"/>
        <v>MediumLoss</v>
      </c>
      <c r="C1032" t="s">
        <v>34</v>
      </c>
      <c r="D1032">
        <f>fMRI_MID_task_template!N172</f>
        <v>1264824</v>
      </c>
      <c r="E1032" s="2">
        <f t="shared" si="358"/>
        <v>312433</v>
      </c>
      <c r="F1032" s="2">
        <f t="shared" si="359"/>
        <v>117</v>
      </c>
      <c r="G1032">
        <f t="shared" si="375"/>
        <v>0</v>
      </c>
    </row>
    <row r="1033" spans="1:7" x14ac:dyDescent="0.25">
      <c r="A1033" t="str">
        <f>fMRI_MID_task_template!R173</f>
        <v>UnknownLoss</v>
      </c>
      <c r="B1033">
        <v>172</v>
      </c>
      <c r="C1033" t="s">
        <v>29</v>
      </c>
      <c r="D1033">
        <f>fMRI_MID_task_template!G173</f>
        <v>1264941</v>
      </c>
      <c r="E1033" s="2">
        <f t="shared" si="358"/>
        <v>312550</v>
      </c>
      <c r="F1033" s="2">
        <f t="shared" si="359"/>
        <v>233</v>
      </c>
      <c r="G1033">
        <f>fMRI_MID_task_template!O173</f>
        <v>1</v>
      </c>
    </row>
    <row r="1034" spans="1:7" x14ac:dyDescent="0.25">
      <c r="A1034" t="str">
        <f>A1033</f>
        <v>UnknownLoss</v>
      </c>
      <c r="C1034" t="s">
        <v>30</v>
      </c>
      <c r="D1034">
        <f>fMRI_MID_task_template!H173</f>
        <v>1265174</v>
      </c>
      <c r="E1034" s="2">
        <f t="shared" si="358"/>
        <v>312783</v>
      </c>
      <c r="F1034" s="2">
        <f t="shared" si="359"/>
        <v>2100</v>
      </c>
      <c r="G1034">
        <f>G1033</f>
        <v>1</v>
      </c>
    </row>
    <row r="1035" spans="1:7" x14ac:dyDescent="0.25">
      <c r="A1035" t="str">
        <f t="shared" ref="A1035:A1038" si="376">A1034</f>
        <v>UnknownLoss</v>
      </c>
      <c r="C1035" t="s">
        <v>31</v>
      </c>
      <c r="D1035">
        <f>fMRI_MID_task_template!I173</f>
        <v>1267274</v>
      </c>
      <c r="E1035" s="2">
        <f t="shared" si="358"/>
        <v>314883</v>
      </c>
      <c r="F1035" s="2">
        <f t="shared" si="359"/>
        <v>250</v>
      </c>
      <c r="G1035">
        <f t="shared" ref="G1035:G1038" si="377">G1034</f>
        <v>1</v>
      </c>
    </row>
    <row r="1036" spans="1:7" x14ac:dyDescent="0.25">
      <c r="A1036" t="str">
        <f t="shared" si="376"/>
        <v>UnknownLoss</v>
      </c>
      <c r="C1036" t="s">
        <v>32</v>
      </c>
      <c r="D1036">
        <f>fMRI_MID_task_template!J173</f>
        <v>1267524</v>
      </c>
      <c r="E1036" s="2">
        <f t="shared" si="358"/>
        <v>315133</v>
      </c>
      <c r="F1036" s="2">
        <f t="shared" si="359"/>
        <v>1666</v>
      </c>
      <c r="G1036">
        <f t="shared" si="377"/>
        <v>1</v>
      </c>
    </row>
    <row r="1037" spans="1:7" x14ac:dyDescent="0.25">
      <c r="A1037" t="str">
        <f t="shared" si="376"/>
        <v>UnknownLoss</v>
      </c>
      <c r="C1037" t="s">
        <v>33</v>
      </c>
      <c r="D1037">
        <f>SUM(fMRI_MID_task_template!K173:M173)</f>
        <v>1269190</v>
      </c>
      <c r="E1037" s="2">
        <f t="shared" si="358"/>
        <v>316799</v>
      </c>
      <c r="F1037" s="2">
        <f t="shared" si="359"/>
        <v>1650</v>
      </c>
      <c r="G1037">
        <f t="shared" si="377"/>
        <v>1</v>
      </c>
    </row>
    <row r="1038" spans="1:7" x14ac:dyDescent="0.25">
      <c r="A1038" t="str">
        <f t="shared" si="376"/>
        <v>UnknownLoss</v>
      </c>
      <c r="C1038" t="s">
        <v>34</v>
      </c>
      <c r="D1038">
        <f>fMRI_MID_task_template!N173</f>
        <v>1270840</v>
      </c>
      <c r="E1038" s="2">
        <f t="shared" si="358"/>
        <v>318449</v>
      </c>
      <c r="F1038" s="2">
        <f t="shared" si="359"/>
        <v>117</v>
      </c>
      <c r="G1038">
        <f t="shared" si="377"/>
        <v>1</v>
      </c>
    </row>
    <row r="1039" spans="1:7" x14ac:dyDescent="0.25">
      <c r="A1039" t="str">
        <f>fMRI_MID_task_template!R174</f>
        <v>SmallGain</v>
      </c>
      <c r="B1039">
        <v>173</v>
      </c>
      <c r="C1039" t="s">
        <v>29</v>
      </c>
      <c r="D1039">
        <f>fMRI_MID_task_template!G174</f>
        <v>1270957</v>
      </c>
      <c r="E1039" s="2">
        <f t="shared" si="358"/>
        <v>318566</v>
      </c>
      <c r="F1039" s="2">
        <f t="shared" si="359"/>
        <v>233</v>
      </c>
      <c r="G1039">
        <f>fMRI_MID_task_template!O174</f>
        <v>0</v>
      </c>
    </row>
    <row r="1040" spans="1:7" x14ac:dyDescent="0.25">
      <c r="A1040" t="str">
        <f>A1039</f>
        <v>SmallGain</v>
      </c>
      <c r="C1040" t="s">
        <v>30</v>
      </c>
      <c r="D1040">
        <f>fMRI_MID_task_template!H174</f>
        <v>1271190</v>
      </c>
      <c r="E1040" s="2">
        <f t="shared" si="358"/>
        <v>318799</v>
      </c>
      <c r="F1040" s="2">
        <f t="shared" si="359"/>
        <v>2200</v>
      </c>
      <c r="G1040">
        <f>G1039</f>
        <v>0</v>
      </c>
    </row>
    <row r="1041" spans="1:7" x14ac:dyDescent="0.25">
      <c r="A1041" t="str">
        <f t="shared" ref="A1041:A1044" si="378">A1040</f>
        <v>SmallGain</v>
      </c>
      <c r="C1041" t="s">
        <v>31</v>
      </c>
      <c r="D1041">
        <f>fMRI_MID_task_template!I174</f>
        <v>1273390</v>
      </c>
      <c r="E1041" s="2">
        <f t="shared" si="358"/>
        <v>320999</v>
      </c>
      <c r="F1041" s="2">
        <f t="shared" si="359"/>
        <v>250</v>
      </c>
      <c r="G1041">
        <f t="shared" ref="G1041:G1044" si="379">G1040</f>
        <v>0</v>
      </c>
    </row>
    <row r="1042" spans="1:7" x14ac:dyDescent="0.25">
      <c r="A1042" t="str">
        <f t="shared" si="378"/>
        <v>SmallGain</v>
      </c>
      <c r="C1042" t="s">
        <v>32</v>
      </c>
      <c r="D1042">
        <f>fMRI_MID_task_template!J174</f>
        <v>1273640</v>
      </c>
      <c r="E1042" s="2">
        <f t="shared" si="358"/>
        <v>321249</v>
      </c>
      <c r="F1042" s="2">
        <f t="shared" si="359"/>
        <v>1566</v>
      </c>
      <c r="G1042">
        <f t="shared" si="379"/>
        <v>0</v>
      </c>
    </row>
    <row r="1043" spans="1:7" x14ac:dyDescent="0.25">
      <c r="A1043" t="str">
        <f t="shared" si="378"/>
        <v>SmallGain</v>
      </c>
      <c r="C1043" t="s">
        <v>33</v>
      </c>
      <c r="D1043">
        <f>SUM(fMRI_MID_task_template!K174:M174)</f>
        <v>1275206</v>
      </c>
      <c r="E1043" s="2">
        <f t="shared" si="358"/>
        <v>322815</v>
      </c>
      <c r="F1043" s="2">
        <f t="shared" si="359"/>
        <v>1650</v>
      </c>
      <c r="G1043">
        <f t="shared" si="379"/>
        <v>0</v>
      </c>
    </row>
    <row r="1044" spans="1:7" x14ac:dyDescent="0.25">
      <c r="A1044" t="str">
        <f t="shared" si="378"/>
        <v>SmallGain</v>
      </c>
      <c r="C1044" t="s">
        <v>34</v>
      </c>
      <c r="D1044">
        <f>fMRI_MID_task_template!N174</f>
        <v>1276856</v>
      </c>
      <c r="E1044" s="2">
        <f t="shared" si="358"/>
        <v>324465</v>
      </c>
      <c r="F1044" s="2">
        <f t="shared" si="359"/>
        <v>117</v>
      </c>
      <c r="G1044">
        <f t="shared" si="379"/>
        <v>0</v>
      </c>
    </row>
    <row r="1045" spans="1:7" x14ac:dyDescent="0.25">
      <c r="A1045" t="str">
        <f>fMRI_MID_task_template!R175</f>
        <v>UnknownLoss</v>
      </c>
      <c r="B1045">
        <v>174</v>
      </c>
      <c r="C1045" t="s">
        <v>29</v>
      </c>
      <c r="D1045">
        <f>fMRI_MID_task_template!G175</f>
        <v>1276973</v>
      </c>
      <c r="E1045" s="2">
        <f t="shared" si="358"/>
        <v>324582</v>
      </c>
      <c r="F1045" s="2">
        <f t="shared" si="359"/>
        <v>233</v>
      </c>
      <c r="G1045">
        <f>fMRI_MID_task_template!O175</f>
        <v>0</v>
      </c>
    </row>
    <row r="1046" spans="1:7" x14ac:dyDescent="0.25">
      <c r="A1046" t="str">
        <f>A1045</f>
        <v>UnknownLoss</v>
      </c>
      <c r="C1046" t="s">
        <v>30</v>
      </c>
      <c r="D1046">
        <f>fMRI_MID_task_template!H175</f>
        <v>1277206</v>
      </c>
      <c r="E1046" s="2">
        <f t="shared" si="358"/>
        <v>324815</v>
      </c>
      <c r="F1046" s="2">
        <f t="shared" si="359"/>
        <v>2150</v>
      </c>
      <c r="G1046">
        <f>G1045</f>
        <v>0</v>
      </c>
    </row>
    <row r="1047" spans="1:7" x14ac:dyDescent="0.25">
      <c r="A1047" t="str">
        <f t="shared" ref="A1047:A1050" si="380">A1046</f>
        <v>UnknownLoss</v>
      </c>
      <c r="C1047" t="s">
        <v>31</v>
      </c>
      <c r="D1047">
        <f>fMRI_MID_task_template!I175</f>
        <v>1279356</v>
      </c>
      <c r="E1047" s="2">
        <f t="shared" ref="E1047:E1086" si="381">D1047-952391</f>
        <v>326965</v>
      </c>
      <c r="F1047" s="2">
        <f t="shared" ref="F1047:F1085" si="382">D1048-D1047</f>
        <v>250</v>
      </c>
      <c r="G1047">
        <f t="shared" ref="G1047:G1050" si="383">G1046</f>
        <v>0</v>
      </c>
    </row>
    <row r="1048" spans="1:7" x14ac:dyDescent="0.25">
      <c r="A1048" t="str">
        <f t="shared" si="380"/>
        <v>UnknownLoss</v>
      </c>
      <c r="C1048" t="s">
        <v>32</v>
      </c>
      <c r="D1048">
        <f>fMRI_MID_task_template!J175</f>
        <v>1279606</v>
      </c>
      <c r="E1048" s="2">
        <f t="shared" si="381"/>
        <v>327215</v>
      </c>
      <c r="F1048" s="2">
        <f t="shared" si="382"/>
        <v>1600</v>
      </c>
      <c r="G1048">
        <f t="shared" si="383"/>
        <v>0</v>
      </c>
    </row>
    <row r="1049" spans="1:7" x14ac:dyDescent="0.25">
      <c r="A1049" t="str">
        <f t="shared" si="380"/>
        <v>UnknownLoss</v>
      </c>
      <c r="C1049" t="s">
        <v>33</v>
      </c>
      <c r="D1049">
        <f>SUM(fMRI_MID_task_template!K175:M175)</f>
        <v>1281206</v>
      </c>
      <c r="E1049" s="2">
        <f t="shared" si="381"/>
        <v>328815</v>
      </c>
      <c r="F1049" s="2">
        <f t="shared" si="382"/>
        <v>1666</v>
      </c>
      <c r="G1049">
        <f t="shared" si="383"/>
        <v>0</v>
      </c>
    </row>
    <row r="1050" spans="1:7" x14ac:dyDescent="0.25">
      <c r="A1050" t="str">
        <f t="shared" si="380"/>
        <v>UnknownLoss</v>
      </c>
      <c r="C1050" t="s">
        <v>34</v>
      </c>
      <c r="D1050">
        <f>fMRI_MID_task_template!N175</f>
        <v>1282872</v>
      </c>
      <c r="E1050" s="2">
        <f t="shared" si="381"/>
        <v>330481</v>
      </c>
      <c r="F1050" s="2">
        <f t="shared" si="382"/>
        <v>100</v>
      </c>
      <c r="G1050">
        <f t="shared" si="383"/>
        <v>0</v>
      </c>
    </row>
    <row r="1051" spans="1:7" x14ac:dyDescent="0.25">
      <c r="A1051" t="str">
        <f>fMRI_MID_task_template!R176</f>
        <v>UnknownLoss</v>
      </c>
      <c r="B1051">
        <v>175</v>
      </c>
      <c r="C1051" t="s">
        <v>29</v>
      </c>
      <c r="D1051">
        <f>fMRI_MID_task_template!G176</f>
        <v>1282972</v>
      </c>
      <c r="E1051" s="2">
        <f t="shared" si="381"/>
        <v>330581</v>
      </c>
      <c r="F1051" s="2">
        <f t="shared" si="382"/>
        <v>234</v>
      </c>
      <c r="G1051">
        <f>fMRI_MID_task_template!O176</f>
        <v>1</v>
      </c>
    </row>
    <row r="1052" spans="1:7" x14ac:dyDescent="0.25">
      <c r="A1052" t="str">
        <f>A1051</f>
        <v>UnknownLoss</v>
      </c>
      <c r="C1052" t="s">
        <v>30</v>
      </c>
      <c r="D1052">
        <f>fMRI_MID_task_template!H176</f>
        <v>1283206</v>
      </c>
      <c r="E1052" s="2">
        <f t="shared" si="381"/>
        <v>330815</v>
      </c>
      <c r="F1052" s="2">
        <f t="shared" si="382"/>
        <v>1749</v>
      </c>
      <c r="G1052">
        <f>G1051</f>
        <v>1</v>
      </c>
    </row>
    <row r="1053" spans="1:7" x14ac:dyDescent="0.25">
      <c r="A1053" t="str">
        <f t="shared" ref="A1053:A1056" si="384">A1052</f>
        <v>UnknownLoss</v>
      </c>
      <c r="C1053" t="s">
        <v>31</v>
      </c>
      <c r="D1053">
        <f>fMRI_MID_task_template!I176</f>
        <v>1284955</v>
      </c>
      <c r="E1053" s="2">
        <f t="shared" si="381"/>
        <v>332564</v>
      </c>
      <c r="F1053" s="2">
        <f t="shared" si="382"/>
        <v>250</v>
      </c>
      <c r="G1053">
        <f t="shared" ref="G1053:G1056" si="385">G1052</f>
        <v>1</v>
      </c>
    </row>
    <row r="1054" spans="1:7" x14ac:dyDescent="0.25">
      <c r="A1054" t="str">
        <f t="shared" si="384"/>
        <v>UnknownLoss</v>
      </c>
      <c r="C1054" t="s">
        <v>32</v>
      </c>
      <c r="D1054">
        <f>fMRI_MID_task_template!J176</f>
        <v>1285205</v>
      </c>
      <c r="E1054" s="2">
        <f t="shared" si="381"/>
        <v>332814</v>
      </c>
      <c r="F1054" s="2">
        <f t="shared" si="382"/>
        <v>2017</v>
      </c>
      <c r="G1054">
        <f t="shared" si="385"/>
        <v>1</v>
      </c>
    </row>
    <row r="1055" spans="1:7" x14ac:dyDescent="0.25">
      <c r="A1055" t="str">
        <f t="shared" si="384"/>
        <v>UnknownLoss</v>
      </c>
      <c r="C1055" t="s">
        <v>33</v>
      </c>
      <c r="D1055">
        <f>SUM(fMRI_MID_task_template!K176:M176)</f>
        <v>1287222</v>
      </c>
      <c r="E1055" s="2">
        <f t="shared" si="381"/>
        <v>334831</v>
      </c>
      <c r="F1055" s="2">
        <f t="shared" si="382"/>
        <v>1666</v>
      </c>
      <c r="G1055">
        <f t="shared" si="385"/>
        <v>1</v>
      </c>
    </row>
    <row r="1056" spans="1:7" x14ac:dyDescent="0.25">
      <c r="A1056" t="str">
        <f t="shared" si="384"/>
        <v>UnknownLoss</v>
      </c>
      <c r="C1056" t="s">
        <v>34</v>
      </c>
      <c r="D1056">
        <f>fMRI_MID_task_template!N176</f>
        <v>1288888</v>
      </c>
      <c r="E1056" s="2">
        <f t="shared" si="381"/>
        <v>336497</v>
      </c>
      <c r="F1056" s="2">
        <f t="shared" si="382"/>
        <v>100</v>
      </c>
      <c r="G1056">
        <f t="shared" si="385"/>
        <v>1</v>
      </c>
    </row>
    <row r="1057" spans="1:7" x14ac:dyDescent="0.25">
      <c r="A1057" t="str">
        <f>fMRI_MID_task_template!R177</f>
        <v>LargeGain</v>
      </c>
      <c r="B1057">
        <v>176</v>
      </c>
      <c r="C1057" t="s">
        <v>29</v>
      </c>
      <c r="D1057">
        <f>fMRI_MID_task_template!G177</f>
        <v>1288988</v>
      </c>
      <c r="E1057" s="2">
        <f t="shared" si="381"/>
        <v>336597</v>
      </c>
      <c r="F1057" s="2">
        <f t="shared" si="382"/>
        <v>234</v>
      </c>
      <c r="G1057">
        <f>fMRI_MID_task_template!O177</f>
        <v>1</v>
      </c>
    </row>
    <row r="1058" spans="1:7" x14ac:dyDescent="0.25">
      <c r="A1058" t="str">
        <f>A1057</f>
        <v>LargeGain</v>
      </c>
      <c r="C1058" t="s">
        <v>30</v>
      </c>
      <c r="D1058">
        <f>fMRI_MID_task_template!H177</f>
        <v>1289222</v>
      </c>
      <c r="E1058" s="2">
        <f t="shared" si="381"/>
        <v>336831</v>
      </c>
      <c r="F1058" s="2">
        <f t="shared" si="382"/>
        <v>1766</v>
      </c>
      <c r="G1058">
        <f>G1057</f>
        <v>1</v>
      </c>
    </row>
    <row r="1059" spans="1:7" x14ac:dyDescent="0.25">
      <c r="A1059" t="str">
        <f t="shared" ref="A1059:A1062" si="386">A1058</f>
        <v>LargeGain</v>
      </c>
      <c r="C1059" t="s">
        <v>31</v>
      </c>
      <c r="D1059">
        <f>fMRI_MID_task_template!I177</f>
        <v>1290988</v>
      </c>
      <c r="E1059" s="2">
        <f t="shared" si="381"/>
        <v>338597</v>
      </c>
      <c r="F1059" s="2">
        <f t="shared" si="382"/>
        <v>250</v>
      </c>
      <c r="G1059">
        <f t="shared" ref="G1059:G1062" si="387">G1058</f>
        <v>1</v>
      </c>
    </row>
    <row r="1060" spans="1:7" x14ac:dyDescent="0.25">
      <c r="A1060" t="str">
        <f t="shared" si="386"/>
        <v>LargeGain</v>
      </c>
      <c r="C1060" t="s">
        <v>32</v>
      </c>
      <c r="D1060">
        <f>fMRI_MID_task_template!J177</f>
        <v>1291238</v>
      </c>
      <c r="E1060" s="2">
        <f t="shared" si="381"/>
        <v>338847</v>
      </c>
      <c r="F1060" s="2">
        <f t="shared" si="382"/>
        <v>2000</v>
      </c>
      <c r="G1060">
        <f t="shared" si="387"/>
        <v>1</v>
      </c>
    </row>
    <row r="1061" spans="1:7" x14ac:dyDescent="0.25">
      <c r="A1061" t="str">
        <f t="shared" si="386"/>
        <v>LargeGain</v>
      </c>
      <c r="C1061" t="s">
        <v>33</v>
      </c>
      <c r="D1061">
        <f>SUM(fMRI_MID_task_template!K177:M177)</f>
        <v>1293238</v>
      </c>
      <c r="E1061" s="2">
        <f t="shared" si="381"/>
        <v>340847</v>
      </c>
      <c r="F1061" s="2">
        <f t="shared" si="382"/>
        <v>1650</v>
      </c>
      <c r="G1061">
        <f t="shared" si="387"/>
        <v>1</v>
      </c>
    </row>
    <row r="1062" spans="1:7" x14ac:dyDescent="0.25">
      <c r="A1062" t="str">
        <f t="shared" si="386"/>
        <v>LargeGain</v>
      </c>
      <c r="C1062" t="s">
        <v>34</v>
      </c>
      <c r="D1062">
        <f>fMRI_MID_task_template!N177</f>
        <v>1294888</v>
      </c>
      <c r="E1062" s="2">
        <f t="shared" si="381"/>
        <v>342497</v>
      </c>
      <c r="F1062" s="2">
        <f t="shared" si="382"/>
        <v>116</v>
      </c>
      <c r="G1062">
        <f t="shared" si="387"/>
        <v>1</v>
      </c>
    </row>
    <row r="1063" spans="1:7" x14ac:dyDescent="0.25">
      <c r="A1063" t="str">
        <f>fMRI_MID_task_template!R178</f>
        <v>NoIncentive</v>
      </c>
      <c r="B1063">
        <v>177</v>
      </c>
      <c r="C1063" t="s">
        <v>29</v>
      </c>
      <c r="D1063">
        <f>fMRI_MID_task_template!G178</f>
        <v>1295004</v>
      </c>
      <c r="E1063" s="2">
        <f t="shared" si="381"/>
        <v>342613</v>
      </c>
      <c r="F1063" s="2">
        <f t="shared" si="382"/>
        <v>234</v>
      </c>
      <c r="G1063">
        <f>fMRI_MID_task_template!O178</f>
        <v>0</v>
      </c>
    </row>
    <row r="1064" spans="1:7" x14ac:dyDescent="0.25">
      <c r="A1064" t="str">
        <f>A1063</f>
        <v>NoIncentive</v>
      </c>
      <c r="C1064" t="s">
        <v>30</v>
      </c>
      <c r="D1064">
        <f>fMRI_MID_task_template!H178</f>
        <v>1295238</v>
      </c>
      <c r="E1064" s="2">
        <f t="shared" si="381"/>
        <v>342847</v>
      </c>
      <c r="F1064" s="2">
        <f t="shared" si="382"/>
        <v>2283</v>
      </c>
      <c r="G1064">
        <f>G1063</f>
        <v>0</v>
      </c>
    </row>
    <row r="1065" spans="1:7" x14ac:dyDescent="0.25">
      <c r="A1065" t="str">
        <f t="shared" ref="A1065:A1068" si="388">A1064</f>
        <v>NoIncentive</v>
      </c>
      <c r="C1065" t="s">
        <v>31</v>
      </c>
      <c r="D1065">
        <f>fMRI_MID_task_template!I178</f>
        <v>1297521</v>
      </c>
      <c r="E1065" s="2">
        <f t="shared" si="381"/>
        <v>345130</v>
      </c>
      <c r="F1065" s="2">
        <f t="shared" si="382"/>
        <v>250</v>
      </c>
      <c r="G1065">
        <f t="shared" ref="G1065:G1068" si="389">G1064</f>
        <v>0</v>
      </c>
    </row>
    <row r="1066" spans="1:7" x14ac:dyDescent="0.25">
      <c r="A1066" t="str">
        <f t="shared" si="388"/>
        <v>NoIncentive</v>
      </c>
      <c r="C1066" t="s">
        <v>32</v>
      </c>
      <c r="D1066">
        <f>fMRI_MID_task_template!J178</f>
        <v>1297771</v>
      </c>
      <c r="E1066" s="2">
        <f t="shared" si="381"/>
        <v>345380</v>
      </c>
      <c r="F1066" s="2">
        <f t="shared" si="382"/>
        <v>1483</v>
      </c>
      <c r="G1066">
        <f t="shared" si="389"/>
        <v>0</v>
      </c>
    </row>
    <row r="1067" spans="1:7" x14ac:dyDescent="0.25">
      <c r="A1067" t="str">
        <f t="shared" si="388"/>
        <v>NoIncentive</v>
      </c>
      <c r="C1067" t="s">
        <v>33</v>
      </c>
      <c r="D1067">
        <f>SUM(fMRI_MID_task_template!K178:M178)</f>
        <v>1299254</v>
      </c>
      <c r="E1067" s="2">
        <f t="shared" si="381"/>
        <v>346863</v>
      </c>
      <c r="F1067" s="2">
        <f t="shared" si="382"/>
        <v>1650</v>
      </c>
      <c r="G1067">
        <f t="shared" si="389"/>
        <v>0</v>
      </c>
    </row>
    <row r="1068" spans="1:7" x14ac:dyDescent="0.25">
      <c r="A1068" t="str">
        <f t="shared" si="388"/>
        <v>NoIncentive</v>
      </c>
      <c r="C1068" t="s">
        <v>34</v>
      </c>
      <c r="D1068">
        <f>fMRI_MID_task_template!N178</f>
        <v>1300904</v>
      </c>
      <c r="E1068" s="2">
        <f t="shared" si="381"/>
        <v>348513</v>
      </c>
      <c r="F1068" s="2">
        <f t="shared" si="382"/>
        <v>116</v>
      </c>
      <c r="G1068">
        <f t="shared" si="389"/>
        <v>0</v>
      </c>
    </row>
    <row r="1069" spans="1:7" x14ac:dyDescent="0.25">
      <c r="A1069" t="str">
        <f>fMRI_MID_task_template!R179</f>
        <v>MediumLoss</v>
      </c>
      <c r="B1069">
        <v>178</v>
      </c>
      <c r="C1069" t="s">
        <v>29</v>
      </c>
      <c r="D1069">
        <f>fMRI_MID_task_template!G179</f>
        <v>1301020</v>
      </c>
      <c r="E1069" s="2">
        <f t="shared" si="381"/>
        <v>348629</v>
      </c>
      <c r="F1069" s="2">
        <f t="shared" si="382"/>
        <v>234</v>
      </c>
      <c r="G1069">
        <f>fMRI_MID_task_template!O179</f>
        <v>0</v>
      </c>
    </row>
    <row r="1070" spans="1:7" x14ac:dyDescent="0.25">
      <c r="A1070" t="str">
        <f>A1069</f>
        <v>MediumLoss</v>
      </c>
      <c r="C1070" t="s">
        <v>30</v>
      </c>
      <c r="D1070">
        <f>fMRI_MID_task_template!H179</f>
        <v>1301254</v>
      </c>
      <c r="E1070" s="2">
        <f t="shared" si="381"/>
        <v>348863</v>
      </c>
      <c r="F1070" s="2">
        <f t="shared" si="382"/>
        <v>2133</v>
      </c>
      <c r="G1070">
        <f>G1069</f>
        <v>0</v>
      </c>
    </row>
    <row r="1071" spans="1:7" x14ac:dyDescent="0.25">
      <c r="A1071" t="str">
        <f t="shared" ref="A1071:A1074" si="390">A1070</f>
        <v>MediumLoss</v>
      </c>
      <c r="C1071" t="s">
        <v>31</v>
      </c>
      <c r="D1071">
        <f>fMRI_MID_task_template!I179</f>
        <v>1303387</v>
      </c>
      <c r="E1071" s="2">
        <f t="shared" si="381"/>
        <v>350996</v>
      </c>
      <c r="F1071" s="2">
        <f t="shared" si="382"/>
        <v>250</v>
      </c>
      <c r="G1071">
        <f t="shared" ref="G1071:G1074" si="391">G1070</f>
        <v>0</v>
      </c>
    </row>
    <row r="1072" spans="1:7" x14ac:dyDescent="0.25">
      <c r="A1072" t="str">
        <f t="shared" si="390"/>
        <v>MediumLoss</v>
      </c>
      <c r="C1072" t="s">
        <v>32</v>
      </c>
      <c r="D1072">
        <f>fMRI_MID_task_template!J179</f>
        <v>1303637</v>
      </c>
      <c r="E1072" s="2">
        <f t="shared" si="381"/>
        <v>351246</v>
      </c>
      <c r="F1072" s="2">
        <f t="shared" si="382"/>
        <v>1633</v>
      </c>
      <c r="G1072">
        <f t="shared" si="391"/>
        <v>0</v>
      </c>
    </row>
    <row r="1073" spans="1:7" x14ac:dyDescent="0.25">
      <c r="A1073" t="str">
        <f t="shared" si="390"/>
        <v>MediumLoss</v>
      </c>
      <c r="C1073" t="s">
        <v>33</v>
      </c>
      <c r="D1073">
        <f>SUM(fMRI_MID_task_template!K179:M179)</f>
        <v>1305270</v>
      </c>
      <c r="E1073" s="2">
        <f t="shared" si="381"/>
        <v>352879</v>
      </c>
      <c r="F1073" s="2">
        <f t="shared" si="382"/>
        <v>1650</v>
      </c>
      <c r="G1073">
        <f t="shared" si="391"/>
        <v>0</v>
      </c>
    </row>
    <row r="1074" spans="1:7" x14ac:dyDescent="0.25">
      <c r="A1074" t="str">
        <f t="shared" si="390"/>
        <v>MediumLoss</v>
      </c>
      <c r="C1074" t="s">
        <v>34</v>
      </c>
      <c r="D1074">
        <f>fMRI_MID_task_template!N179</f>
        <v>1306920</v>
      </c>
      <c r="E1074" s="2">
        <f t="shared" si="381"/>
        <v>354529</v>
      </c>
      <c r="F1074" s="2">
        <f t="shared" si="382"/>
        <v>116</v>
      </c>
      <c r="G1074">
        <f t="shared" si="391"/>
        <v>0</v>
      </c>
    </row>
    <row r="1075" spans="1:7" x14ac:dyDescent="0.25">
      <c r="A1075" t="str">
        <f>fMRI_MID_task_template!R180</f>
        <v>LargeGain</v>
      </c>
      <c r="B1075">
        <v>179</v>
      </c>
      <c r="C1075" t="s">
        <v>29</v>
      </c>
      <c r="D1075">
        <f>fMRI_MID_task_template!G180</f>
        <v>1307036</v>
      </c>
      <c r="E1075" s="2">
        <f t="shared" si="381"/>
        <v>354645</v>
      </c>
      <c r="F1075" s="2">
        <f t="shared" si="382"/>
        <v>234</v>
      </c>
      <c r="G1075">
        <f>fMRI_MID_task_template!O180</f>
        <v>0</v>
      </c>
    </row>
    <row r="1076" spans="1:7" x14ac:dyDescent="0.25">
      <c r="A1076" t="str">
        <f>A1075</f>
        <v>LargeGain</v>
      </c>
      <c r="C1076" t="s">
        <v>30</v>
      </c>
      <c r="D1076">
        <f>fMRI_MID_task_template!H180</f>
        <v>1307270</v>
      </c>
      <c r="E1076" s="2">
        <f t="shared" si="381"/>
        <v>354879</v>
      </c>
      <c r="F1076" s="2">
        <f t="shared" si="382"/>
        <v>1549</v>
      </c>
      <c r="G1076">
        <f>G1075</f>
        <v>0</v>
      </c>
    </row>
    <row r="1077" spans="1:7" x14ac:dyDescent="0.25">
      <c r="A1077" t="str">
        <f t="shared" ref="A1077:A1080" si="392">A1076</f>
        <v>LargeGain</v>
      </c>
      <c r="C1077" t="s">
        <v>31</v>
      </c>
      <c r="D1077">
        <f>fMRI_MID_task_template!I180</f>
        <v>1308819</v>
      </c>
      <c r="E1077" s="2">
        <f t="shared" si="381"/>
        <v>356428</v>
      </c>
      <c r="F1077" s="2">
        <f t="shared" si="382"/>
        <v>250</v>
      </c>
      <c r="G1077">
        <f t="shared" ref="G1077:G1080" si="393">G1076</f>
        <v>0</v>
      </c>
    </row>
    <row r="1078" spans="1:7" x14ac:dyDescent="0.25">
      <c r="A1078" t="str">
        <f t="shared" si="392"/>
        <v>LargeGain</v>
      </c>
      <c r="C1078" t="s">
        <v>32</v>
      </c>
      <c r="D1078">
        <f>fMRI_MID_task_template!J180</f>
        <v>1309069</v>
      </c>
      <c r="E1078" s="2">
        <f t="shared" si="381"/>
        <v>356678</v>
      </c>
      <c r="F1078" s="2">
        <f t="shared" si="382"/>
        <v>2217</v>
      </c>
      <c r="G1078">
        <f t="shared" si="393"/>
        <v>0</v>
      </c>
    </row>
    <row r="1079" spans="1:7" x14ac:dyDescent="0.25">
      <c r="A1079" t="str">
        <f t="shared" si="392"/>
        <v>LargeGain</v>
      </c>
      <c r="C1079" t="s">
        <v>33</v>
      </c>
      <c r="D1079">
        <f>SUM(fMRI_MID_task_template!K180:M180)</f>
        <v>1311286</v>
      </c>
      <c r="E1079" s="2">
        <f t="shared" si="381"/>
        <v>358895</v>
      </c>
      <c r="F1079" s="2">
        <f t="shared" si="382"/>
        <v>1650</v>
      </c>
      <c r="G1079">
        <f t="shared" si="393"/>
        <v>0</v>
      </c>
    </row>
    <row r="1080" spans="1:7" x14ac:dyDescent="0.25">
      <c r="A1080" t="str">
        <f t="shared" si="392"/>
        <v>LargeGain</v>
      </c>
      <c r="C1080" t="s">
        <v>34</v>
      </c>
      <c r="D1080">
        <f>fMRI_MID_task_template!N180</f>
        <v>1312936</v>
      </c>
      <c r="E1080" s="2">
        <f t="shared" si="381"/>
        <v>360545</v>
      </c>
      <c r="F1080" s="2">
        <f t="shared" si="382"/>
        <v>116</v>
      </c>
      <c r="G1080">
        <f t="shared" si="393"/>
        <v>0</v>
      </c>
    </row>
    <row r="1081" spans="1:7" x14ac:dyDescent="0.25">
      <c r="A1081" t="str">
        <f>fMRI_MID_task_template!R181</f>
        <v>MediumGain</v>
      </c>
      <c r="B1081">
        <v>180</v>
      </c>
      <c r="C1081" t="s">
        <v>29</v>
      </c>
      <c r="D1081">
        <f>fMRI_MID_task_template!G181</f>
        <v>1313052</v>
      </c>
      <c r="E1081" s="2">
        <f t="shared" si="381"/>
        <v>360661</v>
      </c>
      <c r="F1081" s="2">
        <f t="shared" si="382"/>
        <v>234</v>
      </c>
      <c r="G1081">
        <f>fMRI_MID_task_template!O181</f>
        <v>1</v>
      </c>
    </row>
    <row r="1082" spans="1:7" x14ac:dyDescent="0.25">
      <c r="A1082" t="str">
        <f>A1081</f>
        <v>MediumGain</v>
      </c>
      <c r="C1082" t="s">
        <v>30</v>
      </c>
      <c r="D1082">
        <f>fMRI_MID_task_template!H181</f>
        <v>1313286</v>
      </c>
      <c r="E1082" s="2">
        <f t="shared" si="381"/>
        <v>360895</v>
      </c>
      <c r="F1082" s="2">
        <f t="shared" si="382"/>
        <v>1916</v>
      </c>
      <c r="G1082">
        <f>G1081</f>
        <v>1</v>
      </c>
    </row>
    <row r="1083" spans="1:7" x14ac:dyDescent="0.25">
      <c r="A1083" t="str">
        <f t="shared" ref="A1083:A1086" si="394">A1082</f>
        <v>MediumGain</v>
      </c>
      <c r="C1083" t="s">
        <v>31</v>
      </c>
      <c r="D1083">
        <f>fMRI_MID_task_template!I181</f>
        <v>1315202</v>
      </c>
      <c r="E1083" s="2">
        <f t="shared" si="381"/>
        <v>362811</v>
      </c>
      <c r="F1083" s="2">
        <f t="shared" si="382"/>
        <v>250</v>
      </c>
      <c r="G1083">
        <f t="shared" ref="G1083:G1086" si="395">G1082</f>
        <v>1</v>
      </c>
    </row>
    <row r="1084" spans="1:7" x14ac:dyDescent="0.25">
      <c r="A1084" t="str">
        <f t="shared" si="394"/>
        <v>MediumGain</v>
      </c>
      <c r="C1084" t="s">
        <v>32</v>
      </c>
      <c r="D1084">
        <f>fMRI_MID_task_template!J181</f>
        <v>1315452</v>
      </c>
      <c r="E1084" s="2">
        <f t="shared" si="381"/>
        <v>363061</v>
      </c>
      <c r="F1084" s="2">
        <f t="shared" si="382"/>
        <v>1850</v>
      </c>
      <c r="G1084">
        <f t="shared" si="395"/>
        <v>1</v>
      </c>
    </row>
    <row r="1085" spans="1:7" x14ac:dyDescent="0.25">
      <c r="A1085" t="str">
        <f t="shared" si="394"/>
        <v>MediumGain</v>
      </c>
      <c r="C1085" t="s">
        <v>33</v>
      </c>
      <c r="D1085">
        <f>SUM(fMRI_MID_task_template!K181:M181)</f>
        <v>1317302</v>
      </c>
      <c r="E1085" s="2">
        <f t="shared" si="381"/>
        <v>364911</v>
      </c>
      <c r="F1085" s="2">
        <f t="shared" si="382"/>
        <v>1650</v>
      </c>
      <c r="G1085">
        <f t="shared" si="395"/>
        <v>1</v>
      </c>
    </row>
    <row r="1086" spans="1:7" x14ac:dyDescent="0.25">
      <c r="A1086" t="str">
        <f t="shared" si="394"/>
        <v>MediumGain</v>
      </c>
      <c r="C1086" t="s">
        <v>34</v>
      </c>
      <c r="D1086">
        <f>fMRI_MID_task_template!N181</f>
        <v>1318952</v>
      </c>
      <c r="E1086" s="2">
        <f t="shared" si="381"/>
        <v>366561</v>
      </c>
      <c r="F1086" s="1">
        <f>372000-(SUM(F726:F1085))</f>
        <v>5439</v>
      </c>
      <c r="G1086">
        <f t="shared" si="395"/>
        <v>1</v>
      </c>
    </row>
  </sheetData>
  <pageMargins left="0.7" right="0.7" top="0.75" bottom="0.75" header="0.3" footer="0.3"/>
  <ignoredErrors>
    <ignoredError sqref="A3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8" sqref="A18"/>
    </sheetView>
  </sheetViews>
  <sheetFormatPr defaultRowHeight="15" x14ac:dyDescent="0.25"/>
  <cols>
    <col min="1" max="1" width="22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38</v>
      </c>
    </row>
    <row r="4" spans="1:1" x14ac:dyDescent="0.25">
      <c r="A4" t="s">
        <v>2</v>
      </c>
    </row>
    <row r="5" spans="1:1" x14ac:dyDescent="0.25">
      <c r="A5" t="s">
        <v>3</v>
      </c>
    </row>
    <row r="7" spans="1:1" x14ac:dyDescent="0.25">
      <c r="A7" t="s">
        <v>4</v>
      </c>
    </row>
    <row r="8" spans="1:1" x14ac:dyDescent="0.25">
      <c r="A8" t="s">
        <v>3</v>
      </c>
    </row>
    <row r="9" spans="1:1" x14ac:dyDescent="0.25">
      <c r="A9" t="s">
        <v>10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9</v>
      </c>
    </row>
    <row r="14" spans="1:1" x14ac:dyDescent="0.25">
      <c r="A14" t="s">
        <v>8</v>
      </c>
    </row>
    <row r="15" spans="1:1" x14ac:dyDescent="0.25">
      <c r="A15" t="s">
        <v>39</v>
      </c>
    </row>
    <row r="16" spans="1:1" x14ac:dyDescent="0.25">
      <c r="A16" t="s">
        <v>40</v>
      </c>
    </row>
    <row r="17" spans="1:1" x14ac:dyDescent="0.25">
      <c r="A17" t="s">
        <v>11</v>
      </c>
    </row>
    <row r="18" spans="1:1" x14ac:dyDescent="0.25">
      <c r="A18" t="s">
        <v>12</v>
      </c>
    </row>
    <row r="19" spans="1:1" x14ac:dyDescent="0.25">
      <c r="A1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fMRI_MID_task_template</vt:lpstr>
      <vt:lpstr>Template</vt:lpstr>
      <vt:lpstr>VariablesneededfromRAW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Snezana Urosevic</dc:creator>
  <cp:lastModifiedBy>Heart Lab</cp:lastModifiedBy>
  <dcterms:created xsi:type="dcterms:W3CDTF">2013-02-27T23:26:48Z</dcterms:created>
  <dcterms:modified xsi:type="dcterms:W3CDTF">2018-07-31T19:24:59Z</dcterms:modified>
</cp:coreProperties>
</file>