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김병수\22.08.22-머신러닝\"/>
    </mc:Choice>
  </mc:AlternateContent>
  <xr:revisionPtr revIDLastSave="0" documentId="13_ncr:1_{BA019D62-2BED-4968-B150-A1DB233AD77A}" xr6:coauthVersionLast="36" xr6:coauthVersionMax="47" xr10:uidLastSave="{00000000-0000-0000-0000-000000000000}"/>
  <bookViews>
    <workbookView xWindow="0" yWindow="0" windowWidth="23040" windowHeight="8976" xr2:uid="{52A72F46-DDB1-40A4-8A9F-2185006B86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6" i="1"/>
  <c r="G17" i="1"/>
  <c r="G16" i="1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<sst xmlns="http://schemas.openxmlformats.org/spreadsheetml/2006/main" count="15" uniqueCount="12">
  <si>
    <t>X1</t>
    <phoneticPr fontId="1" type="noConversion"/>
  </si>
  <si>
    <t>X2</t>
    <phoneticPr fontId="1" type="noConversion"/>
  </si>
  <si>
    <t>Y</t>
    <phoneticPr fontId="1" type="noConversion"/>
  </si>
  <si>
    <t>Train</t>
    <phoneticPr fontId="1" type="noConversion"/>
  </si>
  <si>
    <t>Validation</t>
    <phoneticPr fontId="1" type="noConversion"/>
  </si>
  <si>
    <t>Val과의 거리계산</t>
    <phoneticPr fontId="1" type="noConversion"/>
  </si>
  <si>
    <t>둘째행</t>
    <phoneticPr fontId="1" type="noConversion"/>
  </si>
  <si>
    <t>첫째행</t>
    <phoneticPr fontId="1" type="noConversion"/>
  </si>
  <si>
    <t>예측값</t>
    <phoneticPr fontId="1" type="noConversion"/>
  </si>
  <si>
    <t>k=5</t>
    <phoneticPr fontId="1" type="noConversion"/>
  </si>
  <si>
    <t>k=3</t>
    <phoneticPr fontId="1" type="noConversion"/>
  </si>
  <si>
    <t>k=10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</si>
</sst>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308647592490203E-2"/>
          <c:y val="1.8188553718771542E-2"/>
          <c:w val="0.88778518310006527"/>
          <c:h val="0.8963304950914774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0.86993608260906352</c:v>
                </c:pt>
                <c:pt idx="1">
                  <c:v>0.14865593291566692</c:v>
                </c:pt>
                <c:pt idx="2">
                  <c:v>0.73755157876856203</c:v>
                </c:pt>
                <c:pt idx="3">
                  <c:v>0.73137181586969835</c:v>
                </c:pt>
                <c:pt idx="4">
                  <c:v>0.74904529159773248</c:v>
                </c:pt>
                <c:pt idx="5">
                  <c:v>0.53501554380777039</c:v>
                </c:pt>
                <c:pt idx="6">
                  <c:v>0.18933024260230191</c:v>
                </c:pt>
                <c:pt idx="7">
                  <c:v>0.6056407735927597</c:v>
                </c:pt>
                <c:pt idx="8">
                  <c:v>0.47328557460914567</c:v>
                </c:pt>
                <c:pt idx="9">
                  <c:v>0.25858387545836181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0.74539700334099024</c:v>
                </c:pt>
                <c:pt idx="1">
                  <c:v>0.6111927301157436</c:v>
                </c:pt>
                <c:pt idx="2">
                  <c:v>0.58283789953771681</c:v>
                </c:pt>
                <c:pt idx="3">
                  <c:v>0.26217135944187703</c:v>
                </c:pt>
                <c:pt idx="4">
                  <c:v>0.67394784724968482</c:v>
                </c:pt>
                <c:pt idx="5">
                  <c:v>0.34007829892906599</c:v>
                </c:pt>
                <c:pt idx="6">
                  <c:v>0.84120610198656387</c:v>
                </c:pt>
                <c:pt idx="7">
                  <c:v>0.61046987452276935</c:v>
                </c:pt>
                <c:pt idx="8">
                  <c:v>0.44953322144300023</c:v>
                </c:pt>
                <c:pt idx="9">
                  <c:v>0.11512040164784143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B-43A0-96A6-5927A1CA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975887"/>
        <c:axId val="1443640543"/>
      </c:scatterChart>
      <c:valAx>
        <c:axId val="124797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3640543"/>
        <c:crosses val="autoZero"/>
        <c:crossBetween val="midCat"/>
      </c:valAx>
      <c:valAx>
        <c:axId val="144364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797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164306</xdr:colOff>
      <xdr:row>0</xdr:row>
      <xdr:rowOff>0</xdr:rowOff>
    </xdr:from>
    <xdr:to>
      <xdr:col>13</xdr:col>
      <xdr:colOff>621506</xdr:colOff>
      <xdr:row>18</xdr:row>
      <xdr:rowOff>54770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1FAE769-1C1D-4E54-9F6B-2151EC80C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224385</xdr:colOff>
      <xdr:row>1</xdr:row>
      <xdr:rowOff>29964</xdr:rowOff>
    </xdr:from>
    <xdr:to>
      <xdr:col>1</xdr:col>
      <xdr:colOff>224745</xdr:colOff>
      <xdr:row>1</xdr:row>
      <xdr:rowOff>30324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4" name="잉크 73">
              <a:extLst>
                <a:ext uri="{FF2B5EF4-FFF2-40B4-BE49-F238E27FC236}">
                  <a16:creationId xmlns:a16="http://schemas.microsoft.com/office/drawing/2014/main" id="{A2FCB127-43B8-4A2E-A50B-CC4594F69AA3}"/>
                </a:ext>
              </a:extLst>
            </xdr14:cNvPr>
            <xdr14:cNvContentPartPr/>
          </xdr14:nvContentPartPr>
          <xdr14:nvPr macro=""/>
          <xdr14:xfrm>
            <a:off x="632599" y="342928"/>
            <a:ext cx="360" cy="360"/>
          </xdr14:xfrm>
        </xdr:contentPart>
      </mc:Choice>
      <mc:Fallback xmlns="">
        <xdr:pic>
          <xdr:nvPicPr>
            <xdr:cNvPr id="74" name="잉크 73">
              <a:extLst>
                <a:ext uri="{FF2B5EF4-FFF2-40B4-BE49-F238E27FC236}">
                  <a16:creationId xmlns:a16="http://schemas.microsoft.com/office/drawing/2014/main" id="{A2FCB127-43B8-4A2E-A50B-CC4594F69AA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28279" y="338608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8T01:49:33.474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1771 966 1839 0 0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5B096F-D79B-416A-998A-006065EAAF64}" name="표1" displayName="표1" ref="A2:C12" totalsRowShown="0">
  <autoFilter ref="A2:C12" xr:uid="{0F16A46B-D2E4-46D2-B7E4-F6626C0E027B}"/>
  <tableColumns count="3">
    <tableColumn id="1" xr3:uid="{A11FA36A-BAA7-4979-8DD0-A171C341F2FB}" name="Y"/>
    <tableColumn id="2" xr3:uid="{1FD0F99D-9A04-4FC8-8B3C-EB3D7323AEAF}" name="X1"/>
    <tableColumn id="3" xr3:uid="{1DC1F974-24A9-46EB-BA1A-F17D4498DF82}" name="X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A32CC3-DE24-4AD2-B225-2DF1471C91B6}" name="표2" displayName="표2" ref="A15:C17" totalsRowShown="0">
  <autoFilter ref="A15:C17" xr:uid="{4B9D11D2-A711-43D2-A0C6-A4CBE274DCCF}"/>
  <tableColumns count="3">
    <tableColumn id="1" xr3:uid="{50026A55-389F-4144-9822-35A12F3D708E}" name="Y"/>
    <tableColumn id="2" xr3:uid="{75285761-068C-403A-8128-233A65DEA2B8}" name="X1"/>
    <tableColumn id="3" xr3:uid="{1DA2ADF9-A830-431B-BF35-B8CE190FB3B6}" name="X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AFFFA-5FD8-4CDE-BC55-08A3C11602E0}">
  <dimension ref="A1:G19"/>
  <sheetViews>
    <sheetView showGridLines="0" tabSelected="1" zoomScale="115" zoomScaleNormal="115" workbookViewId="0">
      <selection activeCell="F18" sqref="F18"/>
    </sheetView>
  </sheetViews>
  <sheetFormatPr defaultRowHeight="17.399999999999999" x14ac:dyDescent="0.4"/>
  <cols>
    <col min="1" max="1" width="5.3984375" customWidth="1"/>
    <col min="4" max="4" width="5.3984375" customWidth="1"/>
    <col min="5" max="7" width="11.296875" customWidth="1"/>
    <col min="15" max="15" width="6.796875" customWidth="1"/>
    <col min="16" max="17" width="12.09765625" bestFit="1" customWidth="1"/>
  </cols>
  <sheetData>
    <row r="1" spans="1:7" ht="25.2" x14ac:dyDescent="0.4">
      <c r="A1" s="8" t="s">
        <v>3</v>
      </c>
      <c r="B1" s="8"/>
      <c r="C1" s="8"/>
      <c r="D1" s="1"/>
      <c r="E1" s="7" t="s">
        <v>5</v>
      </c>
      <c r="F1" s="7"/>
    </row>
    <row r="2" spans="1:7" x14ac:dyDescent="0.4">
      <c r="A2" t="s">
        <v>2</v>
      </c>
      <c r="B2" t="s">
        <v>0</v>
      </c>
      <c r="C2" t="s">
        <v>1</v>
      </c>
      <c r="D2" s="2"/>
      <c r="E2" s="4" t="s">
        <v>7</v>
      </c>
      <c r="F2" s="4" t="s">
        <v>6</v>
      </c>
    </row>
    <row r="3" spans="1:7" x14ac:dyDescent="0.4">
      <c r="A3">
        <v>16</v>
      </c>
      <c r="B3">
        <v>0.86993608260906352</v>
      </c>
      <c r="C3">
        <v>0.74539700334099024</v>
      </c>
      <c r="D3" s="2"/>
      <c r="E3" s="3">
        <f>SQRT(($B$16-표1[[#This Row],[X1]])^2 + ($C$16-표1[[#This Row],[X2]])^2)</f>
        <v>0.77247813656927411</v>
      </c>
      <c r="F3" s="3">
        <f>SQRT(($B$17-표1[[#This Row],[X1]])^2 + ($C$17 - 표1[[#This Row],[X2]])^2)</f>
        <v>0.70108081213268414</v>
      </c>
    </row>
    <row r="4" spans="1:7" x14ac:dyDescent="0.4">
      <c r="A4" s="2">
        <v>8</v>
      </c>
      <c r="B4">
        <v>0.14865593291566692</v>
      </c>
      <c r="C4">
        <v>0.6111927301157436</v>
      </c>
      <c r="D4" s="2"/>
      <c r="E4" s="3">
        <f>SQRT(($B$16-표1[[#This Row],[X1]])^2 + ($C$16-표1[[#This Row],[X2]])^2)</f>
        <v>0.41068659751988501</v>
      </c>
      <c r="F4" s="3">
        <f>SQRT(($B$17-표1[[#This Row],[X1]])^2 + ($C$17 - 표1[[#This Row],[X2]])^2)</f>
        <v>0.9371183499084923</v>
      </c>
    </row>
    <row r="5" spans="1:7" x14ac:dyDescent="0.4">
      <c r="A5" s="2">
        <v>8</v>
      </c>
      <c r="B5">
        <v>0.73755157876856203</v>
      </c>
      <c r="C5">
        <v>0.58283789953771681</v>
      </c>
      <c r="D5" s="2"/>
      <c r="E5" s="3">
        <f>SQRT(($B$16-표1[[#This Row],[X1]])^2 + ($C$16-표1[[#This Row],[X2]])^2)</f>
        <v>0.56620135315358666</v>
      </c>
      <c r="F5" s="3">
        <f>SQRT(($B$17-표1[[#This Row],[X1]])^2 + ($C$17 - 표1[[#This Row],[X2]])^2)</f>
        <v>0.56069073847566608</v>
      </c>
    </row>
    <row r="6" spans="1:7" x14ac:dyDescent="0.4">
      <c r="A6" s="2">
        <v>25</v>
      </c>
      <c r="B6">
        <v>0.73137181586969835</v>
      </c>
      <c r="C6">
        <v>0.26217135944187703</v>
      </c>
      <c r="D6" s="2"/>
      <c r="E6" s="3">
        <f>SQRT(($B$16-표1[[#This Row],[X1]])^2 + ($C$16-표1[[#This Row],[X2]])^2)</f>
        <v>0.43636579112666801</v>
      </c>
      <c r="F6" s="3">
        <f>SQRT(($B$17-표1[[#This Row],[X1]])^2 + ($C$17 - 표1[[#This Row],[X2]])^2)</f>
        <v>0.27222923418771239</v>
      </c>
    </row>
    <row r="7" spans="1:7" x14ac:dyDescent="0.4">
      <c r="A7" s="2">
        <v>14</v>
      </c>
      <c r="B7">
        <v>0.74904529159773248</v>
      </c>
      <c r="C7">
        <v>0.67394784724968482</v>
      </c>
      <c r="D7" s="2"/>
      <c r="E7" s="3">
        <f>SQRT(($B$16-표1[[#This Row],[X1]])^2 + ($C$16-표1[[#This Row],[X2]])^2)</f>
        <v>0.63546920058899792</v>
      </c>
      <c r="F7" s="3">
        <f>SQRT(($B$17-표1[[#This Row],[X1]])^2 + ($C$17 - 표1[[#This Row],[X2]])^2)</f>
        <v>0.64593272880280406</v>
      </c>
    </row>
    <row r="8" spans="1:7" x14ac:dyDescent="0.4">
      <c r="A8" s="2">
        <v>22</v>
      </c>
      <c r="B8">
        <v>0.53501554380777039</v>
      </c>
      <c r="C8">
        <v>0.34007829892906599</v>
      </c>
      <c r="D8" s="2"/>
      <c r="E8" s="3">
        <f>SQRT(($B$16-표1[[#This Row],[X1]])^2 + ($C$16-표1[[#This Row],[X2]])^2)</f>
        <v>0.26368179629315303</v>
      </c>
      <c r="F8" s="3">
        <f>SQRT(($B$17-표1[[#This Row],[X1]])^2 + ($C$17 - 표1[[#This Row],[X2]])^2)</f>
        <v>0.46578242364243194</v>
      </c>
    </row>
    <row r="9" spans="1:7" x14ac:dyDescent="0.4">
      <c r="A9" s="2">
        <v>17</v>
      </c>
      <c r="B9">
        <v>0.18933024260230191</v>
      </c>
      <c r="C9">
        <v>0.84120610198656387</v>
      </c>
      <c r="D9" s="2"/>
      <c r="E9" s="3">
        <f>SQRT(($B$16-표1[[#This Row],[X1]])^2 + ($C$16-표1[[#This Row],[X2]])^2)</f>
        <v>0.62249244765349376</v>
      </c>
      <c r="F9" s="3">
        <f>SQRT(($B$17-표1[[#This Row],[X1]])^2 + ($C$17 - 표1[[#This Row],[X2]])^2)</f>
        <v>1.0642311353884149</v>
      </c>
    </row>
    <row r="10" spans="1:7" x14ac:dyDescent="0.4">
      <c r="A10" s="2">
        <v>22</v>
      </c>
      <c r="B10">
        <v>0.6056407735927597</v>
      </c>
      <c r="C10">
        <v>0.61046987452276935</v>
      </c>
      <c r="D10" s="2"/>
      <c r="E10" s="3">
        <f>SQRT(($B$16-표1[[#This Row],[X1]])^2 + ($C$16-표1[[#This Row],[X2]])^2)</f>
        <v>0.49189382830041001</v>
      </c>
      <c r="F10" s="3">
        <f>SQRT(($B$17-표1[[#This Row],[X1]])^2 + ($C$17 - 표1[[#This Row],[X2]])^2)</f>
        <v>0.63550782448869136</v>
      </c>
    </row>
    <row r="11" spans="1:7" x14ac:dyDescent="0.4">
      <c r="A11" s="2">
        <v>24</v>
      </c>
      <c r="B11">
        <v>0.47328557460914567</v>
      </c>
      <c r="C11">
        <v>0.44953322144300023</v>
      </c>
      <c r="D11" s="2"/>
      <c r="E11" s="3">
        <f>SQRT(($B$16-표1[[#This Row],[X1]])^2 + ($C$16-표1[[#This Row],[X2]])^2)</f>
        <v>0.28353511608123316</v>
      </c>
      <c r="F11" s="3">
        <f>SQRT(($B$17-표1[[#This Row],[X1]])^2 + ($C$17 - 표1[[#This Row],[X2]])^2)</f>
        <v>0.58468839026656838</v>
      </c>
    </row>
    <row r="12" spans="1:7" x14ac:dyDescent="0.4">
      <c r="A12" s="2">
        <v>6</v>
      </c>
      <c r="B12">
        <v>0.25858387545836181</v>
      </c>
      <c r="C12">
        <v>0.11512040164784143</v>
      </c>
      <c r="D12" s="2"/>
      <c r="E12" s="3">
        <f>SQRT(($B$16-표1[[#This Row],[X1]])^2 + ($C$16-표1[[#This Row],[X2]])^2)</f>
        <v>0.11901161423050938</v>
      </c>
      <c r="F12" s="3">
        <f>SQRT(($B$17-표1[[#This Row],[X1]])^2 + ($C$17 - 표1[[#This Row],[X2]])^2)</f>
        <v>0.64051156851998792</v>
      </c>
    </row>
    <row r="13" spans="1:7" x14ac:dyDescent="0.4">
      <c r="D13" s="2"/>
    </row>
    <row r="14" spans="1:7" ht="25.2" x14ac:dyDescent="0.4">
      <c r="A14" s="8" t="s">
        <v>4</v>
      </c>
      <c r="B14" s="8"/>
      <c r="C14" s="8"/>
      <c r="D14" s="1"/>
      <c r="E14" s="9" t="s">
        <v>8</v>
      </c>
      <c r="F14" s="9"/>
      <c r="G14" s="9"/>
    </row>
    <row r="15" spans="1:7" x14ac:dyDescent="0.4">
      <c r="A15" t="s">
        <v>2</v>
      </c>
      <c r="B15" t="s">
        <v>0</v>
      </c>
      <c r="C15" t="s">
        <v>1</v>
      </c>
      <c r="D15" s="2"/>
      <c r="E15" s="6" t="s">
        <v>10</v>
      </c>
      <c r="F15" s="6" t="s">
        <v>9</v>
      </c>
      <c r="G15" s="6" t="s">
        <v>11</v>
      </c>
    </row>
    <row r="16" spans="1:7" x14ac:dyDescent="0.4">
      <c r="A16">
        <v>21</v>
      </c>
      <c r="B16">
        <v>0.2963474816434073</v>
      </c>
      <c r="C16">
        <v>0.22798170754872304</v>
      </c>
      <c r="D16" s="2"/>
      <c r="E16" s="5"/>
      <c r="F16" s="5">
        <f>AVERAGE(A4,A6,A8,A11,A12)</f>
        <v>17</v>
      </c>
      <c r="G16" s="5">
        <f>AVERAGE(표1[Y])</f>
        <v>16.2</v>
      </c>
    </row>
    <row r="17" spans="1:7" x14ac:dyDescent="0.4">
      <c r="A17">
        <v>18</v>
      </c>
      <c r="B17">
        <v>0.89522051532767666</v>
      </c>
      <c r="C17">
        <v>4.4772280252572627E-2</v>
      </c>
      <c r="D17" s="2"/>
      <c r="E17" s="5"/>
      <c r="F17" s="5">
        <f>AVERAGE(A4,A8,A11,A12,A6)</f>
        <v>17</v>
      </c>
      <c r="G17" s="5">
        <f>AVERAGE(표1[Y])</f>
        <v>16.2</v>
      </c>
    </row>
    <row r="18" spans="1:7" x14ac:dyDescent="0.4">
      <c r="D18" s="2"/>
    </row>
    <row r="19" spans="1:7" x14ac:dyDescent="0.4">
      <c r="D19" s="2"/>
    </row>
  </sheetData>
  <mergeCells count="4">
    <mergeCell ref="E1:F1"/>
    <mergeCell ref="A1:C1"/>
    <mergeCell ref="A14:C14"/>
    <mergeCell ref="E14:G14"/>
  </mergeCells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한기영</dc:creator>
  <cp:lastModifiedBy>User</cp:lastModifiedBy>
  <dcterms:created xsi:type="dcterms:W3CDTF">2020-09-23T01:59:08Z</dcterms:created>
  <dcterms:modified xsi:type="dcterms:W3CDTF">2022-08-23T02:01:28Z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6c548c-0cd3-4220-987a-a58bfd9a89d4_Enabled">
    <vt:lpwstr>true</vt:lpwstr>
  </property>
  <property fmtid="{D5CDD505-2E9C-101B-9397-08002B2CF9AE}" pid="3" name="MSIP_Label_b16c548c-0cd3-4220-987a-a58bfd9a89d4_SetDate">
    <vt:lpwstr>2021-03-23T00:06:08Z</vt:lpwstr>
  </property>
  <property fmtid="{D5CDD505-2E9C-101B-9397-08002B2CF9AE}" pid="4" name="MSIP_Label_b16c548c-0cd3-4220-987a-a58bfd9a89d4_Method">
    <vt:lpwstr>Privileged</vt:lpwstr>
  </property>
  <property fmtid="{D5CDD505-2E9C-101B-9397-08002B2CF9AE}" pid="5" name="MSIP_Label_b16c548c-0cd3-4220-987a-a58bfd9a89d4_Name">
    <vt:lpwstr>b16c548c-0cd3-4220-987a-a58bfd9a89d4</vt:lpwstr>
  </property>
  <property fmtid="{D5CDD505-2E9C-101B-9397-08002B2CF9AE}" pid="6" name="MSIP_Label_b16c548c-0cd3-4220-987a-a58bfd9a89d4_SiteId">
    <vt:lpwstr>522a0f89-ae58-43b6-821b-2b06cecc7d8a</vt:lpwstr>
  </property>
  <property fmtid="{D5CDD505-2E9C-101B-9397-08002B2CF9AE}" pid="7" name="MSIP_Label_b16c548c-0cd3-4220-987a-a58bfd9a89d4_ActionId">
    <vt:lpwstr>1f92bf57-ac7e-4002-8528-95ee119681ca</vt:lpwstr>
  </property>
  <property fmtid="{D5CDD505-2E9C-101B-9397-08002B2CF9AE}" pid="8" name="MSIP_Label_b16c548c-0cd3-4220-987a-a58bfd9a89d4_ContentBits">
    <vt:lpwstr>0</vt:lpwstr>
  </property>
  <property fmtid="{D5CDD505-2E9C-101B-9397-08002B2CF9AE}" pid="9" name="WorkbookGuid">
    <vt:lpwstr>f90e6c2a-66d1-41fe-b353-fe274c2e0516</vt:lpwstr>
  </property>
</Properties>
</file>