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김병수\22.08.22-머신러닝\"/>
    </mc:Choice>
  </mc:AlternateContent>
  <xr:revisionPtr revIDLastSave="0" documentId="13_ncr:1_{5B270160-6E88-457C-B5FD-4659C8EDE8A4}" xr6:coauthVersionLast="36" xr6:coauthVersionMax="47" xr10:uidLastSave="{00000000-0000-0000-0000-000000000000}"/>
  <bookViews>
    <workbookView xWindow="0" yWindow="0" windowWidth="17256" windowHeight="5556" xr2:uid="{772FE87B-02BB-43F9-9671-DD03893C9E31}"/>
  </bookViews>
  <sheets>
    <sheet name="지니계수" sheetId="3" r:id="rId1"/>
    <sheet name="엔트로피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3" l="1"/>
  <c r="N18" i="3"/>
  <c r="N13" i="3"/>
  <c r="M23" i="3"/>
  <c r="L23" i="3"/>
  <c r="K23" i="3"/>
  <c r="L22" i="3"/>
  <c r="L21" i="3"/>
  <c r="K22" i="3"/>
  <c r="K17" i="3"/>
  <c r="K16" i="3"/>
  <c r="K21" i="3"/>
  <c r="M18" i="3"/>
  <c r="L18" i="3"/>
  <c r="K18" i="3"/>
  <c r="L16" i="3"/>
  <c r="L17" i="3"/>
  <c r="M13" i="3"/>
  <c r="L13" i="3"/>
  <c r="L11" i="3"/>
  <c r="L12" i="3"/>
  <c r="K13" i="3"/>
  <c r="K12" i="3"/>
  <c r="K11" i="3"/>
  <c r="K7" i="3"/>
  <c r="K6" i="3"/>
  <c r="K5" i="3"/>
  <c r="L6" i="1" l="1"/>
  <c r="L5" i="1"/>
  <c r="L7" i="1" l="1"/>
</calcChain>
</file>

<file path=xl/sharedStrings.xml><?xml version="1.0" encoding="utf-8"?>
<sst xmlns="http://schemas.openxmlformats.org/spreadsheetml/2006/main" count="61" uniqueCount="22">
  <si>
    <t>Pyes</t>
    <phoneticPr fontId="2" type="noConversion"/>
  </si>
  <si>
    <t>Pno</t>
    <phoneticPr fontId="2" type="noConversion"/>
  </si>
  <si>
    <t>Entropy</t>
    <phoneticPr fontId="2" type="noConversion"/>
  </si>
  <si>
    <t>아래 표에 수식을 붙여서 엔트로피를 계산하시오</t>
    <phoneticPr fontId="2" type="noConversion"/>
  </si>
  <si>
    <t>부모</t>
    <phoneticPr fontId="2" type="noConversion"/>
  </si>
  <si>
    <t>계</t>
    <phoneticPr fontId="2" type="noConversion"/>
  </si>
  <si>
    <t>몸통</t>
    <phoneticPr fontId="2" type="noConversion"/>
  </si>
  <si>
    <t>네모</t>
    <phoneticPr fontId="2" type="noConversion"/>
  </si>
  <si>
    <t>타원</t>
    <phoneticPr fontId="2" type="noConversion"/>
  </si>
  <si>
    <t>머리</t>
    <phoneticPr fontId="2" type="noConversion"/>
  </si>
  <si>
    <t>원</t>
    <phoneticPr fontId="2" type="noConversion"/>
  </si>
  <si>
    <t>흰색</t>
    <phoneticPr fontId="2" type="noConversion"/>
  </si>
  <si>
    <t>회색</t>
    <phoneticPr fontId="2" type="noConversion"/>
  </si>
  <si>
    <t>엔트로피, 정보증가량 계산하기</t>
    <phoneticPr fontId="2" type="noConversion"/>
  </si>
  <si>
    <t>Class1</t>
    <phoneticPr fontId="2" type="noConversion"/>
  </si>
  <si>
    <t>Class2</t>
    <phoneticPr fontId="2" type="noConversion"/>
  </si>
  <si>
    <t>지니계수, 정보증가량 계산하기</t>
    <phoneticPr fontId="2" type="noConversion"/>
  </si>
  <si>
    <t>Gini</t>
    <phoneticPr fontId="2" type="noConversion"/>
  </si>
  <si>
    <t>아래 표에 수식을 붙여서 지니계수를 계산하시오</t>
    <phoneticPr fontId="2" type="noConversion"/>
  </si>
  <si>
    <t>Information Gain</t>
    <phoneticPr fontId="2" type="noConversion"/>
  </si>
  <si>
    <t>몸통색깔</t>
    <phoneticPr fontId="2" type="noConversion"/>
  </si>
  <si>
    <t>정보 증가량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</si>
</sst>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  <xf numFmtId="0" fontId="0" fillId="3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175686</xdr:rowOff>
    </xdr:from>
    <xdr:to>
      <xdr:col>8</xdr:col>
      <xdr:colOff>365760</xdr:colOff>
      <xdr:row>20</xdr:row>
      <xdr:rowOff>22860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A401CD8A-6317-4F91-B978-33ABA76EBC85}"/>
            </a:ext>
          </a:extLst>
        </xdr:cNvPr>
        <xdr:cNvGrpSpPr/>
      </xdr:nvGrpSpPr>
      <xdr:grpSpPr>
        <a:xfrm>
          <a:off x="0" y="2100739"/>
          <a:ext cx="5225181" cy="2520858"/>
          <a:chOff x="7620" y="1471086"/>
          <a:chExt cx="5237769" cy="2473286"/>
        </a:xfrm>
      </xdr:grpSpPr>
      <xdr:sp macro="" textlink="">
        <xdr:nvSpPr>
          <xdr:cNvPr id="3" name="TextBox 21">
            <a:extLst>
              <a:ext uri="{FF2B5EF4-FFF2-40B4-BE49-F238E27FC236}">
                <a16:creationId xmlns:a16="http://schemas.microsoft.com/office/drawing/2014/main" id="{13A8D04C-57D6-4B8C-8F0D-061BEDF696C4}"/>
              </a:ext>
            </a:extLst>
          </xdr:cNvPr>
          <xdr:cNvSpPr txBox="1"/>
        </xdr:nvSpPr>
        <xdr:spPr>
          <a:xfrm>
            <a:off x="15240" y="2215574"/>
            <a:ext cx="458700" cy="429444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yes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4" name="TextBox 22">
            <a:extLst>
              <a:ext uri="{FF2B5EF4-FFF2-40B4-BE49-F238E27FC236}">
                <a16:creationId xmlns:a16="http://schemas.microsoft.com/office/drawing/2014/main" id="{E7ABCEE3-8765-4683-8C84-261F8C9CB6CB}"/>
              </a:ext>
            </a:extLst>
          </xdr:cNvPr>
          <xdr:cNvSpPr txBox="1"/>
        </xdr:nvSpPr>
        <xdr:spPr>
          <a:xfrm>
            <a:off x="7620" y="3231156"/>
            <a:ext cx="432048" cy="34970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no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5" name="TextBox 23">
            <a:extLst>
              <a:ext uri="{FF2B5EF4-FFF2-40B4-BE49-F238E27FC236}">
                <a16:creationId xmlns:a16="http://schemas.microsoft.com/office/drawing/2014/main" id="{504CD9EE-9D9E-46FF-ADA9-375D6F24F57B}"/>
              </a:ext>
            </a:extLst>
          </xdr:cNvPr>
          <xdr:cNvSpPr txBox="1"/>
        </xdr:nvSpPr>
        <xdr:spPr>
          <a:xfrm>
            <a:off x="1070333" y="1471086"/>
            <a:ext cx="1224136" cy="35451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Class1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6" name="TextBox 24">
            <a:extLst>
              <a:ext uri="{FF2B5EF4-FFF2-40B4-BE49-F238E27FC236}">
                <a16:creationId xmlns:a16="http://schemas.microsoft.com/office/drawing/2014/main" id="{6304A5F6-3F1C-4F29-9BCB-F68B3419FC96}"/>
              </a:ext>
            </a:extLst>
          </xdr:cNvPr>
          <xdr:cNvSpPr txBox="1"/>
        </xdr:nvSpPr>
        <xdr:spPr>
          <a:xfrm>
            <a:off x="3292669" y="1486326"/>
            <a:ext cx="1224136" cy="35451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Class2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C85B9841-B61A-4BE8-88A3-72A5F2DC8BA9}"/>
              </a:ext>
            </a:extLst>
          </xdr:cNvPr>
          <xdr:cNvGrpSpPr/>
        </xdr:nvGrpSpPr>
        <xdr:grpSpPr>
          <a:xfrm>
            <a:off x="475269" y="1947931"/>
            <a:ext cx="4770120" cy="1996441"/>
            <a:chOff x="315249" y="2039371"/>
            <a:chExt cx="4770120" cy="1996441"/>
          </a:xfrm>
        </xdr:grpSpPr>
        <xdr:pic>
          <xdr:nvPicPr>
            <xdr:cNvPr id="8" name="table">
              <a:extLst>
                <a:ext uri="{FF2B5EF4-FFF2-40B4-BE49-F238E27FC236}">
                  <a16:creationId xmlns:a16="http://schemas.microsoft.com/office/drawing/2014/main" id="{3E970494-CF82-484D-8EBD-DAB3618732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15249" y="2039371"/>
              <a:ext cx="4770120" cy="1996441"/>
            </a:xfrm>
            <a:prstGeom prst="rect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</xdr:pic>
        <xdr:cxnSp macro="">
          <xdr:nvCxnSpPr>
            <xdr:cNvPr id="9" name="직선 연결선 8">
              <a:extLst>
                <a:ext uri="{FF2B5EF4-FFF2-40B4-BE49-F238E27FC236}">
                  <a16:creationId xmlns:a16="http://schemas.microsoft.com/office/drawing/2014/main" id="{A6F55F67-DA18-46B7-B523-7784A999CCB8}"/>
                </a:ext>
              </a:extLst>
            </xdr:cNvPr>
            <xdr:cNvCxnSpPr>
              <a:stCxn id="8" idx="0"/>
              <a:endCxn id="8" idx="2"/>
            </xdr:cNvCxnSpPr>
          </xdr:nvCxnSpPr>
          <xdr:spPr>
            <a:xfrm>
              <a:off x="2700309" y="2039371"/>
              <a:ext cx="0" cy="1996441"/>
            </a:xfrm>
            <a:prstGeom prst="line">
              <a:avLst/>
            </a:prstGeom>
            <a:ln w="38100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2</xdr:col>
      <xdr:colOff>80753</xdr:colOff>
      <xdr:row>16</xdr:row>
      <xdr:rowOff>16639</xdr:rowOff>
    </xdr:from>
    <xdr:to>
      <xdr:col>2</xdr:col>
      <xdr:colOff>383272</xdr:colOff>
      <xdr:row>19</xdr:row>
      <xdr:rowOff>75275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E08C0085-8A39-46DC-ABBC-CBC13C609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9648" y="3719692"/>
          <a:ext cx="302519" cy="733741"/>
        </a:xfrm>
        <a:prstGeom prst="rect">
          <a:avLst/>
        </a:prstGeom>
      </xdr:spPr>
    </xdr:pic>
    <xdr:clientData/>
  </xdr:twoCellAnchor>
  <xdr:twoCellAnchor editAs="oneCell">
    <xdr:from>
      <xdr:col>6</xdr:col>
      <xdr:colOff>326535</xdr:colOff>
      <xdr:row>11</xdr:row>
      <xdr:rowOff>107135</xdr:rowOff>
    </xdr:from>
    <xdr:to>
      <xdr:col>6</xdr:col>
      <xdr:colOff>610520</xdr:colOff>
      <xdr:row>14</xdr:row>
      <xdr:rowOff>159373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6EFCDF45-7F6A-4511-85A0-441ADCE91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9114" y="2693924"/>
          <a:ext cx="283985" cy="727344"/>
        </a:xfrm>
        <a:prstGeom prst="rect">
          <a:avLst/>
        </a:prstGeom>
      </xdr:spPr>
    </xdr:pic>
    <xdr:clientData/>
  </xdr:twoCellAnchor>
  <xdr:twoCellAnchor editAs="oneCell">
    <xdr:from>
      <xdr:col>1</xdr:col>
      <xdr:colOff>476153</xdr:colOff>
      <xdr:row>11</xdr:row>
      <xdr:rowOff>117293</xdr:rowOff>
    </xdr:from>
    <xdr:to>
      <xdr:col>2</xdr:col>
      <xdr:colOff>116527</xdr:colOff>
      <xdr:row>14</xdr:row>
      <xdr:rowOff>177361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D573D9B-EA43-4840-85A9-A25F57508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6627" y="2704082"/>
          <a:ext cx="308795" cy="735174"/>
        </a:xfrm>
        <a:prstGeom prst="rect">
          <a:avLst/>
        </a:prstGeom>
      </xdr:spPr>
    </xdr:pic>
    <xdr:clientData/>
  </xdr:twoCellAnchor>
  <xdr:twoCellAnchor editAs="oneCell">
    <xdr:from>
      <xdr:col>2</xdr:col>
      <xdr:colOff>245032</xdr:colOff>
      <xdr:row>11</xdr:row>
      <xdr:rowOff>117702</xdr:rowOff>
    </xdr:from>
    <xdr:to>
      <xdr:col>2</xdr:col>
      <xdr:colOff>534079</xdr:colOff>
      <xdr:row>14</xdr:row>
      <xdr:rowOff>172848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D229D677-0C11-4BAB-A138-044B82228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3927" y="2704491"/>
          <a:ext cx="289047" cy="730252"/>
        </a:xfrm>
        <a:prstGeom prst="rect">
          <a:avLst/>
        </a:prstGeom>
      </xdr:spPr>
    </xdr:pic>
    <xdr:clientData/>
  </xdr:twoCellAnchor>
  <xdr:twoCellAnchor editAs="oneCell">
    <xdr:from>
      <xdr:col>3</xdr:col>
      <xdr:colOff>32796</xdr:colOff>
      <xdr:row>11</xdr:row>
      <xdr:rowOff>84239</xdr:rowOff>
    </xdr:from>
    <xdr:to>
      <xdr:col>3</xdr:col>
      <xdr:colOff>320197</xdr:colOff>
      <xdr:row>14</xdr:row>
      <xdr:rowOff>141169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7948A4A7-BF7C-4596-BE22-E9F7D56D3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0112" y="2671028"/>
          <a:ext cx="287401" cy="732036"/>
        </a:xfrm>
        <a:prstGeom prst="rect">
          <a:avLst/>
        </a:prstGeom>
      </xdr:spPr>
    </xdr:pic>
    <xdr:clientData/>
  </xdr:twoCellAnchor>
  <xdr:twoCellAnchor editAs="oneCell">
    <xdr:from>
      <xdr:col>6</xdr:col>
      <xdr:colOff>288934</xdr:colOff>
      <xdr:row>16</xdr:row>
      <xdr:rowOff>30948</xdr:rowOff>
    </xdr:from>
    <xdr:to>
      <xdr:col>6</xdr:col>
      <xdr:colOff>581633</xdr:colOff>
      <xdr:row>19</xdr:row>
      <xdr:rowOff>104932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A45D72AF-5552-43DE-87A3-931B03DF4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1513" y="3734001"/>
          <a:ext cx="292699" cy="749089"/>
        </a:xfrm>
        <a:prstGeom prst="rect">
          <a:avLst/>
        </a:prstGeom>
      </xdr:spPr>
    </xdr:pic>
    <xdr:clientData/>
  </xdr:twoCellAnchor>
  <xdr:twoCellAnchor editAs="oneCell">
    <xdr:from>
      <xdr:col>3</xdr:col>
      <xdr:colOff>298961</xdr:colOff>
      <xdr:row>11</xdr:row>
      <xdr:rowOff>107099</xdr:rowOff>
    </xdr:from>
    <xdr:to>
      <xdr:col>3</xdr:col>
      <xdr:colOff>592691</xdr:colOff>
      <xdr:row>14</xdr:row>
      <xdr:rowOff>164029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714C5F4E-DD65-4C2C-A566-2294A3C86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6277" y="2693888"/>
          <a:ext cx="293730" cy="732036"/>
        </a:xfrm>
        <a:prstGeom prst="rect">
          <a:avLst/>
        </a:prstGeom>
      </xdr:spPr>
    </xdr:pic>
    <xdr:clientData/>
  </xdr:twoCellAnchor>
  <xdr:twoCellAnchor editAs="oneCell">
    <xdr:from>
      <xdr:col>2</xdr:col>
      <xdr:colOff>487462</xdr:colOff>
      <xdr:row>16</xdr:row>
      <xdr:rowOff>54639</xdr:rowOff>
    </xdr:from>
    <xdr:to>
      <xdr:col>3</xdr:col>
      <xdr:colOff>116812</xdr:colOff>
      <xdr:row>19</xdr:row>
      <xdr:rowOff>104663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5954C36D-2A64-466E-9829-6B5C5E4BB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357" y="3757692"/>
          <a:ext cx="297771" cy="725129"/>
        </a:xfrm>
        <a:prstGeom prst="rect">
          <a:avLst/>
        </a:prstGeom>
      </xdr:spPr>
    </xdr:pic>
    <xdr:clientData/>
  </xdr:twoCellAnchor>
  <xdr:twoCellAnchor editAs="oneCell">
    <xdr:from>
      <xdr:col>3</xdr:col>
      <xdr:colOff>240772</xdr:colOff>
      <xdr:row>16</xdr:row>
      <xdr:rowOff>18937</xdr:rowOff>
    </xdr:from>
    <xdr:to>
      <xdr:col>3</xdr:col>
      <xdr:colOff>537918</xdr:colOff>
      <xdr:row>19</xdr:row>
      <xdr:rowOff>77573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C8897D4F-D82D-4D22-977C-354E68DCD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8088" y="3721990"/>
          <a:ext cx="297146" cy="733741"/>
        </a:xfrm>
        <a:prstGeom prst="rect">
          <a:avLst/>
        </a:prstGeom>
      </xdr:spPr>
    </xdr:pic>
    <xdr:clientData/>
  </xdr:twoCellAnchor>
  <xdr:twoCellAnchor editAs="oneCell">
    <xdr:from>
      <xdr:col>3</xdr:col>
      <xdr:colOff>668238</xdr:colOff>
      <xdr:row>11</xdr:row>
      <xdr:rowOff>114719</xdr:rowOff>
    </xdr:from>
    <xdr:to>
      <xdr:col>4</xdr:col>
      <xdr:colOff>288865</xdr:colOff>
      <xdr:row>14</xdr:row>
      <xdr:rowOff>171649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4416BCAC-E57A-48E9-9A31-03A287B4E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85554" y="2701508"/>
          <a:ext cx="289048" cy="732036"/>
        </a:xfrm>
        <a:prstGeom prst="rect">
          <a:avLst/>
        </a:prstGeom>
      </xdr:spPr>
    </xdr:pic>
    <xdr:clientData/>
  </xdr:twoCellAnchor>
  <xdr:twoCellAnchor editAs="oneCell">
    <xdr:from>
      <xdr:col>4</xdr:col>
      <xdr:colOff>5878</xdr:colOff>
      <xdr:row>16</xdr:row>
      <xdr:rowOff>41697</xdr:rowOff>
    </xdr:from>
    <xdr:to>
      <xdr:col>4</xdr:col>
      <xdr:colOff>307313</xdr:colOff>
      <xdr:row>19</xdr:row>
      <xdr:rowOff>89148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E0449C13-B5B8-495C-80FA-E440D0D28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1615" y="3744750"/>
          <a:ext cx="301435" cy="722556"/>
        </a:xfrm>
        <a:prstGeom prst="rect">
          <a:avLst/>
        </a:prstGeom>
      </xdr:spPr>
    </xdr:pic>
    <xdr:clientData/>
  </xdr:twoCellAnchor>
  <xdr:twoCellAnchor editAs="oneCell">
    <xdr:from>
      <xdr:col>4</xdr:col>
      <xdr:colOff>274472</xdr:colOff>
      <xdr:row>11</xdr:row>
      <xdr:rowOff>141042</xdr:rowOff>
    </xdr:from>
    <xdr:to>
      <xdr:col>4</xdr:col>
      <xdr:colOff>601335</xdr:colOff>
      <xdr:row>14</xdr:row>
      <xdr:rowOff>197973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EFABC44-CA97-43A1-97F4-37FA2C529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60209" y="2727831"/>
          <a:ext cx="326863" cy="732037"/>
        </a:xfrm>
        <a:prstGeom prst="rect">
          <a:avLst/>
        </a:prstGeom>
      </xdr:spPr>
    </xdr:pic>
    <xdr:clientData/>
  </xdr:twoCellAnchor>
  <xdr:twoCellAnchor editAs="oneCell">
    <xdr:from>
      <xdr:col>11</xdr:col>
      <xdr:colOff>200528</xdr:colOff>
      <xdr:row>2</xdr:row>
      <xdr:rowOff>208881</xdr:rowOff>
    </xdr:from>
    <xdr:to>
      <xdr:col>13</xdr:col>
      <xdr:colOff>988907</xdr:colOff>
      <xdr:row>6</xdr:row>
      <xdr:rowOff>96085</xdr:rowOff>
    </xdr:to>
    <xdr:pic>
      <xdr:nvPicPr>
        <xdr:cNvPr id="22" name="Picture 2" descr="Gini Index Calculation">
          <a:extLst>
            <a:ext uri="{FF2B5EF4-FFF2-40B4-BE49-F238E27FC236}">
              <a16:creationId xmlns:a16="http://schemas.microsoft.com/office/drawing/2014/main" id="{F01BA26D-C456-4EF5-97C4-718F375A8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7798" y="785394"/>
          <a:ext cx="2112688" cy="739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175686</xdr:rowOff>
    </xdr:from>
    <xdr:to>
      <xdr:col>8</xdr:col>
      <xdr:colOff>365760</xdr:colOff>
      <xdr:row>20</xdr:row>
      <xdr:rowOff>22860</xdr:rowOff>
    </xdr:to>
    <xdr:grpSp>
      <xdr:nvGrpSpPr>
        <xdr:cNvPr id="55" name="그룹 54">
          <a:extLst>
            <a:ext uri="{FF2B5EF4-FFF2-40B4-BE49-F238E27FC236}">
              <a16:creationId xmlns:a16="http://schemas.microsoft.com/office/drawing/2014/main" id="{9AA49212-2BF2-4BCF-AD4D-6DF3ACBD3930}"/>
            </a:ext>
          </a:extLst>
        </xdr:cNvPr>
        <xdr:cNvGrpSpPr/>
      </xdr:nvGrpSpPr>
      <xdr:grpSpPr>
        <a:xfrm>
          <a:off x="0" y="2051378"/>
          <a:ext cx="5340741" cy="2440905"/>
          <a:chOff x="7620" y="1471086"/>
          <a:chExt cx="5237769" cy="2473286"/>
        </a:xfrm>
      </xdr:grpSpPr>
      <xdr:sp macro="" textlink="">
        <xdr:nvSpPr>
          <xdr:cNvPr id="46" name="TextBox 21">
            <a:extLst>
              <a:ext uri="{FF2B5EF4-FFF2-40B4-BE49-F238E27FC236}">
                <a16:creationId xmlns:a16="http://schemas.microsoft.com/office/drawing/2014/main" id="{46D2B81A-926D-4FD7-BB5C-71033142A5B6}"/>
              </a:ext>
            </a:extLst>
          </xdr:cNvPr>
          <xdr:cNvSpPr txBox="1"/>
        </xdr:nvSpPr>
        <xdr:spPr>
          <a:xfrm>
            <a:off x="15240" y="2215574"/>
            <a:ext cx="458700" cy="429444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yes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47" name="TextBox 22">
            <a:extLst>
              <a:ext uri="{FF2B5EF4-FFF2-40B4-BE49-F238E27FC236}">
                <a16:creationId xmlns:a16="http://schemas.microsoft.com/office/drawing/2014/main" id="{35A4E981-D82F-4D38-B5ED-DBFF69DFD502}"/>
              </a:ext>
            </a:extLst>
          </xdr:cNvPr>
          <xdr:cNvSpPr txBox="1"/>
        </xdr:nvSpPr>
        <xdr:spPr>
          <a:xfrm>
            <a:off x="7620" y="3231156"/>
            <a:ext cx="432048" cy="34970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no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48" name="TextBox 23">
            <a:extLst>
              <a:ext uri="{FF2B5EF4-FFF2-40B4-BE49-F238E27FC236}">
                <a16:creationId xmlns:a16="http://schemas.microsoft.com/office/drawing/2014/main" id="{380C0C75-CAE3-4467-978C-F28511951631}"/>
              </a:ext>
            </a:extLst>
          </xdr:cNvPr>
          <xdr:cNvSpPr txBox="1"/>
        </xdr:nvSpPr>
        <xdr:spPr>
          <a:xfrm>
            <a:off x="1070333" y="1471086"/>
            <a:ext cx="1224136" cy="35451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Class1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49" name="TextBox 24">
            <a:extLst>
              <a:ext uri="{FF2B5EF4-FFF2-40B4-BE49-F238E27FC236}">
                <a16:creationId xmlns:a16="http://schemas.microsoft.com/office/drawing/2014/main" id="{09465BB1-F26A-44D6-8343-DF38E6E4D78F}"/>
              </a:ext>
            </a:extLst>
          </xdr:cNvPr>
          <xdr:cNvSpPr txBox="1"/>
        </xdr:nvSpPr>
        <xdr:spPr>
          <a:xfrm>
            <a:off x="3292669" y="1486326"/>
            <a:ext cx="1224136" cy="35451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Class2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grpSp>
        <xdr:nvGrpSpPr>
          <xdr:cNvPr id="54" name="그룹 53">
            <a:extLst>
              <a:ext uri="{FF2B5EF4-FFF2-40B4-BE49-F238E27FC236}">
                <a16:creationId xmlns:a16="http://schemas.microsoft.com/office/drawing/2014/main" id="{94FE13ED-E88B-4384-A625-34DF78861053}"/>
              </a:ext>
            </a:extLst>
          </xdr:cNvPr>
          <xdr:cNvGrpSpPr/>
        </xdr:nvGrpSpPr>
        <xdr:grpSpPr>
          <a:xfrm>
            <a:off x="475269" y="1947931"/>
            <a:ext cx="4770120" cy="1996441"/>
            <a:chOff x="315249" y="2039371"/>
            <a:chExt cx="4770120" cy="1996441"/>
          </a:xfrm>
        </xdr:grpSpPr>
        <xdr:pic>
          <xdr:nvPicPr>
            <xdr:cNvPr id="45" name="table">
              <a:extLst>
                <a:ext uri="{FF2B5EF4-FFF2-40B4-BE49-F238E27FC236}">
                  <a16:creationId xmlns:a16="http://schemas.microsoft.com/office/drawing/2014/main" id="{DC37EC64-8410-48E8-B965-01FD76853B2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15249" y="2039371"/>
              <a:ext cx="4770120" cy="1996441"/>
            </a:xfrm>
            <a:prstGeom prst="rect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</xdr:pic>
        <xdr:cxnSp macro="">
          <xdr:nvCxnSpPr>
            <xdr:cNvPr id="53" name="직선 연결선 52">
              <a:extLst>
                <a:ext uri="{FF2B5EF4-FFF2-40B4-BE49-F238E27FC236}">
                  <a16:creationId xmlns:a16="http://schemas.microsoft.com/office/drawing/2014/main" id="{9806BBB4-6C7D-48CE-B532-6FC8017FB761}"/>
                </a:ext>
              </a:extLst>
            </xdr:cNvPr>
            <xdr:cNvCxnSpPr>
              <a:stCxn id="45" idx="0"/>
              <a:endCxn id="45" idx="2"/>
            </xdr:cNvCxnSpPr>
          </xdr:nvCxnSpPr>
          <xdr:spPr>
            <a:xfrm>
              <a:off x="2700309" y="2039371"/>
              <a:ext cx="0" cy="1996441"/>
            </a:xfrm>
            <a:prstGeom prst="line">
              <a:avLst/>
            </a:prstGeom>
            <a:ln w="38100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6</xdr:col>
      <xdr:colOff>618060</xdr:colOff>
      <xdr:row>1</xdr:row>
      <xdr:rowOff>43567</xdr:rowOff>
    </xdr:from>
    <xdr:to>
      <xdr:col>7</xdr:col>
      <xdr:colOff>326088</xdr:colOff>
      <xdr:row>5</xdr:row>
      <xdr:rowOff>104587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411D83E2-D3CB-42D1-9B66-5E61068C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243" y="406250"/>
          <a:ext cx="393095" cy="925597"/>
        </a:xfrm>
        <a:prstGeom prst="rect">
          <a:avLst/>
        </a:prstGeom>
      </xdr:spPr>
    </xdr:pic>
    <xdr:clientData/>
  </xdr:twoCellAnchor>
  <xdr:twoCellAnchor editAs="oneCell">
    <xdr:from>
      <xdr:col>4</xdr:col>
      <xdr:colOff>556497</xdr:colOff>
      <xdr:row>1</xdr:row>
      <xdr:rowOff>44275</xdr:rowOff>
    </xdr:from>
    <xdr:to>
      <xdr:col>5</xdr:col>
      <xdr:colOff>240520</xdr:colOff>
      <xdr:row>5</xdr:row>
      <xdr:rowOff>106756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1178D2C5-39DC-42CC-94D1-3CC4C5C0C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7545" y="406958"/>
          <a:ext cx="369090" cy="927058"/>
        </a:xfrm>
        <a:prstGeom prst="rect">
          <a:avLst/>
        </a:prstGeom>
      </xdr:spPr>
    </xdr:pic>
    <xdr:clientData/>
  </xdr:twoCellAnchor>
  <xdr:twoCellAnchor editAs="oneCell">
    <xdr:from>
      <xdr:col>1</xdr:col>
      <xdr:colOff>18860</xdr:colOff>
      <xdr:row>1</xdr:row>
      <xdr:rowOff>47943</xdr:rowOff>
    </xdr:from>
    <xdr:to>
      <xdr:col>1</xdr:col>
      <xdr:colOff>416449</xdr:colOff>
      <xdr:row>5</xdr:row>
      <xdr:rowOff>120601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BC3AEE56-0760-40AC-9058-A0728D298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4706" y="410626"/>
          <a:ext cx="397589" cy="937235"/>
        </a:xfrm>
        <a:prstGeom prst="rect">
          <a:avLst/>
        </a:prstGeom>
      </xdr:spPr>
    </xdr:pic>
    <xdr:clientData/>
  </xdr:twoCellAnchor>
  <xdr:twoCellAnchor editAs="oneCell">
    <xdr:from>
      <xdr:col>1</xdr:col>
      <xdr:colOff>397803</xdr:colOff>
      <xdr:row>1</xdr:row>
      <xdr:rowOff>88006</xdr:rowOff>
    </xdr:from>
    <xdr:to>
      <xdr:col>2</xdr:col>
      <xdr:colOff>93166</xdr:colOff>
      <xdr:row>5</xdr:row>
      <xdr:rowOff>154267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9F4DF7E3-677D-4932-B800-EFED0616F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3649" y="450689"/>
          <a:ext cx="380431" cy="930838"/>
        </a:xfrm>
        <a:prstGeom prst="rect">
          <a:avLst/>
        </a:prstGeom>
      </xdr:spPr>
    </xdr:pic>
    <xdr:clientData/>
  </xdr:twoCellAnchor>
  <xdr:twoCellAnchor editAs="oneCell">
    <xdr:from>
      <xdr:col>2</xdr:col>
      <xdr:colOff>172584</xdr:colOff>
      <xdr:row>1</xdr:row>
      <xdr:rowOff>54544</xdr:rowOff>
    </xdr:from>
    <xdr:to>
      <xdr:col>2</xdr:col>
      <xdr:colOff>568847</xdr:colOff>
      <xdr:row>5</xdr:row>
      <xdr:rowOff>123124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AB139DF-5252-45F1-B385-3F2404F35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3498" y="417227"/>
          <a:ext cx="396263" cy="933157"/>
        </a:xfrm>
        <a:prstGeom prst="rect">
          <a:avLst/>
        </a:prstGeom>
      </xdr:spPr>
    </xdr:pic>
    <xdr:clientData/>
  </xdr:twoCellAnchor>
  <xdr:twoCellAnchor editAs="oneCell">
    <xdr:from>
      <xdr:col>6</xdr:col>
      <xdr:colOff>215793</xdr:colOff>
      <xdr:row>1</xdr:row>
      <xdr:rowOff>22336</xdr:rowOff>
    </xdr:from>
    <xdr:to>
      <xdr:col>6</xdr:col>
      <xdr:colOff>614180</xdr:colOff>
      <xdr:row>5</xdr:row>
      <xdr:rowOff>102553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A1F8CBA6-9B99-4996-BAE8-5EF333B6D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6976" y="385019"/>
          <a:ext cx="398387" cy="944794"/>
        </a:xfrm>
        <a:prstGeom prst="rect">
          <a:avLst/>
        </a:prstGeom>
      </xdr:spPr>
    </xdr:pic>
    <xdr:clientData/>
  </xdr:twoCellAnchor>
  <xdr:twoCellAnchor editAs="oneCell">
    <xdr:from>
      <xdr:col>2</xdr:col>
      <xdr:colOff>575711</xdr:colOff>
      <xdr:row>1</xdr:row>
      <xdr:rowOff>77404</xdr:rowOff>
    </xdr:from>
    <xdr:to>
      <xdr:col>3</xdr:col>
      <xdr:colOff>272400</xdr:colOff>
      <xdr:row>5</xdr:row>
      <xdr:rowOff>145984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B8F76B44-52CD-4582-8408-41AF12B5F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6625" y="440087"/>
          <a:ext cx="381756" cy="933157"/>
        </a:xfrm>
        <a:prstGeom prst="rect">
          <a:avLst/>
        </a:prstGeom>
      </xdr:spPr>
    </xdr:pic>
    <xdr:clientData/>
  </xdr:twoCellAnchor>
  <xdr:twoCellAnchor editAs="oneCell">
    <xdr:from>
      <xdr:col>7</xdr:col>
      <xdr:colOff>352686</xdr:colOff>
      <xdr:row>1</xdr:row>
      <xdr:rowOff>74047</xdr:rowOff>
    </xdr:from>
    <xdr:to>
      <xdr:col>8</xdr:col>
      <xdr:colOff>59388</xdr:colOff>
      <xdr:row>5</xdr:row>
      <xdr:rowOff>132550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CCE3459A-57D2-4527-BB04-BD971E412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936" y="436730"/>
          <a:ext cx="391770" cy="923080"/>
        </a:xfrm>
        <a:prstGeom prst="rect">
          <a:avLst/>
        </a:prstGeom>
      </xdr:spPr>
    </xdr:pic>
    <xdr:clientData/>
  </xdr:twoCellAnchor>
  <xdr:twoCellAnchor editAs="oneCell">
    <xdr:from>
      <xdr:col>8</xdr:col>
      <xdr:colOff>93013</xdr:colOff>
      <xdr:row>1</xdr:row>
      <xdr:rowOff>45865</xdr:rowOff>
    </xdr:from>
    <xdr:to>
      <xdr:col>8</xdr:col>
      <xdr:colOff>501940</xdr:colOff>
      <xdr:row>5</xdr:row>
      <xdr:rowOff>106885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1DB35081-2750-4D9C-B9A4-154E3AFEE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64331" y="408548"/>
          <a:ext cx="408927" cy="925597"/>
        </a:xfrm>
        <a:prstGeom prst="rect">
          <a:avLst/>
        </a:prstGeom>
      </xdr:spPr>
    </xdr:pic>
    <xdr:clientData/>
  </xdr:twoCellAnchor>
  <xdr:twoCellAnchor editAs="oneCell">
    <xdr:from>
      <xdr:col>3</xdr:col>
      <xdr:colOff>386536</xdr:colOff>
      <xdr:row>1</xdr:row>
      <xdr:rowOff>85024</xdr:rowOff>
    </xdr:from>
    <xdr:to>
      <xdr:col>4</xdr:col>
      <xdr:colOff>81900</xdr:colOff>
      <xdr:row>5</xdr:row>
      <xdr:rowOff>153604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AAB29379-C5B6-4042-A04B-1C231272F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2517" y="447707"/>
          <a:ext cx="380431" cy="933157"/>
        </a:xfrm>
        <a:prstGeom prst="rect">
          <a:avLst/>
        </a:prstGeom>
      </xdr:spPr>
    </xdr:pic>
    <xdr:clientData/>
  </xdr:twoCellAnchor>
  <xdr:twoCellAnchor editAs="oneCell">
    <xdr:from>
      <xdr:col>8</xdr:col>
      <xdr:colOff>543185</xdr:colOff>
      <xdr:row>1</xdr:row>
      <xdr:rowOff>61105</xdr:rowOff>
    </xdr:from>
    <xdr:to>
      <xdr:col>9</xdr:col>
      <xdr:colOff>249888</xdr:colOff>
      <xdr:row>5</xdr:row>
      <xdr:rowOff>117363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78F74ED7-0D3F-4755-9A1A-148BDF81E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4503" y="423788"/>
          <a:ext cx="391770" cy="920835"/>
        </a:xfrm>
        <a:prstGeom prst="rect">
          <a:avLst/>
        </a:prstGeom>
      </xdr:spPr>
    </xdr:pic>
    <xdr:clientData/>
  </xdr:twoCellAnchor>
  <xdr:twoCellAnchor editAs="oneCell">
    <xdr:from>
      <xdr:col>5</xdr:col>
      <xdr:colOff>342544</xdr:colOff>
      <xdr:row>1</xdr:row>
      <xdr:rowOff>64815</xdr:rowOff>
    </xdr:from>
    <xdr:to>
      <xdr:col>6</xdr:col>
      <xdr:colOff>85303</xdr:colOff>
      <xdr:row>5</xdr:row>
      <xdr:rowOff>133396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4F6FEF0B-E8F0-4E74-8735-888D80AE3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58659" y="427498"/>
          <a:ext cx="427827" cy="93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2E2B-9BCA-4E0B-BD8A-E2A772B39D35}">
  <dimension ref="A1:O23"/>
  <sheetViews>
    <sheetView showGridLines="0" tabSelected="1" topLeftCell="A7" zoomScale="114" zoomScaleNormal="130" workbookViewId="0">
      <selection activeCell="Q12" sqref="Q12"/>
    </sheetView>
  </sheetViews>
  <sheetFormatPr defaultRowHeight="17.399999999999999" x14ac:dyDescent="0.4"/>
  <cols>
    <col min="1" max="1" width="2.3984375" customWidth="1"/>
    <col min="9" max="9" width="7.19921875" customWidth="1"/>
    <col min="12" max="12" width="8.3984375" customWidth="1"/>
    <col min="14" max="14" width="16" customWidth="1"/>
  </cols>
  <sheetData>
    <row r="1" spans="1:15" ht="30" x14ac:dyDescent="0.4">
      <c r="A1" s="1" t="s">
        <v>16</v>
      </c>
    </row>
    <row r="2" spans="1:15" x14ac:dyDescent="0.4">
      <c r="J2" t="s">
        <v>18</v>
      </c>
    </row>
    <row r="4" spans="1:15" x14ac:dyDescent="0.4">
      <c r="J4" s="4" t="s">
        <v>4</v>
      </c>
      <c r="K4" s="2"/>
    </row>
    <row r="5" spans="1:15" x14ac:dyDescent="0.4">
      <c r="J5" s="4" t="s">
        <v>0</v>
      </c>
      <c r="K5" s="2">
        <f>7/12</f>
        <v>0.58333333333333337</v>
      </c>
    </row>
    <row r="6" spans="1:15" x14ac:dyDescent="0.4">
      <c r="J6" s="4" t="s">
        <v>1</v>
      </c>
      <c r="K6" s="2">
        <f>5/12</f>
        <v>0.41666666666666669</v>
      </c>
    </row>
    <row r="7" spans="1:15" x14ac:dyDescent="0.4">
      <c r="J7" s="4" t="s">
        <v>17</v>
      </c>
      <c r="K7" s="2">
        <f>1-SUM(K5^2,K6^2)</f>
        <v>0.48611111111111105</v>
      </c>
    </row>
    <row r="9" spans="1:15" x14ac:dyDescent="0.4">
      <c r="K9" t="s">
        <v>14</v>
      </c>
      <c r="L9" t="s">
        <v>15</v>
      </c>
      <c r="N9" s="6" t="s">
        <v>19</v>
      </c>
      <c r="O9" t="s">
        <v>21</v>
      </c>
    </row>
    <row r="10" spans="1:15" x14ac:dyDescent="0.4">
      <c r="J10" s="4" t="s">
        <v>6</v>
      </c>
      <c r="K10" s="4" t="s">
        <v>7</v>
      </c>
      <c r="L10" s="4" t="s">
        <v>8</v>
      </c>
      <c r="M10" s="4" t="s">
        <v>5</v>
      </c>
    </row>
    <row r="11" spans="1:15" x14ac:dyDescent="0.4">
      <c r="J11" s="4" t="s">
        <v>0</v>
      </c>
      <c r="K11" s="2">
        <f>5/6</f>
        <v>0.83333333333333337</v>
      </c>
      <c r="L11" s="2">
        <f>2/6</f>
        <v>0.33333333333333331</v>
      </c>
      <c r="M11" s="5"/>
    </row>
    <row r="12" spans="1:15" ht="18" thickBot="1" x14ac:dyDescent="0.45">
      <c r="J12" s="4" t="s">
        <v>1</v>
      </c>
      <c r="K12" s="2">
        <f>1/6</f>
        <v>0.16666666666666666</v>
      </c>
      <c r="L12" s="2">
        <f>4/6</f>
        <v>0.66666666666666663</v>
      </c>
      <c r="M12" s="5"/>
    </row>
    <row r="13" spans="1:15" ht="18" thickBot="1" x14ac:dyDescent="0.45">
      <c r="J13" s="4" t="s">
        <v>17</v>
      </c>
      <c r="K13" s="2">
        <f>1-SUM(K11^2,K12^2)</f>
        <v>0.27777777777777768</v>
      </c>
      <c r="L13" s="2">
        <f>1-SUM(L11^2,L12^2)</f>
        <v>0.44444444444444442</v>
      </c>
      <c r="M13" s="8">
        <f>6/12*K13+6/12*L13</f>
        <v>0.36111111111111105</v>
      </c>
      <c r="N13" s="9">
        <f>K7-M13</f>
        <v>0.125</v>
      </c>
    </row>
    <row r="14" spans="1:15" x14ac:dyDescent="0.4">
      <c r="J14" s="3"/>
    </row>
    <row r="15" spans="1:15" x14ac:dyDescent="0.4">
      <c r="J15" s="4" t="s">
        <v>9</v>
      </c>
      <c r="K15" s="4" t="s">
        <v>7</v>
      </c>
      <c r="L15" s="4" t="s">
        <v>10</v>
      </c>
      <c r="M15" s="4" t="s">
        <v>5</v>
      </c>
    </row>
    <row r="16" spans="1:15" x14ac:dyDescent="0.4">
      <c r="J16" s="4" t="s">
        <v>0</v>
      </c>
      <c r="K16" s="2">
        <f>5/9</f>
        <v>0.55555555555555558</v>
      </c>
      <c r="L16" s="2">
        <f>2/3</f>
        <v>0.66666666666666663</v>
      </c>
      <c r="M16" s="5"/>
    </row>
    <row r="17" spans="10:14" ht="18" thickBot="1" x14ac:dyDescent="0.45">
      <c r="J17" s="4" t="s">
        <v>1</v>
      </c>
      <c r="K17" s="2">
        <f>4/9</f>
        <v>0.44444444444444442</v>
      </c>
      <c r="L17" s="2">
        <f>1/3</f>
        <v>0.33333333333333331</v>
      </c>
      <c r="M17" s="5"/>
    </row>
    <row r="18" spans="10:14" ht="18" thickBot="1" x14ac:dyDescent="0.45">
      <c r="J18" s="4" t="s">
        <v>17</v>
      </c>
      <c r="K18" s="2">
        <f>1-SUM(K16^2,K17^2)</f>
        <v>0.49382716049382713</v>
      </c>
      <c r="L18" s="2">
        <f>1-SUM(L16^2,L17^2)</f>
        <v>0.44444444444444442</v>
      </c>
      <c r="M18" s="2">
        <f>9/12*K18+3/12*L18</f>
        <v>0.48148148148148145</v>
      </c>
      <c r="N18" s="9">
        <f>K7-M18</f>
        <v>4.6296296296295947E-3</v>
      </c>
    </row>
    <row r="19" spans="10:14" x14ac:dyDescent="0.4">
      <c r="J19" s="3"/>
    </row>
    <row r="20" spans="10:14" x14ac:dyDescent="0.4">
      <c r="J20" s="4" t="s">
        <v>20</v>
      </c>
      <c r="K20" s="4" t="s">
        <v>11</v>
      </c>
      <c r="L20" s="4" t="s">
        <v>12</v>
      </c>
      <c r="M20" s="4" t="s">
        <v>5</v>
      </c>
    </row>
    <row r="21" spans="10:14" x14ac:dyDescent="0.4">
      <c r="J21" s="4" t="s">
        <v>0</v>
      </c>
      <c r="K21" s="2">
        <f>6/10</f>
        <v>0.6</v>
      </c>
      <c r="L21" s="2">
        <f>1/2</f>
        <v>0.5</v>
      </c>
      <c r="M21" s="5"/>
    </row>
    <row r="22" spans="10:14" ht="18" thickBot="1" x14ac:dyDescent="0.45">
      <c r="J22" s="4" t="s">
        <v>1</v>
      </c>
      <c r="K22" s="2">
        <f>4/10</f>
        <v>0.4</v>
      </c>
      <c r="L22" s="2">
        <f>1/2</f>
        <v>0.5</v>
      </c>
      <c r="M22" s="5"/>
    </row>
    <row r="23" spans="10:14" ht="18" thickBot="1" x14ac:dyDescent="0.45">
      <c r="J23" s="4" t="s">
        <v>17</v>
      </c>
      <c r="K23" s="2">
        <f>1-SUM(K21^2,K22^2)</f>
        <v>0.48</v>
      </c>
      <c r="L23" s="2">
        <f>1-SUM(L21^2,L22^2)</f>
        <v>0.5</v>
      </c>
      <c r="M23" s="2">
        <f>10/12*K23+2/12*L23</f>
        <v>0.48333333333333334</v>
      </c>
      <c r="N23" s="9">
        <f>K7-M23</f>
        <v>2.7777777777777124E-3</v>
      </c>
    </row>
  </sheetData>
  <phoneticPr fontId="2" type="noConversion"/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05D77-9D72-4182-96A3-84497D8A9662}">
  <dimension ref="A1:O23"/>
  <sheetViews>
    <sheetView showGridLines="0" zoomScale="130" zoomScaleNormal="130" workbookViewId="0">
      <selection activeCell="O1" sqref="O1:O1048576"/>
    </sheetView>
  </sheetViews>
  <sheetFormatPr defaultRowHeight="17.399999999999999" x14ac:dyDescent="0.4"/>
  <cols>
    <col min="1" max="1" width="2.3984375" customWidth="1"/>
    <col min="10" max="10" width="4.19921875" customWidth="1"/>
    <col min="13" max="13" width="8.3984375" customWidth="1"/>
    <col min="15" max="15" width="17.69921875" bestFit="1" customWidth="1"/>
  </cols>
  <sheetData>
    <row r="1" spans="1:15" ht="30" x14ac:dyDescent="0.4">
      <c r="A1" s="1" t="s">
        <v>13</v>
      </c>
    </row>
    <row r="2" spans="1:15" x14ac:dyDescent="0.4">
      <c r="K2" t="s">
        <v>3</v>
      </c>
    </row>
    <row r="4" spans="1:15" x14ac:dyDescent="0.4">
      <c r="K4" s="2" t="s">
        <v>4</v>
      </c>
      <c r="L4" s="2"/>
    </row>
    <row r="5" spans="1:15" x14ac:dyDescent="0.4">
      <c r="K5" s="2" t="s">
        <v>0</v>
      </c>
      <c r="L5" s="2">
        <f>7/12</f>
        <v>0.58333333333333337</v>
      </c>
    </row>
    <row r="6" spans="1:15" x14ac:dyDescent="0.4">
      <c r="K6" s="2" t="s">
        <v>1</v>
      </c>
      <c r="L6" s="2">
        <f>5/12</f>
        <v>0.41666666666666669</v>
      </c>
    </row>
    <row r="7" spans="1:15" x14ac:dyDescent="0.4">
      <c r="K7" s="2" t="s">
        <v>2</v>
      </c>
      <c r="L7" s="2">
        <f>-(L5*LOG(L5,2)+L6*LOG(L6,2))</f>
        <v>0.97986875665115269</v>
      </c>
    </row>
    <row r="9" spans="1:15" x14ac:dyDescent="0.4">
      <c r="L9" t="s">
        <v>14</v>
      </c>
      <c r="M9" t="s">
        <v>15</v>
      </c>
      <c r="O9" s="6" t="s">
        <v>19</v>
      </c>
    </row>
    <row r="10" spans="1:15" x14ac:dyDescent="0.4">
      <c r="K10" s="4" t="s">
        <v>6</v>
      </c>
      <c r="L10" s="4" t="s">
        <v>7</v>
      </c>
      <c r="M10" s="4" t="s">
        <v>8</v>
      </c>
      <c r="N10" s="4" t="s">
        <v>5</v>
      </c>
    </row>
    <row r="11" spans="1:15" x14ac:dyDescent="0.4">
      <c r="K11" s="4" t="s">
        <v>0</v>
      </c>
      <c r="L11" s="2"/>
      <c r="M11" s="2"/>
      <c r="N11" s="5"/>
    </row>
    <row r="12" spans="1:15" x14ac:dyDescent="0.4">
      <c r="K12" s="4" t="s">
        <v>1</v>
      </c>
      <c r="L12" s="2"/>
      <c r="M12" s="2"/>
      <c r="N12" s="5"/>
    </row>
    <row r="13" spans="1:15" x14ac:dyDescent="0.4">
      <c r="K13" s="4" t="s">
        <v>2</v>
      </c>
      <c r="L13" s="2"/>
      <c r="M13" s="2"/>
      <c r="N13" s="2"/>
      <c r="O13" s="7"/>
    </row>
    <row r="14" spans="1:15" x14ac:dyDescent="0.4">
      <c r="K14" s="3"/>
    </row>
    <row r="15" spans="1:15" x14ac:dyDescent="0.4">
      <c r="K15" s="4" t="s">
        <v>9</v>
      </c>
      <c r="L15" s="4" t="s">
        <v>7</v>
      </c>
      <c r="M15" s="4" t="s">
        <v>10</v>
      </c>
      <c r="N15" s="4" t="s">
        <v>5</v>
      </c>
    </row>
    <row r="16" spans="1:15" x14ac:dyDescent="0.4">
      <c r="K16" s="4" t="s">
        <v>0</v>
      </c>
      <c r="L16" s="2"/>
      <c r="M16" s="2"/>
      <c r="N16" s="5"/>
    </row>
    <row r="17" spans="11:15" x14ac:dyDescent="0.4">
      <c r="K17" s="4" t="s">
        <v>1</v>
      </c>
      <c r="L17" s="2"/>
      <c r="M17" s="2"/>
      <c r="N17" s="5"/>
    </row>
    <row r="18" spans="11:15" x14ac:dyDescent="0.4">
      <c r="K18" s="4" t="s">
        <v>2</v>
      </c>
      <c r="L18" s="2"/>
      <c r="M18" s="2"/>
      <c r="N18" s="2"/>
      <c r="O18" s="7"/>
    </row>
    <row r="19" spans="11:15" x14ac:dyDescent="0.4">
      <c r="K19" s="3"/>
    </row>
    <row r="20" spans="11:15" x14ac:dyDescent="0.4">
      <c r="K20" s="4" t="s">
        <v>6</v>
      </c>
      <c r="L20" s="4" t="s">
        <v>11</v>
      </c>
      <c r="M20" s="4" t="s">
        <v>12</v>
      </c>
      <c r="N20" s="4" t="s">
        <v>5</v>
      </c>
    </row>
    <row r="21" spans="11:15" x14ac:dyDescent="0.4">
      <c r="K21" s="4" t="s">
        <v>0</v>
      </c>
      <c r="L21" s="2"/>
      <c r="M21" s="2"/>
      <c r="N21" s="5"/>
    </row>
    <row r="22" spans="11:15" x14ac:dyDescent="0.4">
      <c r="K22" s="4" t="s">
        <v>1</v>
      </c>
      <c r="L22" s="2"/>
      <c r="M22" s="2"/>
      <c r="N22" s="5"/>
    </row>
    <row r="23" spans="11:15" x14ac:dyDescent="0.4">
      <c r="K23" s="4" t="s">
        <v>2</v>
      </c>
      <c r="L23" s="2"/>
      <c r="M23" s="2"/>
      <c r="N23" s="2"/>
      <c r="O23" s="7"/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B5DD3FC-F5F2-4F31-B029-139138D7681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지니계수</vt:lpstr>
      <vt:lpstr>엔트로피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Han</dc:creator>
  <cp:lastModifiedBy>User</cp:lastModifiedBy>
  <dcterms:created xsi:type="dcterms:W3CDTF">2019-04-11T09:48:00Z</dcterms:created>
  <dcterms:modified xsi:type="dcterms:W3CDTF">2022-08-24T05:35:15Z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6c548c-0cd3-4220-987a-a58bfd9a89d4_Enabled">
    <vt:lpwstr>true</vt:lpwstr>
  </property>
  <property fmtid="{D5CDD505-2E9C-101B-9397-08002B2CF9AE}" pid="3" name="MSIP_Label_b16c548c-0cd3-4220-987a-a58bfd9a89d4_SetDate">
    <vt:lpwstr>2021-03-23T00:09:22Z</vt:lpwstr>
  </property>
  <property fmtid="{D5CDD505-2E9C-101B-9397-08002B2CF9AE}" pid="4" name="MSIP_Label_b16c548c-0cd3-4220-987a-a58bfd9a89d4_Method">
    <vt:lpwstr>Privileged</vt:lpwstr>
  </property>
  <property fmtid="{D5CDD505-2E9C-101B-9397-08002B2CF9AE}" pid="5" name="MSIP_Label_b16c548c-0cd3-4220-987a-a58bfd9a89d4_Name">
    <vt:lpwstr>b16c548c-0cd3-4220-987a-a58bfd9a89d4</vt:lpwstr>
  </property>
  <property fmtid="{D5CDD505-2E9C-101B-9397-08002B2CF9AE}" pid="6" name="MSIP_Label_b16c548c-0cd3-4220-987a-a58bfd9a89d4_SiteId">
    <vt:lpwstr>522a0f89-ae58-43b6-821b-2b06cecc7d8a</vt:lpwstr>
  </property>
  <property fmtid="{D5CDD505-2E9C-101B-9397-08002B2CF9AE}" pid="7" name="MSIP_Label_b16c548c-0cd3-4220-987a-a58bfd9a89d4_ActionId">
    <vt:lpwstr>3a8f6863-2ff6-4c01-96c0-9e2d2c3a8de4</vt:lpwstr>
  </property>
  <property fmtid="{D5CDD505-2E9C-101B-9397-08002B2CF9AE}" pid="8" name="MSIP_Label_b16c548c-0cd3-4220-987a-a58bfd9a89d4_ContentBits">
    <vt:lpwstr>0</vt:lpwstr>
  </property>
  <property fmtid="{D5CDD505-2E9C-101B-9397-08002B2CF9AE}" pid="9" name="WorkbookGuid">
    <vt:lpwstr>0a535b05-e2a1-4c7b-9318-7a3fec0cc47f</vt:lpwstr>
  </property>
</Properties>
</file>