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<sst xmlns="http://schemas.openxmlformats.org/spreadsheetml/2006/main" count="96" uniqueCount="37">
  <si>
    <t xml:space="preserve">Teilnehmer</t>
  </si>
  <si>
    <t xml:space="preserve">Zählpunkt</t>
  </si>
  <si>
    <t xml:space="preserve">Typ</t>
  </si>
  <si>
    <t xml:space="preserve">kWh</t>
  </si>
  <si>
    <t xml:space="preserve">MG Gebühr</t>
  </si>
  <si>
    <t xml:space="preserve">Tarif</t>
  </si>
  <si>
    <t xml:space="preserve">UST Teilnehmer</t>
  </si>
  <si>
    <t xml:space="preserve">UST EEG</t>
  </si>
  <si>
    <t xml:space="preserve">ZP Gebühr</t>
  </si>
  <si>
    <t xml:space="preserve">Felix Glück</t>
  </si>
  <si>
    <t xml:space="preserve">8126ab63-3f5d-42a4-b6f5-8df17aa68158</t>
  </si>
  <si>
    <t xml:space="preserve">C0000000000000000000001234</t>
  </si>
  <si>
    <t xml:space="preserve">Verbraucher</t>
  </si>
  <si>
    <t xml:space="preserve">-</t>
  </si>
  <si>
    <t xml:space="preserve">C0000000000000000000002234</t>
  </si>
  <si>
    <t xml:space="preserve">Fridolin Fröhlich</t>
  </si>
  <si>
    <t xml:space="preserve">039e8d60-b6ba-459c-b5a1-0c31aa53a49</t>
  </si>
  <si>
    <t xml:space="preserve">P0000000000000000000002222</t>
  </si>
  <si>
    <t xml:space="preserve">Erzeuger</t>
  </si>
  <si>
    <t xml:space="preserve">Sonne GmbH</t>
  </si>
  <si>
    <t xml:space="preserve">bf6c5e6c-a7f2-4499-b2bb-02bb6587b951</t>
  </si>
  <si>
    <t xml:space="preserve">P0000000000000000000003333</t>
  </si>
  <si>
    <t xml:space="preserve">P0000000000000000000004444</t>
  </si>
  <si>
    <t xml:space="preserve">Rechnung Felix Glück</t>
  </si>
  <si>
    <t xml:space="preserve">Preis (ct)</t>
  </si>
  <si>
    <t xml:space="preserve">Netto</t>
  </si>
  <si>
    <t xml:space="preserve">Ust</t>
  </si>
  <si>
    <t xml:space="preserve">Gesamt</t>
  </si>
  <si>
    <t xml:space="preserve">USt Betrag</t>
  </si>
  <si>
    <t xml:space="preserve">Mitgliedsgebühr</t>
  </si>
  <si>
    <t xml:space="preserve">Summe Netto</t>
  </si>
  <si>
    <t xml:space="preserve">Summe UST</t>
  </si>
  <si>
    <t xml:space="preserve">Gutschrift Fridolin Fröhlich</t>
  </si>
  <si>
    <t xml:space="preserve">Rechnung Fridolin Fröhlich</t>
  </si>
  <si>
    <t xml:space="preserve">Gutschrift Sonne GmbH</t>
  </si>
  <si>
    <t xml:space="preserve">Rechnung Sonne GmbH</t>
  </si>
  <si>
    <t xml:space="preserve">Zählpunktgebühr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</si>
</sst>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0" activeCellId="0" sqref="F4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28.28"/>
  </cols>
  <sheetData>
    <row r="1" customFormat="false" ht="12.8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n">
        <v>120.3489</v>
      </c>
      <c r="F2" s="1" t="n">
        <v>10</v>
      </c>
      <c r="G2" s="1" t="n">
        <v>12.83</v>
      </c>
      <c r="H2" s="1" t="s">
        <v>13</v>
      </c>
      <c r="I2" s="1" t="s">
        <v>13</v>
      </c>
    </row>
    <row r="3" customFormat="false" ht="12.8" hidden="false" customHeight="false" outlineLevel="0" collapsed="false">
      <c r="A3" s="1" t="s">
        <v>9</v>
      </c>
      <c r="B3" s="1" t="s">
        <v>10</v>
      </c>
      <c r="C3" s="1" t="s">
        <v>14</v>
      </c>
      <c r="D3" s="1" t="s">
        <v>12</v>
      </c>
      <c r="E3" s="1" t="n">
        <v>777.5976</v>
      </c>
      <c r="F3" s="1" t="n">
        <v>10</v>
      </c>
      <c r="G3" s="1" t="n">
        <v>12.83</v>
      </c>
      <c r="H3" s="1" t="s">
        <v>13</v>
      </c>
      <c r="I3" s="1" t="s">
        <v>13</v>
      </c>
    </row>
    <row r="4" customFormat="false" ht="12.8" hidden="false" customHeight="false" outlineLevel="0" collapsed="false">
      <c r="A4" s="1" t="s">
        <v>15</v>
      </c>
      <c r="B4" s="1" t="s">
        <v>16</v>
      </c>
      <c r="C4" s="1" t="s">
        <v>17</v>
      </c>
      <c r="D4" s="1" t="s">
        <v>18</v>
      </c>
      <c r="E4" s="1" t="n">
        <v>2233.2209</v>
      </c>
      <c r="F4" s="1" t="n">
        <v>10</v>
      </c>
      <c r="G4" s="1" t="n">
        <v>19.33</v>
      </c>
      <c r="H4" s="1" t="s">
        <v>13</v>
      </c>
      <c r="I4" s="1" t="s">
        <v>13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1" t="s">
        <v>21</v>
      </c>
      <c r="D5" s="1" t="s">
        <v>18</v>
      </c>
      <c r="E5" s="1" t="n">
        <v>3355.3323</v>
      </c>
      <c r="F5" s="1" t="n">
        <v>10</v>
      </c>
      <c r="G5" s="1" t="n">
        <v>7.77</v>
      </c>
      <c r="H5" s="1" t="n">
        <v>10</v>
      </c>
      <c r="I5" s="1" t="s">
        <v>13</v>
      </c>
    </row>
    <row r="6" customFormat="false" ht="12.8" hidden="false" customHeight="false" outlineLevel="0" collapsed="false">
      <c r="A6" s="1" t="s">
        <v>19</v>
      </c>
      <c r="B6" s="1" t="s">
        <v>20</v>
      </c>
      <c r="C6" s="1" t="s">
        <v>22</v>
      </c>
      <c r="D6" s="1" t="s">
        <v>18</v>
      </c>
      <c r="E6" s="1" t="n">
        <v>4477.4499</v>
      </c>
      <c r="F6" s="1" t="n">
        <v>10</v>
      </c>
      <c r="G6" s="1" t="n">
        <v>9.66</v>
      </c>
      <c r="H6" s="1" t="n">
        <v>10</v>
      </c>
      <c r="I6" s="1" t="n">
        <v>20</v>
      </c>
      <c r="J6" s="0" t="n">
        <v>19.9</v>
      </c>
    </row>
    <row r="8" customFormat="false" ht="12.8" hidden="false" customHeight="false" outlineLevel="0" collapsed="false">
      <c r="A8" s="2" t="s">
        <v>23</v>
      </c>
      <c r="D8" s="2" t="s">
        <v>3</v>
      </c>
      <c r="E8" s="2" t="s">
        <v>24</v>
      </c>
      <c r="F8" s="2" t="s">
        <v>25</v>
      </c>
      <c r="G8" s="2" t="s">
        <v>26</v>
      </c>
      <c r="H8" s="2" t="s">
        <v>27</v>
      </c>
      <c r="J8" s="1" t="s">
        <v>28</v>
      </c>
    </row>
    <row r="9" customFormat="false" ht="12.8" hidden="false" customHeight="false" outlineLevel="0" collapsed="false">
      <c r="C9" s="1" t="s">
        <v>11</v>
      </c>
      <c r="D9" s="4" t="n">
        <f aca="false">ROUND(E2,2)</f>
        <v>120.35</v>
      </c>
      <c r="E9" s="4" t="n">
        <f aca="false">G2</f>
        <v>12.83</v>
      </c>
      <c r="F9" s="4" t="n">
        <f aca="false">ROUND(D9*E9/100,2)</f>
        <v>15.44</v>
      </c>
      <c r="G9" s="4" t="n">
        <v>0</v>
      </c>
      <c r="H9" s="4" t="n">
        <f aca="false">F9+J9</f>
        <v>15.44</v>
      </c>
      <c r="I9" s="4"/>
      <c r="J9" s="4" t="n">
        <f aca="false">ROUND(F9/100*G9,2)</f>
        <v>0</v>
      </c>
    </row>
    <row r="10" customFormat="false" ht="12.8" hidden="false" customHeight="false" outlineLevel="0" collapsed="false">
      <c r="C10" s="1" t="s">
        <v>14</v>
      </c>
      <c r="D10" s="4" t="n">
        <f aca="false">ROUND(E3,2)</f>
        <v>777.6</v>
      </c>
      <c r="E10" s="4" t="n">
        <f aca="false">G3</f>
        <v>12.83</v>
      </c>
      <c r="F10" s="4" t="n">
        <f aca="false">ROUND(D10*E10/100,2)</f>
        <v>99.77</v>
      </c>
      <c r="G10" s="4" t="n">
        <v>0</v>
      </c>
      <c r="H10" s="4" t="n">
        <f aca="false">F10+J10</f>
        <v>99.77</v>
      </c>
      <c r="I10" s="4"/>
      <c r="J10" s="4" t="n">
        <f aca="false">ROUND(F10/100*G10,2)</f>
        <v>0</v>
      </c>
    </row>
    <row r="11" customFormat="false" ht="12.8" hidden="false" customHeight="false" outlineLevel="0" collapsed="false">
      <c r="C11" s="1" t="s">
        <v>29</v>
      </c>
      <c r="D11" s="4"/>
      <c r="E11" s="4" t="n">
        <v>10</v>
      </c>
      <c r="F11" s="4" t="n">
        <f aca="false">ROUND(E11,2)</f>
        <v>10</v>
      </c>
      <c r="G11" s="4" t="n">
        <v>0</v>
      </c>
      <c r="H11" s="4" t="n">
        <f aca="false">F11+J11</f>
        <v>10</v>
      </c>
      <c r="I11" s="4"/>
      <c r="J11" s="4"/>
    </row>
    <row r="12" customFormat="false" ht="12.8" hidden="false" customHeight="false" outlineLevel="0" collapsed="false">
      <c r="D12" s="4"/>
      <c r="E12" s="4" t="s">
        <v>30</v>
      </c>
      <c r="F12" s="4" t="n">
        <f aca="false">SUM(F9:F11)</f>
        <v>125.21</v>
      </c>
      <c r="G12" s="4"/>
      <c r="H12" s="4"/>
      <c r="I12" s="4"/>
      <c r="J12" s="4" t="n">
        <f aca="false">SUM(F9:F10)/100*10</f>
        <v>11.521</v>
      </c>
    </row>
    <row r="13" customFormat="false" ht="12.8" hidden="false" customHeight="false" outlineLevel="0" collapsed="false">
      <c r="D13" s="4"/>
      <c r="E13" s="4" t="s">
        <v>31</v>
      </c>
      <c r="F13" s="4" t="n">
        <f aca="false">SUM(J9:J11)</f>
        <v>0</v>
      </c>
      <c r="G13" s="4"/>
      <c r="H13" s="4"/>
      <c r="I13" s="4"/>
      <c r="J13" s="4"/>
    </row>
    <row r="14" customFormat="false" ht="12.8" hidden="false" customHeight="false" outlineLevel="0" collapsed="false">
      <c r="D14" s="4"/>
      <c r="E14" s="4" t="s">
        <v>27</v>
      </c>
      <c r="F14" s="4" t="n">
        <f aca="false">SUM(H9:H11)</f>
        <v>125.21</v>
      </c>
      <c r="G14" s="4"/>
      <c r="H14" s="4"/>
      <c r="I14" s="4"/>
      <c r="J14" s="4"/>
    </row>
    <row r="15" customFormat="false" ht="12.8" hidden="false" customHeight="false" outlineLevel="0" collapsed="false">
      <c r="D15" s="4"/>
      <c r="E15" s="4"/>
      <c r="F15" s="4"/>
      <c r="G15" s="4"/>
      <c r="H15" s="4"/>
      <c r="I15" s="4"/>
      <c r="J15" s="4"/>
    </row>
    <row r="16" customFormat="false" ht="12.8" hidden="false" customHeight="false" outlineLevel="0" collapsed="false">
      <c r="A16" s="2" t="s">
        <v>32</v>
      </c>
      <c r="D16" s="5" t="s">
        <v>3</v>
      </c>
      <c r="E16" s="5" t="s">
        <v>24</v>
      </c>
      <c r="F16" s="5" t="s">
        <v>25</v>
      </c>
      <c r="G16" s="5" t="s">
        <v>26</v>
      </c>
      <c r="H16" s="5" t="s">
        <v>27</v>
      </c>
      <c r="I16" s="4"/>
      <c r="J16" s="4" t="s">
        <v>28</v>
      </c>
    </row>
    <row r="17" customFormat="false" ht="12.8" hidden="false" customHeight="false" outlineLevel="0" collapsed="false">
      <c r="C17" s="1" t="s">
        <v>17</v>
      </c>
      <c r="D17" s="4" t="n">
        <f aca="false">ROUND(E4,2)</f>
        <v>2233.22</v>
      </c>
      <c r="E17" s="4" t="n">
        <f aca="false">G4</f>
        <v>19.33</v>
      </c>
      <c r="F17" s="4" t="n">
        <f aca="false">ROUND(D17*E17/100,2)</f>
        <v>431.68</v>
      </c>
      <c r="G17" s="4" t="n">
        <v>0</v>
      </c>
      <c r="H17" s="4" t="n">
        <f aca="false">F17+J17</f>
        <v>431.68</v>
      </c>
      <c r="I17" s="4"/>
      <c r="J17" s="4" t="n">
        <f aca="false">ROUND(F17/100*G17,2)</f>
        <v>0</v>
      </c>
    </row>
    <row r="18" customFormat="false" ht="12.8" hidden="false" customHeight="false" outlineLevel="0" collapsed="false">
      <c r="D18" s="4"/>
      <c r="E18" s="4" t="s">
        <v>30</v>
      </c>
      <c r="F18" s="4" t="n">
        <f aca="false">SUM(F17)</f>
        <v>431.68</v>
      </c>
      <c r="G18" s="4"/>
      <c r="H18" s="4"/>
      <c r="I18" s="4"/>
      <c r="J18" s="4"/>
    </row>
    <row r="19" customFormat="false" ht="12.8" hidden="false" customHeight="false" outlineLevel="0" collapsed="false">
      <c r="D19" s="4"/>
      <c r="E19" s="4" t="s">
        <v>31</v>
      </c>
      <c r="F19" s="4" t="n">
        <f aca="false">SUM(J17)</f>
        <v>0</v>
      </c>
      <c r="G19" s="4"/>
      <c r="H19" s="4"/>
      <c r="I19" s="4"/>
      <c r="J19" s="4"/>
    </row>
    <row r="20" customFormat="false" ht="12.8" hidden="false" customHeight="false" outlineLevel="0" collapsed="false">
      <c r="D20" s="4"/>
      <c r="E20" s="4" t="s">
        <v>27</v>
      </c>
      <c r="F20" s="4" t="n">
        <f aca="false">SUM(H17)</f>
        <v>431.68</v>
      </c>
      <c r="G20" s="4"/>
      <c r="H20" s="4"/>
      <c r="I20" s="4"/>
      <c r="J20" s="4"/>
    </row>
    <row r="21" customFormat="false" ht="12.8" hidden="false" customHeight="false" outlineLevel="0" collapsed="false">
      <c r="D21" s="4"/>
      <c r="E21" s="4"/>
      <c r="F21" s="4"/>
      <c r="G21" s="4"/>
      <c r="H21" s="4"/>
      <c r="I21" s="4"/>
      <c r="J21" s="4"/>
    </row>
    <row r="22" customFormat="false" ht="12.8" hidden="false" customHeight="false" outlineLevel="0" collapsed="false">
      <c r="A22" s="2" t="s">
        <v>33</v>
      </c>
      <c r="D22" s="5" t="s">
        <v>3</v>
      </c>
      <c r="E22" s="5" t="s">
        <v>24</v>
      </c>
      <c r="F22" s="5" t="s">
        <v>25</v>
      </c>
      <c r="G22" s="5" t="s">
        <v>26</v>
      </c>
      <c r="H22" s="5" t="s">
        <v>27</v>
      </c>
      <c r="I22" s="4"/>
      <c r="J22" s="4" t="s">
        <v>28</v>
      </c>
    </row>
    <row r="23" customFormat="false" ht="12.8" hidden="false" customHeight="false" outlineLevel="0" collapsed="false">
      <c r="C23" s="1" t="s">
        <v>29</v>
      </c>
      <c r="D23" s="4"/>
      <c r="E23" s="4" t="n">
        <v>10</v>
      </c>
      <c r="F23" s="4" t="n">
        <f aca="false">ROUND(E23,2)</f>
        <v>10</v>
      </c>
      <c r="G23" s="4" t="n">
        <v>0</v>
      </c>
      <c r="H23" s="4" t="n">
        <f aca="false">F23+J23</f>
        <v>10</v>
      </c>
      <c r="I23" s="4"/>
      <c r="J23" s="4" t="n">
        <f aca="false">ROUND(F23/100*G23,2)</f>
        <v>0</v>
      </c>
    </row>
    <row r="24" customFormat="false" ht="12.8" hidden="false" customHeight="false" outlineLevel="0" collapsed="false">
      <c r="D24" s="4"/>
      <c r="E24" s="4"/>
      <c r="F24" s="4"/>
      <c r="G24" s="4"/>
      <c r="H24" s="4"/>
      <c r="I24" s="4"/>
      <c r="J24" s="4"/>
    </row>
    <row r="25" customFormat="false" ht="12.8" hidden="false" customHeight="false" outlineLevel="0" collapsed="false">
      <c r="D25" s="4"/>
      <c r="E25" s="4" t="s">
        <v>30</v>
      </c>
      <c r="F25" s="4" t="n">
        <f aca="false">SUM(F23:F24)</f>
        <v>10</v>
      </c>
      <c r="G25" s="4"/>
      <c r="H25" s="4"/>
      <c r="I25" s="4"/>
      <c r="J25" s="4"/>
    </row>
    <row r="26" customFormat="false" ht="12.8" hidden="false" customHeight="false" outlineLevel="0" collapsed="false">
      <c r="D26" s="4"/>
      <c r="E26" s="4" t="s">
        <v>31</v>
      </c>
      <c r="F26" s="4" t="n">
        <f aca="false">SUM(J23)</f>
        <v>0</v>
      </c>
      <c r="G26" s="4"/>
      <c r="H26" s="4"/>
      <c r="I26" s="4"/>
      <c r="J26" s="4"/>
    </row>
    <row r="27" customFormat="false" ht="12.8" hidden="false" customHeight="false" outlineLevel="0" collapsed="false">
      <c r="D27" s="4"/>
      <c r="E27" s="4" t="s">
        <v>27</v>
      </c>
      <c r="F27" s="4" t="n">
        <f aca="false">SUM(H23:H24)</f>
        <v>10</v>
      </c>
      <c r="G27" s="4"/>
      <c r="H27" s="4"/>
      <c r="I27" s="4"/>
      <c r="J27" s="4"/>
    </row>
    <row r="28" customFormat="false" ht="12.8" hidden="false" customHeight="false" outlineLevel="0" collapsed="false">
      <c r="D28" s="4"/>
      <c r="E28" s="4"/>
      <c r="F28" s="4"/>
      <c r="G28" s="4"/>
      <c r="H28" s="4"/>
      <c r="I28" s="4"/>
      <c r="J28" s="4"/>
    </row>
    <row r="29" customFormat="false" ht="12.8" hidden="false" customHeight="false" outlineLevel="0" collapsed="false">
      <c r="A29" s="2" t="s">
        <v>34</v>
      </c>
      <c r="D29" s="5" t="s">
        <v>3</v>
      </c>
      <c r="E29" s="5" t="s">
        <v>24</v>
      </c>
      <c r="F29" s="5" t="s">
        <v>25</v>
      </c>
      <c r="G29" s="5" t="s">
        <v>26</v>
      </c>
      <c r="H29" s="5" t="s">
        <v>27</v>
      </c>
      <c r="I29" s="4"/>
      <c r="J29" s="4" t="s">
        <v>28</v>
      </c>
    </row>
    <row r="30" customFormat="false" ht="12.8" hidden="false" customHeight="false" outlineLevel="0" collapsed="false">
      <c r="A30" s="2"/>
      <c r="C30" s="1" t="s">
        <v>21</v>
      </c>
      <c r="D30" s="4" t="n">
        <f aca="false">ROUND(E5,2)</f>
        <v>3355.33</v>
      </c>
      <c r="E30" s="4" t="n">
        <f aca="false">G5</f>
        <v>7.77</v>
      </c>
      <c r="F30" s="4" t="n">
        <f aca="false">ROUND(D30*E30/100,2)</f>
        <v>260.71</v>
      </c>
      <c r="G30" s="4" t="n">
        <v>10</v>
      </c>
      <c r="H30" s="4" t="n">
        <f aca="false">F30+J30</f>
        <v>286.78</v>
      </c>
      <c r="I30" s="4"/>
      <c r="J30" s="4" t="n">
        <f aca="false">ROUND(F30/100*G30,2)</f>
        <v>26.07</v>
      </c>
    </row>
    <row r="31" customFormat="false" ht="12.8" hidden="false" customHeight="false" outlineLevel="0" collapsed="false">
      <c r="C31" s="1" t="s">
        <v>22</v>
      </c>
      <c r="D31" s="4" t="n">
        <f aca="false">ROUND(E6,2)</f>
        <v>4477.45</v>
      </c>
      <c r="E31" s="4" t="n">
        <f aca="false">G6</f>
        <v>9.66</v>
      </c>
      <c r="F31" s="4" t="n">
        <f aca="false">ROUND(D31*E31/100,2)</f>
        <v>432.52</v>
      </c>
      <c r="G31" s="4" t="n">
        <v>10</v>
      </c>
      <c r="H31" s="4" t="n">
        <f aca="false">F31+J31</f>
        <v>475.77</v>
      </c>
      <c r="I31" s="4"/>
      <c r="J31" s="4" t="n">
        <f aca="false">ROUND(F31/100*G31,2)</f>
        <v>43.25</v>
      </c>
    </row>
    <row r="32" customFormat="false" ht="12.8" hidden="false" customHeight="false" outlineLevel="0" collapsed="false">
      <c r="D32" s="4"/>
      <c r="E32" s="4" t="s">
        <v>30</v>
      </c>
      <c r="F32" s="4" t="n">
        <f aca="false">SUM(F30:F31)</f>
        <v>693.23</v>
      </c>
      <c r="G32" s="4"/>
      <c r="H32" s="4"/>
      <c r="I32" s="4"/>
      <c r="J32" s="4"/>
    </row>
    <row r="33" customFormat="false" ht="12.8" hidden="false" customHeight="false" outlineLevel="0" collapsed="false">
      <c r="D33" s="4"/>
      <c r="E33" s="4" t="s">
        <v>31</v>
      </c>
      <c r="F33" s="4" t="n">
        <f aca="false">SUM(J30:J31)</f>
        <v>69.32</v>
      </c>
      <c r="G33" s="4"/>
      <c r="H33" s="4"/>
      <c r="I33" s="4"/>
      <c r="J33" s="4" t="n">
        <f aca="false">SUM(F30:F31)/100*10</f>
        <v>69.323</v>
      </c>
    </row>
    <row r="34" customFormat="false" ht="12.8" hidden="false" customHeight="false" outlineLevel="0" collapsed="false">
      <c r="D34" s="4"/>
      <c r="E34" s="4" t="s">
        <v>27</v>
      </c>
      <c r="F34" s="4" t="n">
        <f aca="false">SUM(H30:H31)</f>
        <v>762.55</v>
      </c>
      <c r="G34" s="4"/>
      <c r="H34" s="4"/>
      <c r="I34" s="4"/>
      <c r="J34" s="4"/>
    </row>
    <row r="35" customFormat="false" ht="12.8" hidden="false" customHeight="false" outlineLevel="0" collapsed="false">
      <c r="D35" s="4"/>
      <c r="E35" s="4"/>
      <c r="F35" s="4"/>
      <c r="G35" s="4"/>
      <c r="H35" s="4"/>
      <c r="I35" s="4"/>
      <c r="J35" s="4"/>
    </row>
    <row r="36" customFormat="false" ht="12.8" hidden="false" customHeight="false" outlineLevel="0" collapsed="false">
      <c r="A36" s="2" t="s">
        <v>35</v>
      </c>
      <c r="D36" s="5" t="s">
        <v>3</v>
      </c>
      <c r="E36" s="5" t="s">
        <v>24</v>
      </c>
      <c r="F36" s="5" t="s">
        <v>25</v>
      </c>
      <c r="G36" s="5" t="s">
        <v>26</v>
      </c>
      <c r="H36" s="5" t="s">
        <v>27</v>
      </c>
      <c r="I36" s="4"/>
      <c r="J36" s="4" t="s">
        <v>28</v>
      </c>
    </row>
    <row r="37" customFormat="false" ht="12.8" hidden="false" customHeight="false" outlineLevel="0" collapsed="false">
      <c r="C37" s="1" t="s">
        <v>29</v>
      </c>
      <c r="D37" s="4"/>
      <c r="E37" s="4" t="n">
        <v>10</v>
      </c>
      <c r="F37" s="4" t="n">
        <f aca="false">ROUND(E37,2)</f>
        <v>10</v>
      </c>
      <c r="G37" s="4" t="n">
        <v>20</v>
      </c>
      <c r="H37" s="4" t="n">
        <f aca="false">F37+J37</f>
        <v>12</v>
      </c>
      <c r="I37" s="4"/>
      <c r="J37" s="4" t="n">
        <f aca="false">ROUND(F37/100*G37,2)</f>
        <v>2</v>
      </c>
    </row>
    <row r="38" customFormat="false" ht="12.8" hidden="false" customHeight="false" outlineLevel="0" collapsed="false">
      <c r="C38" s="1" t="s">
        <v>36</v>
      </c>
      <c r="D38" s="4"/>
      <c r="E38" s="4"/>
      <c r="F38" s="4" t="n">
        <v>19.9</v>
      </c>
      <c r="G38" s="4" t="n">
        <v>20</v>
      </c>
      <c r="H38" s="4" t="n">
        <f aca="false">F38+J38</f>
        <v>23.88</v>
      </c>
      <c r="I38" s="4"/>
      <c r="J38" s="4" t="n">
        <f aca="false">ROUND(F38/100*G38,2)</f>
        <v>3.98</v>
      </c>
    </row>
    <row r="39" customFormat="false" ht="12.8" hidden="false" customHeight="false" outlineLevel="0" collapsed="false">
      <c r="D39" s="4"/>
      <c r="E39" s="4"/>
      <c r="F39" s="4"/>
      <c r="G39" s="4"/>
      <c r="H39" s="4"/>
      <c r="I39" s="4"/>
      <c r="J39" s="4"/>
    </row>
    <row r="40" customFormat="false" ht="12.8" hidden="false" customHeight="false" outlineLevel="0" collapsed="false">
      <c r="D40" s="4"/>
      <c r="E40" s="4" t="s">
        <v>30</v>
      </c>
      <c r="F40" s="4" t="n">
        <f aca="false">SUM(F37:F39)</f>
        <v>29.9</v>
      </c>
      <c r="G40" s="4"/>
      <c r="H40" s="4"/>
      <c r="I40" s="4"/>
      <c r="J40" s="4"/>
    </row>
    <row r="41" customFormat="false" ht="12.8" hidden="false" customHeight="false" outlineLevel="0" collapsed="false">
      <c r="D41" s="4"/>
      <c r="E41" s="4" t="s">
        <v>31</v>
      </c>
      <c r="F41" s="4" t="n">
        <f aca="false">SUM(J37:J39)</f>
        <v>5.98</v>
      </c>
      <c r="G41" s="4"/>
      <c r="H41" s="4"/>
      <c r="I41" s="4"/>
      <c r="J41" s="4"/>
    </row>
    <row r="42" customFormat="false" ht="12.8" hidden="false" customHeight="false" outlineLevel="0" collapsed="false">
      <c r="D42" s="4"/>
      <c r="E42" s="4" t="s">
        <v>27</v>
      </c>
      <c r="F42" s="4" t="n">
        <f aca="false">SUM(H37:H39)</f>
        <v>35.88</v>
      </c>
      <c r="G42" s="4"/>
      <c r="H42" s="4"/>
      <c r="I42" s="4"/>
      <c r="J4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2024-09-15T13:56:38Z</dcterms:created>
  <dc:creator/>
  <dc:description/>
  <dc:language>de-DE</dc:language>
  <cp:lastModifiedBy/>
  <dcterms:modified xsi:type="dcterms:W3CDTF">2024-09-20T22:34:30Z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