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13"/>
  </bookViews>
  <sheets>
    <sheet name="WNode" sheetId="1" r:id="rId1"/>
    <sheet name="WPCC" sheetId="3" r:id="rId2"/>
    <sheet name="WLine" sheetId="2" r:id="rId3"/>
    <sheet name="Pump" sheetId="4" r:id="rId4"/>
    <sheet name="WLoad" sheetId="5" r:id="rId5"/>
    <sheet name="WLoadC" sheetId="6" r:id="rId6"/>
    <sheet name="AWLoad" sheetId="15" r:id="rId7"/>
    <sheet name="PV" sheetId="7" r:id="rId8"/>
    <sheet name="PVC" sheetId="11" r:id="rId9"/>
    <sheet name="ELoad" sheetId="8" r:id="rId10"/>
    <sheet name="ELoadC" sheetId="9" r:id="rId11"/>
    <sheet name="EPrice" sheetId="13" r:id="rId12"/>
    <sheet name="EPCC" sheetId="14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5" l="1"/>
  <c r="D6" i="5"/>
  <c r="D5" i="5"/>
  <c r="D4" i="5"/>
  <c r="D3" i="5"/>
  <c r="D2" i="5"/>
  <c r="F2" i="2" l="1"/>
  <c r="F4" i="2"/>
  <c r="F5" i="2"/>
  <c r="F6" i="2"/>
  <c r="F7" i="2"/>
  <c r="F8" i="2"/>
  <c r="F9" i="2"/>
  <c r="F3" i="2"/>
</calcChain>
</file>

<file path=xl/sharedStrings.xml><?xml version="1.0" encoding="utf-8"?>
<sst xmlns="http://schemas.openxmlformats.org/spreadsheetml/2006/main" count="145" uniqueCount="70">
  <si>
    <t>编号</t>
    <phoneticPr fontId="1" type="noConversion"/>
  </si>
  <si>
    <t>编号</t>
    <phoneticPr fontId="1" type="noConversion"/>
  </si>
  <si>
    <t>节点</t>
    <phoneticPr fontId="1" type="noConversion"/>
  </si>
  <si>
    <t>水头(m)</t>
    <phoneticPr fontId="1" type="noConversion"/>
  </si>
  <si>
    <t>标高(m)</t>
    <phoneticPr fontId="1" type="noConversion"/>
  </si>
  <si>
    <t>编号</t>
    <phoneticPr fontId="1" type="noConversion"/>
  </si>
  <si>
    <t>首节点</t>
    <phoneticPr fontId="1" type="noConversion"/>
  </si>
  <si>
    <t>末节点</t>
    <phoneticPr fontId="1" type="noConversion"/>
  </si>
  <si>
    <t>长度(m)</t>
    <phoneticPr fontId="1" type="noConversion"/>
  </si>
  <si>
    <t>管径(m)</t>
    <phoneticPr fontId="1" type="noConversion"/>
  </si>
  <si>
    <t>摩擦系数</t>
    <phoneticPr fontId="1" type="noConversion"/>
  </si>
  <si>
    <t>流量上限(m^3/s)</t>
    <phoneticPr fontId="1" type="noConversion"/>
  </si>
  <si>
    <t>流量下限(m^3/s)</t>
    <phoneticPr fontId="1" type="noConversion"/>
  </si>
  <si>
    <t>达西粗糙系数</t>
    <phoneticPr fontId="1" type="noConversion"/>
  </si>
  <si>
    <t>末节点</t>
    <phoneticPr fontId="1" type="noConversion"/>
  </si>
  <si>
    <t>最大流量(m^3/s)</t>
    <phoneticPr fontId="1" type="noConversion"/>
  </si>
  <si>
    <t>最小流量(m^3/s)</t>
    <phoneticPr fontId="1" type="noConversion"/>
  </si>
  <si>
    <t>编号</t>
    <phoneticPr fontId="1" type="noConversion"/>
  </si>
  <si>
    <t>水箱最大进水流量(m^3/s)</t>
    <phoneticPr fontId="1" type="noConversion"/>
  </si>
  <si>
    <t>水箱最小进水流量(m^3/s)</t>
    <phoneticPr fontId="1" type="noConversion"/>
  </si>
  <si>
    <t>水箱最大蓄水量(m^3)</t>
    <phoneticPr fontId="1" type="noConversion"/>
  </si>
  <si>
    <t>水箱最小蓄水量(m^3)</t>
    <phoneticPr fontId="1" type="noConversion"/>
  </si>
  <si>
    <t>基准负荷(m^3/s)</t>
    <phoneticPr fontId="1" type="noConversion"/>
  </si>
  <si>
    <t>水箱初始蓄水量(m^3)</t>
    <phoneticPr fontId="1" type="noConversion"/>
  </si>
  <si>
    <t>特性曲线</t>
    <phoneticPr fontId="1" type="noConversion"/>
  </si>
  <si>
    <t>T1</t>
    <phoneticPr fontId="1" type="noConversion"/>
  </si>
  <si>
    <t>T2</t>
    <phoneticPr fontId="1" type="noConversion"/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</si>
  <si>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</si>
  <si>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</si>
  <si>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</si>
  <si>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</si>
  <si>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</si>
  <si>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</si>
  <si>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</si>
  <si>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</si>
  <si>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</si>
  <si>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</si>
  <si>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</si>
  <si>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</si>
  <si>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</si>
  <si>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</si>
  <si>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</si>
  <si>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</si>
  <si>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</si>
  <si>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</si>
  <si>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</si>
  <si>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</si>
  <si>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</si>
  <si>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</si>
  <si>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#1</t>
    <phoneticPr fontId="1" type="noConversion"/>
  </si>
  <si>
    <t>最大水头(m)</t>
    <phoneticPr fontId="1" type="noConversion"/>
  </si>
  <si>
    <t>最小水头(m)</t>
    <phoneticPr fontId="1" type="noConversion"/>
  </si>
  <si>
    <t>效率</t>
    <phoneticPr fontId="1" type="noConversion"/>
  </si>
  <si>
    <t>编号</t>
    <phoneticPr fontId="1" type="noConversion"/>
  </si>
  <si>
    <t>容量(kW)</t>
    <phoneticPr fontId="1" type="noConversion"/>
  </si>
  <si>
    <t>基准功率(kW)</t>
    <phoneticPr fontId="1" type="noConversion"/>
  </si>
  <si>
    <t>T1</t>
    <phoneticPr fontId="1" type="noConversion"/>
  </si>
  <si>
    <t>T2</t>
    <phoneticPr fontId="1" type="noConversion"/>
  </si>
  <si>
    <t>#1</t>
    <phoneticPr fontId="1" type="noConversion"/>
  </si>
  <si>
    <t>T1</t>
    <phoneticPr fontId="1" type="noConversion"/>
  </si>
  <si>
    <t>T1</t>
    <phoneticPr fontId="1" type="noConversion"/>
  </si>
  <si>
    <t>T2</t>
    <phoneticPr fontId="1" type="noConversion"/>
  </si>
  <si>
    <t>#1</t>
    <phoneticPr fontId="1" type="noConversion"/>
  </si>
  <si>
    <t>特性曲线</t>
    <phoneticPr fontId="1" type="noConversion"/>
  </si>
  <si>
    <t>特性曲线</t>
    <phoneticPr fontId="1" type="noConversion"/>
  </si>
  <si>
    <t>总用水量(m^3)</t>
    <phoneticPr fontId="1" type="noConversion"/>
  </si>
  <si>
    <t>(美元/度）</t>
    <phoneticPr fontId="1" type="noConversion"/>
  </si>
  <si>
    <t>最大进水流量(m^3/s)</t>
    <phoneticPr fontId="1" type="noConversion"/>
  </si>
  <si>
    <t>最小进水流量(m^3/s)</t>
    <phoneticPr fontId="1" type="noConversion"/>
  </si>
  <si>
    <t>工作水头(m)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</si>
</sst>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/>
  </sheetViews>
  <sheetFormatPr defaultRowHeight="14.25" x14ac:dyDescent="0.2"/>
  <cols>
    <col min="1" max="2" width="9" style="1"/>
    <col min="3" max="4" width="11.75" style="1" bestFit="1" customWidth="1"/>
    <col min="5" max="16384" width="9" style="1"/>
  </cols>
  <sheetData>
    <row r="1" spans="1:4" x14ac:dyDescent="0.2">
      <c r="A1" s="1" t="s">
        <v>0</v>
      </c>
      <c r="B1" s="1" t="s">
        <v>4</v>
      </c>
      <c r="C1" s="1" t="s">
        <v>50</v>
      </c>
      <c r="D1" s="1" t="s">
        <v>51</v>
      </c>
    </row>
    <row r="2" spans="1:4" x14ac:dyDescent="0.2">
      <c r="A2" s="1">
        <v>1</v>
      </c>
      <c r="B2" s="1">
        <v>13.6</v>
      </c>
      <c r="C2" s="1">
        <v>200</v>
      </c>
      <c r="D2" s="1">
        <v>0</v>
      </c>
    </row>
    <row r="3" spans="1:4" x14ac:dyDescent="0.2">
      <c r="A3" s="1">
        <v>2</v>
      </c>
      <c r="B3" s="1">
        <v>13.6</v>
      </c>
      <c r="C3" s="1">
        <v>200</v>
      </c>
      <c r="D3" s="1">
        <v>0</v>
      </c>
    </row>
    <row r="4" spans="1:4" x14ac:dyDescent="0.2">
      <c r="A4" s="1">
        <v>3</v>
      </c>
      <c r="B4" s="1">
        <v>18.8</v>
      </c>
      <c r="C4" s="1">
        <v>200</v>
      </c>
      <c r="D4" s="1">
        <v>0</v>
      </c>
    </row>
    <row r="5" spans="1:4" x14ac:dyDescent="0.2">
      <c r="A5" s="1">
        <v>4</v>
      </c>
      <c r="B5" s="1">
        <v>18.3</v>
      </c>
      <c r="C5" s="1">
        <v>200</v>
      </c>
      <c r="D5" s="1">
        <v>0</v>
      </c>
    </row>
    <row r="6" spans="1:4" x14ac:dyDescent="0.2">
      <c r="A6" s="1">
        <v>5</v>
      </c>
      <c r="B6" s="1">
        <v>19.100000000000001</v>
      </c>
      <c r="C6" s="1">
        <v>200</v>
      </c>
      <c r="D6" s="1">
        <v>0</v>
      </c>
    </row>
    <row r="7" spans="1:4" x14ac:dyDescent="0.2">
      <c r="A7" s="1">
        <v>6</v>
      </c>
      <c r="B7" s="1">
        <v>17.3</v>
      </c>
      <c r="C7" s="1">
        <v>200</v>
      </c>
      <c r="D7" s="1">
        <v>0</v>
      </c>
    </row>
    <row r="8" spans="1:4" x14ac:dyDescent="0.2">
      <c r="A8" s="1">
        <v>7</v>
      </c>
      <c r="B8" s="1">
        <v>22</v>
      </c>
      <c r="C8" s="1">
        <v>200</v>
      </c>
      <c r="D8" s="1">
        <v>0</v>
      </c>
    </row>
    <row r="9" spans="1:4" x14ac:dyDescent="0.2">
      <c r="A9" s="1">
        <v>8</v>
      </c>
      <c r="B9" s="1">
        <v>32.200000000000003</v>
      </c>
      <c r="C9" s="1">
        <v>200</v>
      </c>
      <c r="D9" s="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RowHeight="14.25" x14ac:dyDescent="0.2"/>
  <cols>
    <col min="1" max="1" width="9" style="1"/>
    <col min="2" max="2" width="12.875" style="1" bestFit="1" customWidth="1"/>
    <col min="3" max="16384" width="9" style="1"/>
  </cols>
  <sheetData>
    <row r="1" spans="1:3" x14ac:dyDescent="0.2">
      <c r="A1" s="1" t="s">
        <v>0</v>
      </c>
      <c r="B1" s="1" t="s">
        <v>55</v>
      </c>
      <c r="C1" s="1" t="s">
        <v>64</v>
      </c>
    </row>
    <row r="2" spans="1:3" x14ac:dyDescent="0.2">
      <c r="A2" s="1">
        <v>1</v>
      </c>
      <c r="B2" s="1">
        <v>6000</v>
      </c>
      <c r="C2" s="1">
        <v>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zoomScaleNormal="100" workbookViewId="0"/>
  </sheetViews>
  <sheetFormatPr defaultRowHeight="14.25" x14ac:dyDescent="0.2"/>
  <cols>
    <col min="1" max="16384" width="9" style="1"/>
  </cols>
  <sheetData>
    <row r="1" spans="1:25" x14ac:dyDescent="0.2">
      <c r="B1" s="1" t="s">
        <v>56</v>
      </c>
      <c r="C1" s="1" t="s">
        <v>57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39</v>
      </c>
      <c r="Q1" s="1" t="s">
        <v>40</v>
      </c>
      <c r="R1" s="1" t="s">
        <v>41</v>
      </c>
      <c r="S1" s="1" t="s">
        <v>42</v>
      </c>
      <c r="T1" s="1" t="s">
        <v>43</v>
      </c>
      <c r="U1" s="1" t="s">
        <v>44</v>
      </c>
      <c r="V1" s="1" t="s">
        <v>45</v>
      </c>
      <c r="W1" s="1" t="s">
        <v>46</v>
      </c>
      <c r="X1" s="1" t="s">
        <v>47</v>
      </c>
      <c r="Y1" s="1" t="s">
        <v>48</v>
      </c>
    </row>
    <row r="2" spans="1:25" x14ac:dyDescent="0.2">
      <c r="A2" s="1" t="s">
        <v>58</v>
      </c>
      <c r="B2" s="1">
        <v>0.56724818512362463</v>
      </c>
      <c r="C2" s="1">
        <v>0.51755834700988779</v>
      </c>
      <c r="D2" s="1">
        <v>0.48442213677914187</v>
      </c>
      <c r="E2" s="1">
        <v>0.48268524169757426</v>
      </c>
      <c r="F2" s="1">
        <v>0.48560976690681906</v>
      </c>
      <c r="G2" s="1">
        <v>0.50885187615027516</v>
      </c>
      <c r="H2" s="1">
        <v>0.56638911982356877</v>
      </c>
      <c r="I2" s="1">
        <v>0.62573744662763253</v>
      </c>
      <c r="J2" s="1">
        <v>0.80128774515082779</v>
      </c>
      <c r="K2" s="1">
        <v>0.87111485430146907</v>
      </c>
      <c r="L2" s="1">
        <v>0.85807826187662584</v>
      </c>
      <c r="M2" s="1">
        <v>0.8194201991060307</v>
      </c>
      <c r="N2" s="1">
        <v>0.76894610508188599</v>
      </c>
      <c r="O2" s="1">
        <v>0.74557413568530428</v>
      </c>
      <c r="P2" s="1">
        <v>0.72591964617461358</v>
      </c>
      <c r="Q2" s="1">
        <v>0.74147738959143228</v>
      </c>
      <c r="R2" s="1">
        <v>0.83072735253465346</v>
      </c>
      <c r="S2" s="1">
        <v>0.94380547302960005</v>
      </c>
      <c r="T2" s="1">
        <v>1</v>
      </c>
      <c r="U2" s="1">
        <v>0.98274202058790205</v>
      </c>
      <c r="V2" s="1">
        <v>0.95488260622526899</v>
      </c>
      <c r="W2" s="1">
        <v>0.85619410910945604</v>
      </c>
      <c r="X2" s="1">
        <v>0.69727299346743399</v>
      </c>
      <c r="Y2" s="1">
        <v>0.60954389112871499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workbookViewId="0"/>
  </sheetViews>
  <sheetFormatPr defaultRowHeight="14.25" x14ac:dyDescent="0.2"/>
  <cols>
    <col min="1" max="16384" width="9" style="1"/>
  </cols>
  <sheetData>
    <row r="1" spans="1:25" x14ac:dyDescent="0.2">
      <c r="A1" s="1" t="s">
        <v>66</v>
      </c>
      <c r="B1" s="1" t="s">
        <v>59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39</v>
      </c>
      <c r="Q1" s="1" t="s">
        <v>40</v>
      </c>
      <c r="R1" s="1" t="s">
        <v>41</v>
      </c>
      <c r="S1" s="1" t="s">
        <v>42</v>
      </c>
      <c r="T1" s="1" t="s">
        <v>43</v>
      </c>
      <c r="U1" s="1" t="s">
        <v>44</v>
      </c>
      <c r="V1" s="1" t="s">
        <v>45</v>
      </c>
      <c r="W1" s="1" t="s">
        <v>46</v>
      </c>
      <c r="X1" s="1" t="s">
        <v>47</v>
      </c>
      <c r="Y1" s="1" t="s">
        <v>48</v>
      </c>
    </row>
    <row r="2" spans="1:25" x14ac:dyDescent="0.2">
      <c r="A2" s="1" t="s">
        <v>58</v>
      </c>
      <c r="B2" s="1">
        <v>5.5E-2</v>
      </c>
      <c r="C2" s="1">
        <v>5.5E-2</v>
      </c>
      <c r="D2" s="1">
        <v>5.5E-2</v>
      </c>
      <c r="E2" s="1">
        <v>5.5E-2</v>
      </c>
      <c r="F2" s="1">
        <v>5.5E-2</v>
      </c>
      <c r="G2" s="1">
        <v>5.5E-2</v>
      </c>
      <c r="H2" s="1">
        <v>5.5E-2</v>
      </c>
      <c r="I2" s="1">
        <v>5.5E-2</v>
      </c>
      <c r="J2" s="1">
        <v>5.5E-2</v>
      </c>
      <c r="K2" s="1">
        <v>5.5E-2</v>
      </c>
      <c r="L2" s="1">
        <v>5.5E-2</v>
      </c>
      <c r="M2" s="1">
        <v>5.5E-2</v>
      </c>
      <c r="N2" s="1">
        <v>5.5E-2</v>
      </c>
      <c r="O2" s="1">
        <v>5.5E-2</v>
      </c>
      <c r="P2" s="1">
        <v>5.5E-2</v>
      </c>
      <c r="Q2" s="1">
        <v>5.5E-2</v>
      </c>
      <c r="R2" s="1">
        <v>5.5E-2</v>
      </c>
      <c r="S2" s="1">
        <v>5.5E-2</v>
      </c>
      <c r="T2" s="1">
        <v>5.5E-2</v>
      </c>
      <c r="U2" s="1">
        <v>5.5E-2</v>
      </c>
      <c r="V2" s="1">
        <v>5.5E-2</v>
      </c>
      <c r="W2" s="1">
        <v>5.5E-2</v>
      </c>
      <c r="X2" s="1">
        <v>5.5E-2</v>
      </c>
      <c r="Y2" s="1">
        <v>5.5E-2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4.25" x14ac:dyDescent="0.2"/>
  <cols>
    <col min="1" max="16384" width="9" style="1"/>
  </cols>
  <sheetData>
    <row r="1" spans="1:1" x14ac:dyDescent="0.2">
      <c r="A1" s="1" t="s">
        <v>0</v>
      </c>
    </row>
    <row r="2" spans="1:1" x14ac:dyDescent="0.2">
      <c r="A2" s="1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RowHeight="14.25" x14ac:dyDescent="0.2"/>
  <cols>
    <col min="1" max="16384" width="9" style="1"/>
  </cols>
  <sheetData>
    <row r="1" spans="1:3" x14ac:dyDescent="0.2">
      <c r="A1" s="1" t="s">
        <v>1</v>
      </c>
      <c r="B1" s="1" t="s">
        <v>2</v>
      </c>
      <c r="C1" s="1" t="s">
        <v>3</v>
      </c>
    </row>
    <row r="2" spans="1:3" x14ac:dyDescent="0.2">
      <c r="A2" s="1">
        <v>1</v>
      </c>
      <c r="B2" s="1">
        <v>1</v>
      </c>
      <c r="C2" s="1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/>
  </sheetViews>
  <sheetFormatPr defaultRowHeight="14.25" x14ac:dyDescent="0.2"/>
  <cols>
    <col min="1" max="5" width="9" style="1"/>
    <col min="6" max="6" width="12.375" style="1" customWidth="1"/>
    <col min="7" max="8" width="16" style="1" bestFit="1" customWidth="1"/>
    <col min="9" max="10" width="13" style="1" bestFit="1" customWidth="1"/>
    <col min="11" max="16384" width="9" style="1"/>
  </cols>
  <sheetData>
    <row r="1" spans="1:9" x14ac:dyDescent="0.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</row>
    <row r="2" spans="1:9" x14ac:dyDescent="0.2">
      <c r="A2" s="1">
        <v>1</v>
      </c>
      <c r="B2" s="1">
        <v>2</v>
      </c>
      <c r="C2" s="1">
        <v>3</v>
      </c>
      <c r="D2" s="1">
        <v>320</v>
      </c>
      <c r="E2" s="1">
        <v>0.2</v>
      </c>
      <c r="F2" s="1">
        <f t="shared" ref="F2:F9" si="0">8*I2*D2/(POWER(3.14,2)*9.8*POWER(E2,5))</f>
        <v>1531.7092799227678</v>
      </c>
      <c r="G2" s="1">
        <v>0.3</v>
      </c>
      <c r="H2" s="1">
        <v>0</v>
      </c>
      <c r="I2" s="1">
        <v>1.8499999999999999E-2</v>
      </c>
    </row>
    <row r="3" spans="1:9" x14ac:dyDescent="0.2">
      <c r="A3" s="1">
        <v>2</v>
      </c>
      <c r="B3" s="1">
        <v>3</v>
      </c>
      <c r="C3" s="1">
        <v>5</v>
      </c>
      <c r="D3" s="1">
        <v>650</v>
      </c>
      <c r="E3" s="1">
        <v>0.2</v>
      </c>
      <c r="F3" s="1">
        <f>8*I3*D3/(POWER(3.14,2)*9.8*POWER(E3,5))</f>
        <v>3111.2844748431216</v>
      </c>
      <c r="G3" s="1">
        <v>0.2</v>
      </c>
      <c r="H3" s="1">
        <v>0</v>
      </c>
      <c r="I3" s="1">
        <v>1.8499999999999999E-2</v>
      </c>
    </row>
    <row r="4" spans="1:9" x14ac:dyDescent="0.2">
      <c r="A4" s="1">
        <v>3</v>
      </c>
      <c r="B4" s="1">
        <v>3</v>
      </c>
      <c r="C4" s="1">
        <v>4</v>
      </c>
      <c r="D4" s="1">
        <v>330</v>
      </c>
      <c r="E4" s="1">
        <v>0.2</v>
      </c>
      <c r="F4" s="1">
        <f t="shared" si="0"/>
        <v>1579.5751949203541</v>
      </c>
      <c r="G4" s="1">
        <v>0.2</v>
      </c>
      <c r="H4" s="1">
        <v>0</v>
      </c>
      <c r="I4" s="1">
        <v>1.8499999999999999E-2</v>
      </c>
    </row>
    <row r="5" spans="1:9" x14ac:dyDescent="0.2">
      <c r="A5" s="1">
        <v>4</v>
      </c>
      <c r="B5" s="1">
        <v>4</v>
      </c>
      <c r="C5" s="1">
        <v>6</v>
      </c>
      <c r="D5" s="1">
        <v>590</v>
      </c>
      <c r="E5" s="1">
        <v>0.2</v>
      </c>
      <c r="F5" s="1">
        <f t="shared" si="0"/>
        <v>2824.0889848576026</v>
      </c>
      <c r="G5" s="1">
        <v>0.1</v>
      </c>
      <c r="H5" s="1">
        <v>0</v>
      </c>
      <c r="I5" s="1">
        <v>1.8499999999999999E-2</v>
      </c>
    </row>
    <row r="6" spans="1:9" x14ac:dyDescent="0.2">
      <c r="A6" s="1">
        <v>5</v>
      </c>
      <c r="B6" s="1">
        <v>5</v>
      </c>
      <c r="C6" s="1">
        <v>6</v>
      </c>
      <c r="D6" s="1">
        <v>350</v>
      </c>
      <c r="E6" s="1">
        <v>0.2</v>
      </c>
      <c r="F6" s="1">
        <f t="shared" si="0"/>
        <v>1675.3070249155271</v>
      </c>
      <c r="G6" s="1">
        <v>0.1</v>
      </c>
      <c r="H6" s="1">
        <v>0</v>
      </c>
      <c r="I6" s="1">
        <v>1.8499999999999999E-2</v>
      </c>
    </row>
    <row r="7" spans="1:9" x14ac:dyDescent="0.2">
      <c r="A7" s="1">
        <v>6</v>
      </c>
      <c r="B7" s="1">
        <v>5</v>
      </c>
      <c r="C7" s="1">
        <v>7</v>
      </c>
      <c r="D7" s="1">
        <v>550</v>
      </c>
      <c r="E7" s="1">
        <v>0.2</v>
      </c>
      <c r="F7" s="1">
        <f t="shared" si="0"/>
        <v>2632.6253248672569</v>
      </c>
      <c r="G7" s="1">
        <v>0.1</v>
      </c>
      <c r="H7" s="1">
        <v>0</v>
      </c>
      <c r="I7" s="1">
        <v>1.8499999999999999E-2</v>
      </c>
    </row>
    <row r="8" spans="1:9" x14ac:dyDescent="0.2">
      <c r="A8" s="1">
        <v>7</v>
      </c>
      <c r="B8" s="1">
        <v>7</v>
      </c>
      <c r="C8" s="1">
        <v>8</v>
      </c>
      <c r="D8" s="1">
        <v>270</v>
      </c>
      <c r="E8" s="1">
        <v>0.2</v>
      </c>
      <c r="F8" s="1">
        <f t="shared" si="0"/>
        <v>1292.3797049348352</v>
      </c>
      <c r="G8" s="1">
        <v>0.1</v>
      </c>
      <c r="H8" s="1">
        <v>0</v>
      </c>
      <c r="I8" s="1">
        <v>1.8499999999999999E-2</v>
      </c>
    </row>
    <row r="9" spans="1:9" x14ac:dyDescent="0.2">
      <c r="A9" s="1">
        <v>8</v>
      </c>
      <c r="B9" s="1">
        <v>6</v>
      </c>
      <c r="C9" s="1">
        <v>7</v>
      </c>
      <c r="D9" s="1">
        <v>1000</v>
      </c>
      <c r="E9" s="1">
        <v>0.2</v>
      </c>
      <c r="F9" s="1">
        <f t="shared" si="0"/>
        <v>4786.5914997586488</v>
      </c>
      <c r="G9" s="1">
        <v>0.1</v>
      </c>
      <c r="H9" s="1">
        <v>0</v>
      </c>
      <c r="I9" s="1">
        <v>1.8499999999999999E-2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defaultRowHeight="14.25" x14ac:dyDescent="0.2"/>
  <cols>
    <col min="1" max="3" width="9" style="1"/>
    <col min="4" max="5" width="16" style="1" bestFit="1" customWidth="1"/>
    <col min="6" max="6" width="11.75" style="1" bestFit="1" customWidth="1"/>
    <col min="7" max="16384" width="9" style="1"/>
  </cols>
  <sheetData>
    <row r="1" spans="1:7" x14ac:dyDescent="0.2">
      <c r="A1" s="1" t="s">
        <v>0</v>
      </c>
      <c r="B1" s="1" t="s">
        <v>6</v>
      </c>
      <c r="C1" s="1" t="s">
        <v>14</v>
      </c>
      <c r="D1" s="1" t="s">
        <v>15</v>
      </c>
      <c r="E1" s="1" t="s">
        <v>16</v>
      </c>
      <c r="F1" s="1" t="s">
        <v>69</v>
      </c>
      <c r="G1" s="1" t="s">
        <v>52</v>
      </c>
    </row>
    <row r="2" spans="1:7" x14ac:dyDescent="0.2">
      <c r="A2" s="1">
        <v>1</v>
      </c>
      <c r="B2" s="1">
        <v>1</v>
      </c>
      <c r="C2" s="1">
        <v>2</v>
      </c>
      <c r="D2" s="1">
        <v>0.3</v>
      </c>
      <c r="E2" s="1">
        <v>0</v>
      </c>
      <c r="F2" s="1">
        <v>120</v>
      </c>
      <c r="G2" s="1">
        <v>0.6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/>
  </sheetViews>
  <sheetFormatPr defaultRowHeight="14.25" x14ac:dyDescent="0.2"/>
  <cols>
    <col min="1" max="2" width="9" style="1"/>
    <col min="3" max="3" width="16" style="1" bestFit="1" customWidth="1"/>
    <col min="4" max="5" width="24.25" style="1" bestFit="1" customWidth="1"/>
    <col min="6" max="8" width="20.5" style="1" bestFit="1" customWidth="1"/>
    <col min="9" max="16384" width="9" style="1"/>
  </cols>
  <sheetData>
    <row r="1" spans="1:9" x14ac:dyDescent="0.2">
      <c r="A1" s="1" t="s">
        <v>17</v>
      </c>
      <c r="B1" s="1" t="s">
        <v>2</v>
      </c>
      <c r="C1" s="1" t="s">
        <v>22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23</v>
      </c>
      <c r="I1" s="1" t="s">
        <v>24</v>
      </c>
    </row>
    <row r="2" spans="1:9" x14ac:dyDescent="0.2">
      <c r="A2" s="1">
        <v>1</v>
      </c>
      <c r="B2" s="1">
        <v>3</v>
      </c>
      <c r="C2" s="1">
        <v>0.01</v>
      </c>
      <c r="D2" s="1">
        <f>C2*2</f>
        <v>0.02</v>
      </c>
      <c r="E2" s="1">
        <v>0</v>
      </c>
      <c r="F2" s="1">
        <v>200</v>
      </c>
      <c r="G2" s="1">
        <v>0</v>
      </c>
      <c r="H2" s="1">
        <v>30</v>
      </c>
      <c r="I2" s="1">
        <v>1</v>
      </c>
    </row>
    <row r="3" spans="1:9" x14ac:dyDescent="0.2">
      <c r="A3" s="1">
        <v>2</v>
      </c>
      <c r="B3" s="1">
        <v>4</v>
      </c>
      <c r="C3" s="1">
        <v>0.03</v>
      </c>
      <c r="D3" s="1">
        <f t="shared" ref="D3:D7" si="0">C3*2</f>
        <v>0.06</v>
      </c>
      <c r="E3" s="1">
        <v>0</v>
      </c>
      <c r="F3" s="1">
        <v>200</v>
      </c>
      <c r="G3" s="1">
        <v>0</v>
      </c>
      <c r="H3" s="1">
        <v>30</v>
      </c>
      <c r="I3" s="1">
        <v>1</v>
      </c>
    </row>
    <row r="4" spans="1:9" x14ac:dyDescent="0.2">
      <c r="A4" s="1">
        <v>3</v>
      </c>
      <c r="B4" s="1">
        <v>5</v>
      </c>
      <c r="C4" s="1">
        <v>0.02</v>
      </c>
      <c r="D4" s="1">
        <f t="shared" si="0"/>
        <v>0.04</v>
      </c>
      <c r="E4" s="1">
        <v>0</v>
      </c>
      <c r="F4" s="1">
        <v>200</v>
      </c>
      <c r="G4" s="1">
        <v>0</v>
      </c>
      <c r="H4" s="1">
        <v>30</v>
      </c>
      <c r="I4" s="1">
        <v>1</v>
      </c>
    </row>
    <row r="5" spans="1:9" x14ac:dyDescent="0.2">
      <c r="A5" s="1">
        <v>4</v>
      </c>
      <c r="B5" s="1">
        <v>6</v>
      </c>
      <c r="C5" s="1">
        <v>0.02</v>
      </c>
      <c r="D5" s="1">
        <f t="shared" si="0"/>
        <v>0.04</v>
      </c>
      <c r="E5" s="1">
        <v>0</v>
      </c>
      <c r="F5" s="1">
        <v>200</v>
      </c>
      <c r="G5" s="1">
        <v>0</v>
      </c>
      <c r="H5" s="1">
        <v>30</v>
      </c>
      <c r="I5" s="1">
        <v>1</v>
      </c>
    </row>
    <row r="6" spans="1:9" x14ac:dyDescent="0.2">
      <c r="A6" s="1">
        <v>5</v>
      </c>
      <c r="B6" s="1">
        <v>7</v>
      </c>
      <c r="C6" s="1">
        <v>0.04</v>
      </c>
      <c r="D6" s="1">
        <f t="shared" si="0"/>
        <v>0.08</v>
      </c>
      <c r="E6" s="1">
        <v>0</v>
      </c>
      <c r="F6" s="1">
        <v>200</v>
      </c>
      <c r="G6" s="1">
        <v>0</v>
      </c>
      <c r="H6" s="1">
        <v>30</v>
      </c>
      <c r="I6" s="1">
        <v>1</v>
      </c>
    </row>
    <row r="7" spans="1:9" x14ac:dyDescent="0.2">
      <c r="A7" s="1">
        <v>6</v>
      </c>
      <c r="B7" s="1">
        <v>8</v>
      </c>
      <c r="C7" s="1">
        <v>0.01</v>
      </c>
      <c r="D7" s="1">
        <f t="shared" si="0"/>
        <v>0.02</v>
      </c>
      <c r="E7" s="1">
        <v>0</v>
      </c>
      <c r="F7" s="1">
        <v>200</v>
      </c>
      <c r="G7" s="1">
        <v>0</v>
      </c>
      <c r="H7" s="1">
        <v>30</v>
      </c>
      <c r="I7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workbookViewId="0"/>
  </sheetViews>
  <sheetFormatPr defaultRowHeight="14.25" x14ac:dyDescent="0.2"/>
  <cols>
    <col min="1" max="16384" width="9" style="1"/>
  </cols>
  <sheetData>
    <row r="1" spans="1:25" x14ac:dyDescent="0.2"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39</v>
      </c>
      <c r="Q1" s="1" t="s">
        <v>40</v>
      </c>
      <c r="R1" s="1" t="s">
        <v>41</v>
      </c>
      <c r="S1" s="1" t="s">
        <v>42</v>
      </c>
      <c r="T1" s="1" t="s">
        <v>43</v>
      </c>
      <c r="U1" s="1" t="s">
        <v>44</v>
      </c>
      <c r="V1" s="1" t="s">
        <v>45</v>
      </c>
      <c r="W1" s="1" t="s">
        <v>46</v>
      </c>
      <c r="X1" s="1" t="s">
        <v>47</v>
      </c>
      <c r="Y1" s="1" t="s">
        <v>48</v>
      </c>
    </row>
    <row r="2" spans="1:25" x14ac:dyDescent="0.2">
      <c r="A2" s="1" t="s">
        <v>49</v>
      </c>
      <c r="B2" s="1">
        <v>0.44099378881987572</v>
      </c>
      <c r="C2" s="1">
        <v>0.29813664596273287</v>
      </c>
      <c r="D2" s="1">
        <v>0.2857142857142857</v>
      </c>
      <c r="E2" s="1">
        <v>0.2484472049689441</v>
      </c>
      <c r="F2" s="1">
        <v>0.24223602484472048</v>
      </c>
      <c r="G2" s="1">
        <v>0.25465838509316768</v>
      </c>
      <c r="H2" s="1">
        <v>0.32298136645962733</v>
      </c>
      <c r="I2" s="1">
        <v>0.68322981366459634</v>
      </c>
      <c r="J2" s="1">
        <v>1</v>
      </c>
      <c r="K2" s="1">
        <v>0.95031055900621109</v>
      </c>
      <c r="L2" s="1">
        <v>0.86956521739130421</v>
      </c>
      <c r="M2" s="1">
        <v>0.71428571428571419</v>
      </c>
      <c r="N2" s="1">
        <v>0.65838509316770188</v>
      </c>
      <c r="O2" s="1">
        <v>0.64596273291925466</v>
      </c>
      <c r="P2" s="1">
        <v>0.6211180124223602</v>
      </c>
      <c r="Q2" s="1">
        <v>0.5714285714285714</v>
      </c>
      <c r="R2" s="1">
        <v>0.59006211180124213</v>
      </c>
      <c r="S2" s="1">
        <v>0.7204968944099378</v>
      </c>
      <c r="T2" s="1">
        <v>0.83229813664596275</v>
      </c>
      <c r="U2" s="1">
        <v>0.90062111801242228</v>
      </c>
      <c r="V2" s="1">
        <v>0.81987577639751552</v>
      </c>
      <c r="W2" s="1">
        <v>0.82608695652173914</v>
      </c>
      <c r="X2" s="1">
        <v>0.68944099378881984</v>
      </c>
      <c r="Y2" s="1">
        <v>0.6645962732919255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defaultRowHeight="14.25" x14ac:dyDescent="0.2"/>
  <cols>
    <col min="3" max="4" width="20.125" bestFit="1" customWidth="1"/>
    <col min="5" max="5" width="16" bestFit="1" customWidth="1"/>
  </cols>
  <sheetData>
    <row r="1" spans="1:7" x14ac:dyDescent="0.2">
      <c r="A1" s="1" t="s">
        <v>17</v>
      </c>
      <c r="B1" s="1" t="s">
        <v>2</v>
      </c>
      <c r="C1" s="1" t="s">
        <v>67</v>
      </c>
      <c r="D1" s="1" t="s">
        <v>68</v>
      </c>
      <c r="E1" s="1" t="s">
        <v>65</v>
      </c>
      <c r="F1" s="1"/>
      <c r="G1" s="1"/>
    </row>
    <row r="2" spans="1:7" x14ac:dyDescent="0.2">
      <c r="A2" s="1">
        <v>1</v>
      </c>
      <c r="B2" s="1">
        <v>8</v>
      </c>
      <c r="C2" s="1">
        <v>0.1</v>
      </c>
      <c r="D2" s="1">
        <v>0</v>
      </c>
      <c r="E2" s="1">
        <v>1200</v>
      </c>
      <c r="F2" s="1"/>
      <c r="G2" s="1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RowHeight="14.25" x14ac:dyDescent="0.2"/>
  <cols>
    <col min="1" max="16384" width="9" style="1"/>
  </cols>
  <sheetData>
    <row r="1" spans="1:3" x14ac:dyDescent="0.2">
      <c r="A1" s="1" t="s">
        <v>53</v>
      </c>
      <c r="B1" s="1" t="s">
        <v>54</v>
      </c>
      <c r="C1" s="1" t="s">
        <v>63</v>
      </c>
    </row>
    <row r="2" spans="1:3" x14ac:dyDescent="0.2">
      <c r="A2" s="1">
        <v>1</v>
      </c>
      <c r="B2" s="1">
        <v>1000</v>
      </c>
      <c r="C2" s="1">
        <v>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workbookViewId="0"/>
  </sheetViews>
  <sheetFormatPr defaultRowHeight="14.25" x14ac:dyDescent="0.2"/>
  <cols>
    <col min="1" max="16384" width="9" style="1"/>
  </cols>
  <sheetData>
    <row r="1" spans="1:25" x14ac:dyDescent="0.2">
      <c r="B1" s="1" t="s">
        <v>60</v>
      </c>
      <c r="C1" s="1" t="s">
        <v>61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39</v>
      </c>
      <c r="Q1" s="1" t="s">
        <v>40</v>
      </c>
      <c r="R1" s="1" t="s">
        <v>41</v>
      </c>
      <c r="S1" s="1" t="s">
        <v>42</v>
      </c>
      <c r="T1" s="1" t="s">
        <v>43</v>
      </c>
      <c r="U1" s="1" t="s">
        <v>44</v>
      </c>
      <c r="V1" s="1" t="s">
        <v>45</v>
      </c>
      <c r="W1" s="1" t="s">
        <v>46</v>
      </c>
      <c r="X1" s="1" t="s">
        <v>47</v>
      </c>
      <c r="Y1" s="1" t="s">
        <v>48</v>
      </c>
    </row>
    <row r="2" spans="1:25" x14ac:dyDescent="0.2">
      <c r="A2" s="1" t="s">
        <v>62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4.4877894736842103E-2</v>
      </c>
      <c r="K2" s="1">
        <v>0.384413</v>
      </c>
      <c r="L2" s="1">
        <v>0.61605600000000005</v>
      </c>
      <c r="M2" s="1">
        <v>0.71908700000000003</v>
      </c>
      <c r="N2" s="1">
        <v>0.75958900000000007</v>
      </c>
      <c r="O2" s="1">
        <v>0.74182499999999996</v>
      </c>
      <c r="P2" s="1">
        <v>0.65159878947368421</v>
      </c>
      <c r="Q2" s="1">
        <v>0.46754800000000002</v>
      </c>
      <c r="R2" s="1">
        <v>0.157744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WNode</vt:lpstr>
      <vt:lpstr>WPCC</vt:lpstr>
      <vt:lpstr>WLine</vt:lpstr>
      <vt:lpstr>Pump</vt:lpstr>
      <vt:lpstr>WLoad</vt:lpstr>
      <vt:lpstr>WLoadC</vt:lpstr>
      <vt:lpstr>AWLoad</vt:lpstr>
      <vt:lpstr>PV</vt:lpstr>
      <vt:lpstr>PVC</vt:lpstr>
      <vt:lpstr>ELoad</vt:lpstr>
      <vt:lpstr>ELoadC</vt:lpstr>
      <vt:lpstr>EPrice</vt:lpstr>
      <vt:lpstr>EPCC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2020-06-19T08:36:59Z</dcterms:modified>
</cp:coreProperties>
</file>