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PW\Desktop\CHARISHMA@62\"/>
    </mc:Choice>
  </mc:AlternateContent>
  <bookViews>
    <workbookView xWindow="0" yWindow="0" windowWidth="2593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Q14" i="1" l="1"/>
  <c r="R14" i="1" s="1"/>
  <c r="Q13" i="1"/>
  <c r="R13" i="1" s="1"/>
  <c r="Q11" i="1"/>
  <c r="R11" i="1" s="1"/>
  <c r="Q10" i="1"/>
  <c r="R10" i="1" s="1"/>
  <c r="Q9" i="1"/>
  <c r="R9" i="1" s="1"/>
  <c r="P8" i="1"/>
  <c r="Q8" i="1"/>
  <c r="R8" i="1" s="1"/>
  <c r="Q7" i="1"/>
  <c r="R7" i="1" s="1"/>
  <c r="Q6" i="1"/>
  <c r="R6" i="1" s="1"/>
  <c r="Q12" i="1"/>
  <c r="R12" i="1" s="1"/>
  <c r="P5" i="1"/>
  <c r="Q5" i="1" l="1"/>
  <c r="R5" i="1" s="1"/>
  <c r="P7" i="1"/>
  <c r="P6" i="1"/>
  <c r="P14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<sst xmlns="http://schemas.openxmlformats.org/spreadsheetml/2006/main" count="22" uniqueCount="22">
  <si>
    <t>GAYATHRI VIDYA PARISHAD COLLEGE OF ENGINEERING</t>
  </si>
  <si>
    <t>S.NO</t>
  </si>
  <si>
    <t>ROLL NO</t>
  </si>
  <si>
    <t>NAME</t>
  </si>
  <si>
    <t>MATHS</t>
  </si>
  <si>
    <t>PHYSICS</t>
  </si>
  <si>
    <t>ENGLISH</t>
  </si>
  <si>
    <t>TOTAL</t>
  </si>
  <si>
    <t>AVG</t>
  </si>
  <si>
    <t>PER</t>
  </si>
  <si>
    <t>RESULT</t>
  </si>
  <si>
    <t>CHEMISTRY</t>
  </si>
  <si>
    <t>RIYA</t>
  </si>
  <si>
    <t>NIYA</t>
  </si>
  <si>
    <t>CHIYA</t>
  </si>
  <si>
    <t>PRIYA</t>
  </si>
  <si>
    <t>KIYA</t>
  </si>
  <si>
    <t>CHARVIK</t>
  </si>
  <si>
    <t>KRISHAN</t>
  </si>
  <si>
    <t>PREETHI</t>
  </si>
  <si>
    <t>NIKKI</t>
  </si>
  <si>
    <t>SIRI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</si>
</sst>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Bahnschrift SemiBold SemiConden"/>
      <family val="2"/>
    </font>
    <font>
      <b/>
      <sz val="12"/>
      <color theme="1"/>
      <name val="Bahnschrift"/>
      <family val="2"/>
    </font>
    <font>
      <sz val="20"/>
      <color theme="1"/>
      <name val="Algerian"/>
      <family val="5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5032382047676E-2"/>
          <c:y val="0.28336933557380722"/>
          <c:w val="0.92554993523590467"/>
          <c:h val="0.47379813947345101"/>
        </c:manualLayout>
      </c:layout>
      <c:pie3DChart>
        <c:varyColors val="1"/>
        <c:ser>
          <c:idx val="0"/>
          <c:order val="0"/>
          <c:tx>
            <c:strRef>
              <c:f>Sheet1!$K$4</c:f>
              <c:strCache>
                <c:ptCount val="1"/>
                <c:pt idx="0">
                  <c:v>PHYSICS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983-41BD-B965-B5B8DD5E9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983-41BD-B965-B5B8DD5E9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F983-41BD-B965-B5B8DD5E9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983-41BD-B965-B5B8DD5E9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F983-41BD-B965-B5B8DD5E90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983-41BD-B965-B5B8DD5E90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F983-41BD-B965-B5B8DD5E90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983-41BD-B965-B5B8DD5E90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F983-41BD-B965-B5B8DD5E90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983-41BD-B965-B5B8DD5E90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983-41BD-B965-B5B8DD5E907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983-41BD-B965-B5B8DD5E907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983-41BD-B965-B5B8DD5E907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983-41BD-B965-B5B8DD5E907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983-41BD-B965-B5B8DD5E907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983-41BD-B965-B5B8DD5E907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983-41BD-B965-B5B8DD5E907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983-41BD-B965-B5B8DD5E907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983-41BD-B965-B5B8DD5E907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983-41BD-B965-B5B8DD5E907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Sheet1!$J$5:$J$14</c:f>
              <c:strCache>
                <c:ptCount val="10"/>
                <c:pt idx="0">
                  <c:v>RIYA</c:v>
                </c:pt>
                <c:pt idx="1">
                  <c:v>NIYA</c:v>
                </c:pt>
                <c:pt idx="2">
                  <c:v>CHIYA</c:v>
                </c:pt>
                <c:pt idx="3">
                  <c:v>PRIYA</c:v>
                </c:pt>
                <c:pt idx="4">
                  <c:v>KIYA</c:v>
                </c:pt>
                <c:pt idx="5">
                  <c:v>CHARVIK</c:v>
                </c:pt>
                <c:pt idx="6">
                  <c:v>KRISHAN</c:v>
                </c:pt>
                <c:pt idx="7">
                  <c:v>PREETHI</c:v>
                </c:pt>
                <c:pt idx="8">
                  <c:v>NIKKI</c:v>
                </c:pt>
                <c:pt idx="9">
                  <c:v>SIRI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56</c:v>
                </c:pt>
                <c:pt idx="1">
                  <c:v>76</c:v>
                </c:pt>
                <c:pt idx="2">
                  <c:v>67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78</c:v>
                </c:pt>
                <c:pt idx="7">
                  <c:v>67</c:v>
                </c:pt>
                <c:pt idx="8">
                  <c:v>76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1BD-B965-B5B8DD5E907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17533430850789"/>
          <c:y val="0.40847650325116397"/>
          <c:w val="0.41256854750863653"/>
          <c:h val="0.52452182170696005"/>
        </c:manualLayout>
      </c:layout>
      <c:pieChart>
        <c:varyColors val="1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F5-48AD-A93D-DC2DB84E6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F5-48AD-A93D-DC2DB84E6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F5-48AD-A93D-DC2DB84E6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F5-48AD-A93D-DC2DB84E6E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AF5-48AD-A93D-DC2DB84E6E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AF5-48AD-A93D-DC2DB84E6E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AF5-48AD-A93D-DC2DB84E6E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AF5-48AD-A93D-DC2DB84E6E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AF5-48AD-A93D-DC2DB84E6E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AF5-48AD-A93D-DC2DB84E6E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Sheet1!$J$5:$J$14</c:f>
              <c:strCache>
                <c:ptCount val="10"/>
                <c:pt idx="0">
                  <c:v>RIYA</c:v>
                </c:pt>
                <c:pt idx="1">
                  <c:v>NIYA</c:v>
                </c:pt>
                <c:pt idx="2">
                  <c:v>CHIYA</c:v>
                </c:pt>
                <c:pt idx="3">
                  <c:v>PRIYA</c:v>
                </c:pt>
                <c:pt idx="4">
                  <c:v>KIYA</c:v>
                </c:pt>
                <c:pt idx="5">
                  <c:v>CHARVIK</c:v>
                </c:pt>
                <c:pt idx="6">
                  <c:v>KRISHAN</c:v>
                </c:pt>
                <c:pt idx="7">
                  <c:v>PREETHI</c:v>
                </c:pt>
                <c:pt idx="8">
                  <c:v>NIKKI</c:v>
                </c:pt>
                <c:pt idx="9">
                  <c:v>SIRI</c:v>
                </c:pt>
              </c:strCache>
            </c:str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179</c:v>
                </c:pt>
                <c:pt idx="1">
                  <c:v>275</c:v>
                </c:pt>
                <c:pt idx="2">
                  <c:v>278</c:v>
                </c:pt>
                <c:pt idx="3">
                  <c:v>303</c:v>
                </c:pt>
                <c:pt idx="4">
                  <c:v>301</c:v>
                </c:pt>
                <c:pt idx="5">
                  <c:v>310</c:v>
                </c:pt>
                <c:pt idx="6">
                  <c:v>298</c:v>
                </c:pt>
                <c:pt idx="7">
                  <c:v>279</c:v>
                </c:pt>
                <c:pt idx="8">
                  <c:v>253</c:v>
                </c:pt>
                <c:pt idx="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48E4-AD52-C73568A980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126766081320318E-2"/>
          <c:y val="0.18219352004245293"/>
          <c:w val="0.89174646783735934"/>
          <c:h val="0.26254975737297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Sheet1!$L$4</c:f>
              <c:strCache>
                <c:ptCount val="1"/>
                <c:pt idx="0">
                  <c:v>CHEMISTRY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9C8-46A7-9C05-E85E31641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9C8-46A7-9C05-E85E31641A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9C8-46A7-9C05-E85E31641A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9C8-46A7-9C05-E85E31641A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9C8-46A7-9C05-E85E31641A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9C8-46A7-9C05-E85E31641A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9C8-46A7-9C05-E85E31641A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9C8-46A7-9C05-E85E31641A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9C8-46A7-9C05-E85E31641A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C9C8-46A7-9C05-E85E31641A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9C8-46A7-9C05-E85E31641AD6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9C8-46A7-9C05-E85E31641A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9C8-46A7-9C05-E85E31641A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9C8-46A7-9C05-E85E31641A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9C8-46A7-9C05-E85E31641AD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9C8-46A7-9C05-E85E31641AD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9C8-46A7-9C05-E85E31641AD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9C8-46A7-9C05-E85E31641AD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9C8-46A7-9C05-E85E31641AD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9C8-46A7-9C05-E85E31641A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Sheet1!$J$5:$J$14</c:f>
              <c:strCache>
                <c:ptCount val="10"/>
                <c:pt idx="0">
                  <c:v>RIYA</c:v>
                </c:pt>
                <c:pt idx="1">
                  <c:v>NIYA</c:v>
                </c:pt>
                <c:pt idx="2">
                  <c:v>CHIYA</c:v>
                </c:pt>
                <c:pt idx="3">
                  <c:v>PRIYA</c:v>
                </c:pt>
                <c:pt idx="4">
                  <c:v>KIYA</c:v>
                </c:pt>
                <c:pt idx="5">
                  <c:v>CHARVIK</c:v>
                </c:pt>
                <c:pt idx="6">
                  <c:v>KRISHAN</c:v>
                </c:pt>
                <c:pt idx="7">
                  <c:v>PREETHI</c:v>
                </c:pt>
                <c:pt idx="8">
                  <c:v>NIKKI</c:v>
                </c:pt>
                <c:pt idx="9">
                  <c:v>SIRI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67</c:v>
                </c:pt>
                <c:pt idx="1">
                  <c:v>68</c:v>
                </c:pt>
                <c:pt idx="2">
                  <c:v>74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67</c:v>
                </c:pt>
                <c:pt idx="7">
                  <c:v>57</c:v>
                </c:pt>
                <c:pt idx="8">
                  <c:v>66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46A7-9C05-E85E31641A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Sheet1!$M$4</c:f>
              <c:strCache>
                <c:ptCount val="1"/>
                <c:pt idx="0">
                  <c:v>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57D-4021-A380-2C65CD9CD5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57D-4021-A380-2C65CD9CD5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57D-4021-A380-2C65CD9CD5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57D-4021-A380-2C65CD9CD5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57D-4021-A380-2C65CD9CD5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57D-4021-A380-2C65CD9CD5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57D-4021-A380-2C65CD9CD5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57D-4021-A380-2C65CD9CD5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57D-4021-A380-2C65CD9CD5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57D-4021-A380-2C65CD9CD550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7D-4021-A380-2C65CD9CD550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57D-4021-A380-2C65CD9CD550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57D-4021-A380-2C65CD9CD550}"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57D-4021-A380-2C65CD9CD550}"/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57D-4021-A380-2C65CD9CD550}"/>
                </c:ext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57D-4021-A380-2C65CD9CD550}"/>
                </c:ext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57D-4021-A380-2C65CD9CD550}"/>
                </c:ext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57D-4021-A380-2C65CD9CD550}"/>
                </c:ext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57D-4021-A380-2C65CD9CD550}"/>
                </c:ext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57D-4021-A380-2C65CD9CD55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Sheet1!$J$5:$J$14</c:f>
              <c:strCache>
                <c:ptCount val="10"/>
                <c:pt idx="0">
                  <c:v>RIYA</c:v>
                </c:pt>
                <c:pt idx="1">
                  <c:v>NIYA</c:v>
                </c:pt>
                <c:pt idx="2">
                  <c:v>CHIYA</c:v>
                </c:pt>
                <c:pt idx="3">
                  <c:v>PRIYA</c:v>
                </c:pt>
                <c:pt idx="4">
                  <c:v>KIYA</c:v>
                </c:pt>
                <c:pt idx="5">
                  <c:v>CHARVIK</c:v>
                </c:pt>
                <c:pt idx="6">
                  <c:v>KRISHAN</c:v>
                </c:pt>
                <c:pt idx="7">
                  <c:v>PREETHI</c:v>
                </c:pt>
                <c:pt idx="8">
                  <c:v>NIKKI</c:v>
                </c:pt>
                <c:pt idx="9">
                  <c:v>SIRI</c:v>
                </c:pt>
              </c:strCache>
            </c:str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56</c:v>
                </c:pt>
                <c:pt idx="1">
                  <c:v>75</c:v>
                </c:pt>
                <c:pt idx="2">
                  <c:v>64</c:v>
                </c:pt>
                <c:pt idx="3">
                  <c:v>75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55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D-4021-A380-2C65CD9CD55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Sheet1!$N$4</c:f>
              <c:strCache>
                <c:ptCount val="1"/>
                <c:pt idx="0">
                  <c:v>ENGLISH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D3-4E37-843E-BB7212539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D3-4E37-843E-BB7212539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D3-4E37-843E-BB72125394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D3-4E37-843E-BB72125394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D3-4E37-843E-BB72125394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4D3-4E37-843E-BB72125394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4D3-4E37-843E-BB72125394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4D3-4E37-843E-BB72125394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4D3-4E37-843E-BB72125394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B4D3-4E37-843E-BB72125394F7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4A59A1-32C2-44C5-8133-69CEE48D45D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 baseline="0"/>
                  </a:p>
                  <a:p>
                    <a:pPr>
                      <a:defRPr/>
                    </a:pPr>
                    <a:fld id="{0D73060B-6AA6-4A08-B25F-E436DC403C9B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4D3-4E37-843E-BB72125394F7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7B89FD-7932-4A8F-9675-DFD9501705D5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FA7CF1EB-059A-417A-8F74-F75188FFD2DB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4D3-4E37-843E-BB72125394F7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809BBD-2A44-4394-B227-A4E9E5FD88A9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6A37F961-507B-4BE2-B982-97D1DE557D5A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4D3-4E37-843E-BB72125394F7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5D5E02-C0A7-42A0-A5DF-2C98D0DA7D00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EEE13556-4E87-4424-A52B-8E0615B59745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4D3-4E37-843E-BB72125394F7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97727C-65F5-40E4-8C75-4DECDC180E34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E80B29A2-7E6C-4F50-86A4-348A4DC34F1F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4D3-4E37-843E-BB72125394F7}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C82E68-F0E3-4FE1-ABEE-0790B21E5501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EE052644-D2D3-4B10-8E0A-0D1D12A3CA9C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4D3-4E37-843E-BB72125394F7}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2D775D4-BAE4-4574-B078-A98E1FEA5D8D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6366E848-DFE5-4EA4-9C65-4F1406D98F78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4D3-4E37-843E-BB72125394F7}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A140D3-E344-4BB6-B852-D2207D708662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8668C66D-E9D7-4ED7-8872-97B5EC1D6D11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4D3-4E37-843E-BB72125394F7}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CC0236-24BE-4323-9B6D-FDF3F47C5572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26FD0F2C-5067-405C-ABB6-FCDF38B50210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4D3-4E37-843E-BB72125394F7}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CE5E061-5676-48BF-81A4-3528821F9E3D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2D6B2864-66DD-4201-B60E-2BA756BE45EB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4D3-4E37-843E-BB72125394F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Sheet1!$N$5:$N$14</c:f>
              <c:numCache>
                <c:formatCode>General</c:formatCode>
                <c:ptCount val="10"/>
                <c:pt idx="0">
                  <c:v>78</c:v>
                </c:pt>
                <c:pt idx="1">
                  <c:v>56</c:v>
                </c:pt>
                <c:pt idx="2">
                  <c:v>73</c:v>
                </c:pt>
                <c:pt idx="3">
                  <c:v>74</c:v>
                </c:pt>
                <c:pt idx="4">
                  <c:v>80</c:v>
                </c:pt>
                <c:pt idx="5">
                  <c:v>79</c:v>
                </c:pt>
                <c:pt idx="6">
                  <c:v>75</c:v>
                </c:pt>
                <c:pt idx="7">
                  <c:v>77</c:v>
                </c:pt>
                <c:pt idx="8">
                  <c:v>56</c:v>
                </c:pt>
                <c:pt idx="9">
                  <c:v>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Sheet1!$J$5:$J$14</c15:f>
                <c15:dlblRangeCache>
                  <c:ptCount val="10"/>
                  <c:pt idx="0">
                    <c:v>RIYA</c:v>
                  </c:pt>
                  <c:pt idx="1">
                    <c:v>NIYA</c:v>
                  </c:pt>
                  <c:pt idx="2">
                    <c:v>CHIYA</c:v>
                  </c:pt>
                  <c:pt idx="3">
                    <c:v>PRIYA</c:v>
                  </c:pt>
                  <c:pt idx="4">
                    <c:v>KIYA</c:v>
                  </c:pt>
                  <c:pt idx="5">
                    <c:v>CHARVIK</c:v>
                  </c:pt>
                  <c:pt idx="6">
                    <c:v>KRISHAN</c:v>
                  </c:pt>
                  <c:pt idx="7">
                    <c:v>PREETHI</c:v>
                  </c:pt>
                  <c:pt idx="8">
                    <c:v>NIKKI</c:v>
                  </c:pt>
                  <c:pt idx="9">
                    <c:v>SIRI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4D3-4E37-843E-BB72125394F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14</xdr:row>
      <xdr:rowOff>171451</xdr:rowOff>
    </xdr:from>
    <xdr:to>
      <xdr:col>11</xdr:col>
      <xdr:colOff>9525</xdr:colOff>
      <xdr:row>25</xdr:row>
      <xdr:rowOff>140805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19049</xdr:colOff>
      <xdr:row>18</xdr:row>
      <xdr:rowOff>182218</xdr:rowOff>
    </xdr:from>
    <xdr:to>
      <xdr:col>22</xdr:col>
      <xdr:colOff>596347</xdr:colOff>
      <xdr:row>33</xdr:row>
      <xdr:rowOff>33131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861391</xdr:colOff>
      <xdr:row>15</xdr:row>
      <xdr:rowOff>9525</xdr:rowOff>
    </xdr:from>
    <xdr:to>
      <xdr:col>16</xdr:col>
      <xdr:colOff>604630</xdr:colOff>
      <xdr:row>25</xdr:row>
      <xdr:rowOff>24848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16566</xdr:colOff>
      <xdr:row>27</xdr:row>
      <xdr:rowOff>182219</xdr:rowOff>
    </xdr:from>
    <xdr:to>
      <xdr:col>10</xdr:col>
      <xdr:colOff>554936</xdr:colOff>
      <xdr:row>40</xdr:row>
      <xdr:rowOff>57979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844826</xdr:colOff>
      <xdr:row>27</xdr:row>
      <xdr:rowOff>173935</xdr:rowOff>
    </xdr:from>
    <xdr:to>
      <xdr:col>16</xdr:col>
      <xdr:colOff>604629</xdr:colOff>
      <xdr:row>40</xdr:row>
      <xdr:rowOff>66260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rklis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tabSelected="1" zoomScale="115" zoomScaleNormal="115" workbookViewId="0">
      <selection activeCell="R5" sqref="R5:R14"/>
    </sheetView>
  </sheetViews>
  <sheetFormatPr defaultRowHeight="15" x14ac:dyDescent="0.25"/>
  <cols>
    <col min="12" max="12" width="12.85546875" customWidth="1"/>
    <col min="17" max="17" width="10.140625" bestFit="1" customWidth="1"/>
  </cols>
  <sheetData>
    <row r="2" spans="2:20" ht="15" customHeight="1" x14ac:dyDescent="0.25">
      <c r="H2" s="8" t="s">
        <v>0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2:20" ht="15" customHeight="1" x14ac:dyDescent="0.25"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2:20" ht="22.5" x14ac:dyDescent="0.3">
      <c r="G4" s="1"/>
      <c r="H4" s="3" t="s">
        <v>1</v>
      </c>
      <c r="I4" s="3" t="s">
        <v>2</v>
      </c>
      <c r="J4" s="3" t="s">
        <v>3</v>
      </c>
      <c r="K4" s="3" t="s">
        <v>5</v>
      </c>
      <c r="L4" s="3" t="s">
        <v>11</v>
      </c>
      <c r="M4" s="3" t="s">
        <v>4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2"/>
      <c r="T4" s="2"/>
    </row>
    <row r="5" spans="2:20" x14ac:dyDescent="0.25">
      <c r="G5" s="1"/>
      <c r="H5" s="6">
        <v>1</v>
      </c>
      <c r="I5" s="6">
        <v>43</v>
      </c>
      <c r="J5" s="6" t="s">
        <v>12</v>
      </c>
      <c r="K5" s="6">
        <v>56</v>
      </c>
      <c r="L5" s="6">
        <v>67</v>
      </c>
      <c r="M5" s="6">
        <v>56</v>
      </c>
      <c r="N5" s="6">
        <v>78</v>
      </c>
      <c r="O5" s="6">
        <f>SUM(K5:M5)</f>
        <v>179</v>
      </c>
      <c r="P5" s="7">
        <f>O5/5</f>
        <v>35.799999999999997</v>
      </c>
      <c r="Q5" s="7">
        <f>O5*100/320</f>
        <v>55.9375</v>
      </c>
      <c r="R5" s="7" t="str">
        <f>(IF(Q5&gt;40,"PASS","FAIL"))</f>
        <v>PASS</v>
      </c>
      <c r="S5" s="1"/>
    </row>
    <row r="6" spans="2:20" x14ac:dyDescent="0.25">
      <c r="G6" s="1"/>
      <c r="H6" s="6">
        <v>2</v>
      </c>
      <c r="I6" s="6">
        <v>44</v>
      </c>
      <c r="J6" s="6" t="s">
        <v>13</v>
      </c>
      <c r="K6" s="6">
        <v>76</v>
      </c>
      <c r="L6" s="6">
        <v>68</v>
      </c>
      <c r="M6" s="6">
        <v>75</v>
      </c>
      <c r="N6" s="6">
        <v>56</v>
      </c>
      <c r="O6" s="6">
        <f t="shared" ref="O6:O14" si="0">SUM(K6:N6)</f>
        <v>275</v>
      </c>
      <c r="P6" s="7">
        <f t="shared" ref="P6:P14" si="1">O6/5</f>
        <v>55</v>
      </c>
      <c r="Q6" s="7">
        <f t="shared" ref="Q6:Q14" si="2">O6*100/320</f>
        <v>85.9375</v>
      </c>
      <c r="R6" s="7" t="str">
        <f t="shared" ref="R6:R14" si="3">(IF(Q6&gt;40,"PASS","FAIL"))</f>
        <v>PASS</v>
      </c>
      <c r="S6" s="1"/>
    </row>
    <row r="7" spans="2:20" x14ac:dyDescent="0.25">
      <c r="G7" s="1"/>
      <c r="H7" s="6">
        <v>3</v>
      </c>
      <c r="I7" s="6">
        <v>45</v>
      </c>
      <c r="J7" s="6" t="s">
        <v>14</v>
      </c>
      <c r="K7" s="6">
        <v>67</v>
      </c>
      <c r="L7" s="6">
        <v>74</v>
      </c>
      <c r="M7" s="6">
        <v>64</v>
      </c>
      <c r="N7" s="6">
        <v>73</v>
      </c>
      <c r="O7" s="6">
        <f t="shared" si="0"/>
        <v>278</v>
      </c>
      <c r="P7" s="7">
        <f t="shared" si="1"/>
        <v>55.6</v>
      </c>
      <c r="Q7" s="7">
        <f t="shared" si="2"/>
        <v>86.875</v>
      </c>
      <c r="R7" s="7" t="str">
        <f t="shared" si="3"/>
        <v>PASS</v>
      </c>
      <c r="S7" s="1"/>
    </row>
    <row r="8" spans="2:20" x14ac:dyDescent="0.25">
      <c r="G8" s="1"/>
      <c r="H8" s="6">
        <v>4</v>
      </c>
      <c r="I8" s="6">
        <v>46</v>
      </c>
      <c r="J8" s="6" t="s">
        <v>15</v>
      </c>
      <c r="K8" s="6">
        <v>78</v>
      </c>
      <c r="L8" s="6">
        <v>76</v>
      </c>
      <c r="M8" s="6">
        <v>75</v>
      </c>
      <c r="N8" s="6">
        <v>74</v>
      </c>
      <c r="O8" s="6">
        <f t="shared" si="0"/>
        <v>303</v>
      </c>
      <c r="P8" s="7">
        <f t="shared" si="1"/>
        <v>60.6</v>
      </c>
      <c r="Q8" s="7">
        <f t="shared" si="2"/>
        <v>94.6875</v>
      </c>
      <c r="R8" s="7" t="str">
        <f t="shared" si="3"/>
        <v>PASS</v>
      </c>
      <c r="S8" s="1"/>
    </row>
    <row r="9" spans="2:20" x14ac:dyDescent="0.25">
      <c r="B9" s="5"/>
      <c r="C9" s="5"/>
      <c r="D9" s="5"/>
      <c r="G9" s="1"/>
      <c r="H9" s="6">
        <v>5</v>
      </c>
      <c r="I9" s="6">
        <v>47</v>
      </c>
      <c r="J9" s="6" t="s">
        <v>16</v>
      </c>
      <c r="K9" s="6">
        <v>68</v>
      </c>
      <c r="L9" s="6">
        <v>75</v>
      </c>
      <c r="M9" s="6">
        <v>78</v>
      </c>
      <c r="N9" s="6">
        <v>80</v>
      </c>
      <c r="O9" s="6">
        <f t="shared" si="0"/>
        <v>301</v>
      </c>
      <c r="P9" s="7">
        <f t="shared" si="1"/>
        <v>60.2</v>
      </c>
      <c r="Q9" s="7">
        <f t="shared" si="2"/>
        <v>94.0625</v>
      </c>
      <c r="R9" s="7" t="str">
        <f t="shared" si="3"/>
        <v>PASS</v>
      </c>
      <c r="S9" s="1"/>
    </row>
    <row r="10" spans="2:20" x14ac:dyDescent="0.25">
      <c r="G10" s="1"/>
      <c r="H10" s="6">
        <v>6</v>
      </c>
      <c r="I10" s="6">
        <v>48</v>
      </c>
      <c r="J10" s="6" t="s">
        <v>17</v>
      </c>
      <c r="K10" s="6">
        <v>78</v>
      </c>
      <c r="L10" s="6">
        <v>75</v>
      </c>
      <c r="M10" s="6">
        <v>78</v>
      </c>
      <c r="N10" s="6">
        <v>79</v>
      </c>
      <c r="O10" s="6">
        <f t="shared" si="0"/>
        <v>310</v>
      </c>
      <c r="P10" s="7">
        <f t="shared" si="1"/>
        <v>62</v>
      </c>
      <c r="Q10" s="7">
        <f t="shared" si="2"/>
        <v>96.875</v>
      </c>
      <c r="R10" s="7" t="str">
        <f t="shared" si="3"/>
        <v>PASS</v>
      </c>
      <c r="S10" s="1"/>
    </row>
    <row r="11" spans="2:20" x14ac:dyDescent="0.25">
      <c r="G11" s="1"/>
      <c r="H11" s="6">
        <v>7</v>
      </c>
      <c r="I11" s="6">
        <v>49</v>
      </c>
      <c r="J11" s="6" t="s">
        <v>18</v>
      </c>
      <c r="K11" s="6">
        <v>78</v>
      </c>
      <c r="L11" s="6">
        <v>67</v>
      </c>
      <c r="M11" s="6">
        <v>78</v>
      </c>
      <c r="N11" s="6">
        <v>75</v>
      </c>
      <c r="O11" s="6">
        <f t="shared" si="0"/>
        <v>298</v>
      </c>
      <c r="P11" s="7">
        <f t="shared" si="1"/>
        <v>59.6</v>
      </c>
      <c r="Q11" s="7">
        <f t="shared" si="2"/>
        <v>93.125</v>
      </c>
      <c r="R11" s="7" t="str">
        <f t="shared" si="3"/>
        <v>PASS</v>
      </c>
      <c r="S11" s="1"/>
    </row>
    <row r="12" spans="2:20" x14ac:dyDescent="0.25">
      <c r="G12" s="1"/>
      <c r="H12" s="6">
        <v>8</v>
      </c>
      <c r="I12" s="6">
        <v>50</v>
      </c>
      <c r="J12" s="6" t="s">
        <v>19</v>
      </c>
      <c r="K12" s="6">
        <v>67</v>
      </c>
      <c r="L12" s="6">
        <v>57</v>
      </c>
      <c r="M12" s="6">
        <v>78</v>
      </c>
      <c r="N12" s="6">
        <v>77</v>
      </c>
      <c r="O12" s="6">
        <f t="shared" si="0"/>
        <v>279</v>
      </c>
      <c r="P12" s="7">
        <f t="shared" si="1"/>
        <v>55.8</v>
      </c>
      <c r="Q12" s="7">
        <f t="shared" si="2"/>
        <v>87.1875</v>
      </c>
      <c r="R12" s="7" t="str">
        <f t="shared" si="3"/>
        <v>PASS</v>
      </c>
      <c r="S12" s="1"/>
    </row>
    <row r="13" spans="2:20" x14ac:dyDescent="0.25">
      <c r="G13" s="1"/>
      <c r="H13" s="6">
        <v>9</v>
      </c>
      <c r="I13" s="6">
        <v>51</v>
      </c>
      <c r="J13" s="6" t="s">
        <v>20</v>
      </c>
      <c r="K13" s="6">
        <v>76</v>
      </c>
      <c r="L13" s="6">
        <v>66</v>
      </c>
      <c r="M13" s="6">
        <v>55</v>
      </c>
      <c r="N13" s="6">
        <v>56</v>
      </c>
      <c r="O13" s="6">
        <f t="shared" si="0"/>
        <v>253</v>
      </c>
      <c r="P13" s="7">
        <f t="shared" si="1"/>
        <v>50.6</v>
      </c>
      <c r="Q13" s="7">
        <f t="shared" si="2"/>
        <v>79.0625</v>
      </c>
      <c r="R13" s="7" t="str">
        <f t="shared" si="3"/>
        <v>PASS</v>
      </c>
      <c r="S13" s="1"/>
    </row>
    <row r="14" spans="2:20" x14ac:dyDescent="0.25">
      <c r="G14" s="1"/>
      <c r="H14" s="6">
        <v>10</v>
      </c>
      <c r="I14" s="6">
        <v>52</v>
      </c>
      <c r="J14" s="4" t="s">
        <v>21</v>
      </c>
      <c r="K14" s="4">
        <v>78</v>
      </c>
      <c r="L14" s="4">
        <v>67</v>
      </c>
      <c r="M14" s="4">
        <v>75</v>
      </c>
      <c r="N14" s="4">
        <v>76</v>
      </c>
      <c r="O14" s="6">
        <f t="shared" si="0"/>
        <v>296</v>
      </c>
      <c r="P14" s="6">
        <f t="shared" si="1"/>
        <v>59.2</v>
      </c>
      <c r="Q14" s="6">
        <f t="shared" si="2"/>
        <v>92.5</v>
      </c>
      <c r="R14" s="6" t="str">
        <f t="shared" si="3"/>
        <v>PASS</v>
      </c>
      <c r="S14" s="1"/>
    </row>
    <row r="15" spans="2:20" x14ac:dyDescent="0.25">
      <c r="P15" s="1"/>
      <c r="Q15" s="1"/>
    </row>
  </sheetData>
  <mergeCells count="1">
    <mergeCell ref="H2:R3"/>
  </mergeCells>
  <hyperlinks>
    <hyperlink ref="A9:D9" r:id="rId1" display="marklist.xlsx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GVPW</dc:creator>
  <cp:lastModifiedBy>GVPW</cp:lastModifiedBy>
  <dcterms:created xsi:type="dcterms:W3CDTF">2024-10-16T08:00:05Z</dcterms:created>
  <dcterms:modified xsi:type="dcterms:W3CDTF">2024-10-23T09:50:48Z</dcterms:modified>
</cp:coreProperties>
</file>