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723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2" i="2" l="1"/>
  <c r="J68" i="2"/>
  <c r="H77" i="2"/>
  <c r="H57" i="2"/>
  <c r="J28" i="2"/>
  <c r="H38" i="2"/>
  <c r="H20" i="2"/>
</calcChain>
</file>

<file path=xl/comments1.xml><?xml version="1.0" encoding="utf-8"?>
<comments xmlns="http://schemas.openxmlformats.org/spreadsheetml/2006/main">
  <authors>
    <author>Elisa Elizondo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Elisa Elizondo:</t>
        </r>
        <r>
          <rPr>
            <sz val="9"/>
            <color indexed="81"/>
            <rFont val="Tahoma"/>
            <family val="2"/>
          </rPr>
          <t xml:space="preserve">
marked Yes if any points were taken within the polygon</t>
        </r>
      </text>
    </comment>
  </commentList>
</comments>
</file>

<file path=xl/comments2.xml><?xml version="1.0" encoding="utf-8"?>
<comments xmlns="http://schemas.openxmlformats.org/spreadsheetml/2006/main">
  <authors>
    <author>Elisa Elizondo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Elisa Elizondo:</t>
        </r>
        <r>
          <rPr>
            <sz val="9"/>
            <color indexed="81"/>
            <rFont val="Tahoma"/>
            <family val="2"/>
          </rPr>
          <t xml:space="preserve">
marked Yes if any points were taken within the polygon</t>
        </r>
      </text>
    </comment>
  </commentList>
</comments>
</file>

<file path=xl/sharedStrings.xml><?xml version="1.0" encoding="utf-8"?>
<sst xmlns="http://schemas.openxmlformats.org/spreadsheetml/2006/main" count="503" uniqueCount="64">
  <si>
    <t>Band #</t>
  </si>
  <si>
    <t>Day/Night</t>
  </si>
  <si>
    <t>Site</t>
  </si>
  <si>
    <t>Veg (Y/N)</t>
  </si>
  <si>
    <t>DERI</t>
  </si>
  <si>
    <t>BOYC</t>
  </si>
  <si>
    <t>Y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</si>
  <si>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</si>
  <si>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</si>
  <si>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</si>
  <si>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</si>
  <si>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</si>
  <si>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</si>
  <si>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</si>
  <si>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</si>
  <si>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</si>
  <si>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</si>
  <si>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</si>
  <si>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</si>
  <si>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</si>
  <si>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</si>
  <si>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</si>
  <si>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</si>
  <si>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</si>
  <si>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</si>
  <si>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Night 1</t>
  </si>
  <si>
    <t>Night 2</t>
  </si>
  <si>
    <t>Night 3</t>
  </si>
  <si>
    <t>Night 4</t>
  </si>
  <si>
    <t>Night 5</t>
  </si>
  <si>
    <t>Night 6</t>
  </si>
  <si>
    <t>Night 7</t>
  </si>
  <si>
    <t>Night 8</t>
  </si>
  <si>
    <t>Night 9</t>
  </si>
  <si>
    <t>Night 10</t>
  </si>
  <si>
    <t>Night 11</t>
  </si>
  <si>
    <t>Night 12</t>
  </si>
  <si>
    <t>Night 13</t>
  </si>
  <si>
    <t>Night 14</t>
  </si>
  <si>
    <t>Night 15</t>
  </si>
  <si>
    <t>Night 16</t>
  </si>
  <si>
    <t>Night 17</t>
  </si>
  <si>
    <t>Night 18</t>
  </si>
  <si>
    <t>Area (ha)</t>
  </si>
  <si>
    <t>N/A</t>
  </si>
  <si>
    <t>N</t>
  </si>
  <si>
    <t>(few pts)</t>
  </si>
  <si>
    <t>night we pushed bird to move</t>
  </si>
  <si>
    <t>flight?</t>
  </si>
  <si>
    <t>Sex</t>
  </si>
  <si>
    <t>M</t>
  </si>
  <si>
    <t>F</t>
  </si>
  <si>
    <t xml:space="preserve">Female day: </t>
  </si>
  <si>
    <t xml:space="preserve">Male day: </t>
  </si>
  <si>
    <t xml:space="preserve">Day: </t>
  </si>
  <si>
    <t xml:space="preserve">Female night (-1): </t>
  </si>
  <si>
    <t xml:space="preserve">Male night: </t>
  </si>
  <si>
    <t xml:space="preserve">Night: </t>
  </si>
  <si>
    <t xml:space="preserve">Female day </t>
  </si>
  <si>
    <t>Overall day</t>
  </si>
  <si>
    <t>Male day</t>
  </si>
  <si>
    <t>Female night</t>
  </si>
  <si>
    <t>Overall night</t>
  </si>
  <si>
    <t>Male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</si>
</sst>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Sheet3!$A$1:$A$3</c:f>
              <c:strCache>
                <c:ptCount val="3"/>
                <c:pt idx="0">
                  <c:v>Female day </c:v>
                </c:pt>
                <c:pt idx="1">
                  <c:v>Overall day</c:v>
                </c:pt>
                <c:pt idx="2">
                  <c:v>Male day</c:v>
                </c:pt>
              </c:strCache>
            </c:strRef>
          </c:cat>
          <c:val>
            <c:numRef>
              <c:f>Sheet3!$B$1:$B$3</c:f>
              <c:numCache>
                <c:formatCode>General</c:formatCode>
                <c:ptCount val="3"/>
                <c:pt idx="0">
                  <c:v>0.11164300000000001</c:v>
                </c:pt>
                <c:pt idx="1">
                  <c:v>0.110207</c:v>
                </c:pt>
                <c:pt idx="2">
                  <c:v>0.108518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45344"/>
        <c:axId val="86139648"/>
      </c:barChart>
      <c:catAx>
        <c:axId val="8594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86139648"/>
        <c:crosses val="autoZero"/>
        <c:auto val="1"/>
        <c:lblAlgn val="ctr"/>
        <c:lblOffset val="100"/>
        <c:noMultiLvlLbl val="0"/>
      </c:catAx>
      <c:valAx>
        <c:axId val="86139648"/>
        <c:scaling>
          <c:orientation val="minMax"/>
          <c:max val="0.1200000000000000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45344"/>
        <c:crosses val="autoZero"/>
        <c:crossBetween val="between"/>
        <c:majorUnit val="4.0000000000000008E-2"/>
        <c:minorUnit val="1.0000000000000003E-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Sheet3!$A$9:$A$11</c:f>
              <c:strCache>
                <c:ptCount val="3"/>
                <c:pt idx="0">
                  <c:v>Female night</c:v>
                </c:pt>
                <c:pt idx="1">
                  <c:v>Overall night</c:v>
                </c:pt>
                <c:pt idx="2">
                  <c:v>Male night</c:v>
                </c:pt>
              </c:strCache>
            </c:strRef>
          </c:cat>
          <c:val>
            <c:numRef>
              <c:f>Sheet3!$B$9:$B$11</c:f>
              <c:numCache>
                <c:formatCode>General</c:formatCode>
                <c:ptCount val="3"/>
                <c:pt idx="0">
                  <c:v>0.35535800000000001</c:v>
                </c:pt>
                <c:pt idx="1">
                  <c:v>0.23882900000000001</c:v>
                </c:pt>
                <c:pt idx="2">
                  <c:v>0.115826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939136"/>
        <c:axId val="236940672"/>
      </c:barChart>
      <c:catAx>
        <c:axId val="23693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6940672"/>
        <c:crosses val="autoZero"/>
        <c:auto val="1"/>
        <c:lblAlgn val="ctr"/>
        <c:lblOffset val="100"/>
        <c:noMultiLvlLbl val="0"/>
      </c:catAx>
      <c:valAx>
        <c:axId val="2369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93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4</xdr:row>
      <xdr:rowOff>90487</xdr:rowOff>
    </xdr:from>
    <xdr:to>
      <xdr:col>12</xdr:col>
      <xdr:colOff>200025</xdr:colOff>
      <xdr:row>18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3</xdr:row>
      <xdr:rowOff>100012</xdr:rowOff>
    </xdr:from>
    <xdr:to>
      <xdr:col>20</xdr:col>
      <xdr:colOff>19050</xdr:colOff>
      <xdr:row>17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9"/>
  <sheetViews>
    <sheetView zoomScaleNormal="100" workbookViewId="0">
      <selection activeCell="H79" sqref="A1:H79"/>
    </sheetView>
  </sheetViews>
  <sheetFormatPr defaultRowHeight="15" x14ac:dyDescent="0.25"/>
  <cols>
    <col min="2" max="2" width="13" style="1" bestFit="1" customWidth="1"/>
    <col min="3" max="3" width="10" bestFit="1" customWidth="1"/>
  </cols>
  <sheetData>
    <row r="1" spans="1:5" x14ac:dyDescent="0.25">
      <c r="A1" t="s">
        <v>2</v>
      </c>
      <c r="B1" s="1" t="s">
        <v>0</v>
      </c>
      <c r="C1" t="s">
        <v>1</v>
      </c>
      <c r="D1" t="s">
        <v>43</v>
      </c>
      <c r="E1" t="s">
        <v>3</v>
      </c>
    </row>
    <row r="2" spans="1:5" x14ac:dyDescent="0.25">
      <c r="A2" s="2" t="s">
        <v>4</v>
      </c>
      <c r="B2" s="1">
        <v>171368606</v>
      </c>
      <c r="C2" s="2" t="s">
        <v>7</v>
      </c>
      <c r="D2" s="5">
        <v>3.5355399499999995E-2</v>
      </c>
      <c r="E2" t="s">
        <v>6</v>
      </c>
    </row>
    <row r="3" spans="1:5" x14ac:dyDescent="0.25">
      <c r="B3" s="1">
        <v>171368606</v>
      </c>
      <c r="C3" t="s">
        <v>8</v>
      </c>
      <c r="D3" s="5">
        <v>0.14213000000000001</v>
      </c>
      <c r="E3" t="s">
        <v>6</v>
      </c>
    </row>
    <row r="4" spans="1:5" x14ac:dyDescent="0.25">
      <c r="B4" s="1">
        <v>171368606</v>
      </c>
      <c r="C4" s="2" t="s">
        <v>9</v>
      </c>
      <c r="D4" s="5">
        <v>0.11205</v>
      </c>
      <c r="E4" t="s">
        <v>6</v>
      </c>
    </row>
    <row r="5" spans="1:5" x14ac:dyDescent="0.25">
      <c r="B5" s="1">
        <v>171368606</v>
      </c>
      <c r="C5" s="2" t="s">
        <v>10</v>
      </c>
      <c r="D5" s="5">
        <v>2.4355999999999999E-2</v>
      </c>
      <c r="E5" t="s">
        <v>6</v>
      </c>
    </row>
    <row r="6" spans="1:5" x14ac:dyDescent="0.25">
      <c r="B6" s="1">
        <v>171368606</v>
      </c>
      <c r="C6" t="s">
        <v>25</v>
      </c>
      <c r="D6" t="s">
        <v>44</v>
      </c>
    </row>
    <row r="7" spans="1:5" x14ac:dyDescent="0.25">
      <c r="B7" s="1">
        <v>171368606</v>
      </c>
      <c r="C7" t="s">
        <v>26</v>
      </c>
      <c r="D7">
        <v>3.0249999999999999E-3</v>
      </c>
      <c r="E7" t="s">
        <v>45</v>
      </c>
    </row>
    <row r="8" spans="1:5" x14ac:dyDescent="0.25">
      <c r="B8" s="1">
        <v>171368606</v>
      </c>
      <c r="C8" s="2" t="s">
        <v>27</v>
      </c>
      <c r="D8">
        <v>3.6129999999999999E-3</v>
      </c>
      <c r="E8" t="s">
        <v>45</v>
      </c>
    </row>
    <row r="9" spans="1:5" x14ac:dyDescent="0.25">
      <c r="B9" s="1">
        <v>171368606</v>
      </c>
      <c r="C9" s="2" t="s">
        <v>28</v>
      </c>
      <c r="D9">
        <v>3.7387999999999998E-2</v>
      </c>
      <c r="E9" t="s">
        <v>6</v>
      </c>
    </row>
    <row r="10" spans="1:5" x14ac:dyDescent="0.25">
      <c r="A10" s="2" t="s">
        <v>4</v>
      </c>
      <c r="B10" s="1">
        <v>171368611</v>
      </c>
      <c r="C10" s="2" t="s">
        <v>7</v>
      </c>
      <c r="D10" s="7">
        <v>0.10774064630000001</v>
      </c>
      <c r="E10" t="s">
        <v>6</v>
      </c>
    </row>
    <row r="11" spans="1:5" x14ac:dyDescent="0.25">
      <c r="B11" s="1">
        <v>171368611</v>
      </c>
      <c r="C11" s="2" t="s">
        <v>8</v>
      </c>
      <c r="D11" s="7">
        <v>8.4476665500000006E-2</v>
      </c>
      <c r="E11" t="s">
        <v>6</v>
      </c>
    </row>
    <row r="12" spans="1:5" x14ac:dyDescent="0.25">
      <c r="B12" s="1">
        <v>171368611</v>
      </c>
      <c r="C12" s="2" t="s">
        <v>9</v>
      </c>
      <c r="D12" s="7">
        <v>0.17261754269999999</v>
      </c>
      <c r="E12" t="s">
        <v>6</v>
      </c>
    </row>
    <row r="13" spans="1:5" x14ac:dyDescent="0.25">
      <c r="B13" s="1">
        <v>171368611</v>
      </c>
      <c r="C13" s="2" t="s">
        <v>25</v>
      </c>
      <c r="D13">
        <v>5.5560590000000003</v>
      </c>
      <c r="E13" t="s">
        <v>45</v>
      </c>
    </row>
    <row r="14" spans="1:5" x14ac:dyDescent="0.25">
      <c r="B14" s="1">
        <v>171368611</v>
      </c>
      <c r="C14" s="2" t="s">
        <v>26</v>
      </c>
      <c r="D14">
        <v>6.1575999999999999E-2</v>
      </c>
      <c r="E14" t="s">
        <v>6</v>
      </c>
    </row>
    <row r="15" spans="1:5" x14ac:dyDescent="0.25">
      <c r="B15" s="1">
        <v>171368611</v>
      </c>
      <c r="C15" s="2" t="s">
        <v>27</v>
      </c>
      <c r="D15">
        <v>0.36845499999999998</v>
      </c>
      <c r="E15" t="s">
        <v>45</v>
      </c>
    </row>
    <row r="16" spans="1:5" x14ac:dyDescent="0.25">
      <c r="A16" s="2" t="s">
        <v>4</v>
      </c>
      <c r="B16" s="1">
        <v>171368616</v>
      </c>
      <c r="C16" s="2" t="s">
        <v>7</v>
      </c>
      <c r="D16" s="3">
        <v>5.9101000000000001E-2</v>
      </c>
      <c r="E16" t="s">
        <v>6</v>
      </c>
    </row>
    <row r="17" spans="1:5" x14ac:dyDescent="0.25">
      <c r="B17" s="1">
        <v>171368616</v>
      </c>
      <c r="C17" s="2" t="s">
        <v>8</v>
      </c>
      <c r="D17" s="3">
        <v>0.18625999999999998</v>
      </c>
      <c r="E17" t="s">
        <v>6</v>
      </c>
    </row>
    <row r="18" spans="1:5" x14ac:dyDescent="0.25">
      <c r="B18" s="1">
        <v>171368616</v>
      </c>
      <c r="C18" s="2" t="s">
        <v>9</v>
      </c>
      <c r="D18" s="3">
        <v>6.658E-2</v>
      </c>
      <c r="E18" t="s">
        <v>6</v>
      </c>
    </row>
    <row r="19" spans="1:5" x14ac:dyDescent="0.25">
      <c r="B19" s="1">
        <v>171368616</v>
      </c>
      <c r="C19" s="2" t="s">
        <v>25</v>
      </c>
      <c r="D19">
        <v>2.3120999999999999E-2</v>
      </c>
      <c r="E19" t="s">
        <v>45</v>
      </c>
    </row>
    <row r="20" spans="1:5" x14ac:dyDescent="0.25">
      <c r="B20" s="1">
        <v>171368616</v>
      </c>
      <c r="C20" s="2" t="s">
        <v>26</v>
      </c>
      <c r="D20">
        <v>3.5334999999999998E-2</v>
      </c>
      <c r="E20" t="s">
        <v>6</v>
      </c>
    </row>
    <row r="21" spans="1:5" s="2" customFormat="1" x14ac:dyDescent="0.25">
      <c r="B21" s="1">
        <v>171368616</v>
      </c>
      <c r="C21" s="2" t="s">
        <v>27</v>
      </c>
      <c r="D21" s="2">
        <v>0.47503899999999999</v>
      </c>
      <c r="E21" s="2" t="s">
        <v>45</v>
      </c>
    </row>
    <row r="22" spans="1:5" x14ac:dyDescent="0.25">
      <c r="B22" s="1">
        <v>171368616</v>
      </c>
      <c r="C22" s="2" t="s">
        <v>28</v>
      </c>
      <c r="D22">
        <v>8.7415000000000007E-2</v>
      </c>
      <c r="E22" t="s">
        <v>45</v>
      </c>
    </row>
    <row r="23" spans="1:5" x14ac:dyDescent="0.25">
      <c r="A23" s="2" t="s">
        <v>4</v>
      </c>
      <c r="B23" s="1">
        <v>171368610</v>
      </c>
      <c r="C23" s="2" t="s">
        <v>7</v>
      </c>
      <c r="D23" s="4">
        <v>0.34900999999999999</v>
      </c>
      <c r="E23" t="s">
        <v>6</v>
      </c>
    </row>
    <row r="24" spans="1:5" x14ac:dyDescent="0.25">
      <c r="B24" s="1">
        <v>171368610</v>
      </c>
      <c r="C24" s="2" t="s">
        <v>8</v>
      </c>
      <c r="D24" s="4">
        <v>4.5149000000000002E-2</v>
      </c>
      <c r="E24" t="s">
        <v>6</v>
      </c>
    </row>
    <row r="25" spans="1:5" x14ac:dyDescent="0.25">
      <c r="B25" s="1">
        <v>171368610</v>
      </c>
      <c r="C25" s="2" t="s">
        <v>9</v>
      </c>
      <c r="D25" s="4">
        <v>0.24781</v>
      </c>
      <c r="E25" t="s">
        <v>6</v>
      </c>
    </row>
    <row r="26" spans="1:5" x14ac:dyDescent="0.25">
      <c r="B26" s="1">
        <v>171368610</v>
      </c>
      <c r="C26" s="2" t="s">
        <v>25</v>
      </c>
      <c r="D26">
        <v>0.36899999999999999</v>
      </c>
      <c r="E26" t="s">
        <v>45</v>
      </c>
    </row>
    <row r="27" spans="1:5" x14ac:dyDescent="0.25">
      <c r="B27" s="1">
        <v>171368610</v>
      </c>
      <c r="C27" s="2" t="s">
        <v>26</v>
      </c>
      <c r="D27">
        <v>7.6819999999999996E-3</v>
      </c>
      <c r="E27" t="s">
        <v>45</v>
      </c>
    </row>
    <row r="28" spans="1:5" x14ac:dyDescent="0.25">
      <c r="B28" s="1">
        <v>171368610</v>
      </c>
      <c r="C28" s="2" t="s">
        <v>27</v>
      </c>
      <c r="D28">
        <v>3.8503999999999997E-2</v>
      </c>
      <c r="E28" t="s">
        <v>45</v>
      </c>
    </row>
    <row r="29" spans="1:5" x14ac:dyDescent="0.25">
      <c r="A29" s="2" t="s">
        <v>4</v>
      </c>
      <c r="B29" s="1">
        <v>171368600</v>
      </c>
      <c r="C29" s="2" t="s">
        <v>7</v>
      </c>
      <c r="D29" s="8">
        <v>9.3097460000000009E-4</v>
      </c>
      <c r="E29" t="s">
        <v>6</v>
      </c>
    </row>
    <row r="30" spans="1:5" x14ac:dyDescent="0.25">
      <c r="B30" s="1">
        <v>171368600</v>
      </c>
      <c r="C30" s="2" t="s">
        <v>8</v>
      </c>
      <c r="D30" s="8">
        <v>0.15798446960000001</v>
      </c>
      <c r="E30" t="s">
        <v>6</v>
      </c>
    </row>
    <row r="31" spans="1:5" x14ac:dyDescent="0.25">
      <c r="B31" s="1">
        <v>171368600</v>
      </c>
      <c r="C31" s="2" t="s">
        <v>9</v>
      </c>
      <c r="D31" s="8">
        <v>0.11739881069999999</v>
      </c>
      <c r="E31" t="s">
        <v>6</v>
      </c>
    </row>
    <row r="32" spans="1:5" s="8" customFormat="1" x14ac:dyDescent="0.25">
      <c r="B32" s="1">
        <v>171368600</v>
      </c>
      <c r="C32" s="8" t="s">
        <v>10</v>
      </c>
      <c r="D32" s="8">
        <v>1.9588522000000001E-2</v>
      </c>
      <c r="E32" s="8" t="s">
        <v>6</v>
      </c>
    </row>
    <row r="33" spans="1:6" x14ac:dyDescent="0.25">
      <c r="B33" s="1">
        <v>171368600</v>
      </c>
      <c r="C33" s="2" t="s">
        <v>25</v>
      </c>
      <c r="D33">
        <v>4.28E-4</v>
      </c>
      <c r="E33" t="s">
        <v>45</v>
      </c>
    </row>
    <row r="34" spans="1:6" x14ac:dyDescent="0.25">
      <c r="B34" s="1">
        <v>171368600</v>
      </c>
      <c r="C34" s="2" t="s">
        <v>26</v>
      </c>
      <c r="D34">
        <v>7.1841000000000002E-2</v>
      </c>
      <c r="E34" t="s">
        <v>45</v>
      </c>
    </row>
    <row r="35" spans="1:6" s="2" customFormat="1" x14ac:dyDescent="0.25">
      <c r="B35" s="1">
        <v>171368600</v>
      </c>
      <c r="C35" s="2" t="s">
        <v>27</v>
      </c>
      <c r="D35" s="2">
        <v>0.7883</v>
      </c>
      <c r="E35" s="2" t="s">
        <v>6</v>
      </c>
      <c r="F35" s="2" t="s">
        <v>46</v>
      </c>
    </row>
    <row r="36" spans="1:6" x14ac:dyDescent="0.25">
      <c r="B36" s="1">
        <v>171368600</v>
      </c>
      <c r="C36" s="2" t="s">
        <v>28</v>
      </c>
      <c r="D36">
        <v>5.4883000000000001E-2</v>
      </c>
      <c r="E36" t="s">
        <v>45</v>
      </c>
    </row>
    <row r="37" spans="1:6" x14ac:dyDescent="0.25">
      <c r="A37" s="2" t="s">
        <v>4</v>
      </c>
      <c r="B37" s="1">
        <v>171368602</v>
      </c>
      <c r="C37" s="2" t="s">
        <v>7</v>
      </c>
      <c r="D37" s="6">
        <v>0.1433150051</v>
      </c>
      <c r="E37" t="s">
        <v>6</v>
      </c>
    </row>
    <row r="38" spans="1:6" x14ac:dyDescent="0.25">
      <c r="B38" s="1">
        <v>171368602</v>
      </c>
      <c r="C38" t="s">
        <v>8</v>
      </c>
      <c r="D38" s="6">
        <v>3.08451792E-2</v>
      </c>
      <c r="E38" s="8" t="s">
        <v>6</v>
      </c>
    </row>
    <row r="39" spans="1:6" x14ac:dyDescent="0.25">
      <c r="B39" s="1">
        <v>171368602</v>
      </c>
      <c r="C39" s="2" t="s">
        <v>9</v>
      </c>
      <c r="D39" s="6">
        <v>0.13913825220000001</v>
      </c>
      <c r="E39" s="8" t="s">
        <v>6</v>
      </c>
    </row>
    <row r="40" spans="1:6" x14ac:dyDescent="0.25">
      <c r="B40" s="1">
        <v>171368602</v>
      </c>
      <c r="C40" s="2" t="s">
        <v>10</v>
      </c>
      <c r="D40" s="6">
        <v>2.8276218199999998E-2</v>
      </c>
      <c r="E40" s="8" t="s">
        <v>6</v>
      </c>
    </row>
    <row r="41" spans="1:6" x14ac:dyDescent="0.25">
      <c r="B41" s="1">
        <v>171368602</v>
      </c>
      <c r="C41" s="2" t="s">
        <v>11</v>
      </c>
      <c r="D41" s="6">
        <v>2.26924768E-2</v>
      </c>
      <c r="E41" s="8" t="s">
        <v>6</v>
      </c>
    </row>
    <row r="42" spans="1:6" x14ac:dyDescent="0.25">
      <c r="B42" s="1">
        <v>171368602</v>
      </c>
      <c r="C42" s="2" t="s">
        <v>12</v>
      </c>
      <c r="D42" s="6">
        <v>1.98982976E-2</v>
      </c>
      <c r="E42" s="8" t="s">
        <v>6</v>
      </c>
    </row>
    <row r="43" spans="1:6" x14ac:dyDescent="0.25">
      <c r="B43" s="1">
        <v>171368602</v>
      </c>
      <c r="C43" s="2" t="s">
        <v>13</v>
      </c>
      <c r="D43" s="6">
        <v>2.9614993900000001E-2</v>
      </c>
      <c r="E43" s="8" t="s">
        <v>6</v>
      </c>
    </row>
    <row r="44" spans="1:6" x14ac:dyDescent="0.25">
      <c r="B44" s="1">
        <v>171368602</v>
      </c>
      <c r="C44" s="2" t="s">
        <v>14</v>
      </c>
      <c r="D44" s="6">
        <v>0.59160291760000006</v>
      </c>
      <c r="E44" s="8" t="s">
        <v>6</v>
      </c>
    </row>
    <row r="45" spans="1:6" x14ac:dyDescent="0.25">
      <c r="B45" s="1">
        <v>171368602</v>
      </c>
      <c r="C45" s="2" t="s">
        <v>15</v>
      </c>
      <c r="D45" s="6">
        <v>4.0472484200000006E-2</v>
      </c>
      <c r="E45" s="8" t="s">
        <v>6</v>
      </c>
    </row>
    <row r="46" spans="1:6" x14ac:dyDescent="0.25">
      <c r="B46" s="1">
        <v>171368602</v>
      </c>
      <c r="C46" s="2" t="s">
        <v>16</v>
      </c>
      <c r="D46" s="6">
        <v>0.12044391419999999</v>
      </c>
      <c r="E46" s="8" t="s">
        <v>6</v>
      </c>
    </row>
    <row r="47" spans="1:6" x14ac:dyDescent="0.25">
      <c r="B47" s="1">
        <v>171368602</v>
      </c>
      <c r="C47" s="2" t="s">
        <v>17</v>
      </c>
      <c r="D47" s="6">
        <v>3.3094964099999999E-2</v>
      </c>
      <c r="E47" s="8" t="s">
        <v>6</v>
      </c>
    </row>
    <row r="48" spans="1:6" x14ac:dyDescent="0.25">
      <c r="B48" s="1">
        <v>171368602</v>
      </c>
      <c r="C48" s="2" t="s">
        <v>18</v>
      </c>
      <c r="D48" s="6">
        <v>8.8074189299999994E-2</v>
      </c>
      <c r="E48" s="8" t="s">
        <v>6</v>
      </c>
    </row>
    <row r="49" spans="2:6" x14ac:dyDescent="0.25">
      <c r="B49" s="1">
        <v>171368602</v>
      </c>
      <c r="C49" s="2" t="s">
        <v>19</v>
      </c>
      <c r="D49" s="6" t="s">
        <v>44</v>
      </c>
      <c r="E49" s="8" t="s">
        <v>6</v>
      </c>
    </row>
    <row r="50" spans="2:6" x14ac:dyDescent="0.25">
      <c r="B50" s="1">
        <v>171368602</v>
      </c>
      <c r="C50" s="2" t="s">
        <v>20</v>
      </c>
      <c r="D50" s="6">
        <v>6.8216448299999996E-2</v>
      </c>
      <c r="E50" s="8" t="s">
        <v>6</v>
      </c>
    </row>
    <row r="51" spans="2:6" x14ac:dyDescent="0.25">
      <c r="B51" s="1">
        <v>171368602</v>
      </c>
      <c r="C51" s="2" t="s">
        <v>21</v>
      </c>
      <c r="D51" s="6">
        <v>0.37765490620000003</v>
      </c>
      <c r="E51" s="8" t="s">
        <v>6</v>
      </c>
    </row>
    <row r="52" spans="2:6" x14ac:dyDescent="0.25">
      <c r="B52" s="1">
        <v>171368602</v>
      </c>
      <c r="C52" s="2" t="s">
        <v>22</v>
      </c>
      <c r="D52" s="6">
        <v>8.4347866999999993E-2</v>
      </c>
      <c r="E52" s="8" t="s">
        <v>6</v>
      </c>
    </row>
    <row r="53" spans="2:6" x14ac:dyDescent="0.25">
      <c r="B53" s="1">
        <v>171368602</v>
      </c>
      <c r="C53" s="2" t="s">
        <v>23</v>
      </c>
      <c r="D53" s="6">
        <v>1.3793442999999999E-2</v>
      </c>
      <c r="E53" s="8" t="s">
        <v>6</v>
      </c>
    </row>
    <row r="54" spans="2:6" x14ac:dyDescent="0.25">
      <c r="B54" s="1">
        <v>171368602</v>
      </c>
      <c r="C54" s="2" t="s">
        <v>24</v>
      </c>
      <c r="D54" s="6">
        <v>3.65440421E-2</v>
      </c>
      <c r="E54" s="8" t="s">
        <v>6</v>
      </c>
    </row>
    <row r="55" spans="2:6" x14ac:dyDescent="0.25">
      <c r="B55" s="1">
        <v>171368602</v>
      </c>
      <c r="C55" t="s">
        <v>25</v>
      </c>
      <c r="D55" t="s">
        <v>44</v>
      </c>
    </row>
    <row r="56" spans="2:6" x14ac:dyDescent="0.25">
      <c r="B56" s="1">
        <v>171368602</v>
      </c>
      <c r="C56" t="s">
        <v>26</v>
      </c>
      <c r="D56">
        <v>6.3834000000000002E-2</v>
      </c>
      <c r="E56" t="s">
        <v>45</v>
      </c>
      <c r="F56" t="s">
        <v>48</v>
      </c>
    </row>
    <row r="57" spans="2:6" x14ac:dyDescent="0.25">
      <c r="B57" s="1">
        <v>171368602</v>
      </c>
      <c r="C57" s="2" t="s">
        <v>27</v>
      </c>
      <c r="D57">
        <v>1.853E-3</v>
      </c>
      <c r="E57" t="s">
        <v>45</v>
      </c>
    </row>
    <row r="58" spans="2:6" x14ac:dyDescent="0.25">
      <c r="B58" s="1">
        <v>171368602</v>
      </c>
      <c r="C58" s="2" t="s">
        <v>28</v>
      </c>
      <c r="D58">
        <v>5.2172999999999997E-2</v>
      </c>
      <c r="E58" t="s">
        <v>6</v>
      </c>
    </row>
    <row r="59" spans="2:6" x14ac:dyDescent="0.25">
      <c r="B59" s="1">
        <v>171368602</v>
      </c>
      <c r="C59" s="2" t="s">
        <v>29</v>
      </c>
      <c r="D59">
        <v>3.7838999999999998E-2</v>
      </c>
      <c r="E59" t="s">
        <v>6</v>
      </c>
    </row>
    <row r="60" spans="2:6" x14ac:dyDescent="0.25">
      <c r="B60" s="1">
        <v>171368602</v>
      </c>
      <c r="C60" s="2" t="s">
        <v>30</v>
      </c>
      <c r="D60">
        <v>2.0709999999999999E-3</v>
      </c>
      <c r="E60" t="s">
        <v>45</v>
      </c>
    </row>
    <row r="61" spans="2:6" x14ac:dyDescent="0.25">
      <c r="B61" s="1">
        <v>171368602</v>
      </c>
      <c r="C61" s="2" t="s">
        <v>31</v>
      </c>
      <c r="D61">
        <v>2.8055E-2</v>
      </c>
      <c r="E61" t="s">
        <v>6</v>
      </c>
    </row>
    <row r="62" spans="2:6" x14ac:dyDescent="0.25">
      <c r="B62" s="1">
        <v>171368602</v>
      </c>
      <c r="C62" s="2" t="s">
        <v>32</v>
      </c>
      <c r="D62">
        <v>8.6348999999999995E-2</v>
      </c>
      <c r="E62" t="s">
        <v>45</v>
      </c>
    </row>
    <row r="63" spans="2:6" x14ac:dyDescent="0.25">
      <c r="B63" s="1">
        <v>171368602</v>
      </c>
      <c r="C63" s="2" t="s">
        <v>33</v>
      </c>
      <c r="D63">
        <v>3.365837</v>
      </c>
      <c r="E63" t="s">
        <v>45</v>
      </c>
      <c r="F63" t="s">
        <v>47</v>
      </c>
    </row>
    <row r="64" spans="2:6" x14ac:dyDescent="0.25">
      <c r="B64" s="1">
        <v>171368602</v>
      </c>
      <c r="C64" s="2" t="s">
        <v>34</v>
      </c>
      <c r="D64">
        <v>1.5987999999999999E-2</v>
      </c>
      <c r="E64" t="s">
        <v>6</v>
      </c>
    </row>
    <row r="65" spans="1:5" x14ac:dyDescent="0.25">
      <c r="B65" s="1">
        <v>171368602</v>
      </c>
      <c r="C65" s="2" t="s">
        <v>35</v>
      </c>
      <c r="D65">
        <v>1.0508999999999999E-2</v>
      </c>
      <c r="E65" t="s">
        <v>6</v>
      </c>
    </row>
    <row r="66" spans="1:5" x14ac:dyDescent="0.25">
      <c r="B66" s="1">
        <v>171368602</v>
      </c>
      <c r="C66" s="2" t="s">
        <v>36</v>
      </c>
      <c r="D66">
        <v>0.100136</v>
      </c>
      <c r="E66" t="s">
        <v>45</v>
      </c>
    </row>
    <row r="67" spans="1:5" x14ac:dyDescent="0.25">
      <c r="B67" s="1">
        <v>171368602</v>
      </c>
      <c r="C67" s="2" t="s">
        <v>37</v>
      </c>
      <c r="D67">
        <v>5.3447000000000001E-2</v>
      </c>
      <c r="E67" t="s">
        <v>6</v>
      </c>
    </row>
    <row r="68" spans="1:5" x14ac:dyDescent="0.25">
      <c r="B68" s="1">
        <v>171368602</v>
      </c>
      <c r="C68" s="2" t="s">
        <v>38</v>
      </c>
      <c r="D68">
        <v>1.9040000000000001E-2</v>
      </c>
      <c r="E68" t="s">
        <v>6</v>
      </c>
    </row>
    <row r="69" spans="1:5" x14ac:dyDescent="0.25">
      <c r="B69" s="1">
        <v>171368602</v>
      </c>
      <c r="C69" s="2" t="s">
        <v>39</v>
      </c>
      <c r="D69">
        <v>0.22534199999999999</v>
      </c>
      <c r="E69" t="s">
        <v>6</v>
      </c>
    </row>
    <row r="70" spans="1:5" x14ac:dyDescent="0.25">
      <c r="B70" s="1">
        <v>171368602</v>
      </c>
      <c r="C70" s="2" t="s">
        <v>40</v>
      </c>
      <c r="D70">
        <v>2.6318000000000001E-2</v>
      </c>
      <c r="E70" t="s">
        <v>6</v>
      </c>
    </row>
    <row r="71" spans="1:5" x14ac:dyDescent="0.25">
      <c r="B71" s="1">
        <v>171368602</v>
      </c>
      <c r="C71" s="2" t="s">
        <v>41</v>
      </c>
      <c r="D71">
        <v>2.4931999999999999E-2</v>
      </c>
      <c r="E71" t="s">
        <v>6</v>
      </c>
    </row>
    <row r="72" spans="1:5" x14ac:dyDescent="0.25">
      <c r="B72" s="1">
        <v>171368602</v>
      </c>
      <c r="C72" s="2" t="s">
        <v>42</v>
      </c>
      <c r="D72">
        <v>1.7824E-2</v>
      </c>
      <c r="E72" t="s">
        <v>6</v>
      </c>
    </row>
    <row r="73" spans="1:5" x14ac:dyDescent="0.25">
      <c r="A73" s="2" t="s">
        <v>5</v>
      </c>
      <c r="B73" s="1">
        <v>157382985</v>
      </c>
      <c r="C73" s="2" t="s">
        <v>7</v>
      </c>
      <c r="D73" s="9">
        <v>2.6764707600000003E-2</v>
      </c>
      <c r="E73" t="s">
        <v>45</v>
      </c>
    </row>
    <row r="74" spans="1:5" x14ac:dyDescent="0.25">
      <c r="B74" s="1">
        <v>157382985</v>
      </c>
      <c r="C74" t="s">
        <v>8</v>
      </c>
      <c r="D74" s="9">
        <v>6.16162008E-2</v>
      </c>
      <c r="E74" t="s">
        <v>45</v>
      </c>
    </row>
    <row r="75" spans="1:5" x14ac:dyDescent="0.25">
      <c r="B75" s="1">
        <v>157382985</v>
      </c>
      <c r="C75" t="s">
        <v>9</v>
      </c>
      <c r="D75" s="9">
        <v>0.1927256769</v>
      </c>
      <c r="E75" t="s">
        <v>45</v>
      </c>
    </row>
    <row r="76" spans="1:5" x14ac:dyDescent="0.25">
      <c r="B76" s="1">
        <v>157382985</v>
      </c>
      <c r="C76" t="s">
        <v>25</v>
      </c>
      <c r="D76">
        <v>6.2000000000000003E-5</v>
      </c>
      <c r="E76" t="s">
        <v>45</v>
      </c>
    </row>
    <row r="77" spans="1:5" x14ac:dyDescent="0.25">
      <c r="B77" s="1">
        <v>157382985</v>
      </c>
      <c r="C77" t="s">
        <v>26</v>
      </c>
      <c r="D77">
        <v>3.0190000000000002E-2</v>
      </c>
      <c r="E77" t="s">
        <v>45</v>
      </c>
    </row>
    <row r="78" spans="1:5" x14ac:dyDescent="0.25">
      <c r="B78" s="1">
        <v>157382985</v>
      </c>
      <c r="C78" s="2" t="s">
        <v>27</v>
      </c>
      <c r="D78">
        <v>2.8353E-2</v>
      </c>
      <c r="E78" t="s">
        <v>45</v>
      </c>
    </row>
    <row r="79" spans="1:5" x14ac:dyDescent="0.25">
      <c r="B79" s="1">
        <v>157382985</v>
      </c>
      <c r="C79" s="2" t="s">
        <v>28</v>
      </c>
      <c r="D79">
        <v>3.0685E-2</v>
      </c>
      <c r="E79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2"/>
  <sheetViews>
    <sheetView topLeftCell="B16" workbookViewId="0">
      <selection activeCell="M20" sqref="M20:N25"/>
    </sheetView>
  </sheetViews>
  <sheetFormatPr defaultRowHeight="15" x14ac:dyDescent="0.25"/>
  <cols>
    <col min="2" max="2" width="11.28515625" customWidth="1"/>
    <col min="3" max="3" width="10" bestFit="1" customWidth="1"/>
    <col min="13" max="14" width="17.140625" customWidth="1"/>
  </cols>
  <sheetData>
    <row r="1" spans="1:8" x14ac:dyDescent="0.25">
      <c r="A1" s="9" t="s">
        <v>49</v>
      </c>
      <c r="B1" s="9" t="s">
        <v>1</v>
      </c>
      <c r="C1" s="1" t="s">
        <v>0</v>
      </c>
      <c r="D1" s="9" t="s">
        <v>43</v>
      </c>
      <c r="E1" s="9" t="s">
        <v>3</v>
      </c>
      <c r="F1" s="9" t="s">
        <v>2</v>
      </c>
      <c r="H1" s="9"/>
    </row>
    <row r="2" spans="1:8" x14ac:dyDescent="0.25">
      <c r="A2" s="9" t="s">
        <v>51</v>
      </c>
      <c r="B2" s="9" t="s">
        <v>7</v>
      </c>
      <c r="C2" s="1">
        <v>171368611</v>
      </c>
      <c r="D2" s="9">
        <v>0.10774064630000001</v>
      </c>
      <c r="E2" s="9" t="s">
        <v>6</v>
      </c>
      <c r="F2" s="9" t="s">
        <v>4</v>
      </c>
      <c r="H2" s="9"/>
    </row>
    <row r="3" spans="1:8" x14ac:dyDescent="0.25">
      <c r="A3" s="9" t="s">
        <v>51</v>
      </c>
      <c r="B3" s="9" t="s">
        <v>7</v>
      </c>
      <c r="C3" s="1">
        <v>171368602</v>
      </c>
      <c r="D3" s="9">
        <v>0.1433150051</v>
      </c>
      <c r="E3" s="9" t="s">
        <v>6</v>
      </c>
      <c r="F3" s="9" t="s">
        <v>4</v>
      </c>
      <c r="H3" s="9"/>
    </row>
    <row r="4" spans="1:8" x14ac:dyDescent="0.25">
      <c r="A4" s="9" t="s">
        <v>51</v>
      </c>
      <c r="B4" s="9" t="s">
        <v>16</v>
      </c>
      <c r="C4" s="1">
        <v>171368602</v>
      </c>
      <c r="D4" s="9">
        <v>0.12044391419999999</v>
      </c>
      <c r="E4" s="9" t="s">
        <v>6</v>
      </c>
      <c r="F4" s="9" t="s">
        <v>4</v>
      </c>
      <c r="H4" s="9"/>
    </row>
    <row r="5" spans="1:8" x14ac:dyDescent="0.25">
      <c r="A5" s="9" t="s">
        <v>51</v>
      </c>
      <c r="B5" s="9" t="s">
        <v>17</v>
      </c>
      <c r="C5" s="1">
        <v>171368602</v>
      </c>
      <c r="D5" s="9">
        <v>3.3094964099999999E-2</v>
      </c>
      <c r="E5" s="9" t="s">
        <v>6</v>
      </c>
      <c r="F5" s="9" t="s">
        <v>4</v>
      </c>
      <c r="H5" s="9"/>
    </row>
    <row r="6" spans="1:8" x14ac:dyDescent="0.25">
      <c r="A6" s="9" t="s">
        <v>51</v>
      </c>
      <c r="B6" s="9" t="s">
        <v>18</v>
      </c>
      <c r="C6" s="1">
        <v>171368602</v>
      </c>
      <c r="D6" s="9">
        <v>8.8074189299999994E-2</v>
      </c>
      <c r="E6" s="9" t="s">
        <v>6</v>
      </c>
      <c r="F6" s="9" t="s">
        <v>4</v>
      </c>
      <c r="H6" s="9"/>
    </row>
    <row r="7" spans="1:8" x14ac:dyDescent="0.25">
      <c r="A7" s="9" t="s">
        <v>51</v>
      </c>
      <c r="B7" s="9" t="s">
        <v>19</v>
      </c>
      <c r="C7" s="1">
        <v>171368602</v>
      </c>
      <c r="D7" s="9" t="s">
        <v>44</v>
      </c>
      <c r="E7" s="9" t="s">
        <v>6</v>
      </c>
      <c r="F7" s="9" t="s">
        <v>4</v>
      </c>
      <c r="H7" s="9"/>
    </row>
    <row r="8" spans="1:8" x14ac:dyDescent="0.25">
      <c r="A8" s="9" t="s">
        <v>51</v>
      </c>
      <c r="B8" s="9" t="s">
        <v>20</v>
      </c>
      <c r="C8" s="1">
        <v>171368602</v>
      </c>
      <c r="D8" s="9">
        <v>6.8216448299999996E-2</v>
      </c>
      <c r="E8" s="9" t="s">
        <v>6</v>
      </c>
      <c r="F8" s="9" t="s">
        <v>4</v>
      </c>
      <c r="H8" s="9"/>
    </row>
    <row r="9" spans="1:8" x14ac:dyDescent="0.25">
      <c r="A9" s="9" t="s">
        <v>51</v>
      </c>
      <c r="B9" s="9" t="s">
        <v>21</v>
      </c>
      <c r="C9" s="1">
        <v>171368602</v>
      </c>
      <c r="D9" s="9">
        <v>0.37765490620000003</v>
      </c>
      <c r="E9" s="9" t="s">
        <v>6</v>
      </c>
      <c r="F9" s="9" t="s">
        <v>4</v>
      </c>
      <c r="H9" s="9"/>
    </row>
    <row r="10" spans="1:8" x14ac:dyDescent="0.25">
      <c r="A10" s="9" t="s">
        <v>51</v>
      </c>
      <c r="B10" s="9" t="s">
        <v>22</v>
      </c>
      <c r="C10" s="1">
        <v>171368602</v>
      </c>
      <c r="D10" s="9">
        <v>8.4347866999999993E-2</v>
      </c>
      <c r="E10" s="9" t="s">
        <v>6</v>
      </c>
      <c r="F10" s="9" t="s">
        <v>4</v>
      </c>
      <c r="H10" s="9"/>
    </row>
    <row r="11" spans="1:8" x14ac:dyDescent="0.25">
      <c r="A11" s="9" t="s">
        <v>51</v>
      </c>
      <c r="B11" s="9" t="s">
        <v>23</v>
      </c>
      <c r="C11" s="1">
        <v>171368602</v>
      </c>
      <c r="D11" s="9">
        <v>1.3793442999999999E-2</v>
      </c>
      <c r="E11" s="9" t="s">
        <v>6</v>
      </c>
      <c r="F11" s="9" t="s">
        <v>4</v>
      </c>
      <c r="H11" s="9"/>
    </row>
    <row r="12" spans="1:8" x14ac:dyDescent="0.25">
      <c r="A12" s="9" t="s">
        <v>51</v>
      </c>
      <c r="B12" s="9" t="s">
        <v>24</v>
      </c>
      <c r="C12" s="1">
        <v>171368602</v>
      </c>
      <c r="D12" s="9">
        <v>3.65440421E-2</v>
      </c>
      <c r="E12" s="9" t="s">
        <v>6</v>
      </c>
      <c r="F12" s="9" t="s">
        <v>4</v>
      </c>
      <c r="H12" s="9"/>
    </row>
    <row r="13" spans="1:8" x14ac:dyDescent="0.25">
      <c r="A13" s="9" t="s">
        <v>51</v>
      </c>
      <c r="B13" s="9" t="s">
        <v>8</v>
      </c>
      <c r="C13" s="1">
        <v>171368611</v>
      </c>
      <c r="D13" s="9">
        <v>8.4476665500000006E-2</v>
      </c>
      <c r="E13" s="9" t="s">
        <v>6</v>
      </c>
      <c r="F13" s="9" t="s">
        <v>4</v>
      </c>
      <c r="H13" s="9"/>
    </row>
    <row r="14" spans="1:8" x14ac:dyDescent="0.25">
      <c r="A14" s="9" t="s">
        <v>51</v>
      </c>
      <c r="B14" s="9" t="s">
        <v>8</v>
      </c>
      <c r="C14" s="1">
        <v>171368602</v>
      </c>
      <c r="D14" s="9">
        <v>3.08451792E-2</v>
      </c>
      <c r="E14" s="9" t="s">
        <v>6</v>
      </c>
      <c r="F14" s="9" t="s">
        <v>4</v>
      </c>
      <c r="H14" s="9"/>
    </row>
    <row r="15" spans="1:8" x14ac:dyDescent="0.25">
      <c r="A15" s="9" t="s">
        <v>51</v>
      </c>
      <c r="B15" s="9" t="s">
        <v>9</v>
      </c>
      <c r="C15" s="1">
        <v>171368611</v>
      </c>
      <c r="D15" s="9">
        <v>0.17261754269999999</v>
      </c>
      <c r="E15" s="9" t="s">
        <v>6</v>
      </c>
      <c r="F15" s="9" t="s">
        <v>4</v>
      </c>
      <c r="H15" s="9"/>
    </row>
    <row r="16" spans="1:8" x14ac:dyDescent="0.25">
      <c r="A16" s="9" t="s">
        <v>51</v>
      </c>
      <c r="B16" s="9" t="s">
        <v>9</v>
      </c>
      <c r="C16" s="1">
        <v>171368602</v>
      </c>
      <c r="D16" s="9">
        <v>0.13913825220000001</v>
      </c>
      <c r="E16" s="9" t="s">
        <v>6</v>
      </c>
      <c r="F16" s="9" t="s">
        <v>4</v>
      </c>
      <c r="H16" s="9"/>
    </row>
    <row r="17" spans="1:10" x14ac:dyDescent="0.25">
      <c r="A17" s="9" t="s">
        <v>51</v>
      </c>
      <c r="B17" s="9" t="s">
        <v>10</v>
      </c>
      <c r="C17" s="1">
        <v>171368602</v>
      </c>
      <c r="D17" s="9">
        <v>2.8276218199999998E-2</v>
      </c>
      <c r="E17" s="9" t="s">
        <v>6</v>
      </c>
      <c r="F17" s="9" t="s">
        <v>4</v>
      </c>
      <c r="H17" s="9"/>
    </row>
    <row r="18" spans="1:10" x14ac:dyDescent="0.25">
      <c r="A18" s="9" t="s">
        <v>51</v>
      </c>
      <c r="B18" s="9" t="s">
        <v>11</v>
      </c>
      <c r="C18" s="1">
        <v>171368602</v>
      </c>
      <c r="D18" s="9">
        <v>2.26924768E-2</v>
      </c>
      <c r="E18" s="9" t="s">
        <v>6</v>
      </c>
      <c r="F18" s="9" t="s">
        <v>4</v>
      </c>
      <c r="H18" s="9"/>
    </row>
    <row r="19" spans="1:10" x14ac:dyDescent="0.25">
      <c r="A19" s="9" t="s">
        <v>51</v>
      </c>
      <c r="B19" s="9" t="s">
        <v>12</v>
      </c>
      <c r="C19" s="1">
        <v>171368602</v>
      </c>
      <c r="D19" s="9">
        <v>1.98982976E-2</v>
      </c>
      <c r="E19" s="9" t="s">
        <v>6</v>
      </c>
      <c r="F19" s="9" t="s">
        <v>4</v>
      </c>
      <c r="H19" s="9" t="s">
        <v>52</v>
      </c>
    </row>
    <row r="20" spans="1:10" x14ac:dyDescent="0.25">
      <c r="A20" s="9" t="s">
        <v>51</v>
      </c>
      <c r="B20" s="9" t="s">
        <v>13</v>
      </c>
      <c r="C20" s="1">
        <v>171368602</v>
      </c>
      <c r="D20" s="9">
        <v>2.9614993900000001E-2</v>
      </c>
      <c r="E20" s="9" t="s">
        <v>6</v>
      </c>
      <c r="F20" s="9" t="s">
        <v>4</v>
      </c>
      <c r="H20" s="9">
        <f>AVERAGE(D2:D22)</f>
        <v>0.11164302267500001</v>
      </c>
    </row>
    <row r="21" spans="1:10" x14ac:dyDescent="0.25">
      <c r="A21" s="9" t="s">
        <v>51</v>
      </c>
      <c r="B21" s="9" t="s">
        <v>14</v>
      </c>
      <c r="C21" s="1">
        <v>171368602</v>
      </c>
      <c r="D21" s="9">
        <v>0.59160291760000006</v>
      </c>
      <c r="E21" s="9" t="s">
        <v>6</v>
      </c>
      <c r="F21" s="9" t="s">
        <v>4</v>
      </c>
      <c r="H21" s="9"/>
    </row>
    <row r="22" spans="1:10" x14ac:dyDescent="0.25">
      <c r="A22" s="9" t="s">
        <v>51</v>
      </c>
      <c r="B22" s="9" t="s">
        <v>15</v>
      </c>
      <c r="C22" s="1">
        <v>171368602</v>
      </c>
      <c r="D22" s="9">
        <v>4.0472484200000006E-2</v>
      </c>
      <c r="E22" s="9" t="s">
        <v>6</v>
      </c>
      <c r="F22" s="9" t="s">
        <v>4</v>
      </c>
      <c r="H22" s="9"/>
    </row>
    <row r="23" spans="1:10" x14ac:dyDescent="0.25">
      <c r="A23" s="9" t="s">
        <v>50</v>
      </c>
      <c r="B23" s="9" t="s">
        <v>7</v>
      </c>
      <c r="C23" s="1">
        <v>171368606</v>
      </c>
      <c r="D23" s="9">
        <v>3.5355399499999995E-2</v>
      </c>
      <c r="E23" s="9" t="s">
        <v>6</v>
      </c>
      <c r="F23" s="9" t="s">
        <v>4</v>
      </c>
      <c r="H23" s="9"/>
    </row>
    <row r="24" spans="1:10" x14ac:dyDescent="0.25">
      <c r="A24" s="9" t="s">
        <v>50</v>
      </c>
      <c r="B24" s="9" t="s">
        <v>7</v>
      </c>
      <c r="C24" s="1">
        <v>171368616</v>
      </c>
      <c r="D24" s="9">
        <v>5.9101000000000001E-2</v>
      </c>
      <c r="E24" s="9" t="s">
        <v>6</v>
      </c>
      <c r="F24" s="9" t="s">
        <v>4</v>
      </c>
      <c r="H24" s="9"/>
    </row>
    <row r="25" spans="1:10" x14ac:dyDescent="0.25">
      <c r="A25" s="9" t="s">
        <v>50</v>
      </c>
      <c r="B25" s="9" t="s">
        <v>7</v>
      </c>
      <c r="C25" s="1">
        <v>171368610</v>
      </c>
      <c r="D25" s="9">
        <v>0.34900999999999999</v>
      </c>
      <c r="E25" s="9" t="s">
        <v>6</v>
      </c>
      <c r="F25" s="9" t="s">
        <v>4</v>
      </c>
      <c r="H25" s="9"/>
    </row>
    <row r="26" spans="1:10" x14ac:dyDescent="0.25">
      <c r="A26" s="9" t="s">
        <v>50</v>
      </c>
      <c r="B26" s="9" t="s">
        <v>7</v>
      </c>
      <c r="C26" s="1">
        <v>171368600</v>
      </c>
      <c r="D26" s="9">
        <v>9.3097460000000009E-4</v>
      </c>
      <c r="E26" s="9" t="s">
        <v>6</v>
      </c>
      <c r="F26" s="9" t="s">
        <v>4</v>
      </c>
      <c r="H26" s="9"/>
    </row>
    <row r="27" spans="1:10" x14ac:dyDescent="0.25">
      <c r="A27" s="9" t="s">
        <v>50</v>
      </c>
      <c r="B27" s="9" t="s">
        <v>7</v>
      </c>
      <c r="C27" s="1">
        <v>157382985</v>
      </c>
      <c r="D27" s="9">
        <v>2.6764707600000003E-2</v>
      </c>
      <c r="E27" s="9" t="s">
        <v>45</v>
      </c>
      <c r="F27" s="9" t="s">
        <v>5</v>
      </c>
      <c r="H27" s="9"/>
      <c r="J27" t="s">
        <v>54</v>
      </c>
    </row>
    <row r="28" spans="1:10" x14ac:dyDescent="0.25">
      <c r="A28" s="9" t="s">
        <v>50</v>
      </c>
      <c r="B28" s="9" t="s">
        <v>8</v>
      </c>
      <c r="C28" s="1">
        <v>171368606</v>
      </c>
      <c r="D28" s="9">
        <v>0.14213000000000001</v>
      </c>
      <c r="E28" s="9" t="s">
        <v>6</v>
      </c>
      <c r="F28" s="9" t="s">
        <v>4</v>
      </c>
      <c r="H28" s="9"/>
      <c r="J28">
        <f>AVERAGE(D2:D39)</f>
        <v>0.11020733014054056</v>
      </c>
    </row>
    <row r="29" spans="1:10" x14ac:dyDescent="0.25">
      <c r="A29" s="9" t="s">
        <v>50</v>
      </c>
      <c r="B29" s="9" t="s">
        <v>8</v>
      </c>
      <c r="C29" s="1">
        <v>171368616</v>
      </c>
      <c r="D29" s="9">
        <v>0.18625999999999998</v>
      </c>
      <c r="E29" s="9" t="s">
        <v>6</v>
      </c>
      <c r="F29" s="9" t="s">
        <v>4</v>
      </c>
      <c r="H29" s="9"/>
    </row>
    <row r="30" spans="1:10" x14ac:dyDescent="0.25">
      <c r="A30" s="9" t="s">
        <v>50</v>
      </c>
      <c r="B30" s="9" t="s">
        <v>8</v>
      </c>
      <c r="C30" s="1">
        <v>171368610</v>
      </c>
      <c r="D30" s="9">
        <v>4.5149000000000002E-2</v>
      </c>
      <c r="E30" s="9" t="s">
        <v>6</v>
      </c>
      <c r="F30" s="9" t="s">
        <v>4</v>
      </c>
      <c r="H30" s="9"/>
    </row>
    <row r="31" spans="1:10" x14ac:dyDescent="0.25">
      <c r="A31" s="9" t="s">
        <v>50</v>
      </c>
      <c r="B31" s="9" t="s">
        <v>8</v>
      </c>
      <c r="C31" s="1">
        <v>171368600</v>
      </c>
      <c r="D31" s="9">
        <v>0.15798446960000001</v>
      </c>
      <c r="E31" s="9" t="s">
        <v>6</v>
      </c>
      <c r="F31" s="9" t="s">
        <v>4</v>
      </c>
      <c r="H31" s="9"/>
    </row>
    <row r="32" spans="1:10" x14ac:dyDescent="0.25">
      <c r="A32" s="9" t="s">
        <v>50</v>
      </c>
      <c r="B32" s="9" t="s">
        <v>8</v>
      </c>
      <c r="C32" s="1">
        <v>157382985</v>
      </c>
      <c r="D32" s="9">
        <v>6.16162008E-2</v>
      </c>
      <c r="E32" s="9" t="s">
        <v>45</v>
      </c>
      <c r="F32" s="9" t="s">
        <v>5</v>
      </c>
      <c r="H32" s="9"/>
    </row>
    <row r="33" spans="1:8" x14ac:dyDescent="0.25">
      <c r="A33" s="9" t="s">
        <v>50</v>
      </c>
      <c r="B33" s="9" t="s">
        <v>9</v>
      </c>
      <c r="C33" s="1">
        <v>171368606</v>
      </c>
      <c r="D33" s="9">
        <v>0.11205</v>
      </c>
      <c r="E33" s="9" t="s">
        <v>6</v>
      </c>
      <c r="F33" s="9" t="s">
        <v>4</v>
      </c>
      <c r="H33" s="9"/>
    </row>
    <row r="34" spans="1:8" x14ac:dyDescent="0.25">
      <c r="A34" s="9" t="s">
        <v>50</v>
      </c>
      <c r="B34" s="9" t="s">
        <v>9</v>
      </c>
      <c r="C34" s="1">
        <v>171368616</v>
      </c>
      <c r="D34" s="9">
        <v>6.658E-2</v>
      </c>
      <c r="E34" s="9" t="s">
        <v>6</v>
      </c>
      <c r="F34" s="9" t="s">
        <v>4</v>
      </c>
      <c r="H34" s="9"/>
    </row>
    <row r="35" spans="1:8" x14ac:dyDescent="0.25">
      <c r="A35" s="9" t="s">
        <v>50</v>
      </c>
      <c r="B35" s="9" t="s">
        <v>9</v>
      </c>
      <c r="C35" s="1">
        <v>171368610</v>
      </c>
      <c r="D35" s="9">
        <v>0.24781</v>
      </c>
      <c r="E35" s="9" t="s">
        <v>6</v>
      </c>
      <c r="F35" s="9" t="s">
        <v>4</v>
      </c>
      <c r="H35" s="9"/>
    </row>
    <row r="36" spans="1:8" x14ac:dyDescent="0.25">
      <c r="A36" s="9" t="s">
        <v>50</v>
      </c>
      <c r="B36" s="9" t="s">
        <v>9</v>
      </c>
      <c r="C36" s="1">
        <v>171368600</v>
      </c>
      <c r="D36" s="9">
        <v>0.11739881069999999</v>
      </c>
      <c r="E36" s="9" t="s">
        <v>6</v>
      </c>
      <c r="F36" s="9" t="s">
        <v>4</v>
      </c>
      <c r="H36" s="9"/>
    </row>
    <row r="37" spans="1:8" x14ac:dyDescent="0.25">
      <c r="A37" s="9" t="s">
        <v>50</v>
      </c>
      <c r="B37" s="9" t="s">
        <v>9</v>
      </c>
      <c r="C37" s="1">
        <v>157382985</v>
      </c>
      <c r="D37" s="9">
        <v>0.1927256769</v>
      </c>
      <c r="E37" s="9" t="s">
        <v>45</v>
      </c>
      <c r="F37" s="9" t="s">
        <v>5</v>
      </c>
      <c r="H37" s="9" t="s">
        <v>53</v>
      </c>
    </row>
    <row r="38" spans="1:8" x14ac:dyDescent="0.25">
      <c r="A38" s="9" t="s">
        <v>50</v>
      </c>
      <c r="B38" s="9" t="s">
        <v>10</v>
      </c>
      <c r="C38" s="1">
        <v>171368606</v>
      </c>
      <c r="D38" s="9">
        <v>2.4355999999999999E-2</v>
      </c>
      <c r="E38" s="9" t="s">
        <v>6</v>
      </c>
      <c r="F38" s="9" t="s">
        <v>4</v>
      </c>
      <c r="H38" s="9">
        <f>AVERAGE(D23:D39)</f>
        <v>0.10851828010000002</v>
      </c>
    </row>
    <row r="39" spans="1:8" x14ac:dyDescent="0.25">
      <c r="A39" s="9" t="s">
        <v>50</v>
      </c>
      <c r="B39" s="9" t="s">
        <v>10</v>
      </c>
      <c r="C39" s="1">
        <v>171368600</v>
      </c>
      <c r="D39" s="9">
        <v>1.9588522000000001E-2</v>
      </c>
      <c r="E39" s="9" t="s">
        <v>6</v>
      </c>
      <c r="F39" s="9" t="s">
        <v>4</v>
      </c>
      <c r="H39" s="9"/>
    </row>
    <row r="40" spans="1:8" x14ac:dyDescent="0.25">
      <c r="A40" s="9" t="s">
        <v>51</v>
      </c>
      <c r="B40" s="9" t="s">
        <v>25</v>
      </c>
      <c r="C40" s="1">
        <v>171368611</v>
      </c>
      <c r="D40" s="9">
        <v>5.5560590000000003</v>
      </c>
      <c r="E40" s="9" t="s">
        <v>45</v>
      </c>
      <c r="F40" s="9" t="s">
        <v>4</v>
      </c>
      <c r="H40" s="9"/>
    </row>
    <row r="41" spans="1:8" x14ac:dyDescent="0.25">
      <c r="A41" s="9" t="s">
        <v>51</v>
      </c>
      <c r="B41" s="9" t="s">
        <v>25</v>
      </c>
      <c r="C41" s="1">
        <v>171368602</v>
      </c>
      <c r="D41" s="9" t="s">
        <v>44</v>
      </c>
      <c r="E41" s="9"/>
      <c r="F41" s="9" t="s">
        <v>4</v>
      </c>
      <c r="H41" s="9"/>
    </row>
    <row r="42" spans="1:8" x14ac:dyDescent="0.25">
      <c r="A42" s="9" t="s">
        <v>51</v>
      </c>
      <c r="B42" s="9" t="s">
        <v>34</v>
      </c>
      <c r="C42" s="1">
        <v>171368602</v>
      </c>
      <c r="D42" s="9">
        <v>1.5987999999999999E-2</v>
      </c>
      <c r="E42" s="9" t="s">
        <v>6</v>
      </c>
      <c r="F42" s="9" t="s">
        <v>4</v>
      </c>
      <c r="H42" s="9"/>
    </row>
    <row r="43" spans="1:8" x14ac:dyDescent="0.25">
      <c r="A43" s="9" t="s">
        <v>51</v>
      </c>
      <c r="B43" s="9" t="s">
        <v>35</v>
      </c>
      <c r="C43" s="1">
        <v>171368602</v>
      </c>
      <c r="D43" s="9">
        <v>1.0508999999999999E-2</v>
      </c>
      <c r="E43" s="9" t="s">
        <v>6</v>
      </c>
      <c r="F43" s="9" t="s">
        <v>4</v>
      </c>
      <c r="H43" s="9"/>
    </row>
    <row r="44" spans="1:8" x14ac:dyDescent="0.25">
      <c r="A44" s="9" t="s">
        <v>51</v>
      </c>
      <c r="B44" s="9" t="s">
        <v>36</v>
      </c>
      <c r="C44" s="1">
        <v>171368602</v>
      </c>
      <c r="D44" s="9">
        <v>0.100136</v>
      </c>
      <c r="E44" s="9" t="s">
        <v>45</v>
      </c>
      <c r="F44" s="9" t="s">
        <v>4</v>
      </c>
      <c r="H44" s="9"/>
    </row>
    <row r="45" spans="1:8" x14ac:dyDescent="0.25">
      <c r="A45" s="9" t="s">
        <v>51</v>
      </c>
      <c r="B45" s="9" t="s">
        <v>37</v>
      </c>
      <c r="C45" s="1">
        <v>171368602</v>
      </c>
      <c r="D45" s="9">
        <v>5.3447000000000001E-2</v>
      </c>
      <c r="E45" s="9" t="s">
        <v>6</v>
      </c>
      <c r="F45" s="9" t="s">
        <v>4</v>
      </c>
      <c r="H45" s="9"/>
    </row>
    <row r="46" spans="1:8" x14ac:dyDescent="0.25">
      <c r="A46" s="9" t="s">
        <v>51</v>
      </c>
      <c r="B46" s="9" t="s">
        <v>38</v>
      </c>
      <c r="C46" s="1">
        <v>171368602</v>
      </c>
      <c r="D46" s="9">
        <v>1.9040000000000001E-2</v>
      </c>
      <c r="E46" s="9" t="s">
        <v>6</v>
      </c>
      <c r="F46" s="9" t="s">
        <v>4</v>
      </c>
      <c r="H46" s="9"/>
    </row>
    <row r="47" spans="1:8" x14ac:dyDescent="0.25">
      <c r="A47" s="9" t="s">
        <v>51</v>
      </c>
      <c r="B47" s="9" t="s">
        <v>39</v>
      </c>
      <c r="C47" s="1">
        <v>171368602</v>
      </c>
      <c r="D47" s="9">
        <v>0.22534199999999999</v>
      </c>
      <c r="E47" s="9" t="s">
        <v>6</v>
      </c>
      <c r="F47" s="9" t="s">
        <v>4</v>
      </c>
      <c r="H47" s="9"/>
    </row>
    <row r="48" spans="1:8" x14ac:dyDescent="0.25">
      <c r="A48" s="9" t="s">
        <v>51</v>
      </c>
      <c r="B48" s="9" t="s">
        <v>40</v>
      </c>
      <c r="C48" s="1">
        <v>171368602</v>
      </c>
      <c r="D48" s="9">
        <v>2.6318000000000001E-2</v>
      </c>
      <c r="E48" s="9" t="s">
        <v>6</v>
      </c>
      <c r="F48" s="9" t="s">
        <v>4</v>
      </c>
      <c r="H48" s="9"/>
    </row>
    <row r="49" spans="1:8" x14ac:dyDescent="0.25">
      <c r="A49" s="9" t="s">
        <v>51</v>
      </c>
      <c r="B49" s="9" t="s">
        <v>41</v>
      </c>
      <c r="C49" s="1">
        <v>171368602</v>
      </c>
      <c r="D49" s="9">
        <v>2.4931999999999999E-2</v>
      </c>
      <c r="E49" s="9" t="s">
        <v>6</v>
      </c>
      <c r="F49" s="9" t="s">
        <v>4</v>
      </c>
      <c r="H49" s="9"/>
    </row>
    <row r="50" spans="1:8" x14ac:dyDescent="0.25">
      <c r="A50" s="9" t="s">
        <v>51</v>
      </c>
      <c r="B50" s="9" t="s">
        <v>42</v>
      </c>
      <c r="C50" s="1">
        <v>171368602</v>
      </c>
      <c r="D50" s="9">
        <v>1.7824E-2</v>
      </c>
      <c r="E50" s="9" t="s">
        <v>6</v>
      </c>
      <c r="F50" s="9" t="s">
        <v>4</v>
      </c>
      <c r="H50" s="9"/>
    </row>
    <row r="51" spans="1:8" x14ac:dyDescent="0.25">
      <c r="A51" s="9" t="s">
        <v>51</v>
      </c>
      <c r="B51" s="9" t="s">
        <v>26</v>
      </c>
      <c r="C51" s="1">
        <v>171368611</v>
      </c>
      <c r="D51" s="9">
        <v>6.1575999999999999E-2</v>
      </c>
      <c r="E51" s="9" t="s">
        <v>6</v>
      </c>
      <c r="F51" s="9" t="s">
        <v>4</v>
      </c>
      <c r="H51" s="9"/>
    </row>
    <row r="52" spans="1:8" x14ac:dyDescent="0.25">
      <c r="A52" s="9" t="s">
        <v>51</v>
      </c>
      <c r="B52" s="9" t="s">
        <v>26</v>
      </c>
      <c r="C52" s="1">
        <v>171368602</v>
      </c>
      <c r="D52" s="9">
        <v>6.3834000000000002E-2</v>
      </c>
      <c r="E52" s="9" t="s">
        <v>45</v>
      </c>
      <c r="F52" s="9" t="s">
        <v>4</v>
      </c>
      <c r="H52" s="9"/>
    </row>
    <row r="53" spans="1:8" x14ac:dyDescent="0.25">
      <c r="A53" s="9" t="s">
        <v>51</v>
      </c>
      <c r="B53" s="9" t="s">
        <v>27</v>
      </c>
      <c r="C53" s="1">
        <v>171368611</v>
      </c>
      <c r="D53" s="9">
        <v>0.36845499999999998</v>
      </c>
      <c r="E53" s="9" t="s">
        <v>45</v>
      </c>
      <c r="F53" s="9" t="s">
        <v>4</v>
      </c>
      <c r="H53" s="9"/>
    </row>
    <row r="54" spans="1:8" x14ac:dyDescent="0.25">
      <c r="A54" s="9" t="s">
        <v>51</v>
      </c>
      <c r="B54" s="9" t="s">
        <v>27</v>
      </c>
      <c r="C54" s="1">
        <v>171368602</v>
      </c>
      <c r="D54" s="9">
        <v>1.853E-3</v>
      </c>
      <c r="E54" s="9" t="s">
        <v>45</v>
      </c>
      <c r="F54" s="9" t="s">
        <v>4</v>
      </c>
      <c r="H54" s="9"/>
    </row>
    <row r="55" spans="1:8" x14ac:dyDescent="0.25">
      <c r="A55" s="9" t="s">
        <v>51</v>
      </c>
      <c r="B55" s="9" t="s">
        <v>28</v>
      </c>
      <c r="C55" s="1">
        <v>171368602</v>
      </c>
      <c r="D55" s="9">
        <v>5.2172999999999997E-2</v>
      </c>
      <c r="E55" s="9" t="s">
        <v>6</v>
      </c>
      <c r="F55" s="9" t="s">
        <v>4</v>
      </c>
      <c r="H55" s="9"/>
    </row>
    <row r="56" spans="1:8" x14ac:dyDescent="0.25">
      <c r="A56" s="9" t="s">
        <v>51</v>
      </c>
      <c r="B56" s="9" t="s">
        <v>29</v>
      </c>
      <c r="C56" s="1">
        <v>171368602</v>
      </c>
      <c r="D56" s="9">
        <v>3.7838999999999998E-2</v>
      </c>
      <c r="E56" s="9" t="s">
        <v>6</v>
      </c>
      <c r="F56" s="9" t="s">
        <v>4</v>
      </c>
      <c r="H56" s="9" t="s">
        <v>55</v>
      </c>
    </row>
    <row r="57" spans="1:8" x14ac:dyDescent="0.25">
      <c r="A57" s="9" t="s">
        <v>51</v>
      </c>
      <c r="B57" s="9" t="s">
        <v>30</v>
      </c>
      <c r="C57" s="1">
        <v>171368602</v>
      </c>
      <c r="D57" s="9">
        <v>2.0709999999999999E-3</v>
      </c>
      <c r="E57" s="9" t="s">
        <v>45</v>
      </c>
      <c r="F57" s="9" t="s">
        <v>4</v>
      </c>
      <c r="H57" s="9">
        <f>AVERAGE(D40:D59)</f>
        <v>0.35535789473684209</v>
      </c>
    </row>
    <row r="58" spans="1:8" x14ac:dyDescent="0.25">
      <c r="A58" s="9" t="s">
        <v>51</v>
      </c>
      <c r="B58" s="9" t="s">
        <v>31</v>
      </c>
      <c r="C58" s="1">
        <v>171368602</v>
      </c>
      <c r="D58" s="9">
        <v>2.8055E-2</v>
      </c>
      <c r="E58" s="9" t="s">
        <v>6</v>
      </c>
      <c r="F58" s="9" t="s">
        <v>4</v>
      </c>
      <c r="H58" s="9"/>
    </row>
    <row r="59" spans="1:8" x14ac:dyDescent="0.25">
      <c r="A59" s="9" t="s">
        <v>51</v>
      </c>
      <c r="B59" s="9" t="s">
        <v>32</v>
      </c>
      <c r="C59" s="1">
        <v>171368602</v>
      </c>
      <c r="D59" s="9">
        <v>8.6348999999999995E-2</v>
      </c>
      <c r="E59" s="9" t="s">
        <v>45</v>
      </c>
      <c r="F59" s="9" t="s">
        <v>4</v>
      </c>
      <c r="H59" s="9"/>
    </row>
    <row r="60" spans="1:8" x14ac:dyDescent="0.25">
      <c r="A60" s="10" t="s">
        <v>51</v>
      </c>
      <c r="B60" s="10" t="s">
        <v>33</v>
      </c>
      <c r="C60" s="11">
        <v>171368602</v>
      </c>
      <c r="D60" s="10">
        <v>3.365837</v>
      </c>
      <c r="E60" s="10" t="s">
        <v>45</v>
      </c>
      <c r="F60" s="10" t="s">
        <v>4</v>
      </c>
      <c r="H60" s="9"/>
    </row>
    <row r="61" spans="1:8" x14ac:dyDescent="0.25">
      <c r="A61" s="9" t="s">
        <v>50</v>
      </c>
      <c r="B61" s="9" t="s">
        <v>25</v>
      </c>
      <c r="C61" s="1">
        <v>171368606</v>
      </c>
      <c r="D61" s="9" t="s">
        <v>44</v>
      </c>
      <c r="E61" s="9"/>
      <c r="F61" s="9" t="s">
        <v>4</v>
      </c>
      <c r="H61" s="9"/>
    </row>
    <row r="62" spans="1:8" x14ac:dyDescent="0.25">
      <c r="A62" s="9" t="s">
        <v>50</v>
      </c>
      <c r="B62" s="9" t="s">
        <v>25</v>
      </c>
      <c r="C62" s="1">
        <v>171368616</v>
      </c>
      <c r="D62" s="9">
        <v>2.3120999999999999E-2</v>
      </c>
      <c r="E62" s="9" t="s">
        <v>45</v>
      </c>
      <c r="F62" s="9" t="s">
        <v>4</v>
      </c>
      <c r="H62" s="9"/>
    </row>
    <row r="63" spans="1:8" s="10" customFormat="1" x14ac:dyDescent="0.25">
      <c r="A63" s="9" t="s">
        <v>50</v>
      </c>
      <c r="B63" s="9" t="s">
        <v>25</v>
      </c>
      <c r="C63" s="1">
        <v>171368610</v>
      </c>
      <c r="D63" s="9">
        <v>0.36899999999999999</v>
      </c>
      <c r="E63" s="9" t="s">
        <v>45</v>
      </c>
      <c r="F63" s="9" t="s">
        <v>4</v>
      </c>
    </row>
    <row r="64" spans="1:8" x14ac:dyDescent="0.25">
      <c r="A64" s="9" t="s">
        <v>50</v>
      </c>
      <c r="B64" s="9" t="s">
        <v>25</v>
      </c>
      <c r="C64" s="1">
        <v>171368600</v>
      </c>
      <c r="D64" s="9">
        <v>4.28E-4</v>
      </c>
      <c r="E64" s="9" t="s">
        <v>45</v>
      </c>
      <c r="F64" s="9" t="s">
        <v>4</v>
      </c>
      <c r="H64" s="9"/>
    </row>
    <row r="65" spans="1:10" x14ac:dyDescent="0.25">
      <c r="A65" s="9" t="s">
        <v>50</v>
      </c>
      <c r="B65" s="9" t="s">
        <v>25</v>
      </c>
      <c r="C65" s="1">
        <v>157382985</v>
      </c>
      <c r="D65" s="9">
        <v>6.2000000000000003E-5</v>
      </c>
      <c r="E65" s="9" t="s">
        <v>45</v>
      </c>
      <c r="F65" s="9" t="s">
        <v>5</v>
      </c>
      <c r="H65" s="9"/>
    </row>
    <row r="66" spans="1:10" x14ac:dyDescent="0.25">
      <c r="A66" s="9" t="s">
        <v>50</v>
      </c>
      <c r="B66" s="9" t="s">
        <v>26</v>
      </c>
      <c r="C66" s="1">
        <v>171368606</v>
      </c>
      <c r="D66" s="9">
        <v>3.0249999999999999E-3</v>
      </c>
      <c r="E66" s="9" t="s">
        <v>45</v>
      </c>
      <c r="F66" s="9" t="s">
        <v>4</v>
      </c>
      <c r="H66" s="9"/>
    </row>
    <row r="67" spans="1:10" x14ac:dyDescent="0.25">
      <c r="A67" s="9" t="s">
        <v>50</v>
      </c>
      <c r="B67" s="9" t="s">
        <v>26</v>
      </c>
      <c r="C67" s="1">
        <v>171368616</v>
      </c>
      <c r="D67" s="9">
        <v>3.5334999999999998E-2</v>
      </c>
      <c r="E67" s="9" t="s">
        <v>6</v>
      </c>
      <c r="F67" s="9" t="s">
        <v>4</v>
      </c>
      <c r="H67" s="9"/>
      <c r="J67" t="s">
        <v>57</v>
      </c>
    </row>
    <row r="68" spans="1:10" x14ac:dyDescent="0.25">
      <c r="A68" s="9" t="s">
        <v>50</v>
      </c>
      <c r="B68" s="9" t="s">
        <v>26</v>
      </c>
      <c r="C68" s="1">
        <v>171368610</v>
      </c>
      <c r="D68" s="9">
        <v>7.6819999999999996E-3</v>
      </c>
      <c r="E68" s="9" t="s">
        <v>45</v>
      </c>
      <c r="F68" s="9" t="s">
        <v>4</v>
      </c>
      <c r="H68" s="9"/>
      <c r="J68">
        <f>AVERAGE(D40:D59,D62:D79)</f>
        <v>0.23882875675675672</v>
      </c>
    </row>
    <row r="69" spans="1:10" x14ac:dyDescent="0.25">
      <c r="A69" s="9" t="s">
        <v>50</v>
      </c>
      <c r="B69" s="9" t="s">
        <v>26</v>
      </c>
      <c r="C69" s="1">
        <v>171368600</v>
      </c>
      <c r="D69" s="9">
        <v>7.1841000000000002E-2</v>
      </c>
      <c r="E69" s="9" t="s">
        <v>45</v>
      </c>
      <c r="F69" s="9" t="s">
        <v>4</v>
      </c>
      <c r="H69" s="9"/>
    </row>
    <row r="70" spans="1:10" x14ac:dyDescent="0.25">
      <c r="A70" s="9" t="s">
        <v>50</v>
      </c>
      <c r="B70" s="9" t="s">
        <v>26</v>
      </c>
      <c r="C70" s="1">
        <v>157382985</v>
      </c>
      <c r="D70" s="9">
        <v>3.0190000000000002E-2</v>
      </c>
      <c r="E70" s="9" t="s">
        <v>45</v>
      </c>
      <c r="F70" s="9" t="s">
        <v>5</v>
      </c>
      <c r="H70" s="9"/>
    </row>
    <row r="71" spans="1:10" x14ac:dyDescent="0.25">
      <c r="A71" s="9" t="s">
        <v>50</v>
      </c>
      <c r="B71" s="9" t="s">
        <v>27</v>
      </c>
      <c r="C71" s="1">
        <v>171368606</v>
      </c>
      <c r="D71" s="9">
        <v>3.6129999999999999E-3</v>
      </c>
      <c r="E71" s="9" t="s">
        <v>45</v>
      </c>
      <c r="F71" s="9" t="s">
        <v>4</v>
      </c>
      <c r="H71" s="9"/>
    </row>
    <row r="72" spans="1:10" x14ac:dyDescent="0.25">
      <c r="A72" s="9" t="s">
        <v>50</v>
      </c>
      <c r="B72" s="9" t="s">
        <v>27</v>
      </c>
      <c r="C72" s="1">
        <v>171368616</v>
      </c>
      <c r="D72" s="9">
        <v>0.47503899999999999</v>
      </c>
      <c r="E72" s="9" t="s">
        <v>45</v>
      </c>
      <c r="F72" s="9" t="s">
        <v>4</v>
      </c>
      <c r="H72" s="9"/>
    </row>
    <row r="73" spans="1:10" x14ac:dyDescent="0.25">
      <c r="A73" s="9" t="s">
        <v>50</v>
      </c>
      <c r="B73" s="9" t="s">
        <v>27</v>
      </c>
      <c r="C73" s="1">
        <v>171368610</v>
      </c>
      <c r="D73" s="9">
        <v>3.8503999999999997E-2</v>
      </c>
      <c r="E73" s="9" t="s">
        <v>45</v>
      </c>
      <c r="F73" s="9" t="s">
        <v>4</v>
      </c>
      <c r="H73" s="9"/>
    </row>
    <row r="74" spans="1:10" x14ac:dyDescent="0.25">
      <c r="A74" s="9" t="s">
        <v>50</v>
      </c>
      <c r="B74" s="9" t="s">
        <v>27</v>
      </c>
      <c r="C74" s="1">
        <v>171368600</v>
      </c>
      <c r="D74" s="9">
        <v>0.7883</v>
      </c>
      <c r="E74" s="9" t="s">
        <v>6</v>
      </c>
      <c r="F74" s="9" t="s">
        <v>4</v>
      </c>
      <c r="H74" s="9"/>
    </row>
    <row r="75" spans="1:10" x14ac:dyDescent="0.25">
      <c r="A75" s="9" t="s">
        <v>50</v>
      </c>
      <c r="B75" s="9" t="s">
        <v>27</v>
      </c>
      <c r="C75" s="1">
        <v>157382985</v>
      </c>
      <c r="D75" s="9">
        <v>2.8353E-2</v>
      </c>
      <c r="E75" s="9" t="s">
        <v>45</v>
      </c>
      <c r="F75" s="9" t="s">
        <v>5</v>
      </c>
      <c r="H75" s="9"/>
    </row>
    <row r="76" spans="1:10" x14ac:dyDescent="0.25">
      <c r="A76" s="9" t="s">
        <v>50</v>
      </c>
      <c r="B76" s="9" t="s">
        <v>28</v>
      </c>
      <c r="C76" s="1">
        <v>171368606</v>
      </c>
      <c r="D76" s="9">
        <v>3.7387999999999998E-2</v>
      </c>
      <c r="E76" s="9" t="s">
        <v>6</v>
      </c>
      <c r="F76" s="9" t="s">
        <v>4</v>
      </c>
      <c r="H76" s="9" t="s">
        <v>56</v>
      </c>
    </row>
    <row r="77" spans="1:10" x14ac:dyDescent="0.25">
      <c r="A77" s="9" t="s">
        <v>50</v>
      </c>
      <c r="B77" s="9" t="s">
        <v>28</v>
      </c>
      <c r="C77" s="1">
        <v>171368616</v>
      </c>
      <c r="D77" s="9">
        <v>8.7415000000000007E-2</v>
      </c>
      <c r="E77" s="9" t="s">
        <v>45</v>
      </c>
      <c r="F77" s="9" t="s">
        <v>4</v>
      </c>
      <c r="H77" s="9">
        <f>AVERAGE(D62:D79)</f>
        <v>0.11582577777777778</v>
      </c>
    </row>
    <row r="78" spans="1:10" x14ac:dyDescent="0.25">
      <c r="A78" s="9" t="s">
        <v>50</v>
      </c>
      <c r="B78" s="9" t="s">
        <v>28</v>
      </c>
      <c r="C78" s="1">
        <v>171368600</v>
      </c>
      <c r="D78" s="9">
        <v>5.4883000000000001E-2</v>
      </c>
      <c r="E78" s="9" t="s">
        <v>45</v>
      </c>
      <c r="F78" s="9" t="s">
        <v>4</v>
      </c>
      <c r="H78" s="9"/>
    </row>
    <row r="79" spans="1:10" x14ac:dyDescent="0.25">
      <c r="A79" s="9" t="s">
        <v>50</v>
      </c>
      <c r="B79" s="9" t="s">
        <v>28</v>
      </c>
      <c r="C79" s="1">
        <v>157382985</v>
      </c>
      <c r="D79" s="9">
        <v>3.0685E-2</v>
      </c>
      <c r="E79" s="9" t="s">
        <v>45</v>
      </c>
      <c r="F79" s="9" t="s">
        <v>5</v>
      </c>
      <c r="H79" s="9"/>
    </row>
    <row r="82" spans="4:4" x14ac:dyDescent="0.25">
      <c r="D82">
        <f>AVERAGE(D2:D59, D62:D79)</f>
        <v>0.17451804344864863</v>
      </c>
    </row>
  </sheetData>
  <sortState ref="A40:F79">
    <sortCondition ref="A40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R2" sqref="R2"/>
    </sheetView>
  </sheetViews>
  <sheetFormatPr defaultRowHeight="15" x14ac:dyDescent="0.25"/>
  <cols>
    <col min="1" max="1" width="13.7109375" bestFit="1" customWidth="1"/>
  </cols>
  <sheetData>
    <row r="1" spans="1:2" x14ac:dyDescent="0.25">
      <c r="A1" s="9" t="s">
        <v>58</v>
      </c>
      <c r="B1">
        <v>0.11164300000000001</v>
      </c>
    </row>
    <row r="2" spans="1:2" x14ac:dyDescent="0.25">
      <c r="A2" t="s">
        <v>59</v>
      </c>
      <c r="B2">
        <v>0.110207</v>
      </c>
    </row>
    <row r="3" spans="1:2" x14ac:dyDescent="0.25">
      <c r="A3" t="s">
        <v>60</v>
      </c>
      <c r="B3">
        <v>0.108518</v>
      </c>
    </row>
    <row r="9" spans="1:2" x14ac:dyDescent="0.25">
      <c r="A9" t="s">
        <v>61</v>
      </c>
      <c r="B9">
        <v>0.35535800000000001</v>
      </c>
    </row>
    <row r="10" spans="1:2" x14ac:dyDescent="0.25">
      <c r="A10" t="s">
        <v>62</v>
      </c>
      <c r="B10">
        <v>0.23882900000000001</v>
      </c>
    </row>
    <row r="11" spans="1:2" x14ac:dyDescent="0.25">
      <c r="A11" t="s">
        <v>63</v>
      </c>
      <c r="B11">
        <v>0.115826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Elizondo</dc:creator>
  <cp:lastModifiedBy>Elisa Elizondo</cp:lastModifiedBy>
  <dcterms:created xsi:type="dcterms:W3CDTF">2016-03-30T19:36:27Z</dcterms:created>
  <dcterms:modified xsi:type="dcterms:W3CDTF">2016-04-04T20:20:15Z</dcterms:modified>
</cp:coreProperties>
</file>