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56b1fec7ec7a589/Documents/"/>
    </mc:Choice>
  </mc:AlternateContent>
  <xr:revisionPtr revIDLastSave="307" documentId="8_{9A08BF39-0246-41ED-98B2-096848D85971}" xr6:coauthVersionLast="47" xr6:coauthVersionMax="47" xr10:uidLastSave="{519330FF-2149-4646-A6CD-576F351682FC}"/>
  <bookViews>
    <workbookView xWindow="-110" yWindow="-110" windowWidth="19420" windowHeight="10300" activeTab="1" xr2:uid="{32115646-4861-4E92-AB29-BD1C8373E5F3}"/>
  </bookViews>
  <sheets>
    <sheet name="student-scores" sheetId="1" r:id="rId1"/>
    <sheet name="Average Score Bellcurve" sheetId="2" r:id="rId2"/>
  </sheets>
  <definedNames>
    <definedName name="_xlnm._FilterDatabase" localSheetId="0" hidden="1">'student-scores'!$S$1:$S$2001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5" i="1" l="1"/>
  <c r="W30" i="1"/>
  <c r="W29" i="1"/>
  <c r="W27" i="1"/>
  <c r="W26" i="1"/>
  <c r="W25" i="1"/>
  <c r="W24" i="1"/>
  <c r="V7" i="1"/>
  <c r="V6" i="1"/>
  <c r="J1257" i="1" s="1" a="1"/>
  <c r="J1257" i="1" s="1"/>
  <c r="V5" i="1"/>
  <c r="V4" i="1"/>
  <c r="S1897" i="1"/>
  <c r="S1650" i="1"/>
  <c r="S665" i="1"/>
  <c r="S250" i="1"/>
  <c r="S1140" i="1"/>
  <c r="S1498" i="1"/>
  <c r="S1141" i="1"/>
  <c r="S1009" i="1"/>
  <c r="S436" i="1"/>
  <c r="S390" i="1"/>
  <c r="S222" i="1"/>
  <c r="S205" i="1"/>
  <c r="S758" i="1"/>
  <c r="S1888" i="1"/>
  <c r="S264" i="1"/>
  <c r="S1294" i="1"/>
  <c r="S1251" i="1"/>
  <c r="S1898" i="1"/>
  <c r="S1171" i="1"/>
  <c r="S1609" i="1"/>
  <c r="S525" i="1"/>
  <c r="S206" i="1"/>
  <c r="S59" i="1"/>
  <c r="S1852" i="1"/>
  <c r="S1835" i="1"/>
  <c r="S1509" i="1"/>
  <c r="S1113" i="1"/>
  <c r="S648" i="1"/>
  <c r="S211" i="1"/>
  <c r="S1438" i="1"/>
  <c r="S526" i="1"/>
  <c r="S1028" i="1"/>
  <c r="S1010" i="1"/>
  <c r="S1066" i="1"/>
  <c r="S254" i="1"/>
  <c r="S1824" i="1"/>
  <c r="S1816" i="1"/>
  <c r="S592" i="1"/>
  <c r="S527" i="1"/>
  <c r="S1214" i="1"/>
  <c r="S32" i="1"/>
  <c r="S1633" i="1"/>
  <c r="S1610" i="1"/>
  <c r="S237" i="1"/>
  <c r="S70" i="1"/>
  <c r="S1524" i="1"/>
  <c r="S649" i="1"/>
  <c r="S759" i="1"/>
  <c r="S825" i="1"/>
  <c r="S1252" i="1"/>
  <c r="S739" i="1"/>
  <c r="S63" i="1"/>
  <c r="S1420" i="1"/>
  <c r="S947" i="1"/>
  <c r="S1029" i="1"/>
  <c r="S883" i="1"/>
  <c r="S1388" i="1"/>
  <c r="S1659" i="1"/>
  <c r="S1875" i="1"/>
  <c r="S1011" i="1"/>
  <c r="S1439" i="1"/>
  <c r="S89" i="1"/>
  <c r="S926" i="1"/>
  <c r="S719" i="1"/>
  <c r="S740" i="1"/>
  <c r="S927" i="1"/>
  <c r="S437" i="1"/>
  <c r="S557" i="1"/>
  <c r="S1660" i="1"/>
  <c r="S1114" i="1"/>
  <c r="S1421" i="1"/>
  <c r="S68" i="1"/>
  <c r="S73" i="1"/>
  <c r="S803" i="1"/>
  <c r="S1952" i="1"/>
  <c r="S1012" i="1"/>
  <c r="S1067" i="1"/>
  <c r="S391" i="1"/>
  <c r="S1333" i="1"/>
  <c r="S288" i="1"/>
  <c r="S339" i="1"/>
  <c r="S299" i="1"/>
  <c r="S1611" i="1"/>
  <c r="S149" i="1"/>
  <c r="S223" i="1"/>
  <c r="S826" i="1"/>
  <c r="S1273" i="1"/>
  <c r="S1612" i="1"/>
  <c r="S276" i="1"/>
  <c r="S150" i="1"/>
  <c r="S869" i="1"/>
  <c r="S1440" i="1"/>
  <c r="S904" i="1"/>
  <c r="S1013" i="1"/>
  <c r="S1705" i="1"/>
  <c r="S1172" i="1"/>
  <c r="S1661" i="1"/>
  <c r="S1634" i="1"/>
  <c r="S1825" i="1"/>
  <c r="S948" i="1"/>
  <c r="S1295" i="1"/>
  <c r="S905" i="1"/>
  <c r="S472" i="1"/>
  <c r="S1274" i="1"/>
  <c r="S1275" i="1"/>
  <c r="S1841" i="1"/>
  <c r="S1173" i="1"/>
  <c r="S848" i="1"/>
  <c r="S180" i="1"/>
  <c r="S1276" i="1"/>
  <c r="S17" i="1"/>
  <c r="S425" i="1"/>
  <c r="S593" i="1"/>
  <c r="S366" i="1"/>
  <c r="S325" i="1"/>
  <c r="S121" i="1"/>
  <c r="S168" i="1"/>
  <c r="S490" i="1"/>
  <c r="S36" i="1"/>
  <c r="S1196" i="1"/>
  <c r="S1899" i="1"/>
  <c r="S1826" i="1"/>
  <c r="S1979" i="1"/>
  <c r="S300" i="1"/>
  <c r="S827" i="1"/>
  <c r="S884" i="1"/>
  <c r="S928" i="1"/>
  <c r="S697" i="1"/>
  <c r="S1142" i="1"/>
  <c r="S1234" i="1"/>
  <c r="S392" i="1"/>
  <c r="S629" i="1"/>
  <c r="S145" i="1"/>
  <c r="S1296" i="1"/>
  <c r="S804" i="1"/>
  <c r="S491" i="1"/>
  <c r="S949" i="1"/>
  <c r="S1685" i="1"/>
  <c r="S1557" i="1"/>
  <c r="S885" i="1"/>
  <c r="S1334" i="1"/>
  <c r="S1597" i="1"/>
  <c r="S1068" i="1"/>
  <c r="S828" i="1"/>
  <c r="S1670" i="1"/>
  <c r="S188" i="1"/>
  <c r="S1335" i="1"/>
  <c r="S1348" i="1"/>
  <c r="S357" i="1"/>
  <c r="S277" i="1"/>
  <c r="S71" i="1"/>
  <c r="S1623" i="1"/>
  <c r="S175" i="1"/>
  <c r="S1336" i="1"/>
  <c r="S968" i="1"/>
  <c r="S1174" i="1"/>
  <c r="S131" i="1"/>
  <c r="S40" i="1"/>
  <c r="S686" i="1"/>
  <c r="S326" i="1"/>
  <c r="S741" i="1"/>
  <c r="S1860" i="1"/>
  <c r="S1995" i="1"/>
  <c r="S1143" i="1"/>
  <c r="S1577" i="1"/>
  <c r="S146" i="1"/>
  <c r="S742" i="1"/>
  <c r="S1441" i="1"/>
  <c r="S1315" i="1"/>
  <c r="S1558" i="1"/>
  <c r="S438" i="1"/>
  <c r="S528" i="1"/>
  <c r="S1510" i="1"/>
  <c r="S594" i="1"/>
  <c r="S1349" i="1"/>
  <c r="S1827" i="1"/>
  <c r="S1088" i="1"/>
  <c r="S1982" i="1"/>
  <c r="S886" i="1"/>
  <c r="S743" i="1"/>
  <c r="S950" i="1"/>
  <c r="S1525" i="1"/>
  <c r="S510" i="1"/>
  <c r="S1337" i="1"/>
  <c r="S829" i="1"/>
  <c r="S1030" i="1"/>
  <c r="S529" i="1"/>
  <c r="S1455" i="1"/>
  <c r="S1909" i="1"/>
  <c r="S1567" i="1"/>
  <c r="S744" i="1"/>
  <c r="S1297" i="1"/>
  <c r="S1046" i="1"/>
  <c r="S1014" i="1"/>
  <c r="S189" i="1"/>
  <c r="S539" i="1"/>
  <c r="S698" i="1"/>
  <c r="S1624" i="1"/>
  <c r="S720" i="1"/>
  <c r="S1253" i="1"/>
  <c r="S1828" i="1"/>
  <c r="S119" i="1"/>
  <c r="S615" i="1"/>
  <c r="S1842" i="1"/>
  <c r="S1402" i="1"/>
  <c r="S1720" i="1"/>
  <c r="S687" i="1"/>
  <c r="S760" i="1"/>
  <c r="S650" i="1"/>
  <c r="S1947" i="1"/>
  <c r="S450" i="1"/>
  <c r="S212" i="1"/>
  <c r="S745" i="1"/>
  <c r="S1144" i="1"/>
  <c r="S1662" i="1"/>
  <c r="S1568" i="1"/>
  <c r="S1175" i="1"/>
  <c r="S367" i="1"/>
  <c r="S984" i="1"/>
  <c r="S1316" i="1"/>
  <c r="S1635" i="1"/>
  <c r="S805" i="1"/>
  <c r="S558" i="1"/>
  <c r="S122" i="1"/>
  <c r="S340" i="1"/>
  <c r="S1031" i="1"/>
  <c r="S1145" i="1"/>
  <c r="S1578" i="1"/>
  <c r="S151" i="1"/>
  <c r="S1922" i="1"/>
  <c r="S1651" i="1"/>
  <c r="S1853" i="1"/>
  <c r="S1721" i="1"/>
  <c r="S1403" i="1"/>
  <c r="S929" i="1"/>
  <c r="S1404" i="1"/>
  <c r="S969" i="1"/>
  <c r="S1197" i="1"/>
  <c r="S951" i="1"/>
  <c r="S1768" i="1"/>
  <c r="S155" i="1"/>
  <c r="S1405" i="1"/>
  <c r="S595" i="1"/>
  <c r="S849" i="1"/>
  <c r="S327" i="1"/>
  <c r="S1215" i="1"/>
  <c r="S1671" i="1"/>
  <c r="S1069" i="1"/>
  <c r="S1930" i="1"/>
  <c r="S1732" i="1"/>
  <c r="S540" i="1"/>
  <c r="S930" i="1"/>
  <c r="S328" i="1"/>
  <c r="S1817" i="1"/>
  <c r="S1916" i="1"/>
  <c r="S1089" i="1"/>
  <c r="S107" i="1"/>
  <c r="S132" i="1"/>
  <c r="S393" i="1"/>
  <c r="S1905" i="1"/>
  <c r="S1298" i="1"/>
  <c r="S111" i="1"/>
  <c r="S1545" i="1"/>
  <c r="S394" i="1"/>
  <c r="S1546" i="1"/>
  <c r="S1706" i="1"/>
  <c r="S1070" i="1"/>
  <c r="S1636" i="1"/>
  <c r="S511" i="1"/>
  <c r="S830" i="1"/>
  <c r="S8" i="1"/>
  <c r="S1406" i="1"/>
  <c r="S48" i="1"/>
  <c r="S1198" i="1"/>
  <c r="S831" i="1"/>
  <c r="S1456" i="1"/>
  <c r="S1277" i="1"/>
  <c r="S970" i="1"/>
  <c r="S1389" i="1"/>
  <c r="S1457" i="1"/>
  <c r="S1760" i="1"/>
  <c r="S1422" i="1"/>
  <c r="S1458" i="1"/>
  <c r="S1442" i="1"/>
  <c r="S1499" i="1"/>
  <c r="S1663" i="1"/>
  <c r="S616" i="1"/>
  <c r="S37" i="1"/>
  <c r="S1254" i="1"/>
  <c r="S176" i="1"/>
  <c r="S1317" i="1"/>
  <c r="S1199" i="1"/>
  <c r="S1733" i="1"/>
  <c r="S1200" i="1"/>
  <c r="S761" i="1"/>
  <c r="S341" i="1"/>
  <c r="S1278" i="1"/>
  <c r="S746" i="1"/>
  <c r="S985" i="1"/>
  <c r="S228" i="1"/>
  <c r="S1368" i="1"/>
  <c r="S1047" i="1"/>
  <c r="S92" i="1"/>
  <c r="S33" i="1"/>
  <c r="S238" i="1"/>
  <c r="S128" i="1"/>
  <c r="S1953" i="1"/>
  <c r="S541" i="1"/>
  <c r="S1350" i="1"/>
  <c r="S98" i="1"/>
  <c r="S1637" i="1"/>
  <c r="S1511" i="1"/>
  <c r="S1782" i="1"/>
  <c r="S1843" i="1"/>
  <c r="S699" i="1"/>
  <c r="S870" i="1"/>
  <c r="S1774" i="1"/>
  <c r="S358" i="1"/>
  <c r="S1146" i="1"/>
  <c r="S1147" i="1"/>
  <c r="S1844" i="1"/>
  <c r="S512" i="1"/>
  <c r="S1279" i="1"/>
  <c r="S617" i="1"/>
  <c r="S1071" i="1"/>
  <c r="S1472" i="1"/>
  <c r="S1115" i="1"/>
  <c r="S100" i="1"/>
  <c r="S806" i="1"/>
  <c r="S492" i="1"/>
  <c r="S493" i="1"/>
  <c r="S1407" i="1"/>
  <c r="S1423" i="1"/>
  <c r="S224" i="1"/>
  <c r="S163" i="1"/>
  <c r="S1424" i="1"/>
  <c r="S1299" i="1"/>
  <c r="S342" i="1"/>
  <c r="S1072" i="1"/>
  <c r="S850" i="1"/>
  <c r="S1300" i="1"/>
  <c r="S1148" i="1"/>
  <c r="S1473" i="1"/>
  <c r="S906" i="1"/>
  <c r="S60" i="1"/>
  <c r="S907" i="1"/>
  <c r="S931" i="1"/>
  <c r="S1351" i="1"/>
  <c r="S1116" i="1"/>
  <c r="S96" i="1"/>
  <c r="S1149" i="1"/>
  <c r="S1829" i="1"/>
  <c r="S832" i="1"/>
  <c r="S1369" i="1"/>
  <c r="S169" i="1"/>
  <c r="S408" i="1"/>
  <c r="S618" i="1"/>
  <c r="S1512" i="1"/>
  <c r="S1390" i="1"/>
  <c r="S1579" i="1"/>
  <c r="S1836" i="1"/>
  <c r="S1526" i="1"/>
  <c r="S1352" i="1"/>
  <c r="S1048" i="1"/>
  <c r="S494" i="1"/>
  <c r="S666" i="1"/>
  <c r="S409" i="1"/>
  <c r="S138" i="1"/>
  <c r="S278" i="1"/>
  <c r="S651" i="1"/>
  <c r="S170" i="1"/>
  <c r="S986" i="1"/>
  <c r="S596" i="1"/>
  <c r="S198" i="1"/>
  <c r="S1073" i="1"/>
  <c r="S932" i="1"/>
  <c r="S279" i="1"/>
  <c r="S1788" i="1"/>
  <c r="S1775" i="1"/>
  <c r="S451" i="1"/>
  <c r="S439" i="1"/>
  <c r="S597" i="1"/>
  <c r="S542" i="1"/>
  <c r="S90" i="1"/>
  <c r="S1638" i="1"/>
  <c r="S1866" i="1"/>
  <c r="S1830" i="1"/>
  <c r="S115" i="1"/>
  <c r="S1459" i="1"/>
  <c r="S1872" i="1"/>
  <c r="S199" i="1"/>
  <c r="S1015" i="1"/>
  <c r="S177" i="1"/>
  <c r="S807" i="1"/>
  <c r="S1500" i="1"/>
  <c r="S368" i="1"/>
  <c r="S1176" i="1"/>
  <c r="S213" i="1"/>
  <c r="S1074" i="1"/>
  <c r="S1678" i="1"/>
  <c r="S1408" i="1"/>
  <c r="S598" i="1"/>
  <c r="S1049" i="1"/>
  <c r="S193" i="1"/>
  <c r="S466" i="1"/>
  <c r="S473" i="1"/>
  <c r="S381" i="1"/>
  <c r="S1150" i="1"/>
  <c r="S1789" i="1"/>
  <c r="S1712" i="1"/>
  <c r="S887" i="1"/>
  <c r="S1977" i="1"/>
  <c r="S265" i="1"/>
  <c r="S18" i="1"/>
  <c r="S1016" i="1"/>
  <c r="S513" i="1"/>
  <c r="S139" i="1"/>
  <c r="S1861" i="1"/>
  <c r="S1983" i="1"/>
  <c r="S747" i="1"/>
  <c r="S779" i="1"/>
  <c r="S599" i="1"/>
  <c r="S908" i="1"/>
  <c r="S1075" i="1"/>
  <c r="S1837" i="1"/>
  <c r="S748" i="1"/>
  <c r="S514" i="1"/>
  <c r="S1201" i="1"/>
  <c r="S1948" i="1"/>
  <c r="S933" i="1"/>
  <c r="S1090" i="1"/>
  <c r="S9" i="1"/>
  <c r="S251" i="1"/>
  <c r="S1679" i="1"/>
  <c r="S1639" i="1"/>
  <c r="S652" i="1"/>
  <c r="S343" i="1"/>
  <c r="S1664" i="1"/>
  <c r="S1091" i="1"/>
  <c r="S952" i="1"/>
  <c r="S1460" i="1"/>
  <c r="S123" i="1"/>
  <c r="S1391" i="1"/>
  <c r="S426" i="1"/>
  <c r="S987" i="1"/>
  <c r="S28" i="1"/>
  <c r="S452" i="1"/>
  <c r="S1802" i="1"/>
  <c r="S1665" i="1"/>
  <c r="S530" i="1"/>
  <c r="S1235" i="1"/>
  <c r="S1831" i="1"/>
  <c r="S1580" i="1"/>
  <c r="S1867" i="1"/>
  <c r="S762" i="1"/>
  <c r="S194" i="1"/>
  <c r="S667" i="1"/>
  <c r="S1255" i="1"/>
  <c r="S1216" i="1"/>
  <c r="S988" i="1"/>
  <c r="S1177" i="1"/>
  <c r="S1338" i="1"/>
  <c r="S989" i="1"/>
  <c r="S668" i="1"/>
  <c r="S780" i="1"/>
  <c r="S1076" i="1"/>
  <c r="S1783" i="1"/>
  <c r="S971" i="1"/>
  <c r="S1461" i="1"/>
  <c r="S359" i="1"/>
  <c r="S1941" i="1"/>
  <c r="S225" i="1"/>
  <c r="S1795" i="1"/>
  <c r="S619" i="1"/>
  <c r="S1680" i="1"/>
  <c r="S721" i="1"/>
  <c r="S543" i="1"/>
  <c r="S653" i="1"/>
  <c r="S1527" i="1"/>
  <c r="S315" i="1"/>
  <c r="S453" i="1"/>
  <c r="S763" i="1"/>
  <c r="S1092" i="1"/>
  <c r="S620" i="1"/>
  <c r="S320" i="1"/>
  <c r="S1707" i="1"/>
  <c r="S329" i="1"/>
  <c r="S1093" i="1"/>
  <c r="S630" i="1"/>
  <c r="S344" i="1"/>
  <c r="S781" i="1"/>
  <c r="S1077" i="1"/>
  <c r="S1935" i="1"/>
  <c r="S1474" i="1"/>
  <c r="S631" i="1"/>
  <c r="S749" i="1"/>
  <c r="S1178" i="1"/>
  <c r="S495" i="1"/>
  <c r="S1598" i="1"/>
  <c r="S1803" i="1"/>
  <c r="S909" i="1"/>
  <c r="S1769" i="1"/>
  <c r="S782" i="1"/>
  <c r="S1094" i="1"/>
  <c r="S1784" i="1"/>
  <c r="S1923" i="1"/>
  <c r="S410" i="1"/>
  <c r="S1217" i="1"/>
  <c r="S888" i="1"/>
  <c r="S632" i="1"/>
  <c r="S301" i="1"/>
  <c r="S1969" i="1"/>
  <c r="S454" i="1"/>
  <c r="S1151" i="1"/>
  <c r="S1949" i="1"/>
  <c r="S1513" i="1"/>
  <c r="S600" i="1"/>
  <c r="S1017" i="1"/>
  <c r="S1475" i="1"/>
  <c r="S229" i="1"/>
  <c r="S101" i="1"/>
  <c r="S1785" i="1"/>
  <c r="S239" i="1"/>
  <c r="S1681" i="1"/>
  <c r="S1050" i="1"/>
  <c r="S1018" i="1"/>
  <c r="S5" i="1"/>
  <c r="S1960" i="1"/>
  <c r="S700" i="1"/>
  <c r="S1809" i="1"/>
  <c r="S1318" i="1"/>
  <c r="S266" i="1"/>
  <c r="S302" i="1"/>
  <c r="S78" i="1"/>
  <c r="S559" i="1"/>
  <c r="S1353" i="1"/>
  <c r="S1538" i="1"/>
  <c r="S764" i="1"/>
  <c r="S1640" i="1"/>
  <c r="S54" i="1"/>
  <c r="S1992" i="1"/>
  <c r="S1117" i="1"/>
  <c r="S1152" i="1"/>
  <c r="S1938" i="1"/>
  <c r="S1078" i="1"/>
  <c r="S116" i="1"/>
  <c r="S1118" i="1"/>
  <c r="S1990" i="1"/>
  <c r="S934" i="1"/>
  <c r="S851" i="1"/>
  <c r="S1997" i="1"/>
  <c r="S1708" i="1"/>
  <c r="S621" i="1"/>
  <c r="S1476" i="1"/>
  <c r="S1980" i="1"/>
  <c r="S1559" i="1"/>
  <c r="S601" i="1"/>
  <c r="S440" i="1"/>
  <c r="S147" i="1"/>
  <c r="S360" i="1"/>
  <c r="S1488" i="1"/>
  <c r="S688" i="1"/>
  <c r="S1095" i="1"/>
  <c r="S633" i="1"/>
  <c r="S1599" i="1"/>
  <c r="S1796" i="1"/>
  <c r="S1354" i="1"/>
  <c r="S474" i="1"/>
  <c r="S1319" i="1"/>
  <c r="S1818" i="1"/>
  <c r="S93" i="1"/>
  <c r="S1280" i="1"/>
  <c r="S369" i="1"/>
  <c r="S34" i="1"/>
  <c r="S1514" i="1"/>
  <c r="S1256" i="1"/>
  <c r="S1845" i="1"/>
  <c r="S571" i="1"/>
  <c r="S133" i="1"/>
  <c r="S1743" i="1"/>
  <c r="S1539" i="1"/>
  <c r="S572" i="1"/>
  <c r="S531" i="1"/>
  <c r="S1355" i="1"/>
  <c r="S634" i="1"/>
  <c r="S544" i="1"/>
  <c r="S1924" i="1"/>
  <c r="S1906" i="1"/>
  <c r="S1942" i="1"/>
  <c r="S1179" i="1"/>
  <c r="S935" i="1"/>
  <c r="S1051" i="1"/>
  <c r="S411" i="1"/>
  <c r="S1581" i="1"/>
  <c r="S1119" i="1"/>
  <c r="S112" i="1"/>
  <c r="S910" i="1"/>
  <c r="S515" i="1"/>
  <c r="S1734" i="1"/>
  <c r="S1804" i="1"/>
  <c r="S441" i="1"/>
  <c r="S1961" i="1"/>
  <c r="S303" i="1"/>
  <c r="S200" i="1"/>
  <c r="S1582" i="1"/>
  <c r="S1339" i="1"/>
  <c r="S412" i="1"/>
  <c r="S345" i="1"/>
  <c r="S1409" i="1"/>
  <c r="S1281" i="1"/>
  <c r="S1443" i="1"/>
  <c r="S1180" i="1"/>
  <c r="S1301" i="1"/>
  <c r="S889" i="1"/>
  <c r="S1236" i="1"/>
  <c r="S56" i="1"/>
  <c r="S1839" i="1"/>
  <c r="S1805" i="1"/>
  <c r="S1879" i="1"/>
  <c r="S84" i="1"/>
  <c r="S1096" i="1"/>
  <c r="S289" i="1"/>
  <c r="S1370" i="1"/>
  <c r="S442" i="1"/>
  <c r="S1340" i="1"/>
  <c r="S171" i="1"/>
  <c r="S49" i="1"/>
  <c r="S255" i="1"/>
  <c r="S936" i="1"/>
  <c r="S516" i="1"/>
  <c r="S1770" i="1"/>
  <c r="S361" i="1"/>
  <c r="S1600" i="1"/>
  <c r="S330" i="1"/>
  <c r="S413" i="1"/>
  <c r="S321" i="1"/>
  <c r="S1672" i="1"/>
  <c r="S722" i="1"/>
  <c r="S723" i="1"/>
  <c r="S427" i="1"/>
  <c r="S1153" i="1"/>
  <c r="S156" i="1"/>
  <c r="S1218" i="1"/>
  <c r="S1120" i="1"/>
  <c r="S181" i="1"/>
  <c r="S1320" i="1"/>
  <c r="S1641" i="1"/>
  <c r="S1052" i="1"/>
  <c r="S1097" i="1"/>
  <c r="S370" i="1"/>
  <c r="S573" i="1"/>
  <c r="S1540" i="1"/>
  <c r="S574" i="1"/>
  <c r="S1910" i="1"/>
  <c r="S911" i="1"/>
  <c r="S1873" i="1"/>
  <c r="S346" i="1"/>
  <c r="S1202" i="1"/>
  <c r="S545" i="1"/>
  <c r="S1652" i="1"/>
  <c r="S1744" i="1"/>
  <c r="S1121" i="1"/>
  <c r="S1874" i="1"/>
  <c r="S1849" i="1"/>
  <c r="S602" i="1"/>
  <c r="S1154" i="1"/>
  <c r="S140" i="1"/>
  <c r="S701" i="1"/>
  <c r="S937" i="1"/>
  <c r="S603" i="1"/>
  <c r="S1686" i="1"/>
  <c r="S14" i="1"/>
  <c r="S1797" i="1"/>
  <c r="S1356" i="1"/>
  <c r="S475" i="1"/>
  <c r="S1371" i="1"/>
  <c r="S1722" i="1"/>
  <c r="S517" i="1"/>
  <c r="S912" i="1"/>
  <c r="S913" i="1"/>
  <c r="S783" i="1"/>
  <c r="S190" i="1"/>
  <c r="S604" i="1"/>
  <c r="S1745" i="1"/>
  <c r="S784" i="1"/>
  <c r="S1862" i="1"/>
  <c r="S1410" i="1"/>
  <c r="S560" i="1"/>
  <c r="S371" i="1"/>
  <c r="S1219" i="1"/>
  <c r="S1583" i="1"/>
  <c r="S172" i="1"/>
  <c r="S476" i="1"/>
  <c r="S395" i="1"/>
  <c r="S1981" i="1"/>
  <c r="S1962" i="1"/>
  <c r="S808" i="1"/>
  <c r="S1032" i="1"/>
  <c r="S428" i="1"/>
  <c r="S1425" i="1"/>
  <c r="S1936" i="1"/>
  <c r="S477" i="1"/>
  <c r="S316" i="1"/>
  <c r="S575" i="1"/>
  <c r="S1911" i="1"/>
  <c r="S1761" i="1"/>
  <c r="S290" i="1"/>
  <c r="S750" i="1"/>
  <c r="S1302" i="1"/>
  <c r="S42" i="1"/>
  <c r="S1122" i="1"/>
  <c r="S1925" i="1"/>
  <c r="S833" i="1"/>
  <c r="S1713" i="1"/>
  <c r="S702" i="1"/>
  <c r="S1321" i="1"/>
  <c r="S496" i="1"/>
  <c r="S1993" i="1"/>
  <c r="S1220" i="1"/>
  <c r="S809" i="1"/>
  <c r="S1986" i="1"/>
  <c r="S765" i="1"/>
  <c r="S1392" i="1"/>
  <c r="S1181" i="1"/>
  <c r="S1477" i="1"/>
  <c r="S1653" i="1"/>
  <c r="S972" i="1"/>
  <c r="S1515" i="1"/>
  <c r="S973" i="1"/>
  <c r="S1832" i="1"/>
  <c r="S497" i="1"/>
  <c r="S467" i="1"/>
  <c r="S1033" i="1"/>
  <c r="S1876" i="1"/>
  <c r="S1893" i="1"/>
  <c r="S1752" i="1"/>
  <c r="S1926" i="1"/>
  <c r="S890" i="1"/>
  <c r="S173" i="1"/>
  <c r="S703" i="1"/>
  <c r="S1444" i="1"/>
  <c r="S240" i="1"/>
  <c r="S1098" i="1"/>
  <c r="S1975" i="1"/>
  <c r="S990" i="1"/>
  <c r="S201" i="1"/>
  <c r="S478" i="1"/>
  <c r="S1917" i="1"/>
  <c r="S159" i="1"/>
  <c r="S414" i="1"/>
  <c r="S1501" i="1"/>
  <c r="S1666" i="1"/>
  <c r="S1687" i="1"/>
  <c r="S214" i="1"/>
  <c r="S1642" i="1"/>
  <c r="S914" i="1"/>
  <c r="S1411" i="1"/>
  <c r="S785" i="1"/>
  <c r="S635" i="1"/>
  <c r="S1489" i="1"/>
  <c r="S1694" i="1"/>
  <c r="S1203" i="1"/>
  <c r="S834" i="1"/>
  <c r="S1303" i="1"/>
  <c r="S891" i="1"/>
  <c r="S1601" i="1"/>
  <c r="S7" i="1"/>
  <c r="S29" i="1"/>
  <c r="S1099" i="1"/>
  <c r="S230" i="1"/>
  <c r="S724" i="1"/>
  <c r="S991" i="1"/>
  <c r="S102" i="1"/>
  <c r="S1613" i="1"/>
  <c r="S134" i="1"/>
  <c r="S182" i="1"/>
  <c r="S1569" i="1"/>
  <c r="S372" i="1"/>
  <c r="S1999" i="1"/>
  <c r="S1462" i="1"/>
  <c r="S256" i="1"/>
  <c r="S304" i="1"/>
  <c r="S81" i="1"/>
  <c r="S1900" i="1"/>
  <c r="S1053" i="1"/>
  <c r="S1688" i="1"/>
  <c r="S79" i="1"/>
  <c r="S992" i="1"/>
  <c r="S1880" i="1"/>
  <c r="S1950" i="1"/>
  <c r="S468" i="1"/>
  <c r="S1054" i="1"/>
  <c r="S65" i="1"/>
  <c r="S1894" i="1"/>
  <c r="S1735" i="1"/>
  <c r="S2001" i="1"/>
  <c r="S1790" i="1"/>
  <c r="S1547" i="1"/>
  <c r="S689" i="1"/>
  <c r="S1341" i="1"/>
  <c r="S1123" i="1"/>
  <c r="S215" i="1"/>
  <c r="S1182" i="1"/>
  <c r="S1155" i="1"/>
  <c r="S347" i="1"/>
  <c r="S576" i="1"/>
  <c r="S704" i="1"/>
  <c r="S1019" i="1"/>
  <c r="S1991" i="1"/>
  <c r="S1736" i="1"/>
  <c r="S1237" i="1"/>
  <c r="S1257" i="1"/>
  <c r="S103" i="1"/>
  <c r="S605" i="1"/>
  <c r="S1570" i="1"/>
  <c r="S396" i="1"/>
  <c r="S871" i="1"/>
  <c r="S1372" i="1"/>
  <c r="S6" i="1"/>
  <c r="S1541" i="1"/>
  <c r="S157" i="1"/>
  <c r="S135" i="1"/>
  <c r="S1542" i="1"/>
  <c r="S1695" i="1"/>
  <c r="S852" i="1"/>
  <c r="S577" i="1"/>
  <c r="S69" i="1"/>
  <c r="S654" i="1"/>
  <c r="S1723" i="1"/>
  <c r="S993" i="1"/>
  <c r="S231" i="1"/>
  <c r="S1724" i="1"/>
  <c r="S766" i="1"/>
  <c r="S1156" i="1"/>
  <c r="S938" i="1"/>
  <c r="S1393" i="1"/>
  <c r="S767" i="1"/>
  <c r="S974" i="1"/>
  <c r="S1100" i="1"/>
  <c r="S1939" i="1"/>
  <c r="S1204" i="1"/>
  <c r="S994" i="1"/>
  <c r="S835" i="1"/>
  <c r="S939" i="1"/>
  <c r="S216" i="1"/>
  <c r="S940" i="1"/>
  <c r="S1205" i="1"/>
  <c r="S1833" i="1"/>
  <c r="S669" i="1"/>
  <c r="S892" i="1"/>
  <c r="S915" i="1"/>
  <c r="S1258" i="1"/>
  <c r="S655" i="1"/>
  <c r="S953" i="1"/>
  <c r="S43" i="1"/>
  <c r="S836" i="1"/>
  <c r="S810" i="1"/>
  <c r="S786" i="1"/>
  <c r="S1714" i="1"/>
  <c r="S443" i="1"/>
  <c r="S954" i="1"/>
  <c r="S975" i="1"/>
  <c r="S546" i="1"/>
  <c r="S1548" i="1"/>
  <c r="S1528" i="1"/>
  <c r="S1529" i="1"/>
  <c r="S10" i="1"/>
  <c r="S348" i="1"/>
  <c r="S811" i="1"/>
  <c r="S547" i="1"/>
  <c r="S455" i="1"/>
  <c r="S252" i="1"/>
  <c r="S955" i="1"/>
  <c r="S362" i="1"/>
  <c r="S995" i="1"/>
  <c r="S1490" i="1"/>
  <c r="S548" i="1"/>
  <c r="S1957" i="1"/>
  <c r="S1530" i="1"/>
  <c r="S1463" i="1"/>
  <c r="S893" i="1"/>
  <c r="S1901" i="1"/>
  <c r="S76" i="1"/>
  <c r="S1963" i="1"/>
  <c r="S1124" i="1"/>
  <c r="S469" i="1"/>
  <c r="S725" i="1"/>
  <c r="S25" i="1"/>
  <c r="S578" i="1"/>
  <c r="S1715" i="1"/>
  <c r="S397" i="1"/>
  <c r="S532" i="1"/>
  <c r="S1034" i="1"/>
  <c r="S415" i="1"/>
  <c r="S1654" i="1"/>
  <c r="S1259" i="1"/>
  <c r="S853" i="1"/>
  <c r="S916" i="1"/>
  <c r="S241" i="1"/>
  <c r="S1502" i="1"/>
  <c r="S51" i="1"/>
  <c r="S768" i="1"/>
  <c r="S894" i="1"/>
  <c r="S257" i="1"/>
  <c r="S258" i="1"/>
  <c r="S4" i="1"/>
  <c r="S1798" i="1"/>
  <c r="S1560" i="1"/>
  <c r="S1854" i="1"/>
  <c r="S1602" i="1"/>
  <c r="S1101" i="1"/>
  <c r="S837" i="1"/>
  <c r="S656" i="1"/>
  <c r="S280" i="1"/>
  <c r="S1079" i="1"/>
  <c r="S1478" i="1"/>
  <c r="S267" i="1"/>
  <c r="S1102" i="1"/>
  <c r="S769" i="1"/>
  <c r="S226" i="1"/>
  <c r="S1976" i="1"/>
  <c r="S561" i="1"/>
  <c r="S956" i="1"/>
  <c r="S636" i="1"/>
  <c r="S895" i="1"/>
  <c r="S305" i="1"/>
  <c r="S259" i="1"/>
  <c r="S61" i="1"/>
  <c r="S1080" i="1"/>
  <c r="S1282" i="1"/>
  <c r="S1643" i="1"/>
  <c r="S917" i="1"/>
  <c r="S854" i="1"/>
  <c r="S94" i="1"/>
  <c r="S416" i="1"/>
  <c r="S751" i="1"/>
  <c r="S1810" i="1"/>
  <c r="S1584" i="1"/>
  <c r="S562" i="1"/>
  <c r="S217" i="1"/>
  <c r="S363" i="1"/>
  <c r="S1412" i="1"/>
  <c r="S622" i="1"/>
  <c r="S1549" i="1"/>
  <c r="S957" i="1"/>
  <c r="S872" i="1"/>
  <c r="S705" i="1"/>
  <c r="S232" i="1"/>
  <c r="S657" i="1"/>
  <c r="S1682" i="1"/>
  <c r="S579" i="1"/>
  <c r="S1877" i="1"/>
  <c r="S1157" i="1"/>
  <c r="S1479" i="1"/>
  <c r="S563" i="1"/>
  <c r="S1183" i="1"/>
  <c r="S1357" i="1"/>
  <c r="S996" i="1"/>
  <c r="S1413" i="1"/>
  <c r="S873" i="1"/>
  <c r="S1055" i="1"/>
  <c r="S268" i="1"/>
  <c r="S1943" i="1"/>
  <c r="S1283" i="1"/>
  <c r="S479" i="1"/>
  <c r="S855" i="1"/>
  <c r="S1931" i="1"/>
  <c r="S1445" i="1"/>
  <c r="S1902" i="1"/>
  <c r="S1550" i="1"/>
  <c r="S1284" i="1"/>
  <c r="S306" i="1"/>
  <c r="S183" i="1"/>
  <c r="S1221" i="1"/>
  <c r="S269" i="1"/>
  <c r="S1426" i="1"/>
  <c r="S1868" i="1"/>
  <c r="S976" i="1"/>
  <c r="S1373" i="1"/>
  <c r="S281" i="1"/>
  <c r="S856" i="1"/>
  <c r="S1374" i="1"/>
  <c r="S1531" i="1"/>
  <c r="S480" i="1"/>
  <c r="S1994" i="1"/>
  <c r="S1644" i="1"/>
  <c r="S349" i="1"/>
  <c r="S1551" i="1"/>
  <c r="S1446" i="1"/>
  <c r="S382" i="1"/>
  <c r="S896" i="1"/>
  <c r="S997" i="1"/>
  <c r="S1940" i="1"/>
  <c r="S481" i="1"/>
  <c r="S1819" i="1"/>
  <c r="S1427" i="1"/>
  <c r="S429" i="1"/>
  <c r="S770" i="1"/>
  <c r="S307" i="1"/>
  <c r="S35" i="1"/>
  <c r="S1673" i="1"/>
  <c r="S606" i="1"/>
  <c r="S1447" i="1"/>
  <c r="S1081" i="1"/>
  <c r="S1869" i="1"/>
  <c r="S787" i="1"/>
  <c r="S607" i="1"/>
  <c r="S637" i="1"/>
  <c r="S113" i="1"/>
  <c r="S1103" i="1"/>
  <c r="S1260" i="1"/>
  <c r="S1056" i="1"/>
  <c r="S580" i="1"/>
  <c r="S242" i="1"/>
  <c r="S812" i="1"/>
  <c r="S1238" i="1"/>
  <c r="S364" i="1"/>
  <c r="S233" i="1"/>
  <c r="S1222" i="1"/>
  <c r="S243" i="1"/>
  <c r="S1184" i="1"/>
  <c r="S690" i="1"/>
  <c r="S207" i="1"/>
  <c r="S941" i="1"/>
  <c r="S838" i="1"/>
  <c r="S533" i="1"/>
  <c r="S398" i="1"/>
  <c r="S1428" i="1"/>
  <c r="S706" i="1"/>
  <c r="S638" i="1"/>
  <c r="S106" i="1"/>
  <c r="S623" i="1"/>
  <c r="S1239" i="1"/>
  <c r="S1655" i="1"/>
  <c r="S726" i="1"/>
  <c r="S1776" i="1"/>
  <c r="S66" i="1"/>
  <c r="S1304" i="1"/>
  <c r="S1716" i="1"/>
  <c r="S1614" i="1"/>
  <c r="S1185" i="1"/>
  <c r="S1625" i="1"/>
  <c r="S1261" i="1"/>
  <c r="S1503" i="1"/>
  <c r="S1322" i="1"/>
  <c r="S1035" i="1"/>
  <c r="S1429" i="1"/>
  <c r="S331" i="1"/>
  <c r="S1964" i="1"/>
  <c r="S1516" i="1"/>
  <c r="S1240" i="1"/>
  <c r="S1158" i="1"/>
  <c r="S117" i="1"/>
  <c r="S1717" i="1"/>
  <c r="S958" i="1"/>
  <c r="S1737" i="1"/>
  <c r="S1241" i="1"/>
  <c r="S1414" i="1"/>
  <c r="S1285" i="1"/>
  <c r="S1674" i="1"/>
  <c r="S1057" i="1"/>
  <c r="S152" i="1"/>
  <c r="S1881" i="1"/>
  <c r="S444" i="1"/>
  <c r="S959" i="1"/>
  <c r="S564" i="1"/>
  <c r="S1464" i="1"/>
  <c r="S373" i="1"/>
  <c r="S417" i="1"/>
  <c r="S670" i="1"/>
  <c r="S282" i="1"/>
  <c r="S19" i="1"/>
  <c r="S158" i="1"/>
  <c r="S1786" i="1"/>
  <c r="S608" i="1"/>
  <c r="S108" i="1"/>
  <c r="S482" i="1"/>
  <c r="S1286" i="1"/>
  <c r="S1159" i="1"/>
  <c r="S1223" i="1"/>
  <c r="S195" i="1"/>
  <c r="S1777" i="1"/>
  <c r="S1262" i="1"/>
  <c r="S1585" i="1"/>
  <c r="S671" i="1"/>
  <c r="S1323" i="1"/>
  <c r="S658" i="1"/>
  <c r="S270" i="1"/>
  <c r="S534" i="1"/>
  <c r="S1186" i="1"/>
  <c r="S581" i="1"/>
  <c r="S1656" i="1"/>
  <c r="S839" i="1"/>
  <c r="S1242" i="1"/>
  <c r="S549" i="1"/>
  <c r="S1243" i="1"/>
  <c r="S639" i="1"/>
  <c r="S1491" i="1"/>
  <c r="S399" i="1"/>
  <c r="S1882" i="1"/>
  <c r="S1082" i="1"/>
  <c r="S672" i="1"/>
  <c r="S383" i="1"/>
  <c r="S727" i="1"/>
  <c r="S1517" i="1"/>
  <c r="S498" i="1"/>
  <c r="S1224" i="1"/>
  <c r="S1244" i="1"/>
  <c r="S813" i="1"/>
  <c r="S960" i="1"/>
  <c r="S1883" i="1"/>
  <c r="S1586" i="1"/>
  <c r="S1903" i="1"/>
  <c r="S1552" i="1"/>
  <c r="S1984" i="1"/>
  <c r="S1465" i="1"/>
  <c r="S897" i="1"/>
  <c r="S1689" i="1"/>
  <c r="S1020" i="1"/>
  <c r="S1913" i="1"/>
  <c r="S624" i="1"/>
  <c r="S1996" i="1"/>
  <c r="S208" i="1"/>
  <c r="S1245" i="1"/>
  <c r="S308" i="1"/>
  <c r="S191" i="1"/>
  <c r="S1914" i="1"/>
  <c r="S271" i="1"/>
  <c r="S1889" i="1"/>
  <c r="S582" i="1"/>
  <c r="S1553" i="1"/>
  <c r="S1725" i="1"/>
  <c r="S1083" i="1"/>
  <c r="S1287" i="1"/>
  <c r="S1667" i="1"/>
  <c r="S565" i="1"/>
  <c r="S26" i="1"/>
  <c r="S1058" i="1"/>
  <c r="S1036" i="1"/>
  <c r="S1626" i="1"/>
  <c r="S62" i="1"/>
  <c r="S609" i="1"/>
  <c r="S1627" i="1"/>
  <c r="S583" i="1"/>
  <c r="S874" i="1"/>
  <c r="S1657" i="1"/>
  <c r="S1746" i="1"/>
  <c r="S418" i="1"/>
  <c r="S400" i="1"/>
  <c r="S499" i="1"/>
  <c r="S728" i="1"/>
  <c r="S1246" i="1"/>
  <c r="S1125" i="1"/>
  <c r="S1466" i="1"/>
  <c r="S1206" i="1"/>
  <c r="S1718" i="1"/>
  <c r="S419" i="1"/>
  <c r="S707" i="1"/>
  <c r="S174" i="1"/>
  <c r="S691" i="1"/>
  <c r="S20" i="1"/>
  <c r="S1587" i="1"/>
  <c r="S38" i="1"/>
  <c r="S1305" i="1"/>
  <c r="S1263" i="1"/>
  <c r="S977" i="1"/>
  <c r="S1324" i="1"/>
  <c r="S1288" i="1"/>
  <c r="S708" i="1"/>
  <c r="S610" i="1"/>
  <c r="S1987" i="1"/>
  <c r="S218" i="1"/>
  <c r="S692" i="1"/>
  <c r="S1375" i="1"/>
  <c r="S430" i="1"/>
  <c r="S518" i="1"/>
  <c r="S1342" i="1"/>
  <c r="S184" i="1"/>
  <c r="S1890" i="1"/>
  <c r="S317" i="1"/>
  <c r="S384" i="1"/>
  <c r="S85" i="1"/>
  <c r="S1675" i="1"/>
  <c r="S875" i="1"/>
  <c r="S709" i="1"/>
  <c r="S1838" i="1"/>
  <c r="S752" i="1"/>
  <c r="S1518" i="1"/>
  <c r="S1628" i="1"/>
  <c r="S219" i="1"/>
  <c r="S1084" i="1"/>
  <c r="S456" i="1"/>
  <c r="S332" i="1"/>
  <c r="S202" i="1"/>
  <c r="S1376" i="1"/>
  <c r="S1207" i="1"/>
  <c r="S1377" i="1"/>
  <c r="S1840" i="1"/>
  <c r="S1904" i="1"/>
  <c r="S1430" i="1"/>
  <c r="S350" i="1"/>
  <c r="S178" i="1"/>
  <c r="S673" i="1"/>
  <c r="S1126" i="1"/>
  <c r="S788" i="1"/>
  <c r="S1358" i="1"/>
  <c r="S80" i="1"/>
  <c r="S1104" i="1"/>
  <c r="S385" i="1"/>
  <c r="S898" i="1"/>
  <c r="S1467" i="1"/>
  <c r="S1105" i="1"/>
  <c r="S99" i="1"/>
  <c r="S1778" i="1"/>
  <c r="S333" i="1"/>
  <c r="S1747" i="1"/>
  <c r="S185" i="1"/>
  <c r="S291" i="1"/>
  <c r="S814" i="1"/>
  <c r="S1588" i="1"/>
  <c r="S244" i="1"/>
  <c r="S1187" i="1"/>
  <c r="S1306" i="1"/>
  <c r="S1492" i="1"/>
  <c r="S445" i="1"/>
  <c r="S998" i="1"/>
  <c r="S124" i="1"/>
  <c r="S1359" i="1"/>
  <c r="S1554" i="1"/>
  <c r="S1970" i="1"/>
  <c r="S942" i="1"/>
  <c r="S1059" i="1"/>
  <c r="S1127" i="1"/>
  <c r="S1128" i="1"/>
  <c r="S1188" i="1"/>
  <c r="S1532" i="1"/>
  <c r="S815" i="1"/>
  <c r="S710" i="1"/>
  <c r="S1907" i="1"/>
  <c r="S1944" i="1"/>
  <c r="S999" i="1"/>
  <c r="S729" i="1"/>
  <c r="S711" i="1"/>
  <c r="S15" i="1"/>
  <c r="S640" i="1"/>
  <c r="S1726" i="1"/>
  <c r="S1668" i="1"/>
  <c r="S674" i="1"/>
  <c r="S245" i="1"/>
  <c r="S857" i="1"/>
  <c r="S1160" i="1"/>
  <c r="S1161" i="1"/>
  <c r="S659" i="1"/>
  <c r="S625" i="1"/>
  <c r="S1189" i="1"/>
  <c r="S712" i="1"/>
  <c r="S816" i="1"/>
  <c r="S978" i="1"/>
  <c r="S483" i="1"/>
  <c r="S431" i="1"/>
  <c r="S1307" i="1"/>
  <c r="S840" i="1"/>
  <c r="S1162" i="1"/>
  <c r="S1163" i="1"/>
  <c r="S1820" i="1"/>
  <c r="S1378" i="1"/>
  <c r="S641" i="1"/>
  <c r="S1738" i="1"/>
  <c r="S1208" i="1"/>
  <c r="S1920" i="1"/>
  <c r="S535" i="1"/>
  <c r="S365" i="1"/>
  <c r="S1846" i="1"/>
  <c r="S374" i="1"/>
  <c r="S1225" i="1"/>
  <c r="S272" i="1"/>
  <c r="S626" i="1"/>
  <c r="S1533" i="1"/>
  <c r="S858" i="1"/>
  <c r="S1771" i="1"/>
  <c r="S246" i="1"/>
  <c r="S817" i="1"/>
  <c r="S1821" i="1"/>
  <c r="S1308" i="1"/>
  <c r="S1129" i="1"/>
  <c r="S283" i="1"/>
  <c r="S584" i="1"/>
  <c r="S1811" i="1"/>
  <c r="S457" i="1"/>
  <c r="S876" i="1"/>
  <c r="S1000" i="1"/>
  <c r="S1164" i="1"/>
  <c r="S309" i="1"/>
  <c r="S1603" i="1"/>
  <c r="S1468" i="1"/>
  <c r="S1037" i="1"/>
  <c r="S253" i="1"/>
  <c r="S789" i="1"/>
  <c r="S1343" i="1"/>
  <c r="S675" i="1"/>
  <c r="S1309" i="1"/>
  <c r="S1690" i="1"/>
  <c r="S1806" i="1"/>
  <c r="S470" i="1"/>
  <c r="S1130" i="1"/>
  <c r="S86" i="1"/>
  <c r="S1696" i="1"/>
  <c r="S1480" i="1"/>
  <c r="S693" i="1"/>
  <c r="S1683" i="1"/>
  <c r="S1060" i="1"/>
  <c r="S1448" i="1"/>
  <c r="S1493" i="1"/>
  <c r="S1226" i="1"/>
  <c r="S1001" i="1"/>
  <c r="S22" i="1"/>
  <c r="S1504" i="1"/>
  <c r="S1106" i="1"/>
  <c r="S1571" i="1"/>
  <c r="S186" i="1"/>
  <c r="S46" i="1"/>
  <c r="S91" i="1"/>
  <c r="S1561" i="1"/>
  <c r="S1589" i="1"/>
  <c r="S1519" i="1"/>
  <c r="S1762" i="1"/>
  <c r="S899" i="1"/>
  <c r="S11" i="1"/>
  <c r="S24" i="1"/>
  <c r="S500" i="1"/>
  <c r="S841" i="1"/>
  <c r="S484" i="1"/>
  <c r="S446" i="1"/>
  <c r="S1360" i="1"/>
  <c r="S1131" i="1"/>
  <c r="S1772" i="1"/>
  <c r="S129" i="1"/>
  <c r="S1543" i="1"/>
  <c r="S1325" i="1"/>
  <c r="S125" i="1"/>
  <c r="S234" i="1"/>
  <c r="S1209" i="1"/>
  <c r="S1645" i="1"/>
  <c r="S1379" i="1"/>
  <c r="S1753" i="1"/>
  <c r="S676" i="1"/>
  <c r="S1863" i="1"/>
  <c r="S730" i="1"/>
  <c r="S713" i="1"/>
  <c r="S109" i="1"/>
  <c r="S1676" i="1"/>
  <c r="S1415" i="1"/>
  <c r="S536" i="1"/>
  <c r="S432" i="1"/>
  <c r="S790" i="1"/>
  <c r="S979" i="1"/>
  <c r="S677" i="1"/>
  <c r="S386" i="1"/>
  <c r="S1061" i="1"/>
  <c r="S1971" i="1"/>
  <c r="S1572" i="1"/>
  <c r="S334" i="1"/>
  <c r="S137" i="1"/>
  <c r="S1646" i="1"/>
  <c r="S1590" i="1"/>
  <c r="S1394" i="1"/>
  <c r="S1380" i="1"/>
  <c r="S77" i="1"/>
  <c r="S1481" i="1"/>
  <c r="S375" i="1"/>
  <c r="S433" i="1"/>
  <c r="S877" i="1"/>
  <c r="S1107" i="1"/>
  <c r="S458" i="1"/>
  <c r="S1326" i="1"/>
  <c r="S1165" i="1"/>
  <c r="S1264" i="1"/>
  <c r="S292" i="1"/>
  <c r="S678" i="1"/>
  <c r="S1344" i="1"/>
  <c r="S1361" i="1"/>
  <c r="S1647" i="1"/>
  <c r="S1615" i="1"/>
  <c r="S420" i="1"/>
  <c r="S1310" i="1"/>
  <c r="S900" i="1"/>
  <c r="S1021" i="1"/>
  <c r="S585" i="1"/>
  <c r="S1289" i="1"/>
  <c r="S192" i="1"/>
  <c r="S1787" i="1"/>
  <c r="S791" i="1"/>
  <c r="S30" i="1"/>
  <c r="S1505" i="1"/>
  <c r="S1763" i="1"/>
  <c r="S1954" i="1"/>
  <c r="S1591" i="1"/>
  <c r="S842" i="1"/>
  <c r="S1247" i="1"/>
  <c r="S566" i="1"/>
  <c r="S160" i="1"/>
  <c r="S1754" i="1"/>
  <c r="S485" i="1"/>
  <c r="S1469" i="1"/>
  <c r="S1748" i="1"/>
  <c r="S64" i="1"/>
  <c r="S611" i="1"/>
  <c r="S1709" i="1"/>
  <c r="S318" i="1"/>
  <c r="S1719" i="1"/>
  <c r="S351" i="1"/>
  <c r="S1381" i="1"/>
  <c r="S679" i="1"/>
  <c r="S87" i="1"/>
  <c r="S1085" i="1"/>
  <c r="S82" i="1"/>
  <c r="S1190" i="1"/>
  <c r="S1739" i="1"/>
  <c r="S1998" i="1"/>
  <c r="S459" i="1"/>
  <c r="S918" i="1"/>
  <c r="S1573" i="1"/>
  <c r="S447" i="1"/>
  <c r="S1311" i="1"/>
  <c r="S335" i="1"/>
  <c r="S1038" i="1"/>
  <c r="S1562" i="1"/>
  <c r="S1534" i="1"/>
  <c r="S1972" i="1"/>
  <c r="S1574" i="1"/>
  <c r="S1878" i="1"/>
  <c r="S1697" i="1"/>
  <c r="S1791" i="1"/>
  <c r="S627" i="1"/>
  <c r="S322" i="1"/>
  <c r="S1482" i="1"/>
  <c r="S1799" i="1"/>
  <c r="S792" i="1"/>
  <c r="S1764" i="1"/>
  <c r="S1327" i="1"/>
  <c r="S1395" i="1"/>
  <c r="S731" i="1"/>
  <c r="S628" i="1"/>
  <c r="S1362" i="1"/>
  <c r="S179" i="1"/>
  <c r="S1727" i="1"/>
  <c r="S336" i="1"/>
  <c r="S519" i="1"/>
  <c r="S843" i="1"/>
  <c r="S550" i="1"/>
  <c r="S161" i="1"/>
  <c r="S460" i="1"/>
  <c r="S1363" i="1"/>
  <c r="S680" i="1"/>
  <c r="S1382" i="1"/>
  <c r="S1973" i="1"/>
  <c r="S1166" i="1"/>
  <c r="S1022" i="1"/>
  <c r="S293" i="1"/>
  <c r="S844" i="1"/>
  <c r="S203" i="1"/>
  <c r="S1918" i="1"/>
  <c r="S681" i="1"/>
  <c r="S1290" i="1"/>
  <c r="S1592" i="1"/>
  <c r="S1812" i="1"/>
  <c r="S771" i="1"/>
  <c r="S1691" i="1"/>
  <c r="S642" i="1"/>
  <c r="S461" i="1"/>
  <c r="S660" i="1"/>
  <c r="S1364" i="1"/>
  <c r="S1710" i="1"/>
  <c r="S859" i="1"/>
  <c r="S860" i="1"/>
  <c r="S21" i="1"/>
  <c r="S1396" i="1"/>
  <c r="S323" i="1"/>
  <c r="S16" i="1"/>
  <c r="S961" i="1"/>
  <c r="S1698" i="1"/>
  <c r="S1470" i="1"/>
  <c r="S284" i="1"/>
  <c r="S52" i="1"/>
  <c r="S878" i="1"/>
  <c r="S285" i="1"/>
  <c r="S501" i="1"/>
  <c r="S919" i="1"/>
  <c r="S1449" i="1"/>
  <c r="S294" i="1"/>
  <c r="S1383" i="1"/>
  <c r="S1658" i="1"/>
  <c r="S1450" i="1"/>
  <c r="S1494" i="1"/>
  <c r="S1328" i="1"/>
  <c r="S793" i="1"/>
  <c r="S772" i="1"/>
  <c r="S286" i="1"/>
  <c r="S794" i="1"/>
  <c r="S1593" i="1"/>
  <c r="S41" i="1"/>
  <c r="S661" i="1"/>
  <c r="S795" i="1"/>
  <c r="S943" i="1"/>
  <c r="S1749" i="1"/>
  <c r="S980" i="1"/>
  <c r="S1728" i="1"/>
  <c r="S1520" i="1"/>
  <c r="S586" i="1"/>
  <c r="S920" i="1"/>
  <c r="S1884" i="1"/>
  <c r="S1167" i="1"/>
  <c r="S1604" i="1"/>
  <c r="S434" i="1"/>
  <c r="S1605" i="1"/>
  <c r="S448" i="1"/>
  <c r="S714" i="1"/>
  <c r="S879" i="1"/>
  <c r="S1729" i="1"/>
  <c r="S387" i="1"/>
  <c r="S682" i="1"/>
  <c r="S1779" i="1"/>
  <c r="S471" i="1"/>
  <c r="S126" i="1"/>
  <c r="S662" i="1"/>
  <c r="S520" i="1"/>
  <c r="S486" i="1"/>
  <c r="S861" i="1"/>
  <c r="S44" i="1"/>
  <c r="S1988" i="1"/>
  <c r="S164" i="1"/>
  <c r="S401" i="1"/>
  <c r="S376" i="1"/>
  <c r="S732" i="1"/>
  <c r="S462" i="1"/>
  <c r="S715" i="1"/>
  <c r="S260" i="1"/>
  <c r="S141" i="1"/>
  <c r="S153" i="1"/>
  <c r="S187" i="1"/>
  <c r="S104" i="1"/>
  <c r="S1813" i="1"/>
  <c r="S921" i="1"/>
  <c r="S142" i="1"/>
  <c r="S377" i="1"/>
  <c r="S643" i="1"/>
  <c r="S1563" i="1"/>
  <c r="S521" i="1"/>
  <c r="S1416" i="1"/>
  <c r="S1919" i="1"/>
  <c r="S1431" i="1"/>
  <c r="S1248" i="1"/>
  <c r="S1564" i="1"/>
  <c r="S502" i="1"/>
  <c r="S196" i="1"/>
  <c r="S1711" i="1"/>
  <c r="S1432" i="1"/>
  <c r="S1365" i="1"/>
  <c r="S352" i="1"/>
  <c r="S1616" i="1"/>
  <c r="S1617" i="1"/>
  <c r="S463" i="1"/>
  <c r="S644" i="1"/>
  <c r="S105" i="1"/>
  <c r="S1023" i="1"/>
  <c r="S1433" i="1"/>
  <c r="S13" i="1"/>
  <c r="S1483" i="1"/>
  <c r="S1132" i="1"/>
  <c r="S47" i="1"/>
  <c r="S1329" i="1"/>
  <c r="S162" i="1"/>
  <c r="S2000" i="1"/>
  <c r="S378" i="1"/>
  <c r="S1024" i="1"/>
  <c r="S295" i="1"/>
  <c r="S1594" i="1"/>
  <c r="S862" i="1"/>
  <c r="S1384" i="1"/>
  <c r="S962" i="1"/>
  <c r="S209" i="1"/>
  <c r="S1750" i="1"/>
  <c r="S587" i="1"/>
  <c r="S1312" i="1"/>
  <c r="S796" i="1"/>
  <c r="S165" i="1"/>
  <c r="S1618" i="1"/>
  <c r="S1434" i="1"/>
  <c r="S1575" i="1"/>
  <c r="S1847" i="1"/>
  <c r="S1629" i="1"/>
  <c r="S1692" i="1"/>
  <c r="S72" i="1"/>
  <c r="S1484" i="1"/>
  <c r="S773" i="1"/>
  <c r="S1133" i="1"/>
  <c r="S1435" i="1"/>
  <c r="S1471" i="1"/>
  <c r="S204" i="1"/>
  <c r="S1451" i="1"/>
  <c r="S863" i="1"/>
  <c r="S1780" i="1"/>
  <c r="S353" i="1"/>
  <c r="S1134" i="1"/>
  <c r="S1807" i="1"/>
  <c r="S645" i="1"/>
  <c r="S97" i="1"/>
  <c r="S1792" i="1"/>
  <c r="S310" i="1"/>
  <c r="S522" i="1"/>
  <c r="S1291" i="1"/>
  <c r="S1730" i="1"/>
  <c r="S880" i="1"/>
  <c r="S733" i="1"/>
  <c r="S683" i="1"/>
  <c r="S1951" i="1"/>
  <c r="S1039" i="1"/>
  <c r="S963" i="1"/>
  <c r="S1945" i="1"/>
  <c r="S1576" i="1"/>
  <c r="S1345" i="1"/>
  <c r="S753" i="1"/>
  <c r="S1885" i="1"/>
  <c r="S220" i="1"/>
  <c r="S1521" i="1"/>
  <c r="S247" i="1"/>
  <c r="S1506" i="1"/>
  <c r="S1630" i="1"/>
  <c r="S379" i="1"/>
  <c r="S1452" i="1"/>
  <c r="S864" i="1"/>
  <c r="S754" i="1"/>
  <c r="S39" i="1"/>
  <c r="S646" i="1"/>
  <c r="S1595" i="1"/>
  <c r="S797" i="1"/>
  <c r="S922" i="1"/>
  <c r="S1955" i="1"/>
  <c r="S567" i="1"/>
  <c r="S1755" i="1"/>
  <c r="S1385" i="1"/>
  <c r="S1265" i="1"/>
  <c r="S1210" i="1"/>
  <c r="S1386" i="1"/>
  <c r="S1793" i="1"/>
  <c r="S1740" i="1"/>
  <c r="S1794" i="1"/>
  <c r="S1485" i="1"/>
  <c r="S1040" i="1"/>
  <c r="S734" i="1"/>
  <c r="S1966" i="1"/>
  <c r="S1486" i="1"/>
  <c r="S1168" i="1"/>
  <c r="S551" i="1"/>
  <c r="S154" i="1"/>
  <c r="S1927" i="1"/>
  <c r="S865" i="1"/>
  <c r="S866" i="1"/>
  <c r="S261" i="1"/>
  <c r="S552" i="1"/>
  <c r="S2" i="1"/>
  <c r="S74" i="1"/>
  <c r="S1135" i="1"/>
  <c r="S901" i="1"/>
  <c r="S1136" i="1"/>
  <c r="S114" i="1"/>
  <c r="S1958" i="1"/>
  <c r="S537" i="1"/>
  <c r="S1292" i="1"/>
  <c r="S1756" i="1"/>
  <c r="S1699" i="1"/>
  <c r="S1822" i="1"/>
  <c r="S1700" i="1"/>
  <c r="S1062" i="1"/>
  <c r="S1453" i="1"/>
  <c r="S798" i="1"/>
  <c r="S503" i="1"/>
  <c r="S1108" i="1"/>
  <c r="S23" i="1"/>
  <c r="S1946" i="1"/>
  <c r="S1346" i="1"/>
  <c r="S464" i="1"/>
  <c r="S1266" i="1"/>
  <c r="S553" i="1"/>
  <c r="S1191" i="1"/>
  <c r="S964" i="1"/>
  <c r="S1648" i="1"/>
  <c r="S774" i="1"/>
  <c r="S663" i="1"/>
  <c r="S57" i="1"/>
  <c r="S67" i="1"/>
  <c r="S130" i="1"/>
  <c r="S965" i="1"/>
  <c r="S523" i="1"/>
  <c r="S1063" i="1"/>
  <c r="S1757" i="1"/>
  <c r="S1932" i="1"/>
  <c r="S1192" i="1"/>
  <c r="S1137" i="1"/>
  <c r="S981" i="1"/>
  <c r="S1267" i="1"/>
  <c r="S504" i="1"/>
  <c r="S402" i="1"/>
  <c r="S95" i="1"/>
  <c r="S799" i="1"/>
  <c r="S775" i="1"/>
  <c r="S1677" i="1"/>
  <c r="S524" i="1"/>
  <c r="S1138" i="1"/>
  <c r="S923" i="1"/>
  <c r="S127" i="1"/>
  <c r="S1985" i="1"/>
  <c r="S1417" i="1"/>
  <c r="S944" i="1"/>
  <c r="S1814" i="1"/>
  <c r="S296" i="1"/>
  <c r="S735" i="1"/>
  <c r="S1086" i="1"/>
  <c r="S1978" i="1"/>
  <c r="S1002" i="1"/>
  <c r="S776" i="1"/>
  <c r="S487" i="1"/>
  <c r="S1268" i="1"/>
  <c r="S1693" i="1"/>
  <c r="S777" i="1"/>
  <c r="S1397" i="1"/>
  <c r="S118" i="1"/>
  <c r="S197" i="1"/>
  <c r="S227" i="1"/>
  <c r="S1003" i="1"/>
  <c r="S1249" i="1"/>
  <c r="S664" i="1"/>
  <c r="S867" i="1"/>
  <c r="S1004" i="1"/>
  <c r="S1005" i="1"/>
  <c r="S1269" i="1"/>
  <c r="S1565" i="1"/>
  <c r="S1507" i="1"/>
  <c r="S1891" i="1"/>
  <c r="S1313" i="1"/>
  <c r="S1169" i="1"/>
  <c r="S1366" i="1"/>
  <c r="S1041" i="1"/>
  <c r="S694" i="1"/>
  <c r="S1418" i="1"/>
  <c r="S1522" i="1"/>
  <c r="S1535" i="1"/>
  <c r="S1800" i="1"/>
  <c r="S354" i="1"/>
  <c r="S1823" i="1"/>
  <c r="S12" i="1"/>
  <c r="S966" i="1"/>
  <c r="S435" i="1"/>
  <c r="S1965" i="1"/>
  <c r="S588" i="1"/>
  <c r="S1042" i="1"/>
  <c r="S421" i="1"/>
  <c r="S800" i="1"/>
  <c r="S1006" i="1"/>
  <c r="S1495" i="1"/>
  <c r="S684" i="1"/>
  <c r="S554" i="1"/>
  <c r="S695" i="1"/>
  <c r="S45" i="1"/>
  <c r="S1741" i="1"/>
  <c r="S449" i="1"/>
  <c r="S612" i="1"/>
  <c r="S1330" i="1"/>
  <c r="S1864" i="1"/>
  <c r="S403" i="1"/>
  <c r="S1684" i="1"/>
  <c r="S1912" i="1"/>
  <c r="S736" i="1"/>
  <c r="S1043" i="1"/>
  <c r="S505" i="1"/>
  <c r="S262" i="1"/>
  <c r="S1193" i="1"/>
  <c r="S696" i="1"/>
  <c r="S982" i="1"/>
  <c r="S1523" i="1"/>
  <c r="S1619" i="1"/>
  <c r="S1870" i="1"/>
  <c r="S1555" i="1"/>
  <c r="S355" i="1"/>
  <c r="S297" i="1"/>
  <c r="S1606" i="1"/>
  <c r="S1620" i="1"/>
  <c r="S1544" i="1"/>
  <c r="S1109" i="1"/>
  <c r="S1892" i="1"/>
  <c r="S1765" i="1"/>
  <c r="S1227" i="1"/>
  <c r="S818" i="1"/>
  <c r="S248" i="1"/>
  <c r="S120" i="1"/>
  <c r="S337" i="1"/>
  <c r="S1871" i="1"/>
  <c r="S1808" i="1"/>
  <c r="S506" i="1"/>
  <c r="S568" i="1"/>
  <c r="S1110" i="1"/>
  <c r="S902" i="1"/>
  <c r="S1928" i="1"/>
  <c r="S1314" i="1"/>
  <c r="S488" i="1"/>
  <c r="S298" i="1"/>
  <c r="S1815" i="1"/>
  <c r="S1855" i="1"/>
  <c r="S1536" i="1"/>
  <c r="S1270" i="1"/>
  <c r="S1915" i="1"/>
  <c r="S1293" i="1"/>
  <c r="S1886" i="1"/>
  <c r="S1228" i="1"/>
  <c r="S55" i="1"/>
  <c r="S1111" i="1"/>
  <c r="S924" i="1"/>
  <c r="S1398" i="1"/>
  <c r="S967" i="1"/>
  <c r="S685" i="1"/>
  <c r="S845" i="1"/>
  <c r="S1087" i="1"/>
  <c r="S1989" i="1"/>
  <c r="S1801" i="1"/>
  <c r="S1331" i="1"/>
  <c r="S1933" i="1"/>
  <c r="S1701" i="1"/>
  <c r="S1229" i="1"/>
  <c r="S1758" i="1"/>
  <c r="S404" i="1"/>
  <c r="S311" i="1"/>
  <c r="S1399" i="1"/>
  <c r="S1895" i="1"/>
  <c r="S778" i="1"/>
  <c r="S1731" i="1"/>
  <c r="S819" i="1"/>
  <c r="S613" i="1"/>
  <c r="S1170" i="1"/>
  <c r="S273" i="1"/>
  <c r="S925" i="1"/>
  <c r="S1064" i="1"/>
  <c r="S53" i="1"/>
  <c r="S1702" i="1"/>
  <c r="S1230" i="1"/>
  <c r="S1508" i="1"/>
  <c r="S755" i="1"/>
  <c r="S1669" i="1"/>
  <c r="S1436" i="1"/>
  <c r="S945" i="1"/>
  <c r="S1773" i="1"/>
  <c r="S1703" i="1"/>
  <c r="S946" i="1"/>
  <c r="S312" i="1"/>
  <c r="S274" i="1"/>
  <c r="S1537" i="1"/>
  <c r="S1967" i="1"/>
  <c r="S801" i="1"/>
  <c r="S148" i="1"/>
  <c r="S356" i="1"/>
  <c r="S1865" i="1"/>
  <c r="S820" i="1"/>
  <c r="S569" i="1"/>
  <c r="S1649" i="1"/>
  <c r="S1781" i="1"/>
  <c r="S489" i="1"/>
  <c r="S338" i="1"/>
  <c r="S846" i="1"/>
  <c r="S507" i="1"/>
  <c r="S221" i="1"/>
  <c r="S1437" i="1"/>
  <c r="S110" i="1"/>
  <c r="S1856" i="1"/>
  <c r="S1937" i="1"/>
  <c r="S555" i="1"/>
  <c r="S716" i="1"/>
  <c r="S1621" i="1"/>
  <c r="S589" i="1"/>
  <c r="S821" i="1"/>
  <c r="S1007" i="1"/>
  <c r="S27" i="1"/>
  <c r="S1759" i="1"/>
  <c r="S1211" i="1"/>
  <c r="S422" i="1"/>
  <c r="S143" i="1"/>
  <c r="S1044" i="1"/>
  <c r="S380" i="1"/>
  <c r="S58" i="1"/>
  <c r="S166" i="1"/>
  <c r="S235" i="1"/>
  <c r="S1857" i="1"/>
  <c r="S167" i="1"/>
  <c r="S1347" i="1"/>
  <c r="S1025" i="1"/>
  <c r="S50" i="1"/>
  <c r="S717" i="1"/>
  <c r="S590" i="1"/>
  <c r="S756" i="1"/>
  <c r="S388" i="1"/>
  <c r="S1231" i="1"/>
  <c r="S1112" i="1"/>
  <c r="S868" i="1"/>
  <c r="S136" i="1"/>
  <c r="S737" i="1"/>
  <c r="S1026" i="1"/>
  <c r="S1387" i="1"/>
  <c r="S75" i="1"/>
  <c r="S313" i="1"/>
  <c r="S1956" i="1"/>
  <c r="S1566" i="1"/>
  <c r="S1850" i="1"/>
  <c r="S1454" i="1"/>
  <c r="S83" i="1"/>
  <c r="S1212" i="1"/>
  <c r="S236" i="1"/>
  <c r="S1631" i="1"/>
  <c r="S1887" i="1"/>
  <c r="S1858" i="1"/>
  <c r="S1896" i="1"/>
  <c r="S1934" i="1"/>
  <c r="S1400" i="1"/>
  <c r="S1596" i="1"/>
  <c r="S1065" i="1"/>
  <c r="S1751" i="1"/>
  <c r="S1974" i="1"/>
  <c r="S31" i="1"/>
  <c r="S508" i="1"/>
  <c r="S847" i="1"/>
  <c r="S1622" i="1"/>
  <c r="S881" i="1"/>
  <c r="S1419" i="1"/>
  <c r="S1194" i="1"/>
  <c r="S1213" i="1"/>
  <c r="S275" i="1"/>
  <c r="S405" i="1"/>
  <c r="S738" i="1"/>
  <c r="S324" i="1"/>
  <c r="S882" i="1"/>
  <c r="S1848" i="1"/>
  <c r="S314" i="1"/>
  <c r="S1929" i="1"/>
  <c r="S757" i="1"/>
  <c r="S903" i="1"/>
  <c r="S88" i="1"/>
  <c r="S1332" i="1"/>
  <c r="S1704" i="1"/>
  <c r="S822" i="1"/>
  <c r="S1195" i="1"/>
  <c r="S144" i="1"/>
  <c r="S423" i="1"/>
  <c r="S1271" i="1"/>
  <c r="S1272" i="1"/>
  <c r="S1908" i="1"/>
  <c r="S509" i="1"/>
  <c r="S1607" i="1"/>
  <c r="S718" i="1"/>
  <c r="S1968" i="1"/>
  <c r="S556" i="1"/>
  <c r="S1496" i="1"/>
  <c r="S1401" i="1"/>
  <c r="S1008" i="1"/>
  <c r="S210" i="1"/>
  <c r="S1959" i="1"/>
  <c r="S1851" i="1"/>
  <c r="S319" i="1"/>
  <c r="S3" i="1"/>
  <c r="S802" i="1"/>
  <c r="S647" i="1"/>
  <c r="S823" i="1"/>
  <c r="S570" i="1"/>
  <c r="S249" i="1"/>
  <c r="S287" i="1"/>
  <c r="S1742" i="1"/>
  <c r="S1859" i="1"/>
  <c r="S1367" i="1"/>
  <c r="S1027" i="1"/>
  <c r="S614" i="1"/>
  <c r="S389" i="1"/>
  <c r="S263" i="1"/>
  <c r="S1232" i="1"/>
  <c r="S1834" i="1"/>
  <c r="S406" i="1"/>
  <c r="S1233" i="1"/>
  <c r="S1608" i="1"/>
  <c r="S465" i="1"/>
  <c r="S1487" i="1"/>
  <c r="S1556" i="1"/>
  <c r="S1045" i="1"/>
  <c r="S538" i="1"/>
  <c r="S1632" i="1"/>
  <c r="S591" i="1"/>
  <c r="S1766" i="1"/>
  <c r="S1497" i="1"/>
  <c r="S1921" i="1"/>
  <c r="S424" i="1"/>
  <c r="S824" i="1"/>
  <c r="S407" i="1"/>
  <c r="S1250" i="1"/>
  <c r="S983" i="1"/>
  <c r="S1767" i="1"/>
  <c r="S1139" i="1"/>
  <c r="B2" i="2" l="1"/>
  <c r="A2" i="2"/>
  <c r="J994" i="1" a="1"/>
  <c r="J994" i="1" s="1"/>
  <c r="J124" i="1" a="1"/>
  <c r="J124" i="1" s="1"/>
  <c r="J1018" i="1" a="1"/>
  <c r="J1018" i="1" s="1"/>
  <c r="J1055" i="1" a="1"/>
  <c r="J1055" i="1" s="1"/>
  <c r="J668" i="1" a="1"/>
  <c r="J668" i="1" s="1"/>
  <c r="J1828" i="1" a="1"/>
  <c r="J1828" i="1" s="1"/>
  <c r="J752" i="1" a="1"/>
  <c r="J752" i="1" s="1"/>
  <c r="J1739" i="1" a="1"/>
  <c r="J1739" i="1" s="1"/>
  <c r="J1922" i="1" a="1"/>
  <c r="J1922" i="1" s="1"/>
  <c r="J670" i="1" a="1"/>
  <c r="J670" i="1" s="1"/>
  <c r="J1896" i="1" a="1"/>
  <c r="J1896" i="1" s="1"/>
  <c r="J1737" i="1" a="1"/>
  <c r="J1737" i="1" s="1"/>
  <c r="J241" i="1" a="1"/>
  <c r="J241" i="1" s="1"/>
  <c r="J708" i="1" a="1"/>
  <c r="J708" i="1" s="1"/>
  <c r="J1461" i="1" a="1"/>
  <c r="J1461" i="1" s="1"/>
  <c r="J886" i="1" a="1"/>
  <c r="J886" i="1" s="1"/>
  <c r="J1577" i="1" a="1"/>
  <c r="J1577" i="1" s="1"/>
  <c r="J968" i="1" a="1"/>
  <c r="J968" i="1" s="1"/>
  <c r="J1144" i="1" a="1"/>
  <c r="J1144" i="1" s="1"/>
  <c r="J146" i="1" a="1"/>
  <c r="J146" i="1" s="1"/>
  <c r="J1432" i="1" a="1"/>
  <c r="J1432" i="1" s="1"/>
  <c r="J1431" i="1" a="1"/>
  <c r="J1431" i="1" s="1"/>
  <c r="J90" i="1" a="1"/>
  <c r="J90" i="1" s="1"/>
  <c r="J71" i="1" a="1"/>
  <c r="J71" i="1" s="1"/>
  <c r="J1837" i="1" a="1"/>
  <c r="J1837" i="1" s="1"/>
  <c r="J1314" i="1" a="1"/>
  <c r="J1314" i="1" s="1"/>
  <c r="W16" i="1"/>
  <c r="J406" i="1" a="1"/>
  <c r="J406" i="1" s="1"/>
  <c r="J2001" i="1" a="1"/>
  <c r="J2001" i="1" s="1"/>
  <c r="J832" i="1" a="1"/>
  <c r="J832" i="1" s="1"/>
  <c r="J51" i="1" a="1"/>
  <c r="J51" i="1" s="1"/>
  <c r="J1947" i="1" a="1"/>
  <c r="J1947" i="1" s="1"/>
  <c r="J1196" i="1" a="1"/>
  <c r="J1196" i="1" s="1"/>
  <c r="J250" i="1" a="1"/>
  <c r="J250" i="1" s="1"/>
  <c r="J830" i="1" a="1"/>
  <c r="J830" i="1" s="1"/>
  <c r="J1810" i="1" a="1"/>
  <c r="J1810" i="1" s="1"/>
  <c r="J1118" i="1" a="1"/>
  <c r="J1118" i="1" s="1"/>
  <c r="J4" i="1" a="1"/>
  <c r="J4" i="1" s="1"/>
  <c r="J561" i="1" a="1"/>
  <c r="J561" i="1" s="1"/>
  <c r="J1815" i="1" a="1"/>
  <c r="J1815" i="1" s="1"/>
  <c r="J1982" i="1" a="1"/>
  <c r="J1982" i="1" s="1"/>
  <c r="J427" i="1" a="1"/>
  <c r="J427" i="1" s="1"/>
  <c r="J1397" i="1" a="1"/>
  <c r="J1397" i="1" s="1"/>
  <c r="J592" i="1" a="1"/>
  <c r="J592" i="1" s="1"/>
  <c r="J286" i="1" a="1"/>
  <c r="J286" i="1" s="1"/>
  <c r="J1007" i="1" a="1"/>
  <c r="J1007" i="1" s="1"/>
  <c r="J741" i="1" a="1"/>
  <c r="J741" i="1" s="1"/>
  <c r="J112" i="1" a="1"/>
  <c r="J112" i="1" s="1"/>
  <c r="J226" i="1" a="1"/>
  <c r="J226" i="1" s="1"/>
  <c r="J199" i="1" a="1"/>
  <c r="J199" i="1" s="1"/>
  <c r="J1212" i="1" a="1"/>
  <c r="J1212" i="1" s="1"/>
  <c r="J705" i="1" a="1"/>
  <c r="J705" i="1" s="1"/>
  <c r="J935" i="1" a="1"/>
  <c r="J935" i="1" s="1"/>
  <c r="J1277" i="1" a="1"/>
  <c r="J1277" i="1" s="1"/>
  <c r="J1549" i="1" a="1"/>
  <c r="J1549" i="1" s="1"/>
  <c r="J1093" i="1" a="1"/>
  <c r="J1093" i="1" s="1"/>
  <c r="J1094" i="1" a="1"/>
  <c r="J1094" i="1" s="1"/>
  <c r="J1528" i="1" a="1"/>
  <c r="J1528" i="1" s="1"/>
  <c r="J444" i="1" a="1"/>
  <c r="J444" i="1" s="1"/>
  <c r="J1957" i="1" a="1"/>
  <c r="J1957" i="1" s="1"/>
  <c r="J548" i="1" a="1"/>
  <c r="J548" i="1" s="1"/>
  <c r="J56" i="1" a="1"/>
  <c r="J56" i="1" s="1"/>
  <c r="J50" i="1" a="1"/>
  <c r="J50" i="1" s="1"/>
  <c r="J1747" i="1" a="1"/>
  <c r="J1747" i="1" s="1"/>
  <c r="J62" i="1" a="1"/>
  <c r="J62" i="1" s="1"/>
  <c r="J1054" i="1" a="1"/>
  <c r="J1054" i="1" s="1"/>
  <c r="J21" i="1" a="1"/>
  <c r="J21" i="1" s="1"/>
  <c r="J1244" i="1" a="1"/>
  <c r="J1244" i="1" s="1"/>
  <c r="J749" i="1" a="1"/>
  <c r="J749" i="1" s="1"/>
  <c r="J1662" i="1" a="1"/>
  <c r="J1662" i="1" s="1"/>
  <c r="J513" i="1" a="1"/>
  <c r="J513" i="1" s="1"/>
  <c r="J1282" i="1" a="1"/>
  <c r="J1282" i="1" s="1"/>
  <c r="J912" i="1" a="1"/>
  <c r="J912" i="1" s="1"/>
  <c r="J147" i="1" a="1"/>
  <c r="J147" i="1" s="1"/>
  <c r="J1176" i="1" a="1"/>
  <c r="J1176" i="1" s="1"/>
  <c r="J109" i="1" a="1"/>
  <c r="J109" i="1" s="1"/>
  <c r="J1077" i="1" a="1"/>
  <c r="J1077" i="1" s="1"/>
  <c r="J1531" i="1" a="1"/>
  <c r="J1531" i="1" s="1"/>
  <c r="J1593" i="1" a="1"/>
  <c r="J1593" i="1" s="1"/>
  <c r="J1840" i="1" a="1"/>
  <c r="J1840" i="1" s="1"/>
  <c r="J915" i="1" a="1"/>
  <c r="J915" i="1" s="1"/>
  <c r="J446" i="1" a="1"/>
  <c r="J446" i="1" s="1"/>
  <c r="J426" i="1" a="1"/>
  <c r="J426" i="1" s="1"/>
  <c r="J601" i="1" a="1"/>
  <c r="J601" i="1" s="1"/>
  <c r="J1704" i="1" a="1"/>
  <c r="J1704" i="1" s="1"/>
  <c r="J751" i="1" a="1"/>
  <c r="J751" i="1" s="1"/>
  <c r="J1464" i="1" a="1"/>
  <c r="J1464" i="1" s="1"/>
  <c r="J1199" i="1" a="1"/>
  <c r="J1199" i="1" s="1"/>
  <c r="J1411" i="1" a="1"/>
  <c r="J1411" i="1" s="1"/>
  <c r="J458" i="1" a="1"/>
  <c r="J458" i="1" s="1"/>
  <c r="J1595" i="1" a="1"/>
  <c r="J1595" i="1" s="1"/>
  <c r="J693" i="1" a="1"/>
  <c r="J693" i="1" s="1"/>
  <c r="J1482" i="1" a="1"/>
  <c r="J1482" i="1" s="1"/>
  <c r="J39" i="1" a="1"/>
  <c r="J39" i="1" s="1"/>
  <c r="J1002" i="1" a="1"/>
  <c r="J1002" i="1" s="1"/>
  <c r="J1236" i="1" a="1"/>
  <c r="J1236" i="1" s="1"/>
  <c r="J329" i="1" a="1"/>
  <c r="J329" i="1" s="1"/>
  <c r="J679" i="1" a="1"/>
  <c r="J679" i="1" s="1"/>
  <c r="J15" i="1" a="1"/>
  <c r="J15" i="1" s="1"/>
  <c r="J857" i="1" a="1"/>
  <c r="J857" i="1" s="1"/>
  <c r="J1992" i="1" a="1"/>
  <c r="J1992" i="1" s="1"/>
  <c r="J910" i="1" a="1"/>
  <c r="J910" i="1" s="1"/>
  <c r="J1173" i="1" a="1"/>
  <c r="J1173" i="1" s="1"/>
  <c r="J1387" i="1" a="1"/>
  <c r="J1387" i="1" s="1"/>
  <c r="J1843" i="1" a="1"/>
  <c r="J1843" i="1" s="1"/>
  <c r="J1987" i="1" a="1"/>
  <c r="J1987" i="1" s="1"/>
  <c r="J1215" i="1" a="1"/>
  <c r="J1215" i="1" s="1"/>
  <c r="J1131" i="1" a="1"/>
  <c r="J1131" i="1" s="1"/>
  <c r="J1303" i="1" a="1"/>
  <c r="J1303" i="1" s="1"/>
  <c r="J1551" i="1" a="1"/>
  <c r="J1551" i="1" s="1"/>
  <c r="J632" i="1" a="1"/>
  <c r="J632" i="1" s="1"/>
  <c r="J1907" i="1" a="1"/>
  <c r="J1907" i="1" s="1"/>
  <c r="J1791" i="1" a="1"/>
  <c r="J1791" i="1" s="1"/>
  <c r="J269" i="1" a="1"/>
  <c r="J269" i="1" s="1"/>
  <c r="J954" i="1" a="1"/>
  <c r="J954" i="1" s="1"/>
  <c r="J369" i="1" a="1"/>
  <c r="J369" i="1" s="1"/>
  <c r="J1242" i="1" a="1"/>
  <c r="J1242" i="1" s="1"/>
  <c r="J26" i="1" a="1"/>
  <c r="J26" i="1" s="1"/>
  <c r="J768" i="1" a="1"/>
  <c r="J768" i="1" s="1"/>
  <c r="J654" i="1" a="1"/>
  <c r="J654" i="1" s="1"/>
  <c r="J1429" i="1" a="1"/>
  <c r="J1429" i="1" s="1"/>
  <c r="J1567" i="1" a="1"/>
  <c r="J1567" i="1" s="1"/>
  <c r="J457" i="1" a="1"/>
  <c r="J457" i="1" s="1"/>
  <c r="J1119" i="1" a="1"/>
  <c r="J1119" i="1" s="1"/>
  <c r="J784" i="1" a="1"/>
  <c r="J784" i="1" s="1"/>
  <c r="J306" i="1" a="1"/>
  <c r="J306" i="1" s="1"/>
  <c r="J1952" i="1" a="1"/>
  <c r="J1952" i="1" s="1"/>
  <c r="J1664" i="1" a="1"/>
  <c r="J1664" i="1" s="1"/>
  <c r="J1463" i="1" a="1"/>
  <c r="J1463" i="1" s="1"/>
  <c r="J1637" i="1" a="1"/>
  <c r="J1637" i="1" s="1"/>
  <c r="J1305" i="1" a="1"/>
  <c r="J1305" i="1" s="1"/>
  <c r="J635" i="1" a="1"/>
  <c r="J635" i="1" s="1"/>
  <c r="J806" i="1" a="1"/>
  <c r="J806" i="1" s="1"/>
  <c r="J1975" i="1" a="1"/>
  <c r="J1975" i="1" s="1"/>
  <c r="J1683" i="1" a="1"/>
  <c r="J1683" i="1" s="1"/>
  <c r="J688" i="1" a="1"/>
  <c r="J688" i="1" s="1"/>
  <c r="J405" i="1" a="1"/>
  <c r="J405" i="1" s="1"/>
  <c r="J46" i="1" a="1"/>
  <c r="J46" i="1" s="1"/>
  <c r="J1727" i="1" a="1"/>
  <c r="J1727" i="1" s="1"/>
  <c r="J789" i="1" a="1"/>
  <c r="J789" i="1" s="1"/>
  <c r="J380" i="1" a="1"/>
  <c r="J380" i="1" s="1"/>
  <c r="J833" i="1" a="1"/>
  <c r="J833" i="1" s="1"/>
  <c r="J410" i="1" a="1"/>
  <c r="J410" i="1" s="1"/>
  <c r="J618" i="1" a="1"/>
  <c r="J618" i="1" s="1"/>
  <c r="J1005" i="1" a="1"/>
  <c r="J1005" i="1" s="1"/>
  <c r="J1293" i="1" a="1"/>
  <c r="J1293" i="1" s="1"/>
  <c r="J758" i="1" a="1"/>
  <c r="J758" i="1" s="1"/>
  <c r="J314" i="1" a="1"/>
  <c r="J314" i="1" s="1"/>
  <c r="J1326" i="1" a="1"/>
  <c r="J1326" i="1" s="1"/>
  <c r="J190" i="1" a="1"/>
  <c r="J190" i="1" s="1"/>
  <c r="J883" i="1" a="1"/>
  <c r="J883" i="1" s="1"/>
  <c r="J1709" i="1" a="1"/>
  <c r="J1709" i="1" s="1"/>
  <c r="J1527" i="1" a="1"/>
  <c r="J1527" i="1" s="1"/>
  <c r="J206" i="1" a="1"/>
  <c r="J206" i="1" s="1"/>
  <c r="J86" i="1" a="1"/>
  <c r="J86" i="1" s="1"/>
  <c r="J1130" i="1" a="1"/>
  <c r="J1130" i="1" s="1"/>
  <c r="J258" i="1" a="1"/>
  <c r="J258" i="1" s="1"/>
  <c r="J227" i="1" a="1"/>
  <c r="J227" i="1" s="1"/>
  <c r="J1863" i="1" a="1"/>
  <c r="J1863" i="1" s="1"/>
  <c r="J990" i="1" a="1"/>
  <c r="J990" i="1" s="1"/>
  <c r="J161" i="1" a="1"/>
  <c r="J161" i="1" s="1"/>
  <c r="J1132" i="1" a="1"/>
  <c r="J1132" i="1" s="1"/>
  <c r="J1965" i="1" a="1"/>
  <c r="J1965" i="1" s="1"/>
  <c r="J1280" i="1" a="1"/>
  <c r="J1280" i="1" s="1"/>
  <c r="J911" i="1" a="1"/>
  <c r="J911" i="1" s="1"/>
  <c r="J1938" i="1" a="1"/>
  <c r="J1938" i="1" s="1"/>
  <c r="J1097" i="1" a="1"/>
  <c r="J1097" i="1" s="1"/>
  <c r="J748" i="1" a="1"/>
  <c r="J748" i="1" s="1"/>
  <c r="J1015" i="1" a="1"/>
  <c r="J1015" i="1" s="1"/>
  <c r="J477" i="1" a="1"/>
  <c r="J477" i="1" s="1"/>
  <c r="J1222" i="1" a="1"/>
  <c r="J1222" i="1" s="1"/>
  <c r="J325" i="1" a="1"/>
  <c r="J325" i="1" s="1"/>
  <c r="J1714" i="1" a="1"/>
  <c r="J1714" i="1" s="1"/>
  <c r="J709" i="1" a="1"/>
  <c r="J709" i="1" s="1"/>
  <c r="J1098" i="1" a="1"/>
  <c r="J1098" i="1" s="1"/>
  <c r="J582" i="1" a="1"/>
  <c r="J582" i="1" s="1"/>
  <c r="J1615" i="1" a="1"/>
  <c r="J1615" i="1" s="1"/>
  <c r="Y4" i="1"/>
  <c r="W20" i="1"/>
  <c r="Y3" i="1"/>
  <c r="Y2" i="1"/>
  <c r="W17" i="1"/>
  <c r="J769" i="1" a="1"/>
  <c r="J769" i="1" s="1"/>
  <c r="J788" i="1" a="1"/>
  <c r="J788" i="1" s="1"/>
  <c r="J514" i="1" a="1"/>
  <c r="J514" i="1" s="1"/>
  <c r="J1919" i="1" a="1"/>
  <c r="J1919" i="1" s="1"/>
  <c r="J957" i="1" a="1"/>
  <c r="J957" i="1" s="1"/>
  <c r="J1283" i="1" a="1"/>
  <c r="J1283" i="1" s="1"/>
  <c r="J1738" i="1" a="1"/>
  <c r="J1738" i="1" s="1"/>
  <c r="J17" i="1" a="1"/>
  <c r="J17" i="1" s="1"/>
  <c r="J1961" i="1" a="1"/>
  <c r="J1961" i="1" s="1"/>
  <c r="J1713" i="1" a="1"/>
  <c r="J1713" i="1" s="1"/>
  <c r="J745" i="1" a="1"/>
  <c r="J745" i="1" s="1"/>
  <c r="J298" i="1" a="1"/>
  <c r="J298" i="1" s="1"/>
  <c r="J1983" i="1" a="1"/>
  <c r="J1983" i="1" s="1"/>
  <c r="J31" i="1" a="1"/>
  <c r="J31" i="1" s="1"/>
  <c r="J1405" i="1" a="1"/>
  <c r="J1405" i="1" s="1"/>
  <c r="J1231" i="1" a="1"/>
  <c r="J1231" i="1" s="1"/>
  <c r="W21" i="1"/>
  <c r="J99" i="1" a="1"/>
  <c r="J99" i="1" s="1"/>
  <c r="J1750" i="1" a="1"/>
  <c r="J1750" i="1" s="1"/>
  <c r="J835" i="1" a="1"/>
  <c r="J835" i="1" s="1"/>
  <c r="J1596" i="1" a="1"/>
  <c r="J1596" i="1" s="1"/>
  <c r="J111" i="1" a="1"/>
  <c r="J111" i="1" s="1"/>
  <c r="J381" i="1" a="1"/>
  <c r="J381" i="1" s="1"/>
  <c r="J1942" i="1" a="1"/>
  <c r="J1942" i="1" s="1"/>
  <c r="J480" i="1" a="1"/>
  <c r="J480" i="1" s="1"/>
  <c r="J549" i="1" a="1"/>
  <c r="J549" i="1" s="1"/>
  <c r="J169" i="1" a="1"/>
  <c r="J169" i="1" s="1"/>
  <c r="J1467" i="1" a="1"/>
  <c r="J1467" i="1" s="1"/>
  <c r="J354" i="1" a="1"/>
  <c r="J354" i="1" s="1"/>
  <c r="J466" i="1" a="1"/>
  <c r="J466" i="1" s="1"/>
  <c r="J1939" i="1" a="1"/>
  <c r="J1939" i="1" s="1"/>
  <c r="J959" i="1" a="1"/>
  <c r="J959" i="1" s="1"/>
  <c r="J334" i="1" a="1"/>
  <c r="J334" i="1" s="1"/>
  <c r="J1912" i="1" a="1"/>
  <c r="J1912" i="1" s="1"/>
  <c r="J1247" i="1" a="1"/>
  <c r="J1247" i="1" s="1"/>
  <c r="J335" i="1" a="1"/>
  <c r="J335" i="1" s="1"/>
  <c r="J1934" i="1" a="1"/>
  <c r="J1934" i="1" s="1"/>
  <c r="J47" i="1" a="1"/>
  <c r="J47" i="1" s="1"/>
  <c r="J1689" i="1" a="1"/>
  <c r="J1689" i="1" s="1"/>
  <c r="J1157" i="1" a="1"/>
  <c r="J1157" i="1" s="1"/>
  <c r="J1716" i="1" a="1"/>
  <c r="J1716" i="1" s="1"/>
  <c r="J1078" i="1" a="1"/>
  <c r="J1078" i="1" s="1"/>
  <c r="J809" i="1" a="1"/>
  <c r="J809" i="1" s="1"/>
  <c r="J1037" i="1" a="1"/>
  <c r="J1037" i="1" s="1"/>
  <c r="J1514" i="1" a="1"/>
  <c r="J1514" i="1" s="1"/>
  <c r="J810" i="1" a="1"/>
  <c r="J810" i="1" s="1"/>
  <c r="J1623" i="1" a="1"/>
  <c r="J1623" i="1" s="1"/>
  <c r="J1494" i="1" a="1"/>
  <c r="J1494" i="1" s="1"/>
  <c r="J101" i="1" a="1"/>
  <c r="J101" i="1" s="1"/>
  <c r="J1158" i="1" a="1"/>
  <c r="J1158" i="1" s="1"/>
  <c r="J1285" i="1" a="1"/>
  <c r="J1285" i="1" s="1"/>
  <c r="J1356" i="1" a="1"/>
  <c r="J1356" i="1" s="1"/>
  <c r="J1180" i="1" a="1"/>
  <c r="J1180" i="1" s="1"/>
  <c r="J310" i="1" a="1"/>
  <c r="J310" i="1" s="1"/>
  <c r="J395" i="1" a="1"/>
  <c r="J395" i="1" s="1"/>
  <c r="J326" i="1" a="1"/>
  <c r="J326" i="1" s="1"/>
  <c r="J1638" i="1" a="1"/>
  <c r="J1638" i="1" s="1"/>
  <c r="J371" i="1" a="1"/>
  <c r="J371" i="1" s="1"/>
  <c r="J811" i="1" a="1"/>
  <c r="J811" i="1" s="1"/>
  <c r="J1307" i="1" a="1"/>
  <c r="J1307" i="1" s="1"/>
  <c r="J7" i="1" a="1"/>
  <c r="J7" i="1" s="1"/>
  <c r="J438" i="1" a="1"/>
  <c r="J438" i="1" s="1"/>
  <c r="J481" i="1" a="1"/>
  <c r="J481" i="1" s="1"/>
  <c r="J18" i="1" a="1"/>
  <c r="J18" i="1" s="1"/>
  <c r="J1039" i="1" a="1"/>
  <c r="J1039" i="1" s="1"/>
  <c r="J660" i="1" a="1"/>
  <c r="J660" i="1" s="1"/>
  <c r="J532" i="1" a="1"/>
  <c r="J532" i="1" s="1"/>
  <c r="J1251" i="1" a="1"/>
  <c r="J1251" i="1" s="1"/>
  <c r="J1812" i="1" a="1"/>
  <c r="J1812" i="1" s="1"/>
  <c r="J372" i="1" a="1"/>
  <c r="J372" i="1" s="1"/>
  <c r="J1883" i="1" a="1"/>
  <c r="J1883" i="1" s="1"/>
  <c r="J1341" i="1" a="1"/>
  <c r="J1341" i="1" s="1"/>
  <c r="J1252" i="1" a="1"/>
  <c r="J1252" i="1" s="1"/>
  <c r="J428" i="1" a="1"/>
  <c r="J428" i="1" s="1"/>
  <c r="J672" i="1" a="1"/>
  <c r="J672" i="1" s="1"/>
  <c r="J1434" i="1" a="1"/>
  <c r="J1434" i="1" s="1"/>
  <c r="J839" i="1" a="1"/>
  <c r="J839" i="1" s="1"/>
  <c r="J74" i="1" a="1"/>
  <c r="J74" i="1" s="1"/>
  <c r="J585" i="1" a="1"/>
  <c r="J585" i="1" s="1"/>
  <c r="J1845" i="1" a="1"/>
  <c r="J1845" i="1" s="1"/>
  <c r="J1667" i="1" a="1"/>
  <c r="J1667" i="1" s="1"/>
  <c r="J919" i="1" a="1"/>
  <c r="J919" i="1" s="1"/>
  <c r="J1061" i="1" a="1"/>
  <c r="J1061" i="1" s="1"/>
  <c r="J84" i="1" a="1"/>
  <c r="J84" i="1" s="1"/>
  <c r="J1599" i="1" a="1"/>
  <c r="J1599" i="1" s="1"/>
  <c r="J1889" i="1" a="1"/>
  <c r="J1889" i="1" s="1"/>
  <c r="J293" i="1" a="1"/>
  <c r="J293" i="1" s="1"/>
  <c r="J1953" i="1" a="1"/>
  <c r="J1953" i="1" s="1"/>
  <c r="J714" i="1" a="1"/>
  <c r="J714" i="1" s="1"/>
  <c r="J534" i="1" a="1"/>
  <c r="J534" i="1" s="1"/>
  <c r="J553" i="1" a="1"/>
  <c r="J553" i="1" s="1"/>
  <c r="J1376" i="1" a="1"/>
  <c r="J1376" i="1" s="1"/>
  <c r="J345" i="1" a="1"/>
  <c r="J345" i="1" s="1"/>
  <c r="J495" i="1" a="1"/>
  <c r="J495" i="1" s="1"/>
  <c r="J1554" i="1" a="1"/>
  <c r="J1554" i="1" s="1"/>
  <c r="J100" i="1" a="1"/>
  <c r="J100" i="1" s="1"/>
  <c r="J865" i="1" a="1"/>
  <c r="J865" i="1" s="1"/>
  <c r="J1466" i="1" a="1"/>
  <c r="J1466" i="1" s="1"/>
  <c r="J1740" i="1" a="1"/>
  <c r="J1740" i="1" s="1"/>
  <c r="J770" i="1" a="1"/>
  <c r="J770" i="1" s="1"/>
  <c r="J1754" i="1" a="1"/>
  <c r="J1754" i="1" s="1"/>
  <c r="J1226" i="1" a="1"/>
  <c r="J1226" i="1" s="1"/>
  <c r="J566" i="1" a="1"/>
  <c r="J566" i="1" s="1"/>
  <c r="J550" i="1" a="1"/>
  <c r="J550" i="1" s="1"/>
  <c r="J1058" i="1" a="1"/>
  <c r="J1058" i="1" s="1"/>
  <c r="J1179" i="1" a="1"/>
  <c r="J1179" i="1" s="1"/>
  <c r="J656" i="1" a="1"/>
  <c r="J656" i="1" s="1"/>
  <c r="J1849" i="1" a="1"/>
  <c r="J1849" i="1" s="1"/>
  <c r="J384" i="1" a="1"/>
  <c r="J384" i="1" s="1"/>
  <c r="J980" i="1" a="1"/>
  <c r="J980" i="1" s="1"/>
  <c r="J355" i="1" a="1"/>
  <c r="J355" i="1" s="1"/>
  <c r="J1135" i="1" a="1"/>
  <c r="J1135" i="1" s="1"/>
  <c r="J1568" i="1" a="1"/>
  <c r="J1568" i="1" s="1"/>
  <c r="J1829" i="1" a="1"/>
  <c r="J1829" i="1" s="1"/>
  <c r="J171" i="1" a="1"/>
  <c r="J171" i="1" s="1"/>
  <c r="J1598" i="1" a="1"/>
  <c r="J1598" i="1" s="1"/>
  <c r="J1495" i="1" a="1"/>
  <c r="J1495" i="1" s="1"/>
  <c r="J1102" i="1" a="1"/>
  <c r="J1102" i="1" s="1"/>
  <c r="J1159" i="1" a="1"/>
  <c r="J1159" i="1" s="1"/>
  <c r="J1717" i="1" a="1"/>
  <c r="J1717" i="1" s="1"/>
  <c r="J659" i="1" a="1"/>
  <c r="J659" i="1" s="1"/>
  <c r="J837" i="1" a="1"/>
  <c r="J837" i="1" s="1"/>
  <c r="J552" i="1" a="1"/>
  <c r="J552" i="1" s="1"/>
  <c r="J1468" i="1" a="1"/>
  <c r="J1468" i="1" s="1"/>
  <c r="J172" i="1" a="1"/>
  <c r="J172" i="1" s="1"/>
  <c r="J1479" i="1" a="1"/>
  <c r="J1479" i="1" s="1"/>
  <c r="J91" i="1" a="1"/>
  <c r="J91" i="1" s="1"/>
  <c r="J938" i="1" a="1"/>
  <c r="J938" i="1" s="1"/>
  <c r="J1375" i="1" a="1"/>
  <c r="J1375" i="1" s="1"/>
  <c r="J1308" i="1" a="1"/>
  <c r="J1308" i="1" s="1"/>
  <c r="J1783" i="1" a="1"/>
  <c r="J1783" i="1" s="1"/>
  <c r="J812" i="1" a="1"/>
  <c r="J812" i="1" s="1"/>
  <c r="J961" i="1" a="1"/>
  <c r="J961" i="1" s="1"/>
  <c r="J346" i="1" a="1"/>
  <c r="J346" i="1" s="1"/>
  <c r="J586" i="1" a="1"/>
  <c r="J586" i="1" s="1"/>
  <c r="J230" i="1" a="1"/>
  <c r="J230" i="1" s="1"/>
  <c r="J261" i="1" a="1"/>
  <c r="J261" i="1" s="1"/>
  <c r="J181" i="1" a="1"/>
  <c r="J181" i="1" s="1"/>
  <c r="J95" i="1" a="1"/>
  <c r="J95" i="1" s="1"/>
  <c r="J1600" i="1" a="1"/>
  <c r="J1600" i="1" s="1"/>
  <c r="J1480" i="1" a="1"/>
  <c r="J1480" i="1" s="1"/>
  <c r="J792" i="1" a="1"/>
  <c r="J792" i="1" s="1"/>
  <c r="J1022" i="1" a="1"/>
  <c r="J1022" i="1" s="1"/>
  <c r="J535" i="1" a="1"/>
  <c r="J535" i="1" s="1"/>
  <c r="J1967" i="1" a="1"/>
  <c r="J1967" i="1" s="1"/>
  <c r="J793" i="1" a="1"/>
  <c r="J793" i="1" s="1"/>
  <c r="J1228" i="1" a="1"/>
  <c r="J1228" i="1" s="1"/>
  <c r="J996" i="1" a="1"/>
  <c r="J996" i="1" s="1"/>
  <c r="J1908" i="1" a="1"/>
  <c r="J1908" i="1" s="1"/>
  <c r="J48" i="1" a="1"/>
  <c r="J48" i="1" s="1"/>
  <c r="J358" i="1" a="1"/>
  <c r="J358" i="1" s="1"/>
  <c r="J1287" i="1" a="1"/>
  <c r="J1287" i="1" s="1"/>
  <c r="J840" i="1" a="1"/>
  <c r="J840" i="1" s="1"/>
  <c r="J716" i="1" a="1"/>
  <c r="J716" i="1" s="1"/>
  <c r="J867" i="1" a="1"/>
  <c r="J867" i="1" s="1"/>
  <c r="J1497" i="1" a="1"/>
  <c r="J1497" i="1" s="1"/>
  <c r="J1836" i="1" a="1"/>
  <c r="J1836" i="1" s="1"/>
  <c r="J922" i="1" a="1"/>
  <c r="J922" i="1" s="1"/>
  <c r="J517" i="1" a="1"/>
  <c r="J517" i="1" s="1"/>
  <c r="J1062" i="1" a="1"/>
  <c r="J1062" i="1" s="1"/>
  <c r="J843" i="1" a="1"/>
  <c r="J843" i="1" s="1"/>
  <c r="J1830" i="1" a="1"/>
  <c r="J1830" i="1" s="1"/>
  <c r="J604" i="1" a="1"/>
  <c r="J604" i="1" s="1"/>
  <c r="J640" i="1" a="1"/>
  <c r="J640" i="1" s="1"/>
  <c r="J1580" i="1" a="1"/>
  <c r="J1580" i="1" s="1"/>
  <c r="J1831" i="1" a="1"/>
  <c r="J1831" i="1" s="1"/>
  <c r="J976" i="1" a="1"/>
  <c r="J976" i="1" s="1"/>
  <c r="J1225" i="1" a="1"/>
  <c r="J1225" i="1" s="1"/>
  <c r="J808" i="1" a="1"/>
  <c r="J808" i="1" s="1"/>
  <c r="J180" i="1" a="1"/>
  <c r="J180" i="1" s="1"/>
  <c r="J1971" i="1" a="1"/>
  <c r="J1971" i="1" s="1"/>
  <c r="J1340" i="1" a="1"/>
  <c r="J1340" i="1" s="1"/>
  <c r="J1036" i="1" a="1"/>
  <c r="J1036" i="1" s="1"/>
  <c r="J125" i="1" a="1"/>
  <c r="J125" i="1" s="1"/>
  <c r="J1265" i="1" a="1"/>
  <c r="J1265" i="1" s="1"/>
  <c r="J567" i="1" a="1"/>
  <c r="J567" i="1" s="1"/>
  <c r="J917" i="1" a="1"/>
  <c r="J917" i="1" s="1"/>
  <c r="J383" i="1" a="1"/>
  <c r="J383" i="1" s="1"/>
  <c r="J1850" i="1" a="1"/>
  <c r="J1850" i="1" s="1"/>
  <c r="J292" i="1" a="1"/>
  <c r="J292" i="1" s="1"/>
  <c r="J1079" i="1" a="1"/>
  <c r="J1079" i="1" s="1"/>
  <c r="J1816" i="1" a="1"/>
  <c r="J1816" i="1" s="1"/>
  <c r="J1665" i="1" a="1"/>
  <c r="J1665" i="1" s="1"/>
  <c r="J790" i="1" a="1"/>
  <c r="J790" i="1" s="1"/>
  <c r="J1059" i="1" a="1"/>
  <c r="J1059" i="1" s="1"/>
  <c r="J691" i="1" a="1"/>
  <c r="J691" i="1" s="1"/>
  <c r="J437" i="1" a="1"/>
  <c r="J437" i="1" s="1"/>
  <c r="J1811" i="1" a="1"/>
  <c r="J1811" i="1" s="1"/>
  <c r="J1932" i="1" a="1"/>
  <c r="J1932" i="1" s="1"/>
  <c r="J1962" i="1" a="1"/>
  <c r="J1962" i="1" s="1"/>
  <c r="J407" i="1" a="1"/>
  <c r="J407" i="1" s="1"/>
  <c r="J1556" i="1" a="1"/>
  <c r="J1556" i="1" s="1"/>
  <c r="J637" i="1" a="1"/>
  <c r="J637" i="1" s="1"/>
  <c r="J1250" i="1" a="1"/>
  <c r="J1250" i="1" s="1"/>
  <c r="J960" i="1" a="1"/>
  <c r="J960" i="1" s="1"/>
  <c r="J692" i="1" a="1"/>
  <c r="J692" i="1" s="1"/>
  <c r="J1266" i="1" a="1"/>
  <c r="J1266" i="1" s="1"/>
  <c r="J584" i="1" a="1"/>
  <c r="J584" i="1" s="1"/>
  <c r="J1538" i="1" a="1"/>
  <c r="J1538" i="1" s="1"/>
  <c r="J1624" i="1" a="1"/>
  <c r="J1624" i="1" s="1"/>
  <c r="J1877" i="1" a="1"/>
  <c r="J1877" i="1" s="1"/>
  <c r="J1021" i="1" a="1"/>
  <c r="J1021" i="1" s="1"/>
  <c r="J1392" i="1" a="1"/>
  <c r="J1392" i="1" s="1"/>
  <c r="J69" i="1" a="1"/>
  <c r="J69" i="1" s="1"/>
  <c r="J892" i="1" a="1"/>
  <c r="J892" i="1" s="1"/>
  <c r="J357" i="1" a="1"/>
  <c r="J357" i="1" s="1"/>
  <c r="J1162" i="1" a="1"/>
  <c r="J1162" i="1" s="1"/>
  <c r="J236" i="1" a="1"/>
  <c r="J236" i="1" s="1"/>
  <c r="J338" i="1" a="1"/>
  <c r="J338" i="1" s="1"/>
  <c r="J262" i="1" a="1"/>
  <c r="J262" i="1" s="1"/>
  <c r="J715" i="1" a="1"/>
  <c r="J715" i="1" s="1"/>
  <c r="J939" i="1" a="1"/>
  <c r="J939" i="1" s="1"/>
  <c r="J1449" i="1" a="1"/>
  <c r="J1449" i="1" s="1"/>
  <c r="J216" i="1" a="1"/>
  <c r="J216" i="1" s="1"/>
  <c r="J1639" i="1" a="1"/>
  <c r="J1639" i="1" s="1"/>
  <c r="J1377" i="1" a="1"/>
  <c r="J1377" i="1" s="1"/>
  <c r="J1182" i="1" a="1"/>
  <c r="J1182" i="1" s="1"/>
  <c r="J1778" i="1" a="1"/>
  <c r="J1778" i="1" s="1"/>
  <c r="J1137" i="1" a="1"/>
  <c r="J1137" i="1" s="1"/>
  <c r="J1943" i="1" a="1"/>
  <c r="J1943" i="1" s="1"/>
  <c r="J1906" i="1" a="1"/>
  <c r="J1906" i="1" s="1"/>
  <c r="J1579" i="1" a="1"/>
  <c r="J1579" i="1" s="1"/>
  <c r="J166" i="1" a="1"/>
  <c r="J166" i="1" s="1"/>
  <c r="J1319" i="1" a="1"/>
  <c r="J1319" i="1" s="1"/>
  <c r="J997" i="1" a="1"/>
  <c r="J997" i="1" s="1"/>
  <c r="J1063" i="1" a="1"/>
  <c r="J1063" i="1" s="1"/>
  <c r="J1539" i="1" a="1"/>
  <c r="J1539" i="1" s="1"/>
  <c r="J1913" i="1" a="1"/>
  <c r="J1913" i="1" s="1"/>
  <c r="J1885" i="1" a="1"/>
  <c r="J1885" i="1" s="1"/>
  <c r="J982" i="1" a="1"/>
  <c r="J982" i="1" s="1"/>
  <c r="J1625" i="1" a="1"/>
  <c r="J1625" i="1" s="1"/>
  <c r="J319" i="1" a="1"/>
  <c r="J319" i="1" s="1"/>
  <c r="J1806" i="1" a="1"/>
  <c r="J1806" i="1" s="1"/>
  <c r="J1104" i="1" a="1"/>
  <c r="J1104" i="1" s="1"/>
  <c r="J1985" i="1" a="1"/>
  <c r="J1985" i="1" s="1"/>
  <c r="J1860" i="1" a="1"/>
  <c r="J1860" i="1" s="1"/>
  <c r="J1201" i="1" a="1"/>
  <c r="J1201" i="1" s="1"/>
  <c r="J925" i="1" a="1"/>
  <c r="J925" i="1" s="1"/>
  <c r="J893" i="1" a="1"/>
  <c r="J893" i="1" s="1"/>
  <c r="J320" i="1" a="1"/>
  <c r="J320" i="1" s="1"/>
  <c r="J339" i="1" a="1"/>
  <c r="J339" i="1" s="1"/>
  <c r="J537" i="1" a="1"/>
  <c r="J537" i="1" s="1"/>
  <c r="J998" i="1" a="1"/>
  <c r="J998" i="1" s="1"/>
  <c r="J340" i="1" a="1"/>
  <c r="J340" i="1" s="1"/>
  <c r="J1318" i="1" a="1"/>
  <c r="J1318" i="1" s="1"/>
  <c r="J1728" i="1" a="1"/>
  <c r="J1728" i="1" s="1"/>
  <c r="J1465" i="1" a="1"/>
  <c r="J1465" i="1" s="1"/>
  <c r="J165" i="1" a="1"/>
  <c r="J165" i="1" s="1"/>
  <c r="J958" i="1" a="1"/>
  <c r="J958" i="1" s="1"/>
  <c r="J1389" i="1" a="1"/>
  <c r="J1389" i="1" s="1"/>
  <c r="J382" i="1" a="1"/>
  <c r="J382" i="1" s="1"/>
  <c r="J1156" i="1" a="1"/>
  <c r="J1156" i="1" s="1"/>
  <c r="J978" i="1" a="1"/>
  <c r="J978" i="1" s="1"/>
  <c r="J1555" i="1" a="1"/>
  <c r="J1555" i="1" s="1"/>
  <c r="J1597" i="1" a="1"/>
  <c r="J1597" i="1" s="1"/>
  <c r="J1777" i="1" a="1"/>
  <c r="J1777" i="1" s="1"/>
  <c r="J1121" i="1" a="1"/>
  <c r="J1121" i="1" s="1"/>
  <c r="J336" i="1" a="1"/>
  <c r="J336" i="1" s="1"/>
  <c r="J711" i="1" a="1"/>
  <c r="J711" i="1" s="1"/>
  <c r="J713" i="1" a="1"/>
  <c r="J713" i="1" s="1"/>
  <c r="J1876" i="1" a="1"/>
  <c r="J1876" i="1" s="1"/>
  <c r="J22" i="1" a="1"/>
  <c r="J22" i="1" s="1"/>
  <c r="J836" i="1" a="1"/>
  <c r="J836" i="1" s="1"/>
  <c r="J657" i="1" a="1"/>
  <c r="J657" i="1" s="1"/>
  <c r="J658" i="1" a="1"/>
  <c r="J658" i="1" s="1"/>
  <c r="J1824" i="1" a="1"/>
  <c r="J1824" i="1" s="1"/>
  <c r="J1666" i="1" a="1"/>
  <c r="J1666" i="1" s="1"/>
  <c r="J1856" i="1" a="1"/>
  <c r="J1856" i="1" s="1"/>
  <c r="J891" i="1" a="1"/>
  <c r="J891" i="1" s="1"/>
  <c r="J1469" i="1" a="1"/>
  <c r="J1469" i="1" s="1"/>
  <c r="J981" i="1" a="1"/>
  <c r="J981" i="1" s="1"/>
  <c r="J733" i="1" a="1"/>
  <c r="J733" i="1" s="1"/>
  <c r="J272" i="1" a="1"/>
  <c r="J272" i="1" s="1"/>
  <c r="J995" i="1" a="1"/>
  <c r="J995" i="1" s="1"/>
  <c r="J1648" i="1" a="1"/>
  <c r="J1648" i="1" s="1"/>
  <c r="J145" i="1" a="1"/>
  <c r="J145" i="1" s="1"/>
  <c r="J791" i="1" a="1"/>
  <c r="J791" i="1" s="1"/>
  <c r="J1136" i="1" a="1"/>
  <c r="J1136" i="1" s="1"/>
  <c r="J1448" i="1" a="1"/>
  <c r="J1448" i="1" s="1"/>
  <c r="J1893" i="1" a="1"/>
  <c r="J1893" i="1" s="1"/>
  <c r="J447" i="1" a="1"/>
  <c r="J447" i="1" s="1"/>
  <c r="J1161" i="1" a="1"/>
  <c r="J1161" i="1" s="1"/>
  <c r="J533" i="1" a="1"/>
  <c r="J533" i="1" s="1"/>
  <c r="J568" i="1" a="1"/>
  <c r="J568" i="1" s="1"/>
  <c r="J734" i="1" a="1"/>
  <c r="J734" i="1" s="1"/>
  <c r="J1253" i="1" a="1"/>
  <c r="J1253" i="1" s="1"/>
  <c r="J1968" i="1" a="1"/>
  <c r="J1968" i="1" s="1"/>
  <c r="J638" i="1" a="1"/>
  <c r="J638" i="1" s="1"/>
  <c r="J157" i="1" a="1"/>
  <c r="J157" i="1" s="1"/>
  <c r="J841" i="1" a="1"/>
  <c r="J841" i="1" s="1"/>
  <c r="J921" i="1" a="1"/>
  <c r="J921" i="1" s="1"/>
  <c r="J1496" i="1" a="1"/>
  <c r="J1496" i="1" s="1"/>
  <c r="J570" i="1" a="1"/>
  <c r="J570" i="1" s="1"/>
  <c r="J695" i="1" a="1"/>
  <c r="J695" i="1" s="1"/>
  <c r="J1081" i="1" a="1"/>
  <c r="J1081" i="1" s="1"/>
  <c r="J174" i="1" a="1"/>
  <c r="J174" i="1" s="1"/>
  <c r="J1378" i="1" a="1"/>
  <c r="J1378" i="1" s="1"/>
  <c r="J468" i="1" a="1"/>
  <c r="J468" i="1" s="1"/>
  <c r="J1859" i="1" a="1"/>
  <c r="J1859" i="1" s="1"/>
  <c r="J1393" i="1" a="1"/>
  <c r="J1393" i="1" s="1"/>
  <c r="J1719" i="1" a="1"/>
  <c r="J1719" i="1" s="1"/>
  <c r="J1557" i="1" a="1"/>
  <c r="J1557" i="1" s="1"/>
  <c r="J359" i="1" a="1"/>
  <c r="J359" i="1" s="1"/>
  <c r="J536" i="1" a="1"/>
  <c r="J536" i="1" s="1"/>
  <c r="J1826" i="1" a="1"/>
  <c r="J1826" i="1" s="1"/>
  <c r="J813" i="1" a="1"/>
  <c r="J813" i="1" s="1"/>
  <c r="J590" i="1" a="1"/>
  <c r="J590" i="1" s="1"/>
  <c r="J1532" i="1" a="1"/>
  <c r="J1532" i="1" s="1"/>
  <c r="J844" i="1" a="1"/>
  <c r="J844" i="1" s="1"/>
  <c r="J983" i="1" a="1"/>
  <c r="J983" i="1" s="1"/>
  <c r="J139" i="1" a="1"/>
  <c r="J139" i="1" s="1"/>
  <c r="J1396" i="1" a="1"/>
  <c r="J1396" i="1" s="1"/>
  <c r="J167" i="1" a="1"/>
  <c r="J167" i="1" s="1"/>
  <c r="J795" i="1" a="1"/>
  <c r="J795" i="1" s="1"/>
  <c r="J360" i="1" a="1"/>
  <c r="J360" i="1" s="1"/>
  <c r="J894" i="1" a="1"/>
  <c r="J894" i="1" s="1"/>
  <c r="J1878" i="1" a="1"/>
  <c r="J1878" i="1" s="1"/>
  <c r="J1972" i="1" a="1"/>
  <c r="J1972" i="1" s="1"/>
  <c r="J1470" i="1" a="1"/>
  <c r="J1470" i="1" s="1"/>
  <c r="J834" i="1" a="1"/>
  <c r="J834" i="1" s="1"/>
  <c r="J689" i="1" a="1"/>
  <c r="J689" i="1" s="1"/>
  <c r="J1339" i="1" a="1"/>
  <c r="J1339" i="1" s="1"/>
  <c r="J732" i="1" a="1"/>
  <c r="J732" i="1" s="1"/>
  <c r="J1928" i="1" a="1"/>
  <c r="J1928" i="1" s="1"/>
  <c r="J170" i="1" a="1"/>
  <c r="J170" i="1" s="1"/>
  <c r="J1984" i="1" a="1"/>
  <c r="J1984" i="1" s="1"/>
  <c r="J1690" i="1" a="1"/>
  <c r="J1690" i="1" s="1"/>
  <c r="J636" i="1" a="1"/>
  <c r="J636" i="1" s="1"/>
  <c r="J1248" i="1" a="1"/>
  <c r="J1248" i="1" s="1"/>
  <c r="J467" i="1" a="1"/>
  <c r="J467" i="1" s="1"/>
  <c r="J1447" i="1" a="1"/>
  <c r="J1447" i="1" s="1"/>
  <c r="J1227" i="1" a="1"/>
  <c r="J1227" i="1" s="1"/>
  <c r="J356" i="1" a="1"/>
  <c r="J356" i="1" s="1"/>
  <c r="J273" i="1" a="1"/>
  <c r="J273" i="1" s="1"/>
  <c r="J771" i="1" a="1"/>
  <c r="J771" i="1" s="1"/>
  <c r="J1868" i="1" a="1"/>
  <c r="J1868" i="1" s="1"/>
  <c r="J1994" i="1" a="1"/>
  <c r="J1994" i="1" s="1"/>
  <c r="J496" i="1" a="1"/>
  <c r="J496" i="1" s="1"/>
  <c r="J794" i="1" a="1"/>
  <c r="J794" i="1" s="1"/>
  <c r="J1755" i="1" a="1"/>
  <c r="J1755" i="1" s="1"/>
  <c r="J1122" i="1" a="1"/>
  <c r="J1122" i="1" s="1"/>
  <c r="J516" i="1" a="1"/>
  <c r="J516" i="1" s="1"/>
  <c r="J694" i="1" a="1"/>
  <c r="J694" i="1" s="1"/>
  <c r="J639" i="1" a="1"/>
  <c r="J639" i="1" s="1"/>
  <c r="J483" i="1" a="1"/>
  <c r="J483" i="1" s="1"/>
  <c r="J1718" i="1" a="1"/>
  <c r="J1718" i="1" s="1"/>
  <c r="J215" i="1" a="1"/>
  <c r="J215" i="1" s="1"/>
  <c r="J132" i="1" a="1"/>
  <c r="J132" i="1" s="1"/>
  <c r="J1183" i="1" a="1"/>
  <c r="J1183" i="1" s="1"/>
  <c r="J1395" i="1" a="1"/>
  <c r="J1395" i="1" s="1"/>
  <c r="J209" i="1" a="1"/>
  <c r="J209" i="1" s="1"/>
  <c r="J1082" i="1" a="1"/>
  <c r="J1082" i="1" s="1"/>
  <c r="J53" i="1" a="1"/>
  <c r="J53" i="1" s="1"/>
  <c r="J1343" i="1" a="1"/>
  <c r="J1343" i="1" s="1"/>
  <c r="J605" i="1" a="1"/>
  <c r="J605" i="1" s="1"/>
  <c r="J754" i="1" a="1"/>
  <c r="J754" i="1" s="1"/>
  <c r="J1229" i="1" a="1"/>
  <c r="J1229" i="1" s="1"/>
  <c r="J772" i="1" a="1"/>
  <c r="J772" i="1" s="1"/>
  <c r="J1000" i="1" a="1"/>
  <c r="J1000" i="1" s="1"/>
  <c r="J217" i="1" a="1"/>
  <c r="J217" i="1" s="1"/>
  <c r="J57" i="1" a="1"/>
  <c r="J57" i="1" s="1"/>
  <c r="J321" i="1" a="1"/>
  <c r="J321" i="1" s="1"/>
  <c r="J469" i="1" a="1"/>
  <c r="J469" i="1" s="1"/>
  <c r="J895" i="1" a="1"/>
  <c r="J895" i="1" s="1"/>
  <c r="J1669" i="1" a="1"/>
  <c r="J1669" i="1" s="1"/>
  <c r="J1203" i="1" a="1"/>
  <c r="J1203" i="1" s="1"/>
  <c r="J1358" i="1" a="1"/>
  <c r="J1358" i="1" s="1"/>
  <c r="J396" i="1" a="1"/>
  <c r="J396" i="1" s="1"/>
  <c r="J1204" i="1" a="1"/>
  <c r="J1204" i="1" s="1"/>
  <c r="J1581" i="1" a="1"/>
  <c r="J1581" i="1" s="1"/>
  <c r="J1691" i="1" a="1"/>
  <c r="J1691" i="1" s="1"/>
  <c r="J54" i="1" a="1"/>
  <c r="J54" i="1" s="1"/>
  <c r="J519" i="1" a="1"/>
  <c r="J519" i="1" s="1"/>
  <c r="J1756" i="1" a="1"/>
  <c r="J1756" i="1" s="1"/>
  <c r="J1998" i="1" a="1"/>
  <c r="J1998" i="1" s="1"/>
  <c r="J674" i="1" a="1"/>
  <c r="J674" i="1" s="1"/>
  <c r="J1435" i="1" a="1"/>
  <c r="J1435" i="1" s="1"/>
  <c r="J361" i="1" a="1"/>
  <c r="J361" i="1" s="1"/>
  <c r="J846" i="1" a="1"/>
  <c r="J846" i="1" s="1"/>
  <c r="J870" i="1" a="1"/>
  <c r="J870" i="1" s="1"/>
  <c r="J5" i="1" a="1"/>
  <c r="J5" i="1" s="1"/>
  <c r="J23" i="1" a="1"/>
  <c r="J23" i="1" s="1"/>
  <c r="J1857" i="1" a="1"/>
  <c r="J1857" i="1" s="1"/>
  <c r="J898" i="1" a="1"/>
  <c r="J898" i="1" s="1"/>
  <c r="J642" i="1" a="1"/>
  <c r="J642" i="1" s="1"/>
  <c r="J1909" i="1" a="1"/>
  <c r="J1909" i="1" s="1"/>
  <c r="J485" i="1" a="1"/>
  <c r="J485" i="1" s="1"/>
  <c r="J1869" i="1" a="1"/>
  <c r="J1869" i="1" s="1"/>
  <c r="J1471" i="1" a="1"/>
  <c r="J1471" i="1" s="1"/>
  <c r="J76" i="1" a="1"/>
  <c r="J76" i="1" s="1"/>
  <c r="J1066" i="1" a="1"/>
  <c r="J1066" i="1" s="1"/>
  <c r="J871" i="1" a="1"/>
  <c r="J871" i="1" s="1"/>
  <c r="J263" i="1" a="1"/>
  <c r="J263" i="1" s="1"/>
  <c r="J1693" i="1" a="1"/>
  <c r="J1693" i="1" s="1"/>
  <c r="J718" i="1" a="1"/>
  <c r="J718" i="1" s="1"/>
  <c r="J1106" i="1" a="1"/>
  <c r="J1106" i="1" s="1"/>
  <c r="J198" i="1" a="1"/>
  <c r="J198" i="1" s="1"/>
  <c r="J1706" i="1" a="1"/>
  <c r="J1706" i="1" s="1"/>
  <c r="J1832" i="1" a="1"/>
  <c r="J1832" i="1" s="1"/>
  <c r="J1485" i="1" a="1"/>
  <c r="J1485" i="1" s="1"/>
  <c r="J1670" i="1" a="1"/>
  <c r="J1670" i="1" s="1"/>
  <c r="J1268" i="1" a="1"/>
  <c r="J1268" i="1" s="1"/>
  <c r="J1846" i="1" a="1"/>
  <c r="J1846" i="1" s="1"/>
  <c r="J676" i="1" a="1"/>
  <c r="J676" i="1" s="1"/>
  <c r="J1627" i="1" a="1"/>
  <c r="J1627" i="1" s="1"/>
  <c r="J92" i="1" a="1"/>
  <c r="J92" i="1" s="1"/>
  <c r="J796" i="1" a="1"/>
  <c r="J796" i="1" s="1"/>
  <c r="J873" i="1" a="1"/>
  <c r="J873" i="1" s="1"/>
  <c r="J848" i="1" a="1"/>
  <c r="J848" i="1" s="1"/>
  <c r="J1400" i="1" a="1"/>
  <c r="J1400" i="1" s="1"/>
  <c r="J644" i="1" a="1"/>
  <c r="J644" i="1" s="1"/>
  <c r="J1486" i="1" a="1"/>
  <c r="J1486" i="1" s="1"/>
  <c r="J1813" i="1" a="1"/>
  <c r="J1813" i="1" s="1"/>
  <c r="J140" i="1" a="1"/>
  <c r="J140" i="1" s="1"/>
  <c r="J775" i="1" a="1"/>
  <c r="J775" i="1" s="1"/>
  <c r="J1601" i="1" a="1"/>
  <c r="J1601" i="1" s="1"/>
  <c r="J962" i="1" a="1"/>
  <c r="J962" i="1" s="1"/>
  <c r="J1519" i="1" a="1"/>
  <c r="J1519" i="1" s="1"/>
  <c r="J237" i="1" a="1"/>
  <c r="J237" i="1" s="1"/>
  <c r="J1958" i="1" a="1"/>
  <c r="J1958" i="1" s="1"/>
  <c r="J285" i="1" a="1"/>
  <c r="J285" i="1" s="1"/>
  <c r="J11" i="1" a="1"/>
  <c r="J11" i="1" s="1"/>
  <c r="J1232" i="1" a="1"/>
  <c r="J1232" i="1" s="1"/>
  <c r="J348" i="1" a="1"/>
  <c r="J348" i="1" s="1"/>
  <c r="J177" i="1" a="1"/>
  <c r="J177" i="1" s="1"/>
  <c r="J126" i="1" a="1"/>
  <c r="J126" i="1" s="1"/>
  <c r="J1107" i="1" a="1"/>
  <c r="J1107" i="1" s="1"/>
  <c r="J1757" i="1" a="1"/>
  <c r="J1757" i="1" s="1"/>
  <c r="J1802" i="1" a="1"/>
  <c r="J1802" i="1" s="1"/>
  <c r="J1585" i="1" a="1"/>
  <c r="J1585" i="1" s="1"/>
  <c r="J1785" i="1" a="1"/>
  <c r="J1785" i="1" s="1"/>
  <c r="J1207" i="1" a="1"/>
  <c r="J1207" i="1" s="1"/>
  <c r="J797" i="1" a="1"/>
  <c r="J797" i="1" s="1"/>
  <c r="J399" i="1" a="1"/>
  <c r="J399" i="1" s="1"/>
  <c r="J1769" i="1" a="1"/>
  <c r="J1769" i="1" s="1"/>
  <c r="J385" i="1" a="1"/>
  <c r="J385" i="1" s="1"/>
  <c r="J1629" i="1" a="1"/>
  <c r="J1629" i="1" s="1"/>
  <c r="J1694" i="1" a="1"/>
  <c r="J1694" i="1" s="1"/>
  <c r="J945" i="1" a="1"/>
  <c r="J945" i="1" s="1"/>
  <c r="J1003" i="1" a="1"/>
  <c r="J1003" i="1" s="1"/>
  <c r="J1534" i="1" a="1"/>
  <c r="J1534" i="1" s="1"/>
  <c r="J449" i="1" a="1"/>
  <c r="J449" i="1" s="1"/>
  <c r="J875" i="1" a="1"/>
  <c r="J875" i="1" s="1"/>
  <c r="J849" i="1" a="1"/>
  <c r="J849" i="1" s="1"/>
  <c r="J1292" i="1" a="1"/>
  <c r="J1292" i="1" s="1"/>
  <c r="J1402" i="1" a="1"/>
  <c r="J1402" i="1" s="1"/>
  <c r="J1123" i="1" a="1"/>
  <c r="J1123" i="1" s="1"/>
  <c r="J462" i="1" a="1"/>
  <c r="J462" i="1" s="1"/>
  <c r="J463" i="1" a="1"/>
  <c r="J463" i="1" s="1"/>
  <c r="J1004" i="1" a="1"/>
  <c r="J1004" i="1" s="1"/>
  <c r="J1233" i="1" a="1"/>
  <c r="J1233" i="1" s="1"/>
  <c r="J607" i="1" a="1"/>
  <c r="J607" i="1" s="1"/>
  <c r="J903" i="1" a="1"/>
  <c r="J903" i="1" s="1"/>
  <c r="J1071" i="1" a="1"/>
  <c r="J1071" i="1" s="1"/>
  <c r="J1322" i="1" a="1"/>
  <c r="J1322" i="1" s="1"/>
  <c r="J738" i="1" a="1"/>
  <c r="J738" i="1" s="1"/>
  <c r="J1959" i="1" a="1"/>
  <c r="J1959" i="1" s="1"/>
  <c r="J1027" i="1" a="1"/>
  <c r="J1027" i="1" s="1"/>
  <c r="J470" i="1" a="1"/>
  <c r="J470" i="1" s="1"/>
  <c r="J1656" i="1" a="1"/>
  <c r="J1656" i="1" s="1"/>
  <c r="J1543" i="1" a="1"/>
  <c r="J1543" i="1" s="1"/>
  <c r="J44" i="1" a="1"/>
  <c r="J44" i="1" s="1"/>
  <c r="J1110" i="1" a="1"/>
  <c r="J1110" i="1" s="1"/>
  <c r="J41" i="1" a="1"/>
  <c r="J41" i="1" s="1"/>
  <c r="J1271" i="1" a="1"/>
  <c r="J1271" i="1" s="1"/>
  <c r="J1586" i="1" a="1"/>
  <c r="J1586" i="1" s="1"/>
  <c r="J1140" i="1" a="1"/>
  <c r="J1140" i="1" s="1"/>
  <c r="J499" i="1" a="1"/>
  <c r="J499" i="1" s="1"/>
  <c r="J1111" i="1" a="1"/>
  <c r="J1111" i="1" s="1"/>
  <c r="J205" i="1" a="1"/>
  <c r="J205" i="1" s="1"/>
  <c r="J1720" i="1" a="1"/>
  <c r="J1720" i="1" s="1"/>
  <c r="J1731" i="1" a="1"/>
  <c r="J1731" i="1" s="1"/>
  <c r="J1780" i="1" a="1"/>
  <c r="J1780" i="1" s="1"/>
  <c r="J1045" i="1" a="1"/>
  <c r="J1045" i="1" s="1"/>
  <c r="J1794" i="1" a="1"/>
  <c r="J1794" i="1" s="1"/>
  <c r="J916" i="1" a="1"/>
  <c r="J916" i="1" s="1"/>
  <c r="J1246" i="1" a="1"/>
  <c r="J1246" i="1" s="1"/>
  <c r="J1433" i="1" a="1"/>
  <c r="J1433" i="1" s="1"/>
  <c r="J1647" i="1" a="1"/>
  <c r="J1647" i="1" s="1"/>
  <c r="J690" i="1" a="1"/>
  <c r="J690" i="1" s="1"/>
  <c r="J1855" i="1" a="1"/>
  <c r="J1855" i="1" s="1"/>
  <c r="J1249" i="1" a="1"/>
  <c r="J1249" i="1" s="1"/>
  <c r="J1103" i="1" a="1"/>
  <c r="J1103" i="1" s="1"/>
  <c r="J1286" i="1" a="1"/>
  <c r="J1286" i="1" s="1"/>
  <c r="J838" i="1" a="1"/>
  <c r="J838" i="1" s="1"/>
  <c r="J1851" i="1" a="1"/>
  <c r="J1851" i="1" s="1"/>
  <c r="J327" i="1" a="1"/>
  <c r="J327" i="1" s="1"/>
  <c r="J448" i="1" a="1"/>
  <c r="J448" i="1" s="1"/>
  <c r="J603" i="1" a="1"/>
  <c r="J603" i="1" s="1"/>
  <c r="J1649" i="1" a="1"/>
  <c r="J1649" i="1" s="1"/>
  <c r="J1904" i="1" a="1"/>
  <c r="J1904" i="1" s="1"/>
  <c r="J1481" i="1" a="1"/>
  <c r="J1481" i="1" s="1"/>
  <c r="J1650" i="1" a="1"/>
  <c r="J1650" i="1" s="1"/>
  <c r="J1163" i="1" a="1"/>
  <c r="J1163" i="1" s="1"/>
  <c r="J1498" i="1" a="1"/>
  <c r="J1498" i="1" s="1"/>
  <c r="J223" i="1" a="1"/>
  <c r="J223" i="1" s="1"/>
  <c r="J129" i="1" a="1"/>
  <c r="J129" i="1" s="1"/>
  <c r="J924" i="1" a="1"/>
  <c r="J924" i="1" s="1"/>
  <c r="J284" i="1" a="1"/>
  <c r="J284" i="1" s="1"/>
  <c r="J19" i="1" a="1"/>
  <c r="J19" i="1" s="1"/>
  <c r="J1483" i="1" a="1"/>
  <c r="J1483" i="1" s="1"/>
  <c r="J1651" i="1" a="1"/>
  <c r="J1651" i="1" s="1"/>
  <c r="J1540" i="1" a="1"/>
  <c r="J1540" i="1" s="1"/>
  <c r="J133" i="1" a="1"/>
  <c r="J133" i="1" s="1"/>
  <c r="J999" i="1" a="1"/>
  <c r="J999" i="1" s="1"/>
  <c r="J1202" i="1" a="1"/>
  <c r="J1202" i="1" s="1"/>
  <c r="J1640" i="1" a="1"/>
  <c r="J1640" i="1" s="1"/>
  <c r="J1267" i="1" a="1"/>
  <c r="J1267" i="1" s="1"/>
  <c r="J1541" i="1" a="1"/>
  <c r="J1541" i="1" s="1"/>
  <c r="J294" i="1" a="1"/>
  <c r="J294" i="1" s="1"/>
  <c r="J927" i="1" a="1"/>
  <c r="J927" i="1" s="1"/>
  <c r="J815" i="1" a="1"/>
  <c r="J815" i="1" s="1"/>
  <c r="J231" i="1" a="1"/>
  <c r="J231" i="1" s="1"/>
  <c r="J773" i="1" a="1"/>
  <c r="J773" i="1" s="1"/>
  <c r="J1542" i="1" a="1"/>
  <c r="J1542" i="1" s="1"/>
  <c r="J984" i="1" a="1"/>
  <c r="J984" i="1" s="1"/>
  <c r="J322" i="1" a="1"/>
  <c r="J322" i="1" s="1"/>
  <c r="J1288" i="1" a="1"/>
  <c r="J1288" i="1" s="1"/>
  <c r="J1924" i="1" a="1"/>
  <c r="J1924" i="1" s="1"/>
  <c r="J1948" i="1" a="1"/>
  <c r="J1948" i="1" s="1"/>
  <c r="J928" i="1" a="1"/>
  <c r="J928" i="1" s="1"/>
  <c r="J1138" i="1" a="1"/>
  <c r="J1138" i="1" s="1"/>
  <c r="J439" i="1" a="1"/>
  <c r="J439" i="1" s="1"/>
  <c r="J506" i="1" a="1"/>
  <c r="J506" i="1" s="1"/>
  <c r="J203" i="1" a="1"/>
  <c r="J203" i="1" s="1"/>
  <c r="J717" i="1" a="1"/>
  <c r="J717" i="1" s="1"/>
  <c r="J159" i="1" a="1"/>
  <c r="J159" i="1" s="1"/>
  <c r="J1413" i="1" a="1"/>
  <c r="J1413" i="1" s="1"/>
  <c r="J96" i="1" a="1"/>
  <c r="J96" i="1" s="1"/>
  <c r="J1582" i="1" a="1"/>
  <c r="J1582" i="1" s="1"/>
  <c r="J1484" i="1" a="1"/>
  <c r="J1484" i="1" s="1"/>
  <c r="J1801" i="1" a="1"/>
  <c r="J1801" i="1" s="1"/>
  <c r="J1653" i="1" a="1"/>
  <c r="J1653" i="1" s="1"/>
  <c r="J696" i="1" a="1"/>
  <c r="J696" i="1" s="1"/>
  <c r="J116" i="1" a="1"/>
  <c r="J116" i="1" s="1"/>
  <c r="J1560" i="1" a="1"/>
  <c r="J1560" i="1" s="1"/>
  <c r="J1067" i="1" a="1"/>
  <c r="J1067" i="1" s="1"/>
  <c r="J1584" i="1" a="1"/>
  <c r="J1584" i="1" s="1"/>
  <c r="J1570" i="1" a="1"/>
  <c r="J1570" i="1" s="1"/>
  <c r="J1817" i="1" a="1"/>
  <c r="J1817" i="1" s="1"/>
  <c r="J1414" i="1" a="1"/>
  <c r="J1414" i="1" s="1"/>
  <c r="J130" i="1" a="1"/>
  <c r="J130" i="1" s="1"/>
  <c r="J253" i="1" a="1"/>
  <c r="J253" i="1" s="1"/>
  <c r="J1861" i="1" a="1"/>
  <c r="J1861" i="1" s="1"/>
  <c r="J1988" i="1" a="1"/>
  <c r="J1988" i="1" s="1"/>
  <c r="J274" i="1" a="1"/>
  <c r="J274" i="1" s="1"/>
  <c r="J1401" i="1" a="1"/>
  <c r="J1401" i="1" s="1"/>
  <c r="J1436" i="1" a="1"/>
  <c r="J1436" i="1" s="1"/>
  <c r="J1518" i="1" a="1"/>
  <c r="J1518" i="1" s="1"/>
  <c r="J1571" i="1" a="1"/>
  <c r="J1571" i="1" s="1"/>
  <c r="J1416" i="1" a="1"/>
  <c r="J1416" i="1" s="1"/>
  <c r="J697" i="1" a="1"/>
  <c r="J697" i="1" s="1"/>
  <c r="J1290" i="1" a="1"/>
  <c r="J1290" i="1" s="1"/>
  <c r="J1185" i="1" a="1"/>
  <c r="J1185" i="1" s="1"/>
  <c r="J521" i="1" a="1"/>
  <c r="J521" i="1" s="1"/>
  <c r="J1501" i="1" a="1"/>
  <c r="J1501" i="1" s="1"/>
  <c r="J244" i="1" a="1"/>
  <c r="J244" i="1" s="1"/>
  <c r="J555" i="1" a="1"/>
  <c r="J555" i="1" s="1"/>
  <c r="J1520" i="1" a="1"/>
  <c r="J1520" i="1" s="1"/>
  <c r="J341" i="1" a="1"/>
  <c r="J341" i="1" s="1"/>
  <c r="J593" i="1" a="1"/>
  <c r="J593" i="1" s="1"/>
  <c r="J1165" i="1" a="1"/>
  <c r="J1165" i="1" s="1"/>
  <c r="J1973" i="1" a="1"/>
  <c r="J1973" i="1" s="1"/>
  <c r="J1900" i="1" a="1"/>
  <c r="J1900" i="1" s="1"/>
  <c r="J3" i="1" a="1"/>
  <c r="J3" i="1" s="1"/>
  <c r="J1920" i="1" a="1"/>
  <c r="J1920" i="1" s="1"/>
  <c r="J1925" i="1" a="1"/>
  <c r="J1925" i="1" s="1"/>
  <c r="J946" i="1" a="1"/>
  <c r="J946" i="1" s="1"/>
  <c r="J2" i="1" a="1"/>
  <c r="J2" i="1" s="1"/>
  <c r="J664" i="1" a="1"/>
  <c r="J664" i="1" s="1"/>
  <c r="J1655" i="1" a="1"/>
  <c r="J1655" i="1" s="1"/>
  <c r="J13" i="1" a="1"/>
  <c r="J13" i="1" s="1"/>
  <c r="J1901" i="1" a="1"/>
  <c r="J1901" i="1" s="1"/>
  <c r="J620" i="1" a="1"/>
  <c r="J620" i="1" s="1"/>
  <c r="J1871" i="1" a="1"/>
  <c r="J1871" i="1" s="1"/>
  <c r="J1418" i="1" a="1"/>
  <c r="J1418" i="1" s="1"/>
  <c r="J1166" i="1" a="1"/>
  <c r="J1166" i="1" s="1"/>
  <c r="J799" i="1" a="1"/>
  <c r="J799" i="1" s="1"/>
  <c r="J1089" i="1" a="1"/>
  <c r="J1089" i="1" s="1"/>
  <c r="J1167" i="1" a="1"/>
  <c r="J1167" i="1" s="1"/>
  <c r="J1561" i="1" a="1"/>
  <c r="J1561" i="1" s="1"/>
  <c r="J450" i="1" a="1"/>
  <c r="J450" i="1" s="1"/>
  <c r="J1187" i="1" a="1"/>
  <c r="J1187" i="1" s="1"/>
  <c r="J1044" i="1" a="1"/>
  <c r="J1044" i="1" s="1"/>
  <c r="J1456" i="1" a="1"/>
  <c r="J1456" i="1" s="1"/>
  <c r="J103" i="1" a="1"/>
  <c r="J103" i="1" s="1"/>
  <c r="J1535" i="1" a="1"/>
  <c r="J1535" i="1" s="1"/>
  <c r="J287" i="1" a="1"/>
  <c r="J287" i="1" s="1"/>
  <c r="J440" i="1" a="1"/>
  <c r="J440" i="1" s="1"/>
  <c r="J1168" i="1" a="1"/>
  <c r="J1168" i="1" s="1"/>
  <c r="J522" i="1" a="1"/>
  <c r="J522" i="1" s="1"/>
  <c r="J28" i="1" a="1"/>
  <c r="J28" i="1" s="1"/>
  <c r="J1112" i="1" a="1"/>
  <c r="J1112" i="1" s="1"/>
  <c r="J1944" i="1" a="1"/>
  <c r="J1944" i="1" s="1"/>
  <c r="J364" i="1" a="1"/>
  <c r="J364" i="1" s="1"/>
  <c r="J414" i="1" a="1"/>
  <c r="J414" i="1" s="1"/>
  <c r="J1644" i="1" a="1"/>
  <c r="J1644" i="1" s="1"/>
  <c r="J451" i="1" a="1"/>
  <c r="J451" i="1" s="1"/>
  <c r="J1771" i="1" a="1"/>
  <c r="J1771" i="1" s="1"/>
  <c r="J127" i="1" a="1"/>
  <c r="J127" i="1" s="1"/>
  <c r="J820" i="1" a="1"/>
  <c r="J820" i="1" s="1"/>
  <c r="J1125" i="1" a="1"/>
  <c r="J1125" i="1" s="1"/>
  <c r="J720" i="1" a="1"/>
  <c r="J720" i="1" s="1"/>
  <c r="J556" i="1" a="1"/>
  <c r="J556" i="1" s="1"/>
  <c r="J1696" i="1" a="1"/>
  <c r="J1696" i="1" s="1"/>
  <c r="J572" i="1" a="1"/>
  <c r="J572" i="1" s="1"/>
  <c r="J1721" i="1" a="1"/>
  <c r="J1721" i="1" s="1"/>
  <c r="J1522" i="1" a="1"/>
  <c r="J1522" i="1" s="1"/>
  <c r="J453" i="1" a="1"/>
  <c r="J453" i="1" s="1"/>
  <c r="J1008" i="1" a="1"/>
  <c r="J1008" i="1" s="1"/>
  <c r="J573" i="1" a="1"/>
  <c r="J573" i="1" s="1"/>
  <c r="J1970" i="1" a="1"/>
  <c r="J1970" i="1" s="1"/>
  <c r="J931" i="1" a="1"/>
  <c r="J931" i="1" s="1"/>
  <c r="J1364" i="1" a="1"/>
  <c r="J1364" i="1" s="1"/>
  <c r="J948" i="1" a="1"/>
  <c r="J948" i="1" s="1"/>
  <c r="J757" i="1" a="1"/>
  <c r="J757" i="1" s="1"/>
  <c r="J1760" i="1" a="1"/>
  <c r="J1760" i="1" s="1"/>
  <c r="J1072" i="1" a="1"/>
  <c r="J1072" i="1" s="1"/>
  <c r="J574" i="1" a="1"/>
  <c r="J574" i="1" s="1"/>
  <c r="J1383" i="1" a="1"/>
  <c r="J1383" i="1" s="1"/>
  <c r="J224" i="1" a="1"/>
  <c r="J224" i="1" s="1"/>
  <c r="J386" i="1" a="1"/>
  <c r="J386" i="1" s="1"/>
  <c r="J500" i="1" a="1"/>
  <c r="J500" i="1" s="1"/>
  <c r="J1671" i="1" a="1"/>
  <c r="J1671" i="1" s="1"/>
  <c r="J852" i="1" a="1"/>
  <c r="J852" i="1" s="1"/>
  <c r="J266" i="1" a="1"/>
  <c r="J266" i="1" s="1"/>
  <c r="J330" i="1" a="1"/>
  <c r="J330" i="1" s="1"/>
  <c r="J1562" i="1" a="1"/>
  <c r="J1562" i="1" s="1"/>
  <c r="J1630" i="1" a="1"/>
  <c r="J1630" i="1" s="1"/>
  <c r="J1986" i="1" a="1"/>
  <c r="J1986" i="1" s="1"/>
  <c r="J1894" i="1" a="1"/>
  <c r="J1894" i="1" s="1"/>
  <c r="J779" i="1" a="1"/>
  <c r="J779" i="1" s="1"/>
  <c r="J415" i="1" a="1"/>
  <c r="J415" i="1" s="1"/>
  <c r="J1734" i="1" a="1"/>
  <c r="J1734" i="1" s="1"/>
  <c r="J351" i="1" a="1"/>
  <c r="J351" i="1" s="1"/>
  <c r="J762" i="1" a="1"/>
  <c r="J762" i="1" s="1"/>
  <c r="J119" i="1" a="1"/>
  <c r="J119" i="1" s="1"/>
  <c r="J1273" i="1" a="1"/>
  <c r="J1273" i="1" s="1"/>
  <c r="J763" i="1" a="1"/>
  <c r="J763" i="1" s="1"/>
  <c r="J416" i="1" a="1"/>
  <c r="J416" i="1" s="1"/>
  <c r="J542" i="1" a="1"/>
  <c r="J542" i="1" s="1"/>
  <c r="J88" i="1" a="1"/>
  <c r="J88" i="1" s="1"/>
  <c r="J764" i="1" a="1"/>
  <c r="J764" i="1" s="1"/>
  <c r="J1735" i="1" a="1"/>
  <c r="J1735" i="1" s="1"/>
  <c r="J277" i="1" a="1"/>
  <c r="J277" i="1" s="1"/>
  <c r="J1441" i="1" a="1"/>
  <c r="J1441" i="1" s="1"/>
  <c r="J374" i="1" a="1"/>
  <c r="J374" i="1" s="1"/>
  <c r="J1424" i="1" a="1"/>
  <c r="J1424" i="1" s="1"/>
  <c r="J1589" i="1" a="1"/>
  <c r="J1589" i="1" s="1"/>
  <c r="J765" i="1" a="1"/>
  <c r="J765" i="1" s="1"/>
  <c r="J290" i="1" a="1"/>
  <c r="J290" i="1" s="1"/>
  <c r="J1312" i="1" a="1"/>
  <c r="J1312" i="1" s="1"/>
  <c r="J700" i="1" a="1"/>
  <c r="J700" i="1" s="1"/>
  <c r="J725" i="1" a="1"/>
  <c r="J725" i="1" s="1"/>
  <c r="J1789" i="1" a="1"/>
  <c r="J1789" i="1" s="1"/>
  <c r="J1487" i="1" a="1"/>
  <c r="J1487" i="1" s="1"/>
  <c r="J1686" i="1" a="1"/>
  <c r="J1686" i="1" s="1"/>
  <c r="J1127" i="1" a="1"/>
  <c r="J1127" i="1" s="1"/>
  <c r="J489" i="1" a="1"/>
  <c r="J489" i="1" s="1"/>
  <c r="J1544" i="1" a="1"/>
  <c r="J1544" i="1" s="1"/>
  <c r="J801" i="1" a="1"/>
  <c r="J801" i="1" s="1"/>
  <c r="J576" i="1" a="1"/>
  <c r="J576" i="1" s="1"/>
  <c r="J878" i="1" a="1"/>
  <c r="J878" i="1" s="1"/>
  <c r="J907" i="1" a="1"/>
  <c r="J907" i="1" s="1"/>
  <c r="J908" i="1" a="1"/>
  <c r="J908" i="1" s="1"/>
  <c r="J256" i="1" a="1"/>
  <c r="J256" i="1" s="1"/>
  <c r="J418" i="1" a="1"/>
  <c r="J418" i="1" s="1"/>
  <c r="J510" i="1" a="1"/>
  <c r="J510" i="1" s="1"/>
  <c r="J647" i="1" a="1"/>
  <c r="J647" i="1" s="1"/>
  <c r="J951" i="1" a="1"/>
  <c r="J951" i="1" s="1"/>
  <c r="J474" i="1" a="1"/>
  <c r="J474" i="1" s="1"/>
  <c r="J60" i="1" a="1"/>
  <c r="J60" i="1" s="1"/>
  <c r="J1989" i="1" a="1"/>
  <c r="J1989" i="1" s="1"/>
  <c r="J343" i="1" a="1"/>
  <c r="J343" i="1" s="1"/>
  <c r="J855" i="1" a="1"/>
  <c r="J855" i="1" s="1"/>
  <c r="J826" i="1" a="1"/>
  <c r="J826" i="1" s="1"/>
  <c r="J1574" i="1" a="1"/>
  <c r="J1574" i="1" s="1"/>
  <c r="J856" i="1" a="1"/>
  <c r="J856" i="1" s="1"/>
  <c r="J267" i="1" a="1"/>
  <c r="J267" i="1" s="1"/>
  <c r="J1475" i="1" a="1"/>
  <c r="J1475" i="1" s="1"/>
  <c r="J1736" i="1" a="1"/>
  <c r="J1736" i="1" s="1"/>
  <c r="J1145" i="1" a="1"/>
  <c r="J1145" i="1" s="1"/>
  <c r="J703" i="1" a="1"/>
  <c r="J703" i="1" s="1"/>
  <c r="J1425" i="1" a="1"/>
  <c r="J1425" i="1" s="1"/>
  <c r="J858" i="1" a="1"/>
  <c r="J858" i="1" s="1"/>
  <c r="J545" i="1" a="1"/>
  <c r="J545" i="1" s="1"/>
  <c r="J1211" i="1" a="1"/>
  <c r="J1211" i="1" s="1"/>
  <c r="J704" i="1" a="1"/>
  <c r="J704" i="1" s="1"/>
  <c r="J1536" i="1" a="1"/>
  <c r="J1536" i="1" s="1"/>
  <c r="J952" i="1" a="1"/>
  <c r="J952" i="1" s="1"/>
  <c r="J1012" i="1" a="1"/>
  <c r="J1012" i="1" s="1"/>
  <c r="J909" i="1" a="1"/>
  <c r="J909" i="1" s="1"/>
  <c r="J1914" i="1" a="1"/>
  <c r="J1914" i="1" s="1"/>
  <c r="J490" i="1" a="1"/>
  <c r="J490" i="1" s="1"/>
  <c r="J1979" i="1" a="1"/>
  <c r="J1979" i="1" s="1"/>
  <c r="J1526" i="1" a="1"/>
  <c r="J1526" i="1" s="1"/>
  <c r="J234" i="1" a="1"/>
  <c r="J234" i="1" s="1"/>
  <c r="J366" i="1" a="1"/>
  <c r="J366" i="1" s="1"/>
  <c r="J141" i="1" a="1"/>
  <c r="J141" i="1" s="1"/>
  <c r="J1895" i="1" a="1"/>
  <c r="J1895" i="1" s="1"/>
  <c r="J1575" i="1" a="1"/>
  <c r="J1575" i="1" s="1"/>
  <c r="J1330" i="1" a="1"/>
  <c r="J1330" i="1" s="1"/>
  <c r="J432" i="1" a="1"/>
  <c r="J432" i="1" s="1"/>
  <c r="J367" i="1" a="1"/>
  <c r="J367" i="1" s="1"/>
  <c r="J1927" i="1" a="1"/>
  <c r="J1927" i="1" s="1"/>
  <c r="J682" i="1" a="1"/>
  <c r="J682" i="1" s="1"/>
  <c r="J1331" i="1" a="1"/>
  <c r="J1331" i="1" s="1"/>
  <c r="J368" i="1" a="1"/>
  <c r="J368" i="1" s="1"/>
  <c r="J1117" i="1" a="1"/>
  <c r="J1117" i="1" s="1"/>
  <c r="J726" i="1" a="1"/>
  <c r="J726" i="1" s="1"/>
  <c r="J1974" i="1" a="1"/>
  <c r="J1974" i="1" s="1"/>
  <c r="J49" i="1" a="1"/>
  <c r="J49" i="1" s="1"/>
  <c r="J1442" i="1" a="1"/>
  <c r="J1442" i="1" s="1"/>
  <c r="J1408" i="1" a="1"/>
  <c r="J1408" i="1" s="1"/>
  <c r="J1659" i="1" a="1"/>
  <c r="J1659" i="1" s="1"/>
  <c r="J827" i="1" a="1"/>
  <c r="J827" i="1" s="1"/>
  <c r="J1547" i="1" a="1"/>
  <c r="J1547" i="1" s="1"/>
  <c r="J1565" i="1" a="1"/>
  <c r="J1565" i="1" s="1"/>
  <c r="J442" i="1" a="1"/>
  <c r="J442" i="1" s="1"/>
  <c r="J211" i="1" a="1"/>
  <c r="J211" i="1" s="1"/>
  <c r="J526" i="1" a="1"/>
  <c r="J526" i="1" s="1"/>
  <c r="J240" i="1" a="1"/>
  <c r="J240" i="1" s="1"/>
  <c r="J1388" i="1" a="1"/>
  <c r="J1388" i="1" s="1"/>
  <c r="J1174" i="1" a="1"/>
  <c r="J1174" i="1" s="1"/>
  <c r="J1548" i="1" a="1"/>
  <c r="J1548" i="1" s="1"/>
  <c r="J630" i="1" a="1"/>
  <c r="J630" i="1" s="1"/>
  <c r="J1710" i="1" a="1"/>
  <c r="J1710" i="1" s="1"/>
  <c r="J422" i="1" a="1"/>
  <c r="J422" i="1" s="1"/>
  <c r="J316" i="1" a="1"/>
  <c r="J316" i="1" s="1"/>
  <c r="J1351" i="1" a="1"/>
  <c r="J1351" i="1" s="1"/>
  <c r="J1147" i="1" a="1"/>
  <c r="J1147" i="1" s="1"/>
  <c r="J303" i="1" a="1"/>
  <c r="J303" i="1" s="1"/>
  <c r="J1951" i="1" a="1"/>
  <c r="J1951" i="1" s="1"/>
  <c r="J1505" i="1" a="1"/>
  <c r="J1505" i="1" s="1"/>
  <c r="J631" i="1" a="1"/>
  <c r="J631" i="1" s="1"/>
  <c r="J1239" i="1" a="1"/>
  <c r="J1239" i="1" s="1"/>
  <c r="J423" i="1" a="1"/>
  <c r="J423" i="1" s="1"/>
  <c r="J1217" i="1" a="1"/>
  <c r="J1217" i="1" s="1"/>
  <c r="J280" i="1" a="1"/>
  <c r="J280" i="1" s="1"/>
  <c r="J402" i="1" a="1"/>
  <c r="J402" i="1" s="1"/>
  <c r="J1566" i="1" a="1"/>
  <c r="J1566" i="1" s="1"/>
  <c r="J281" i="1" a="1"/>
  <c r="J281" i="1" s="1"/>
  <c r="J1537" i="1" a="1"/>
  <c r="J1537" i="1" s="1"/>
  <c r="J1960" i="1" a="1"/>
  <c r="J1960" i="1" s="1"/>
  <c r="J1607" i="1" a="1"/>
  <c r="J1607" i="1" s="1"/>
  <c r="J1550" i="1" a="1"/>
  <c r="J1550" i="1" s="1"/>
  <c r="J1853" i="1" a="1"/>
  <c r="J1853" i="1" s="1"/>
  <c r="J1634" i="1" a="1"/>
  <c r="J1634" i="1" s="1"/>
  <c r="J1490" i="1" a="1"/>
  <c r="J1490" i="1" s="1"/>
  <c r="J577" i="1" a="1"/>
  <c r="J577" i="1" s="1"/>
  <c r="J1809" i="1" a="1"/>
  <c r="J1809" i="1" s="1"/>
  <c r="J389" i="1" a="1"/>
  <c r="J389" i="1" s="1"/>
  <c r="J1903" i="1" a="1"/>
  <c r="J1903" i="1" s="1"/>
  <c r="J1990" i="1" a="1"/>
  <c r="J1990" i="1" s="1"/>
  <c r="J685" i="1" a="1"/>
  <c r="J685" i="1" s="1"/>
  <c r="J424" i="1" a="1"/>
  <c r="J424" i="1" s="1"/>
  <c r="J1051" i="1" a="1"/>
  <c r="J1051" i="1" s="1"/>
  <c r="J1428" i="1" a="1"/>
  <c r="J1428" i="1" s="1"/>
  <c r="J390" i="1" a="1"/>
  <c r="J390" i="1" s="1"/>
  <c r="J1933" i="1" a="1"/>
  <c r="J1933" i="1" s="1"/>
  <c r="J885" i="1" a="1"/>
  <c r="J885" i="1" s="1"/>
  <c r="J1805" i="1" a="1"/>
  <c r="J1805" i="1" s="1"/>
  <c r="J1661" i="1" a="1"/>
  <c r="J1661" i="1" s="1"/>
  <c r="J1700" i="1" a="1"/>
  <c r="J1700" i="1" s="1"/>
  <c r="J282" i="1" a="1"/>
  <c r="J282" i="1" s="1"/>
  <c r="J1336" i="1" a="1"/>
  <c r="J1336" i="1" s="1"/>
  <c r="J61" i="1" a="1"/>
  <c r="J61" i="1" s="1"/>
  <c r="J492" i="1" a="1"/>
  <c r="J492" i="1" s="1"/>
  <c r="J378" i="1" a="1"/>
  <c r="J378" i="1" s="1"/>
  <c r="J1151" i="1" a="1"/>
  <c r="J1151" i="1" s="1"/>
  <c r="J425" i="1" a="1"/>
  <c r="J425" i="1" s="1"/>
  <c r="J633" i="1" a="1"/>
  <c r="J633" i="1" s="1"/>
  <c r="J634" i="1" a="1"/>
  <c r="J634" i="1" s="1"/>
  <c r="J214" i="1" a="1"/>
  <c r="J214" i="1" s="1"/>
  <c r="J35" i="1" a="1"/>
  <c r="J35" i="1" s="1"/>
  <c r="J1459" i="1" a="1"/>
  <c r="J1459" i="1" s="1"/>
  <c r="J1152" i="1" a="1"/>
  <c r="J1152" i="1" s="1"/>
  <c r="J1460" i="1" a="1"/>
  <c r="J1460" i="1" s="1"/>
  <c r="J45" i="1" a="1"/>
  <c r="J45" i="1" s="1"/>
  <c r="J1776" i="1" a="1"/>
  <c r="J1776" i="1" s="1"/>
  <c r="J144" i="1" a="1"/>
  <c r="J144" i="1" s="1"/>
  <c r="J1100" i="1" a="1"/>
  <c r="J1100" i="1" s="1"/>
  <c r="J866" i="1" a="1"/>
  <c r="J866" i="1" s="1"/>
  <c r="J710" i="1" a="1"/>
  <c r="J710" i="1" s="1"/>
  <c r="J712" i="1" a="1"/>
  <c r="J712" i="1" s="1"/>
  <c r="J1966" i="1" a="1"/>
  <c r="J1966" i="1" s="1"/>
  <c r="J1038" i="1" a="1"/>
  <c r="J1038" i="1" s="1"/>
  <c r="J1020" i="1" a="1"/>
  <c r="J1020" i="1" s="1"/>
  <c r="J671" i="1" a="1"/>
  <c r="J671" i="1" s="1"/>
  <c r="J1160" i="1" a="1"/>
  <c r="J1160" i="1" s="1"/>
  <c r="J173" i="1" a="1"/>
  <c r="J173" i="1" s="1"/>
  <c r="J337" i="1" a="1"/>
  <c r="J337" i="1" s="1"/>
  <c r="J1060" i="1" a="1"/>
  <c r="J1060" i="1" s="1"/>
  <c r="J1668" i="1" a="1"/>
  <c r="J1668" i="1" s="1"/>
  <c r="J920" i="1" a="1"/>
  <c r="J920" i="1" s="1"/>
  <c r="J1767" i="1" a="1"/>
  <c r="J1767" i="1" s="1"/>
  <c r="J482" i="1" a="1"/>
  <c r="J482" i="1" s="1"/>
  <c r="J1898" i="1" a="1"/>
  <c r="J1898" i="1" s="1"/>
  <c r="J842" i="1" a="1"/>
  <c r="J842" i="1" s="1"/>
  <c r="J617" i="1" a="1"/>
  <c r="J617" i="1" s="1"/>
  <c r="J1342" i="1" a="1"/>
  <c r="J1342" i="1" s="1"/>
  <c r="J1394" i="1" a="1"/>
  <c r="J1394" i="1" s="1"/>
  <c r="J1800" i="1" a="1"/>
  <c r="J1800" i="1" s="1"/>
  <c r="J941" i="1" a="1"/>
  <c r="J941" i="1" s="1"/>
  <c r="J25" i="1" a="1"/>
  <c r="J25" i="1" s="1"/>
  <c r="J1254" i="1" a="1"/>
  <c r="J1254" i="1" s="1"/>
  <c r="J1064" i="1" a="1"/>
  <c r="J1064" i="1" s="1"/>
  <c r="J195" i="1" a="1"/>
  <c r="J195" i="1" s="1"/>
  <c r="J1807" i="1" a="1"/>
  <c r="J1807" i="1" s="1"/>
  <c r="J814" i="1" a="1"/>
  <c r="J814" i="1" s="1"/>
  <c r="J926" i="1" a="1"/>
  <c r="J926" i="1" s="1"/>
  <c r="J1779" i="1" a="1"/>
  <c r="J1779" i="1" s="1"/>
  <c r="J1451" i="1" a="1"/>
  <c r="J1451" i="1" s="1"/>
  <c r="J1230" i="1" a="1"/>
  <c r="J1230" i="1" s="1"/>
  <c r="J896" i="1" a="1"/>
  <c r="J896" i="1" s="1"/>
  <c r="J66" i="1" a="1"/>
  <c r="J66" i="1" s="1"/>
  <c r="J1499" i="1" a="1"/>
  <c r="J1499" i="1" s="1"/>
  <c r="J897" i="1" a="1"/>
  <c r="J897" i="1" s="1"/>
  <c r="J1105" i="1" a="1"/>
  <c r="J1105" i="1" s="1"/>
  <c r="J845" i="1" a="1"/>
  <c r="J845" i="1" s="1"/>
  <c r="J1768" i="1" a="1"/>
  <c r="J1768" i="1" s="1"/>
  <c r="J942" i="1" a="1"/>
  <c r="J942" i="1" s="1"/>
  <c r="J188" i="1" a="1"/>
  <c r="J188" i="1" s="1"/>
  <c r="J641" i="1" a="1"/>
  <c r="J641" i="1" s="1"/>
  <c r="J10" i="1" a="1"/>
  <c r="J10" i="1" s="1"/>
  <c r="J1886" i="1" a="1"/>
  <c r="J1886" i="1" s="1"/>
  <c r="J295" i="1" a="1"/>
  <c r="J295" i="1" s="1"/>
  <c r="J1398" i="1" a="1"/>
  <c r="J1398" i="1" s="1"/>
  <c r="J1309" i="1" a="1"/>
  <c r="J1309" i="1" s="1"/>
  <c r="J1516" i="1" a="1"/>
  <c r="J1516" i="1" s="1"/>
  <c r="J1626" i="1" a="1"/>
  <c r="J1626" i="1" s="1"/>
  <c r="J1412" i="1" a="1"/>
  <c r="J1412" i="1" s="1"/>
  <c r="J643" i="1" a="1"/>
  <c r="J643" i="1" s="1"/>
  <c r="J58" i="1" a="1"/>
  <c r="J58" i="1" s="1"/>
  <c r="J411" i="1" a="1"/>
  <c r="J411" i="1" s="1"/>
  <c r="J197" i="1" a="1"/>
  <c r="J197" i="1" s="1"/>
  <c r="J412" i="1" a="1"/>
  <c r="J412" i="1" s="1"/>
  <c r="J591" i="1" a="1"/>
  <c r="J591" i="1" s="1"/>
  <c r="J755" i="1" a="1"/>
  <c r="J755" i="1" s="1"/>
  <c r="J1915" i="1" a="1"/>
  <c r="J1915" i="1" s="1"/>
  <c r="J663" i="1" a="1"/>
  <c r="J663" i="1" s="1"/>
  <c r="J232" i="1" a="1"/>
  <c r="J232" i="1" s="1"/>
  <c r="J1680" i="1" a="1"/>
  <c r="J1680" i="1" s="1"/>
  <c r="J847" i="1" a="1"/>
  <c r="J847" i="1" s="1"/>
  <c r="J362" i="1" a="1"/>
  <c r="J362" i="1" s="1"/>
  <c r="J461" i="1" a="1"/>
  <c r="J461" i="1" s="1"/>
  <c r="J1654" i="1" a="1"/>
  <c r="J1654" i="1" s="1"/>
  <c r="J131" i="1" a="1"/>
  <c r="J131" i="1" s="1"/>
  <c r="J1289" i="1" a="1"/>
  <c r="J1289" i="1" s="1"/>
  <c r="J204" i="1" a="1"/>
  <c r="J204" i="1" s="1"/>
  <c r="J1086" i="1" a="1"/>
  <c r="J1086" i="1" s="1"/>
  <c r="J254" i="1" a="1"/>
  <c r="J254" i="1" s="1"/>
  <c r="J1628" i="1" a="1"/>
  <c r="J1628" i="1" s="1"/>
  <c r="J24" i="1" a="1"/>
  <c r="J24" i="1" s="1"/>
  <c r="J571" i="1" a="1"/>
  <c r="J571" i="1" s="1"/>
  <c r="J93" i="1" a="1"/>
  <c r="J93" i="1" s="1"/>
  <c r="J874" i="1" a="1"/>
  <c r="J874" i="1" s="1"/>
  <c r="J677" i="1" a="1"/>
  <c r="J677" i="1" s="1"/>
  <c r="J14" i="1" a="1"/>
  <c r="J14" i="1" s="1"/>
  <c r="J1024" i="1" a="1"/>
  <c r="J1024" i="1" s="1"/>
  <c r="J1533" i="1" a="1"/>
  <c r="J1533" i="1" s="1"/>
  <c r="J78" i="1" a="1"/>
  <c r="J78" i="1" s="1"/>
  <c r="J901" i="1" a="1"/>
  <c r="J901" i="1" s="1"/>
  <c r="J85" i="1" a="1"/>
  <c r="J85" i="1" s="1"/>
  <c r="J312" i="1" a="1"/>
  <c r="J312" i="1" s="1"/>
  <c r="J1362" i="1" a="1"/>
  <c r="J1362" i="1" s="1"/>
  <c r="J698" i="1" a="1"/>
  <c r="J698" i="1" s="1"/>
  <c r="J902" i="1" a="1"/>
  <c r="J902" i="1" s="1"/>
  <c r="J1870" i="1" a="1"/>
  <c r="J1870" i="1" s="1"/>
  <c r="J539" i="1" a="1"/>
  <c r="J539" i="1" s="1"/>
  <c r="J102" i="1" a="1"/>
  <c r="J102" i="1" s="1"/>
  <c r="J117" i="1" a="1"/>
  <c r="J117" i="1" s="1"/>
  <c r="J1936" i="1" a="1"/>
  <c r="J1936" i="1" s="1"/>
  <c r="J210" i="1" a="1"/>
  <c r="J210" i="1" s="1"/>
  <c r="J1786" i="1" a="1"/>
  <c r="J1786" i="1" s="1"/>
  <c r="J1417" i="1" a="1"/>
  <c r="J1417" i="1" s="1"/>
  <c r="J265" i="1" a="1"/>
  <c r="J265" i="1" s="1"/>
  <c r="J1935" i="1" a="1"/>
  <c r="J1935" i="1" s="1"/>
  <c r="J1770" i="1" a="1"/>
  <c r="J1770" i="1" s="1"/>
  <c r="J1069" i="1" a="1"/>
  <c r="J1069" i="1" s="1"/>
  <c r="J64" i="1" a="1"/>
  <c r="J64" i="1" s="1"/>
  <c r="J1070" i="1" a="1"/>
  <c r="J1070" i="1" s="1"/>
  <c r="J178" i="1" a="1"/>
  <c r="J178" i="1" s="1"/>
  <c r="J1346" i="1" a="1"/>
  <c r="J1346" i="1" s="1"/>
  <c r="J1186" i="1" a="1"/>
  <c r="J1186" i="1" s="1"/>
  <c r="J1043" i="1" a="1"/>
  <c r="J1043" i="1" s="1"/>
  <c r="J471" i="1" a="1"/>
  <c r="J471" i="1" s="1"/>
  <c r="J1455" i="1" a="1"/>
  <c r="J1455" i="1" s="1"/>
  <c r="J1643" i="1" a="1"/>
  <c r="J1643" i="1" s="1"/>
  <c r="J1603" i="1" a="1"/>
  <c r="J1603" i="1" s="1"/>
  <c r="J349" i="1" a="1"/>
  <c r="J349" i="1" s="1"/>
  <c r="J1758" i="1" a="1"/>
  <c r="J1758" i="1" s="1"/>
  <c r="J1793" i="1" a="1"/>
  <c r="J1793" i="1" s="1"/>
  <c r="J1931" i="1" a="1"/>
  <c r="J1931" i="1" s="1"/>
  <c r="J979" i="1" a="1"/>
  <c r="J979" i="1" s="1"/>
  <c r="J155" i="1" a="1"/>
  <c r="J155" i="1" s="1"/>
  <c r="J1391" i="1" a="1"/>
  <c r="J1391" i="1" s="1"/>
  <c r="J156" i="1" a="1"/>
  <c r="J156" i="1" s="1"/>
  <c r="J1040" i="1" a="1"/>
  <c r="J1040" i="1" s="1"/>
  <c r="J588" i="1" a="1"/>
  <c r="J588" i="1" s="1"/>
  <c r="J616" i="1" a="1"/>
  <c r="J616" i="1" s="1"/>
  <c r="J589" i="1" a="1"/>
  <c r="J589" i="1" s="1"/>
  <c r="J409" i="1" a="1"/>
  <c r="J409" i="1" s="1"/>
  <c r="J1450" i="1" a="1"/>
  <c r="J1450" i="1" s="1"/>
  <c r="J1515" i="1" a="1"/>
  <c r="J1515" i="1" s="1"/>
  <c r="J1041" i="1" a="1"/>
  <c r="J1041" i="1" s="1"/>
  <c r="J1320" i="1" a="1"/>
  <c r="J1320" i="1" s="1"/>
  <c r="J1023" i="1" a="1"/>
  <c r="J1023" i="1" s="1"/>
  <c r="J1344" i="1" a="1"/>
  <c r="J1344" i="1" s="1"/>
  <c r="J1357" i="1" a="1"/>
  <c r="J1357" i="1" s="1"/>
  <c r="J196" i="1" a="1"/>
  <c r="J196" i="1" s="1"/>
  <c r="J1359" i="1" a="1"/>
  <c r="J1359" i="1" s="1"/>
  <c r="J1899" i="1" a="1"/>
  <c r="J1899" i="1" s="1"/>
  <c r="J1730" i="1" a="1"/>
  <c r="J1730" i="1" s="1"/>
  <c r="J869" i="1" a="1"/>
  <c r="J869" i="1" s="1"/>
  <c r="J1381" i="1" a="1"/>
  <c r="J1381" i="1" s="1"/>
  <c r="J1360" i="1" a="1"/>
  <c r="J1360" i="1" s="1"/>
  <c r="J1969" i="1" a="1"/>
  <c r="J1969" i="1" s="1"/>
  <c r="J1361" i="1" a="1"/>
  <c r="J1361" i="1" s="1"/>
  <c r="J1890" i="1" a="1"/>
  <c r="J1890" i="1" s="1"/>
  <c r="J662" i="1" a="1"/>
  <c r="J662" i="1" s="1"/>
  <c r="J1945" i="1" a="1"/>
  <c r="J1945" i="1" s="1"/>
  <c r="J1954" i="1" a="1"/>
  <c r="J1954" i="1" s="1"/>
  <c r="J328" i="1" a="1"/>
  <c r="J328" i="1" s="1"/>
  <c r="J944" i="1" a="1"/>
  <c r="J944" i="1" s="1"/>
  <c r="J1453" i="1" a="1"/>
  <c r="J1453" i="1" s="1"/>
  <c r="J1068" i="1" a="1"/>
  <c r="J1068" i="1" s="1"/>
  <c r="J1087" i="1" a="1"/>
  <c r="J1087" i="1" s="1"/>
  <c r="J413" i="1" a="1"/>
  <c r="J413" i="1" s="1"/>
  <c r="J67" i="1" a="1"/>
  <c r="J67" i="1" s="1"/>
  <c r="J77" i="1" a="1"/>
  <c r="J77" i="1" s="1"/>
  <c r="J606" i="1" a="1"/>
  <c r="J606" i="1" s="1"/>
  <c r="J963" i="1" a="1"/>
  <c r="J963" i="1" s="1"/>
  <c r="J27" i="1" a="1"/>
  <c r="J27" i="1" s="1"/>
  <c r="J363" i="1" a="1"/>
  <c r="J363" i="1" s="1"/>
  <c r="J1108" i="1" a="1"/>
  <c r="J1108" i="1" s="1"/>
  <c r="J1818" i="1" a="1"/>
  <c r="J1818" i="1" s="1"/>
  <c r="J313" i="1" a="1"/>
  <c r="J313" i="1" s="1"/>
  <c r="J108" i="1" a="1"/>
  <c r="J108" i="1" s="1"/>
  <c r="J756" i="1" a="1"/>
  <c r="J756" i="1" s="1"/>
  <c r="J1997" i="1" a="1"/>
  <c r="J1997" i="1" s="1"/>
  <c r="J1345" i="1" a="1"/>
  <c r="J1345" i="1" s="1"/>
  <c r="J1234" i="1" a="1"/>
  <c r="J1234" i="1" s="1"/>
  <c r="J1787" i="1" a="1"/>
  <c r="J1787" i="1" s="1"/>
  <c r="J1042" i="1" a="1"/>
  <c r="J1042" i="1" s="1"/>
  <c r="J472" i="1" a="1"/>
  <c r="J472" i="1" s="1"/>
  <c r="J1976" i="1" a="1"/>
  <c r="J1976" i="1" s="1"/>
  <c r="J739" i="1" a="1"/>
  <c r="J739" i="1" s="1"/>
  <c r="J1743" i="1" a="1"/>
  <c r="J1743" i="1" s="1"/>
  <c r="J400" i="1" a="1"/>
  <c r="J400" i="1" s="1"/>
  <c r="J929" i="1" a="1"/>
  <c r="J929" i="1" s="1"/>
  <c r="J1437" i="1" a="1"/>
  <c r="J1437" i="1" s="1"/>
  <c r="J1587" i="1" a="1"/>
  <c r="J1587" i="1" s="1"/>
  <c r="J1438" i="1" a="1"/>
  <c r="J1438" i="1" s="1"/>
  <c r="J1382" i="1" a="1"/>
  <c r="J1382" i="1" s="1"/>
  <c r="J1348" i="1" a="1"/>
  <c r="J1348" i="1" s="1"/>
  <c r="J523" i="1" a="1"/>
  <c r="J523" i="1" s="1"/>
  <c r="J595" i="1" a="1"/>
  <c r="J595" i="1" s="1"/>
  <c r="J1521" i="1" a="1"/>
  <c r="J1521" i="1" s="1"/>
  <c r="J452" i="1" a="1"/>
  <c r="J452" i="1" s="1"/>
  <c r="J1733" i="1" a="1"/>
  <c r="J1733" i="1" s="1"/>
  <c r="J1143" i="1" a="1"/>
  <c r="J1143" i="1" s="1"/>
  <c r="J365" i="1" a="1"/>
  <c r="J365" i="1" s="1"/>
  <c r="J1113" i="1" a="1"/>
  <c r="J1113" i="1" s="1"/>
  <c r="J1572" i="1" a="1"/>
  <c r="J1572" i="1" s="1"/>
  <c r="J1403" i="1" a="1"/>
  <c r="J1403" i="1" s="1"/>
  <c r="J1404" i="1" a="1"/>
  <c r="J1404" i="1" s="1"/>
  <c r="J1421" i="1" a="1"/>
  <c r="J1421" i="1" s="1"/>
  <c r="J1772" i="1" a="1"/>
  <c r="J1772" i="1" s="1"/>
  <c r="J1795" i="1" a="1"/>
  <c r="J1795" i="1" s="1"/>
  <c r="J1294" i="1" a="1"/>
  <c r="J1294" i="1" s="1"/>
  <c r="J350" i="1" a="1"/>
  <c r="J350" i="1" s="1"/>
  <c r="J288" i="1" a="1"/>
  <c r="J288" i="1" s="1"/>
  <c r="J678" i="1" a="1"/>
  <c r="J678" i="1" s="1"/>
  <c r="J487" i="1" a="1"/>
  <c r="J487" i="1" s="1"/>
  <c r="J1047" i="1" a="1"/>
  <c r="J1047" i="1" s="1"/>
  <c r="J949" i="1" a="1"/>
  <c r="J949" i="1" s="1"/>
  <c r="J1440" i="1" a="1"/>
  <c r="J1440" i="1" s="1"/>
  <c r="J1722" i="1" a="1"/>
  <c r="J1722" i="1" s="1"/>
  <c r="J1524" i="1" a="1"/>
  <c r="J1524" i="1" s="1"/>
  <c r="J225" i="1" a="1"/>
  <c r="J225" i="1" s="1"/>
  <c r="J1349" i="1" a="1"/>
  <c r="J1349" i="1" s="1"/>
  <c r="J1170" i="1" a="1"/>
  <c r="J1170" i="1" s="1"/>
  <c r="J509" i="1" a="1"/>
  <c r="J509" i="1" s="1"/>
  <c r="J1616" i="1" a="1"/>
  <c r="J1616" i="1" s="1"/>
  <c r="J1189" i="1" a="1"/>
  <c r="J1189" i="1" s="1"/>
  <c r="J454" i="1" a="1"/>
  <c r="J454" i="1" s="1"/>
  <c r="J987" i="1" a="1"/>
  <c r="J987" i="1" s="1"/>
  <c r="J1698" i="1" a="1"/>
  <c r="J1698" i="1" s="1"/>
  <c r="J1423" i="1" a="1"/>
  <c r="J1423" i="1" s="1"/>
  <c r="J342" i="1" a="1"/>
  <c r="J342" i="1" s="1"/>
  <c r="J1941" i="1" a="1"/>
  <c r="J1941" i="1" s="1"/>
  <c r="J352" i="1" a="1"/>
  <c r="J352" i="1" s="1"/>
  <c r="J1274" i="1" a="1"/>
  <c r="J1274" i="1" s="1"/>
  <c r="J1590" i="1" a="1"/>
  <c r="J1590" i="1" s="1"/>
  <c r="J417" i="1" a="1"/>
  <c r="J417" i="1" s="1"/>
  <c r="J680" i="1" a="1"/>
  <c r="J680" i="1" s="1"/>
  <c r="J1313" i="1" a="1"/>
  <c r="J1313" i="1" s="1"/>
  <c r="J1820" i="1" a="1"/>
  <c r="J1820" i="1" s="1"/>
  <c r="J331" i="1" a="1"/>
  <c r="J331" i="1" s="1"/>
  <c r="J376" i="1" a="1"/>
  <c r="J376" i="1" s="1"/>
  <c r="J1803" i="1" a="1"/>
  <c r="J1803" i="1" s="1"/>
  <c r="J106" i="1" a="1"/>
  <c r="J106" i="1" s="1"/>
  <c r="J1210" i="1" a="1"/>
  <c r="J1210" i="1" s="1"/>
  <c r="J1115" i="1" a="1"/>
  <c r="J1115" i="1" s="1"/>
  <c r="J1673" i="1" a="1"/>
  <c r="J1673" i="1" s="1"/>
  <c r="J1761" i="1" a="1"/>
  <c r="J1761" i="1" s="1"/>
  <c r="J1009" i="1" a="1"/>
  <c r="J1009" i="1" s="1"/>
  <c r="J1073" i="1" a="1"/>
  <c r="J1073" i="1" s="1"/>
  <c r="J1191" i="1" a="1"/>
  <c r="J1191" i="1" s="1"/>
  <c r="J1275" i="1" a="1"/>
  <c r="J1275" i="1" s="1"/>
  <c r="J731" i="1" a="1"/>
  <c r="J731" i="1" s="1"/>
  <c r="J1705" i="1" a="1"/>
  <c r="J1705" i="1" s="1"/>
  <c r="J1390" i="1" a="1"/>
  <c r="J1390" i="1" s="1"/>
  <c r="J918" i="1" a="1"/>
  <c r="J918" i="1" s="1"/>
  <c r="J52" i="1" a="1"/>
  <c r="J52" i="1" s="1"/>
  <c r="J587" i="1" a="1"/>
  <c r="J587" i="1" s="1"/>
  <c r="J1873" i="1" a="1"/>
  <c r="J1873" i="1" s="1"/>
  <c r="J569" i="1" a="1"/>
  <c r="J569" i="1" s="1"/>
  <c r="J940" i="1" a="1"/>
  <c r="J940" i="1" s="1"/>
  <c r="J175" i="1" a="1"/>
  <c r="J175" i="1" s="1"/>
  <c r="J1614" i="1" a="1"/>
  <c r="J1614" i="1" s="1"/>
  <c r="J1255" i="1" a="1"/>
  <c r="J1255" i="1" s="1"/>
  <c r="J1569" i="1" a="1"/>
  <c r="J1569" i="1" s="1"/>
  <c r="J735" i="1" a="1"/>
  <c r="J735" i="1" s="1"/>
  <c r="J538" i="1" a="1"/>
  <c r="J538" i="1" s="1"/>
  <c r="J1684" i="1" a="1"/>
  <c r="J1684" i="1" s="1"/>
  <c r="J1652" i="1" a="1"/>
  <c r="J1652" i="1" s="1"/>
  <c r="J1083" i="1" a="1"/>
  <c r="J1083" i="1" s="1"/>
  <c r="J29" i="1" a="1"/>
  <c r="J29" i="1" s="1"/>
  <c r="J219" i="1" a="1"/>
  <c r="J219" i="1" s="1"/>
  <c r="J1692" i="1" a="1"/>
  <c r="J1692" i="1" s="1"/>
  <c r="J63" i="1" a="1"/>
  <c r="J63" i="1" s="1"/>
  <c r="J520" i="1" a="1"/>
  <c r="J520" i="1" s="1"/>
  <c r="J397" i="1" a="1"/>
  <c r="J397" i="1" s="1"/>
  <c r="J736" i="1" a="1"/>
  <c r="J736" i="1" s="1"/>
  <c r="J1452" i="1" a="1"/>
  <c r="J1452" i="1" s="1"/>
  <c r="J1084" i="1" a="1"/>
  <c r="J1084" i="1" s="1"/>
  <c r="J1583" i="1" a="1"/>
  <c r="J1583" i="1" s="1"/>
  <c r="J163" i="1" a="1"/>
  <c r="J163" i="1" s="1"/>
  <c r="J1741" i="1" a="1"/>
  <c r="J1741" i="1" s="1"/>
  <c r="J1269" i="1" a="1"/>
  <c r="J1269" i="1" s="1"/>
  <c r="J900" i="1" a="1"/>
  <c r="J900" i="1" s="1"/>
  <c r="J347" i="1" a="1"/>
  <c r="J347" i="1" s="1"/>
  <c r="J311" i="1" a="1"/>
  <c r="J311" i="1" s="1"/>
  <c r="J1205" i="1" a="1"/>
  <c r="J1205" i="1" s="1"/>
  <c r="J1833" i="1" a="1"/>
  <c r="J1833" i="1" s="1"/>
  <c r="J1685" i="1" a="1"/>
  <c r="J1685" i="1" s="1"/>
  <c r="J1164" i="1" a="1"/>
  <c r="J1164" i="1" s="1"/>
  <c r="J818" i="1" a="1"/>
  <c r="J818" i="1" s="1"/>
  <c r="J107" i="1" a="1"/>
  <c r="J107" i="1" s="1"/>
  <c r="J1001" i="1" a="1"/>
  <c r="J1001" i="1" s="1"/>
  <c r="J1088" i="1" a="1"/>
  <c r="J1088" i="1" s="1"/>
  <c r="J1996" i="1" a="1"/>
  <c r="J1996" i="1" s="1"/>
  <c r="J429" i="1" a="1"/>
  <c r="J429" i="1" s="1"/>
  <c r="J264" i="1" a="1"/>
  <c r="J264" i="1" s="1"/>
  <c r="J819" i="1" a="1"/>
  <c r="J819" i="1" s="1"/>
  <c r="J737" i="1" a="1"/>
  <c r="J737" i="1" s="1"/>
  <c r="J1847" i="1" a="1"/>
  <c r="J1847" i="1" s="1"/>
  <c r="J275" i="1" a="1"/>
  <c r="J275" i="1" s="1"/>
  <c r="J1026" i="1" a="1"/>
  <c r="J1026" i="1" s="1"/>
  <c r="J1454" i="1" a="1"/>
  <c r="J1454" i="1" s="1"/>
  <c r="J1752" i="1" a="1"/>
  <c r="J1752" i="1" s="1"/>
  <c r="J540" i="1" a="1"/>
  <c r="J540" i="1" s="1"/>
  <c r="J1419" i="1" a="1"/>
  <c r="J1419" i="1" s="1"/>
  <c r="J1090" i="1" a="1"/>
  <c r="J1090" i="1" s="1"/>
  <c r="J1744" i="1" a="1"/>
  <c r="J1744" i="1" s="1"/>
  <c r="J904" i="1" a="1"/>
  <c r="J904" i="1" s="1"/>
  <c r="J905" i="1" a="1"/>
  <c r="J905" i="1" s="1"/>
  <c r="J1745" i="1" a="1"/>
  <c r="J1745" i="1" s="1"/>
  <c r="J1091" i="1" a="1"/>
  <c r="J1091" i="1" s="1"/>
  <c r="J1258" i="1" a="1"/>
  <c r="J1258" i="1" s="1"/>
  <c r="J1788" i="1" a="1"/>
  <c r="J1788" i="1" s="1"/>
  <c r="J1046" i="1" a="1"/>
  <c r="J1046" i="1" s="1"/>
  <c r="J323" i="1" a="1"/>
  <c r="J323" i="1" s="1"/>
  <c r="J1439" i="1" a="1"/>
  <c r="J1439" i="1" s="1"/>
  <c r="J947" i="1" a="1"/>
  <c r="J947" i="1" s="1"/>
  <c r="J1142" i="1" a="1"/>
  <c r="J1142" i="1" s="1"/>
  <c r="J721" i="1" a="1"/>
  <c r="J721" i="1" s="1"/>
  <c r="J134" i="1" a="1"/>
  <c r="J134" i="1" s="1"/>
  <c r="J622" i="1" a="1"/>
  <c r="J622" i="1" s="1"/>
  <c r="J1657" i="1" a="1"/>
  <c r="J1657" i="1" s="1"/>
  <c r="J65" i="1" a="1"/>
  <c r="J65" i="1" s="1"/>
  <c r="J1237" i="1" a="1"/>
  <c r="J1237" i="1" s="1"/>
  <c r="J558" i="1" a="1"/>
  <c r="J558" i="1" s="1"/>
  <c r="J1891" i="1" a="1"/>
  <c r="J1891" i="1" s="1"/>
  <c r="J1759" i="1" a="1"/>
  <c r="J1759" i="1" s="1"/>
  <c r="J778" i="1" a="1"/>
  <c r="J778" i="1" s="1"/>
  <c r="J1169" i="1" a="1"/>
  <c r="J1169" i="1" s="1"/>
  <c r="J1365" i="1" a="1"/>
  <c r="J1365" i="1" s="1"/>
  <c r="J1272" i="1" a="1"/>
  <c r="J1272" i="1" s="1"/>
  <c r="J822" i="1" a="1"/>
  <c r="J822" i="1" s="1"/>
  <c r="J965" i="1" a="1"/>
  <c r="J965" i="1" s="1"/>
  <c r="J759" i="1" a="1"/>
  <c r="J759" i="1" s="1"/>
  <c r="J760" i="1" a="1"/>
  <c r="J760" i="1" s="1"/>
  <c r="J1852" i="1" a="1"/>
  <c r="J1852" i="1" s="1"/>
  <c r="J541" i="1" a="1"/>
  <c r="J541" i="1" s="1"/>
  <c r="J1848" i="1" a="1"/>
  <c r="J1848" i="1" s="1"/>
  <c r="J723" i="1" a="1"/>
  <c r="J723" i="1" s="1"/>
  <c r="J742" i="1" a="1"/>
  <c r="J742" i="1" s="1"/>
  <c r="J1474" i="1" a="1"/>
  <c r="J1474" i="1" s="1"/>
  <c r="J761" i="1" a="1"/>
  <c r="J761" i="1" s="1"/>
  <c r="J1605" i="1" a="1"/>
  <c r="J1605" i="1" s="1"/>
  <c r="J488" i="1" a="1"/>
  <c r="J488" i="1" s="1"/>
  <c r="J1049" i="1" a="1"/>
  <c r="J1049" i="1" s="1"/>
  <c r="J20" i="1" a="1"/>
  <c r="J20" i="1" s="1"/>
  <c r="J1384" i="1" a="1"/>
  <c r="J1384" i="1" s="1"/>
  <c r="J1814" i="1" a="1"/>
  <c r="J1814" i="1" s="1"/>
  <c r="J455" i="1" a="1"/>
  <c r="J455" i="1" s="1"/>
  <c r="J1977" i="1" a="1"/>
  <c r="J1977" i="1" s="1"/>
  <c r="J1406" i="1" a="1"/>
  <c r="J1406" i="1" s="1"/>
  <c r="J255" i="1" a="1"/>
  <c r="J255" i="1" s="1"/>
  <c r="J877" i="1" a="1"/>
  <c r="J877" i="1" s="1"/>
  <c r="J1295" i="1" a="1"/>
  <c r="J1295" i="1" s="1"/>
  <c r="J1964" i="1" a="1"/>
  <c r="J1964" i="1" s="1"/>
  <c r="J1296" i="1" a="1"/>
  <c r="J1296" i="1" s="1"/>
  <c r="J623" i="1" a="1"/>
  <c r="J623" i="1" s="1"/>
  <c r="J113" i="1" a="1"/>
  <c r="J113" i="1" s="1"/>
  <c r="J1297" i="1" a="1"/>
  <c r="J1297" i="1" s="1"/>
  <c r="J1790" i="1" a="1"/>
  <c r="J1790" i="1" s="1"/>
  <c r="J624" i="1" a="1"/>
  <c r="J624" i="1" s="1"/>
  <c r="J1658" i="1" a="1"/>
  <c r="J1658" i="1" s="1"/>
  <c r="J646" i="1" a="1"/>
  <c r="J646" i="1" s="1"/>
  <c r="J544" i="1" a="1"/>
  <c r="J544" i="1" s="1"/>
  <c r="J1821" i="1" a="1"/>
  <c r="J1821" i="1" s="1"/>
  <c r="J824" i="1" a="1"/>
  <c r="J824" i="1" s="1"/>
  <c r="J1879" i="1" a="1"/>
  <c r="J1879" i="1" s="1"/>
  <c r="J879" i="1" a="1"/>
  <c r="J879" i="1" s="1"/>
  <c r="J1298" i="1" a="1"/>
  <c r="J1298" i="1" s="1"/>
  <c r="J1299" i="1" a="1"/>
  <c r="J1299" i="1" s="1"/>
  <c r="J854" i="1" a="1"/>
  <c r="J854" i="1" s="1"/>
  <c r="J1385" i="1" a="1"/>
  <c r="J1385" i="1" s="1"/>
  <c r="J1030" i="1" a="1"/>
  <c r="J1030" i="1" s="1"/>
  <c r="J184" i="1" a="1"/>
  <c r="J184" i="1" s="1"/>
  <c r="J802" i="1" a="1"/>
  <c r="J802" i="1" s="1"/>
  <c r="J1646" i="1" a="1"/>
  <c r="J1646" i="1" s="1"/>
  <c r="J185" i="1" a="1"/>
  <c r="J185" i="1" s="1"/>
  <c r="J1723" i="1" a="1"/>
  <c r="J1723" i="1" s="1"/>
  <c r="J1128" i="1" a="1"/>
  <c r="J1128" i="1" s="1"/>
  <c r="J1753" i="1" a="1"/>
  <c r="J1753" i="1" s="1"/>
  <c r="J1917" i="1" a="1"/>
  <c r="J1917" i="1" s="1"/>
  <c r="J324" i="1" a="1"/>
  <c r="J324" i="1" s="1"/>
  <c r="J1822" i="1" a="1"/>
  <c r="J1822" i="1" s="1"/>
  <c r="J419" i="1" a="1"/>
  <c r="J419" i="1" s="1"/>
  <c r="J1504" i="1" a="1"/>
  <c r="J1504" i="1" s="1"/>
  <c r="J648" i="1" a="1"/>
  <c r="J648" i="1" s="1"/>
  <c r="J681" i="1" a="1"/>
  <c r="J681" i="1" s="1"/>
  <c r="J627" i="1" a="1"/>
  <c r="J627" i="1" s="1"/>
  <c r="J1276" i="1" a="1"/>
  <c r="J1276" i="1" s="1"/>
  <c r="J1476" i="1" a="1"/>
  <c r="J1476" i="1" s="1"/>
  <c r="J1619" i="1" a="1"/>
  <c r="J1619" i="1" s="1"/>
  <c r="J1866" i="1" a="1"/>
  <c r="J1866" i="1" s="1"/>
  <c r="J628" i="1" a="1"/>
  <c r="J628" i="1" s="1"/>
  <c r="J1129" i="1" a="1"/>
  <c r="J1129" i="1" s="1"/>
  <c r="J744" i="1" a="1"/>
  <c r="J744" i="1" s="1"/>
  <c r="J649" i="1" a="1"/>
  <c r="J649" i="1" s="1"/>
  <c r="J988" i="1" a="1"/>
  <c r="J988" i="1" s="1"/>
  <c r="J221" i="1" a="1"/>
  <c r="J221" i="1" s="1"/>
  <c r="J1842" i="1" a="1"/>
  <c r="J1842" i="1" s="1"/>
  <c r="J257" i="1" a="1"/>
  <c r="J257" i="1" s="1"/>
  <c r="J291" i="1" a="1"/>
  <c r="J291" i="1" s="1"/>
  <c r="J1918" i="1" a="1"/>
  <c r="J1918" i="1" s="1"/>
  <c r="J6" i="1" a="1"/>
  <c r="J6" i="1" s="1"/>
  <c r="J433" i="1" a="1"/>
  <c r="J433" i="1" s="1"/>
  <c r="J128" i="1" a="1"/>
  <c r="J128" i="1" s="1"/>
  <c r="J1782" i="1" a="1"/>
  <c r="J1782" i="1" s="1"/>
  <c r="J551" i="1" a="1"/>
  <c r="J551" i="1" s="1"/>
  <c r="J1867" i="1" a="1"/>
  <c r="J1867" i="1" s="1"/>
  <c r="J1181" i="1" a="1"/>
  <c r="J1181" i="1" s="1"/>
  <c r="J1825" i="1" a="1"/>
  <c r="J1825" i="1" s="1"/>
  <c r="J1080" i="1" a="1"/>
  <c r="J1080" i="1" s="1"/>
  <c r="J497" i="1" a="1"/>
  <c r="J497" i="1" s="1"/>
  <c r="J1995" i="1" a="1"/>
  <c r="J1995" i="1" s="1"/>
  <c r="J661" i="1" a="1"/>
  <c r="J661" i="1" s="1"/>
  <c r="J1380" i="1" a="1"/>
  <c r="J1380" i="1" s="1"/>
  <c r="J218" i="1" a="1"/>
  <c r="J218" i="1" s="1"/>
  <c r="J985" i="1" a="1"/>
  <c r="J985" i="1" s="1"/>
  <c r="J12" i="1" a="1"/>
  <c r="J12" i="1" s="1"/>
  <c r="J675" i="1" a="1"/>
  <c r="J675" i="1" s="1"/>
  <c r="J816" i="1" a="1"/>
  <c r="J816" i="1" s="1"/>
  <c r="J554" i="1" a="1"/>
  <c r="J554" i="1" s="1"/>
  <c r="J1642" i="1" a="1"/>
  <c r="J1642" i="1" s="1"/>
  <c r="J1415" i="1" a="1"/>
  <c r="J1415" i="1" s="1"/>
  <c r="J1517" i="1" a="1"/>
  <c r="J1517" i="1" s="1"/>
  <c r="J40" i="1" a="1"/>
  <c r="J40" i="1" s="1"/>
  <c r="J1500" i="1" a="1"/>
  <c r="J1500" i="1" s="1"/>
  <c r="J1834" i="1" a="1"/>
  <c r="J1834" i="1" s="1"/>
  <c r="J507" i="1" a="1"/>
  <c r="J507" i="1" s="1"/>
  <c r="J1742" i="1" a="1"/>
  <c r="J1742" i="1" s="1"/>
  <c r="J430" i="1" a="1"/>
  <c r="J430" i="1" s="1"/>
  <c r="J276" i="1" a="1"/>
  <c r="J276" i="1" s="1"/>
  <c r="J1109" i="1" a="1"/>
  <c r="J1109" i="1" s="1"/>
  <c r="J1926" i="1" a="1"/>
  <c r="J1926" i="1" s="1"/>
  <c r="J1950" i="1" a="1"/>
  <c r="J1950" i="1" s="1"/>
  <c r="J1347" i="1" a="1"/>
  <c r="J1347" i="1" s="1"/>
  <c r="J1363" i="1" a="1"/>
  <c r="J1363" i="1" s="1"/>
  <c r="J1141" i="1" a="1"/>
  <c r="J1141" i="1" s="1"/>
  <c r="J594" i="1" a="1"/>
  <c r="J594" i="1" s="1"/>
  <c r="J1420" i="1" a="1"/>
  <c r="J1420" i="1" s="1"/>
  <c r="J1732" i="1" a="1"/>
  <c r="J1732" i="1" s="1"/>
  <c r="J1819" i="1" a="1"/>
  <c r="J1819" i="1" s="1"/>
  <c r="J473" i="1" a="1"/>
  <c r="J473" i="1" s="1"/>
  <c r="J1523" i="1" a="1"/>
  <c r="J1523" i="1" s="1"/>
  <c r="J135" i="1" a="1"/>
  <c r="J135" i="1" s="1"/>
  <c r="J1188" i="1" a="1"/>
  <c r="J1188" i="1" s="1"/>
  <c r="J1473" i="1" a="1"/>
  <c r="J1473" i="1" s="1"/>
  <c r="J1937" i="1" a="1"/>
  <c r="J1937" i="1" s="1"/>
  <c r="J575" i="1" a="1"/>
  <c r="J575" i="1" s="1"/>
  <c r="J596" i="1" a="1"/>
  <c r="J596" i="1" s="1"/>
  <c r="J1588" i="1" a="1"/>
  <c r="J1588" i="1" s="1"/>
  <c r="J853" i="1" a="1"/>
  <c r="J853" i="1" s="1"/>
  <c r="J823" i="1" a="1"/>
  <c r="J823" i="1" s="1"/>
  <c r="J932" i="1" a="1"/>
  <c r="J932" i="1" s="1"/>
  <c r="J120" i="1" a="1"/>
  <c r="J120" i="1" s="1"/>
  <c r="J8" i="1" a="1"/>
  <c r="J8" i="1" s="1"/>
  <c r="J933" i="1" a="1"/>
  <c r="J933" i="1" s="1"/>
  <c r="J375" i="1" a="1"/>
  <c r="J375" i="1" s="1"/>
  <c r="J543" i="1" a="1"/>
  <c r="J543" i="1" s="1"/>
  <c r="J743" i="1" a="1"/>
  <c r="J743" i="1" s="1"/>
  <c r="J1573" i="1" a="1"/>
  <c r="J1573" i="1" s="1"/>
  <c r="J168" i="1" a="1"/>
  <c r="J168" i="1" s="1"/>
  <c r="J625" i="1" a="1"/>
  <c r="J625" i="1" s="1"/>
  <c r="J1923" i="1" a="1"/>
  <c r="J1923" i="1" s="1"/>
  <c r="J1708" i="1" a="1"/>
  <c r="J1708" i="1" s="1"/>
  <c r="J456" i="1" a="1"/>
  <c r="J456" i="1" s="1"/>
  <c r="J97" i="1" a="1"/>
  <c r="J97" i="1" s="1"/>
  <c r="J278" i="1" a="1"/>
  <c r="J278" i="1" s="1"/>
  <c r="J1300" i="1" a="1"/>
  <c r="J1300" i="1" s="1"/>
  <c r="J702" i="1" a="1"/>
  <c r="J702" i="1" s="1"/>
  <c r="J626" i="1" a="1"/>
  <c r="J626" i="1" s="1"/>
  <c r="J82" i="1" a="1"/>
  <c r="J82" i="1" s="1"/>
  <c r="J781" i="1" a="1"/>
  <c r="J781" i="1" s="1"/>
  <c r="J233" i="1" a="1"/>
  <c r="J233" i="1" s="1"/>
  <c r="J881" i="1" a="1"/>
  <c r="J881" i="1" s="1"/>
  <c r="J1545" i="1" a="1"/>
  <c r="J1545" i="1" s="1"/>
  <c r="J401" i="1" a="1"/>
  <c r="J401" i="1" s="1"/>
  <c r="J882" i="1" a="1"/>
  <c r="J882" i="1" s="1"/>
  <c r="J559" i="1" a="1"/>
  <c r="J559" i="1" s="1"/>
  <c r="J501" i="1" a="1"/>
  <c r="J501" i="1" s="1"/>
  <c r="J1172" i="1" a="1"/>
  <c r="J1172" i="1" s="1"/>
  <c r="J1874" i="1" a="1"/>
  <c r="J1874" i="1" s="1"/>
  <c r="J803" i="1" a="1"/>
  <c r="J803" i="1" s="1"/>
  <c r="J1301" i="1" a="1"/>
  <c r="J1301" i="1" s="1"/>
  <c r="J1674" i="1" a="1"/>
  <c r="J1674" i="1" s="1"/>
  <c r="J525" i="1" a="1"/>
  <c r="J525" i="1" s="1"/>
  <c r="J1546" i="1" a="1"/>
  <c r="J1546" i="1" s="1"/>
  <c r="J667" i="1" a="1"/>
  <c r="J667" i="1" s="1"/>
  <c r="J502" i="1" a="1"/>
  <c r="J502" i="1" s="1"/>
  <c r="J766" i="1" a="1"/>
  <c r="J766" i="1" s="1"/>
  <c r="J1940" i="1" a="1"/>
  <c r="J1940" i="1" s="1"/>
  <c r="J629" i="1" a="1"/>
  <c r="J629" i="1" s="1"/>
  <c r="J268" i="1" a="1"/>
  <c r="J268" i="1" s="1"/>
  <c r="J706" i="1" a="1"/>
  <c r="J706" i="1" s="1"/>
  <c r="J32" i="1" a="1"/>
  <c r="J32" i="1" s="1"/>
  <c r="J1681" i="1" a="1"/>
  <c r="J1681" i="1" s="1"/>
  <c r="J1214" i="1" a="1"/>
  <c r="J1214" i="1" s="1"/>
  <c r="J1676" i="1" a="1"/>
  <c r="J1676" i="1" s="1"/>
  <c r="J33" i="1" a="1"/>
  <c r="J33" i="1" s="1"/>
  <c r="J1175" i="1" a="1"/>
  <c r="J1175" i="1" s="1"/>
  <c r="J727" i="1" a="1"/>
  <c r="J727" i="1" s="1"/>
  <c r="J1369" i="1" a="1"/>
  <c r="J1369" i="1" s="1"/>
  <c r="J297" i="1" a="1"/>
  <c r="J297" i="1" s="1"/>
  <c r="J610" i="1" a="1"/>
  <c r="J610" i="1" s="1"/>
  <c r="J547" i="1" a="1"/>
  <c r="J547" i="1" s="1"/>
  <c r="J1711" i="1" a="1"/>
  <c r="J1711" i="1" s="1"/>
  <c r="J512" i="1" a="1"/>
  <c r="J512" i="1" s="1"/>
  <c r="J1216" i="1" a="1"/>
  <c r="J1216" i="1" s="1"/>
  <c r="J1352" i="1" a="1"/>
  <c r="J1352" i="1" s="1"/>
  <c r="J121" i="1" a="1"/>
  <c r="J121" i="1" s="1"/>
  <c r="J1620" i="1" a="1"/>
  <c r="J1620" i="1" s="1"/>
  <c r="J1881" i="1" a="1"/>
  <c r="J1881" i="1" s="1"/>
  <c r="J1148" i="1" a="1"/>
  <c r="J1148" i="1" s="1"/>
  <c r="J1633" i="1" a="1"/>
  <c r="J1633" i="1" s="1"/>
  <c r="J1746" i="1" a="1"/>
  <c r="J1746" i="1" s="1"/>
  <c r="J1902" i="1" a="1"/>
  <c r="J1902" i="1" s="1"/>
  <c r="J1370" i="1" a="1"/>
  <c r="J1370" i="1" s="1"/>
  <c r="J1506" i="1" a="1"/>
  <c r="J1506" i="1" s="1"/>
  <c r="J653" i="1" a="1"/>
  <c r="J653" i="1" s="1"/>
  <c r="J1371" i="1" a="1"/>
  <c r="J1371" i="1" s="1"/>
  <c r="J579" i="1" a="1"/>
  <c r="J579" i="1" s="1"/>
  <c r="J991" i="1" a="1"/>
  <c r="J991" i="1" s="1"/>
  <c r="J707" i="1" a="1"/>
  <c r="J707" i="1" s="1"/>
  <c r="J580" i="1" a="1"/>
  <c r="J580" i="1" s="1"/>
  <c r="J317" i="1" a="1"/>
  <c r="J317" i="1" s="1"/>
  <c r="J581" i="1" a="1"/>
  <c r="J581" i="1" s="1"/>
  <c r="J1150" i="1" a="1"/>
  <c r="J1150" i="1" s="1"/>
  <c r="J200" i="1" a="1"/>
  <c r="J200" i="1" s="1"/>
  <c r="J1491" i="1" a="1"/>
  <c r="J1491" i="1" s="1"/>
  <c r="J1052" i="1" a="1"/>
  <c r="J1052" i="1" s="1"/>
  <c r="J1260" i="1" a="1"/>
  <c r="J1260" i="1" s="1"/>
  <c r="J503" i="1" a="1"/>
  <c r="J503" i="1" s="1"/>
  <c r="J563" i="1" a="1"/>
  <c r="J563" i="1" s="1"/>
  <c r="J1443" i="1" a="1"/>
  <c r="J1443" i="1" s="1"/>
  <c r="J529" i="1" a="1"/>
  <c r="J529" i="1" s="1"/>
  <c r="J530" i="1" a="1"/>
  <c r="J530" i="1" s="1"/>
  <c r="J79" i="1" a="1"/>
  <c r="J79" i="1" s="1"/>
  <c r="J2000" i="1" a="1"/>
  <c r="J2000" i="1" s="1"/>
  <c r="J888" i="1" a="1"/>
  <c r="J888" i="1" s="1"/>
  <c r="J729" i="1" a="1"/>
  <c r="J729" i="1" s="1"/>
  <c r="J186" i="1" a="1"/>
  <c r="J186" i="1" s="1"/>
  <c r="J1981" i="1" a="1"/>
  <c r="J1981" i="1" s="1"/>
  <c r="J1552" i="1" a="1"/>
  <c r="J1552" i="1" s="1"/>
  <c r="J828" i="1" a="1"/>
  <c r="J828" i="1" s="1"/>
  <c r="J1241" i="1" a="1"/>
  <c r="J1241" i="1" s="1"/>
  <c r="J955" i="1" a="1"/>
  <c r="J955" i="1" s="1"/>
  <c r="J829" i="1" a="1"/>
  <c r="J829" i="1" s="1"/>
  <c r="J747" i="1" a="1"/>
  <c r="J747" i="1" s="1"/>
  <c r="J1911" i="1" a="1"/>
  <c r="J1911" i="1" s="1"/>
  <c r="J1882" i="1" a="1"/>
  <c r="J1882" i="1" s="1"/>
  <c r="J1075" i="1" a="1"/>
  <c r="J1075" i="1" s="1"/>
  <c r="J1281" i="1" a="1"/>
  <c r="J1281" i="1" s="1"/>
  <c r="J1013" i="1" a="1"/>
  <c r="J1013" i="1" s="1"/>
  <c r="J611" i="1" a="1"/>
  <c r="J611" i="1" s="1"/>
  <c r="J1781" i="1" a="1"/>
  <c r="J1781" i="1" s="1"/>
  <c r="J1355" i="1" a="1"/>
  <c r="J1355" i="1" s="1"/>
  <c r="J1016" i="1" a="1"/>
  <c r="J1016" i="1" s="1"/>
  <c r="J504" i="1" a="1"/>
  <c r="J504" i="1" s="1"/>
  <c r="J863" i="1" a="1"/>
  <c r="J863" i="1" s="1"/>
  <c r="J1315" i="1" a="1"/>
  <c r="J1315" i="1" s="1"/>
  <c r="J187" i="1" a="1"/>
  <c r="J187" i="1" s="1"/>
  <c r="J1578" i="1" a="1"/>
  <c r="J1578" i="1" s="1"/>
  <c r="J972" i="1" a="1"/>
  <c r="J972" i="1" s="1"/>
  <c r="J1017" i="1" a="1"/>
  <c r="J1017" i="1" s="1"/>
  <c r="J1462" i="1" a="1"/>
  <c r="J1462" i="1" s="1"/>
  <c r="J270" i="1" a="1"/>
  <c r="J270" i="1" s="1"/>
  <c r="J686" i="1" a="1"/>
  <c r="J686" i="1" s="1"/>
  <c r="J973" i="1" a="1"/>
  <c r="J973" i="1" s="1"/>
  <c r="J1317" i="1" a="1"/>
  <c r="J1317" i="1" s="1"/>
  <c r="J391" i="1" a="1"/>
  <c r="J391" i="1" s="1"/>
  <c r="J392" i="1" a="1"/>
  <c r="J392" i="1" s="1"/>
  <c r="J1194" i="1" a="1"/>
  <c r="J1194" i="1" s="1"/>
  <c r="J1677" i="1" a="1"/>
  <c r="J1677" i="1" s="1"/>
  <c r="J1510" i="1" a="1"/>
  <c r="J1510" i="1" s="1"/>
  <c r="J80" i="1" a="1"/>
  <c r="J80" i="1" s="1"/>
  <c r="J478" i="1" a="1"/>
  <c r="J478" i="1" s="1"/>
  <c r="J730" i="1" a="1"/>
  <c r="J730" i="1" s="1"/>
  <c r="J1949" i="1" a="1"/>
  <c r="J1949" i="1" s="1"/>
  <c r="J1056" i="1" a="1"/>
  <c r="J1056" i="1" s="1"/>
  <c r="J208" i="1" a="1"/>
  <c r="J208" i="1" s="1"/>
  <c r="J1610" i="1" a="1"/>
  <c r="J1610" i="1" s="1"/>
  <c r="J1245" i="1" a="1"/>
  <c r="J1245" i="1" s="1"/>
  <c r="J1410" i="1" a="1"/>
  <c r="J1410" i="1" s="1"/>
  <c r="J1099" i="1" a="1"/>
  <c r="J1099" i="1" s="1"/>
  <c r="J1262" i="1" a="1"/>
  <c r="J1262" i="1" s="1"/>
  <c r="J235" i="1" a="1"/>
  <c r="J235" i="1" s="1"/>
  <c r="J1702" i="1" a="1"/>
  <c r="J1702" i="1" s="1"/>
  <c r="J36" i="1" a="1"/>
  <c r="J36" i="1" s="1"/>
  <c r="J1445" i="1" a="1"/>
  <c r="J1445" i="1" s="1"/>
  <c r="J1678" i="1" a="1"/>
  <c r="J1678" i="1" s="1"/>
  <c r="J1792" i="1" a="1"/>
  <c r="J1792" i="1" s="1"/>
  <c r="J148" i="1" a="1"/>
  <c r="J148" i="1" s="1"/>
  <c r="J1197" i="1" a="1"/>
  <c r="J1197" i="1" s="1"/>
  <c r="J805" i="1" a="1"/>
  <c r="J805" i="1" s="1"/>
  <c r="J974" i="1" a="1"/>
  <c r="J974" i="1" s="1"/>
  <c r="J1839" i="1" a="1"/>
  <c r="J1839" i="1" s="1"/>
  <c r="J1955" i="1" a="1"/>
  <c r="J1955" i="1" s="1"/>
  <c r="J1621" i="1" a="1"/>
  <c r="J1621" i="1" s="1"/>
  <c r="J1155" i="1" a="1"/>
  <c r="J1155" i="1" s="1"/>
  <c r="J993" i="1" a="1"/>
  <c r="J993" i="1" s="1"/>
  <c r="J153" i="1" a="1"/>
  <c r="J153" i="1" s="1"/>
  <c r="J1775" i="1" a="1"/>
  <c r="J1775" i="1" s="1"/>
  <c r="J150" i="1" a="1"/>
  <c r="J150" i="1" s="1"/>
  <c r="J614" i="1" a="1"/>
  <c r="J614" i="1" s="1"/>
  <c r="J1512" i="1" a="1"/>
  <c r="J1512" i="1" s="1"/>
  <c r="J1133" i="1" a="1"/>
  <c r="J1133" i="1" s="1"/>
  <c r="J807" i="1" a="1"/>
  <c r="J807" i="1" s="1"/>
  <c r="J1134" i="1" a="1"/>
  <c r="J1134" i="1" s="1"/>
  <c r="J81" i="1" a="1"/>
  <c r="J81" i="1" s="1"/>
  <c r="J309" i="1" a="1"/>
  <c r="J309" i="1" s="1"/>
  <c r="J1865" i="1" a="1"/>
  <c r="J1865" i="1" s="1"/>
  <c r="J1513" i="1" a="1"/>
  <c r="J1513" i="1" s="1"/>
  <c r="J37" i="1" a="1"/>
  <c r="J37" i="1" s="1"/>
  <c r="J1798" i="1" a="1"/>
  <c r="J1798" i="1" s="1"/>
  <c r="J1688" i="1" a="1"/>
  <c r="J1688" i="1" s="1"/>
  <c r="J1446" i="1" a="1"/>
  <c r="J1446" i="1" s="1"/>
  <c r="J271" i="1" a="1"/>
  <c r="J271" i="1" s="1"/>
  <c r="J1622" i="1" a="1"/>
  <c r="J1622" i="1" s="1"/>
  <c r="J179" i="1" a="1"/>
  <c r="J179" i="1" s="1"/>
  <c r="J531" i="1" a="1"/>
  <c r="J531" i="1" s="1"/>
  <c r="J1478" i="1" a="1"/>
  <c r="J1478" i="1" s="1"/>
  <c r="J83" i="1" a="1"/>
  <c r="J83" i="1" s="1"/>
  <c r="J1613" i="1" a="1"/>
  <c r="J1613" i="1" s="1"/>
  <c r="J977" i="1" a="1"/>
  <c r="J977" i="1" s="1"/>
  <c r="J138" i="1" a="1"/>
  <c r="J138" i="1" s="1"/>
  <c r="J408" i="1" a="1"/>
  <c r="J408" i="1" s="1"/>
  <c r="J673" i="1" a="1"/>
  <c r="J673" i="1" s="1"/>
  <c r="J868" i="1" a="1"/>
  <c r="J868" i="1" s="1"/>
  <c r="J1784" i="1" a="1"/>
  <c r="J1784" i="1" s="1"/>
  <c r="J1751" i="1" a="1"/>
  <c r="J1751" i="1" s="1"/>
  <c r="J1321" i="1" a="1"/>
  <c r="J1321" i="1" s="1"/>
  <c r="J1679" i="1" a="1"/>
  <c r="J1679" i="1" s="1"/>
  <c r="J75" i="1" a="1"/>
  <c r="J75" i="1" s="1"/>
  <c r="J38" i="1" a="1"/>
  <c r="J38" i="1" s="1"/>
  <c r="J1065" i="1" a="1"/>
  <c r="J1065" i="1" s="1"/>
  <c r="J182" i="1" a="1"/>
  <c r="J182" i="1" s="1"/>
  <c r="J943" i="1" a="1"/>
  <c r="J943" i="1" s="1"/>
  <c r="J817" i="1" a="1"/>
  <c r="J817" i="1" s="1"/>
  <c r="J398" i="1" a="1"/>
  <c r="J398" i="1" s="1"/>
  <c r="J1085" i="1" a="1"/>
  <c r="J1085" i="1" s="1"/>
  <c r="J619" i="1" a="1"/>
  <c r="J619" i="1" s="1"/>
  <c r="J1184" i="1" a="1"/>
  <c r="J1184" i="1" s="1"/>
  <c r="J776" i="1" a="1"/>
  <c r="J776" i="1" s="1"/>
  <c r="J1291" i="1" a="1"/>
  <c r="J1291" i="1" s="1"/>
  <c r="J299" i="1" a="1"/>
  <c r="J299" i="1" s="1"/>
  <c r="J1310" i="1" a="1"/>
  <c r="J1310" i="1" s="1"/>
  <c r="J1602" i="1" a="1"/>
  <c r="J1602" i="1" s="1"/>
  <c r="J850" i="1" a="1"/>
  <c r="J850" i="1" s="1"/>
  <c r="J1993" i="1" a="1"/>
  <c r="J1993" i="1" s="1"/>
  <c r="J876" i="1" a="1"/>
  <c r="J876" i="1" s="1"/>
  <c r="J1235" i="1" a="1"/>
  <c r="J1235" i="1" s="1"/>
  <c r="J1695" i="1" a="1"/>
  <c r="J1695" i="1" s="1"/>
  <c r="J1910" i="1" a="1"/>
  <c r="J1910" i="1" s="1"/>
  <c r="J851" i="1" a="1"/>
  <c r="J851" i="1" s="1"/>
  <c r="J59" i="1" a="1"/>
  <c r="J59" i="1" s="1"/>
  <c r="J777" i="1" a="1"/>
  <c r="J777" i="1" s="1"/>
  <c r="J9" i="1" a="1"/>
  <c r="J9" i="1" s="1"/>
  <c r="J183" i="1" a="1"/>
  <c r="J183" i="1" s="1"/>
  <c r="J1209" i="1" a="1"/>
  <c r="J1209" i="1" s="1"/>
  <c r="J1645" i="1" a="1"/>
  <c r="J1645" i="1" s="1"/>
  <c r="J1604" i="1" a="1"/>
  <c r="J1604" i="1" s="1"/>
  <c r="J699" i="1" a="1"/>
  <c r="J699" i="1" s="1"/>
  <c r="J42" i="1" a="1"/>
  <c r="J42" i="1" s="1"/>
  <c r="J722" i="1" a="1"/>
  <c r="J722" i="1" s="1"/>
  <c r="J1323" i="1" a="1"/>
  <c r="J1323" i="1" s="1"/>
  <c r="J1808" i="1" a="1"/>
  <c r="J1808" i="1" s="1"/>
  <c r="J1422" i="1" a="1"/>
  <c r="J1422" i="1" s="1"/>
  <c r="J1325" i="1" a="1"/>
  <c r="J1325" i="1" s="1"/>
  <c r="J105" i="1" a="1"/>
  <c r="J105" i="1" s="1"/>
  <c r="J1796" i="1" a="1"/>
  <c r="J1796" i="1" s="1"/>
  <c r="J724" i="1" a="1"/>
  <c r="J724" i="1" s="1"/>
  <c r="J1126" i="1" a="1"/>
  <c r="J1126" i="1" s="1"/>
  <c r="J800" i="1" a="1"/>
  <c r="J800" i="1" s="1"/>
  <c r="J1029" i="1" a="1"/>
  <c r="J1029" i="1" s="1"/>
  <c r="J665" i="1" a="1"/>
  <c r="J665" i="1" s="1"/>
  <c r="J1259" i="1" a="1"/>
  <c r="J1259" i="1" s="1"/>
  <c r="J164" i="1" a="1"/>
  <c r="J164" i="1" s="1"/>
  <c r="J1618" i="1" a="1"/>
  <c r="J1618" i="1" s="1"/>
  <c r="J1190" i="1" a="1"/>
  <c r="J1190" i="1" s="1"/>
  <c r="J30" i="1" a="1"/>
  <c r="J30" i="1" s="1"/>
  <c r="J1010" i="1" a="1"/>
  <c r="J1010" i="1" s="1"/>
  <c r="J1327" i="1" a="1"/>
  <c r="J1327" i="1" s="1"/>
  <c r="J1350" i="1" a="1"/>
  <c r="J1350" i="1" s="1"/>
  <c r="J1192" i="1" a="1"/>
  <c r="J1192" i="1" s="1"/>
  <c r="J1171" i="1" a="1"/>
  <c r="J1171" i="1" s="1"/>
  <c r="J1368" i="1" a="1"/>
  <c r="J1368" i="1" s="1"/>
  <c r="J1386" i="1" a="1"/>
  <c r="J1386" i="1" s="1"/>
  <c r="J1763" i="1" a="1"/>
  <c r="J1763" i="1" s="1"/>
  <c r="J1011" i="1" a="1"/>
  <c r="J1011" i="1" s="1"/>
  <c r="J1328" i="1" a="1"/>
  <c r="J1328" i="1" s="1"/>
  <c r="J301" i="1" a="1"/>
  <c r="J301" i="1" s="1"/>
  <c r="J511" i="1" a="1"/>
  <c r="J511" i="1" s="1"/>
  <c r="J431" i="1" a="1"/>
  <c r="J431" i="1" s="1"/>
  <c r="J238" i="1" a="1"/>
  <c r="J238" i="1" s="1"/>
  <c r="J464" i="1" a="1"/>
  <c r="J464" i="1" s="1"/>
  <c r="J245" i="1" a="1"/>
  <c r="J245" i="1" s="1"/>
  <c r="J332" i="1" a="1"/>
  <c r="J332" i="1" s="1"/>
  <c r="J1031" i="1" a="1"/>
  <c r="J1031" i="1" s="1"/>
  <c r="J1632" i="1" a="1"/>
  <c r="J1632" i="1" s="1"/>
  <c r="J859" i="1" a="1"/>
  <c r="J859" i="1" s="1"/>
  <c r="J387" i="1" a="1"/>
  <c r="J387" i="1" s="1"/>
  <c r="J1426" i="1" a="1"/>
  <c r="J1426" i="1" s="1"/>
  <c r="J239" i="1" a="1"/>
  <c r="J239" i="1" s="1"/>
  <c r="J246" i="1" a="1"/>
  <c r="J246" i="1" s="1"/>
  <c r="J296" i="1" a="1"/>
  <c r="J296" i="1" s="1"/>
  <c r="J1332" i="1" a="1"/>
  <c r="J1332" i="1" s="1"/>
  <c r="J1675" i="1" a="1"/>
  <c r="J1675" i="1" s="1"/>
  <c r="J434" i="1" a="1"/>
  <c r="J434" i="1" s="1"/>
  <c r="J683" i="1" a="1"/>
  <c r="J683" i="1" s="1"/>
  <c r="J650" i="1" a="1"/>
  <c r="J650" i="1" s="1"/>
  <c r="J1488" i="1" a="1"/>
  <c r="J1488" i="1" s="1"/>
  <c r="J651" i="1" a="1"/>
  <c r="J651" i="1" s="1"/>
  <c r="J860" i="1" a="1"/>
  <c r="J860" i="1" s="1"/>
  <c r="J1804" i="1" a="1"/>
  <c r="J1804" i="1" s="1"/>
  <c r="J191" i="1" a="1"/>
  <c r="J191" i="1" s="1"/>
  <c r="J1146" i="1" a="1"/>
  <c r="J1146" i="1" s="1"/>
  <c r="J1682" i="1" a="1"/>
  <c r="J1682" i="1" s="1"/>
  <c r="J1724" i="1" a="1"/>
  <c r="J1724" i="1" s="1"/>
  <c r="J1725" i="1" a="1"/>
  <c r="J1725" i="1" s="1"/>
  <c r="J684" i="1" a="1"/>
  <c r="J684" i="1" s="1"/>
  <c r="J1074" i="1" a="1"/>
  <c r="J1074" i="1" s="1"/>
  <c r="J491" i="1" a="1"/>
  <c r="J491" i="1" s="1"/>
  <c r="J861" i="1" a="1"/>
  <c r="J861" i="1" s="1"/>
  <c r="J1302" i="1" a="1"/>
  <c r="J1302" i="1" s="1"/>
  <c r="J1335" i="1" a="1"/>
  <c r="J1335" i="1" s="1"/>
  <c r="J1353" i="1" a="1"/>
  <c r="J1353" i="1" s="1"/>
  <c r="J16" i="1" a="1"/>
  <c r="J16" i="1" s="1"/>
  <c r="J1862" i="1" a="1"/>
  <c r="J1862" i="1" s="1"/>
  <c r="J192" i="1" a="1"/>
  <c r="J192" i="1" s="1"/>
  <c r="J443" i="1" a="1"/>
  <c r="J443" i="1" s="1"/>
  <c r="J87" i="1" a="1"/>
  <c r="J87" i="1" s="1"/>
  <c r="J1660" i="1" a="1"/>
  <c r="J1660" i="1" s="1"/>
  <c r="J527" i="1" a="1"/>
  <c r="J527" i="1" s="1"/>
  <c r="J1844" i="1" a="1"/>
  <c r="J1844" i="1" s="1"/>
  <c r="J1712" i="1" a="1"/>
  <c r="J1712" i="1" s="1"/>
  <c r="J1797" i="1" a="1"/>
  <c r="J1797" i="1" s="1"/>
  <c r="J1218" i="1" a="1"/>
  <c r="J1218" i="1" s="1"/>
  <c r="J435" i="1" a="1"/>
  <c r="J435" i="1" s="1"/>
  <c r="J528" i="1" a="1"/>
  <c r="J528" i="1" s="1"/>
  <c r="J228" i="1" a="1"/>
  <c r="J228" i="1" s="1"/>
  <c r="J1372" i="1" a="1"/>
  <c r="J1372" i="1" s="1"/>
  <c r="J728" i="1" a="1"/>
  <c r="J728" i="1" s="1"/>
  <c r="J1279" i="1" a="1"/>
  <c r="J1279" i="1" s="1"/>
  <c r="J122" i="1" a="1"/>
  <c r="J122" i="1" s="1"/>
  <c r="J1261" i="1" a="1"/>
  <c r="J1261" i="1" s="1"/>
  <c r="J1219" i="1" a="1"/>
  <c r="J1219" i="1" s="1"/>
  <c r="J247" i="1" a="1"/>
  <c r="J247" i="1" s="1"/>
  <c r="J213" i="1" a="1"/>
  <c r="J213" i="1" s="1"/>
  <c r="J970" i="1" a="1"/>
  <c r="J970" i="1" s="1"/>
  <c r="J862" i="1" a="1"/>
  <c r="J862" i="1" s="1"/>
  <c r="J1153" i="1" a="1"/>
  <c r="J1153" i="1" s="1"/>
  <c r="J1929" i="1" a="1"/>
  <c r="J1929" i="1" s="1"/>
  <c r="J1892" i="1" a="1"/>
  <c r="J1892" i="1" s="1"/>
  <c r="J248" i="1" a="1"/>
  <c r="J248" i="1" s="1"/>
  <c r="J305" i="1" a="1"/>
  <c r="J305" i="1" s="1"/>
  <c r="J1220" i="1" a="1"/>
  <c r="J1220" i="1" s="1"/>
  <c r="J746" i="1" a="1"/>
  <c r="J746" i="1" s="1"/>
  <c r="J1053" i="1" a="1"/>
  <c r="J1053" i="1" s="1"/>
  <c r="J1354" i="1" a="1"/>
  <c r="J1354" i="1" s="1"/>
  <c r="J1875" i="1" a="1"/>
  <c r="J1875" i="1" s="1"/>
  <c r="J889" i="1" a="1"/>
  <c r="J889" i="1" s="1"/>
  <c r="J1508" i="1" a="1"/>
  <c r="J1508" i="1" s="1"/>
  <c r="J1221" i="1" a="1"/>
  <c r="J1221" i="1" s="1"/>
  <c r="J1493" i="1" a="1"/>
  <c r="J1493" i="1" s="1"/>
  <c r="J193" i="1" a="1"/>
  <c r="J193" i="1" s="1"/>
  <c r="J936" i="1" a="1"/>
  <c r="J936" i="1" s="1"/>
  <c r="J1243" i="1" a="1"/>
  <c r="J1243" i="1" s="1"/>
  <c r="J318" i="1" a="1"/>
  <c r="J318" i="1" s="1"/>
  <c r="J1888" i="1" a="1"/>
  <c r="J1888" i="1" s="1"/>
  <c r="J1014" i="1" a="1"/>
  <c r="J1014" i="1" s="1"/>
  <c r="J1154" i="1" a="1"/>
  <c r="J1154" i="1" s="1"/>
  <c r="J114" i="1" a="1"/>
  <c r="J114" i="1" s="1"/>
  <c r="J600" i="1" a="1"/>
  <c r="J600" i="1" s="1"/>
  <c r="J207" i="1" a="1"/>
  <c r="J207" i="1" s="1"/>
  <c r="J1991" i="1" a="1"/>
  <c r="J1991" i="1" s="1"/>
  <c r="J43" i="1" a="1"/>
  <c r="J43" i="1" s="1"/>
  <c r="J1592" i="1" a="1"/>
  <c r="J1592" i="1" s="1"/>
  <c r="J1316" i="1" a="1"/>
  <c r="J1316" i="1" s="1"/>
  <c r="J142" i="1" a="1"/>
  <c r="J142" i="1" s="1"/>
  <c r="J94" i="1" a="1"/>
  <c r="J94" i="1" s="1"/>
  <c r="J1509" i="1" a="1"/>
  <c r="J1509" i="1" s="1"/>
  <c r="J1034" i="1" a="1"/>
  <c r="J1034" i="1" s="1"/>
  <c r="J1663" i="1" a="1"/>
  <c r="J1663" i="1" s="1"/>
  <c r="J115" i="1" a="1"/>
  <c r="J115" i="1" s="1"/>
  <c r="J1765" i="1" a="1"/>
  <c r="J1765" i="1" s="1"/>
  <c r="J137" i="1" a="1"/>
  <c r="J137" i="1" s="1"/>
  <c r="J1444" i="1" a="1"/>
  <c r="J1444" i="1" s="1"/>
  <c r="J1715" i="1" a="1"/>
  <c r="J1715" i="1" s="1"/>
  <c r="J750" i="1" a="1"/>
  <c r="J750" i="1" s="1"/>
  <c r="J123" i="1" a="1"/>
  <c r="J123" i="1" s="1"/>
  <c r="J914" i="1" a="1"/>
  <c r="J914" i="1" s="1"/>
  <c r="J937" i="1" a="1"/>
  <c r="J937" i="1" s="1"/>
  <c r="J687" i="1" a="1"/>
  <c r="J687" i="1" s="1"/>
  <c r="J785" i="1" a="1"/>
  <c r="J785" i="1" s="1"/>
  <c r="J1701" i="1" a="1"/>
  <c r="J1701" i="1" s="1"/>
  <c r="J283" i="1" a="1"/>
  <c r="J283" i="1" s="1"/>
  <c r="J956" i="1" a="1"/>
  <c r="J956" i="1" s="1"/>
  <c r="J786" i="1" a="1"/>
  <c r="J786" i="1" s="1"/>
  <c r="J344" i="1" a="1"/>
  <c r="J344" i="1" s="1"/>
  <c r="J308" i="1" a="1"/>
  <c r="J308" i="1" s="1"/>
  <c r="J1223" i="1" a="1"/>
  <c r="J1223" i="1" s="1"/>
  <c r="J143" i="1" a="1"/>
  <c r="J143" i="1" s="1"/>
  <c r="J370" i="1" a="1"/>
  <c r="J370" i="1" s="1"/>
  <c r="J1177" i="1" a="1"/>
  <c r="J1177" i="1" s="1"/>
  <c r="J68" i="1" a="1"/>
  <c r="J68" i="1" s="1"/>
  <c r="J393" i="1" a="1"/>
  <c r="J393" i="1" s="1"/>
  <c r="J602" i="1" a="1"/>
  <c r="J602" i="1" s="1"/>
  <c r="J1101" i="1" a="1"/>
  <c r="J1101" i="1" s="1"/>
  <c r="J222" i="1" a="1"/>
  <c r="J222" i="1" s="1"/>
  <c r="J1799" i="1" a="1"/>
  <c r="J1799" i="1" s="1"/>
  <c r="J1729" i="1" a="1"/>
  <c r="J1729" i="1" s="1"/>
  <c r="J176" i="1" a="1"/>
  <c r="J176" i="1" s="1"/>
  <c r="J202" i="1" a="1"/>
  <c r="J202" i="1" s="1"/>
  <c r="J518" i="1" a="1"/>
  <c r="J518" i="1" s="1"/>
  <c r="J484" i="1" a="1"/>
  <c r="J484" i="1" s="1"/>
  <c r="J459" i="1" a="1"/>
  <c r="J459" i="1" s="1"/>
  <c r="J1558" i="1" a="1"/>
  <c r="J1558" i="1" s="1"/>
  <c r="J252" i="1" a="1"/>
  <c r="J252" i="1" s="1"/>
  <c r="J1559" i="1" a="1"/>
  <c r="J1559" i="1" s="1"/>
  <c r="J899" i="1" a="1"/>
  <c r="J899" i="1" s="1"/>
  <c r="J774" i="1" a="1"/>
  <c r="J774" i="1" s="1"/>
  <c r="J152" i="1" a="1"/>
  <c r="J152" i="1" s="1"/>
  <c r="J1206" i="1" a="1"/>
  <c r="J1206" i="1" s="1"/>
  <c r="J1707" i="1" a="1"/>
  <c r="J1707" i="1" s="1"/>
  <c r="J486" i="1" a="1"/>
  <c r="J486" i="1" s="1"/>
  <c r="J1841" i="1" a="1"/>
  <c r="J1841" i="1" s="1"/>
  <c r="J1270" i="1" a="1"/>
  <c r="J1270" i="1" s="1"/>
  <c r="J55" i="1" a="1"/>
  <c r="J55" i="1" s="1"/>
  <c r="J300" i="1" a="1"/>
  <c r="J300" i="1" s="1"/>
  <c r="J798" i="1" a="1"/>
  <c r="J798" i="1" s="1"/>
  <c r="J1208" i="1" a="1"/>
  <c r="J1208" i="1" s="1"/>
  <c r="J1006" i="1" a="1"/>
  <c r="J1006" i="1" s="1"/>
  <c r="J1472" i="1" a="1"/>
  <c r="J1472" i="1" s="1"/>
  <c r="J1999" i="1" a="1"/>
  <c r="J1999" i="1" s="1"/>
  <c r="J930" i="1" a="1"/>
  <c r="J930" i="1" s="1"/>
  <c r="J189" i="1" a="1"/>
  <c r="J189" i="1" s="1"/>
  <c r="J1124" i="1" a="1"/>
  <c r="J1124" i="1" s="1"/>
  <c r="J645" i="1" a="1"/>
  <c r="J645" i="1" s="1"/>
  <c r="J70" i="1" a="1"/>
  <c r="J70" i="1" s="1"/>
  <c r="J1028" i="1" a="1"/>
  <c r="J1028" i="1" s="1"/>
  <c r="J557" i="1" a="1"/>
  <c r="J557" i="1" s="1"/>
  <c r="J1697" i="1" a="1"/>
  <c r="J1697" i="1" s="1"/>
  <c r="J906" i="1" a="1"/>
  <c r="J906" i="1" s="1"/>
  <c r="J821" i="1" a="1"/>
  <c r="J821" i="1" s="1"/>
  <c r="J1897" i="1" a="1"/>
  <c r="J1897" i="1" s="1"/>
  <c r="J373" i="1" a="1"/>
  <c r="J373" i="1" s="1"/>
  <c r="J1887" i="1" a="1"/>
  <c r="J1887" i="1" s="1"/>
  <c r="J118" i="1" a="1"/>
  <c r="J118" i="1" s="1"/>
  <c r="J220" i="1" a="1"/>
  <c r="J220" i="1" s="1"/>
  <c r="J1324" i="1" a="1"/>
  <c r="J1324" i="1" s="1"/>
  <c r="J1457" i="1" a="1"/>
  <c r="J1457" i="1" s="1"/>
  <c r="J1502" i="1" a="1"/>
  <c r="J1502" i="1" s="1"/>
  <c r="J1114" i="1" a="1"/>
  <c r="J1114" i="1" s="1"/>
  <c r="J89" i="1" a="1"/>
  <c r="J89" i="1" s="1"/>
  <c r="J950" i="1" a="1"/>
  <c r="J950" i="1" s="1"/>
  <c r="J1606" i="1" a="1"/>
  <c r="J1606" i="1" s="1"/>
  <c r="J1835" i="1" a="1"/>
  <c r="J1835" i="1" s="1"/>
  <c r="J1407" i="1" a="1"/>
  <c r="J1407" i="1" s="1"/>
  <c r="J1617" i="1" a="1"/>
  <c r="J1617" i="1" s="1"/>
  <c r="J934" i="1" a="1"/>
  <c r="J934" i="1" s="1"/>
  <c r="J1827" i="1" a="1"/>
  <c r="J1827" i="1" s="1"/>
  <c r="J1905" i="1" a="1"/>
  <c r="J1905" i="1" s="1"/>
  <c r="J701" i="1" a="1"/>
  <c r="J701" i="1" s="1"/>
  <c r="J880" i="1" a="1"/>
  <c r="J880" i="1" s="1"/>
  <c r="J1367" i="1" a="1"/>
  <c r="J1367" i="1" s="1"/>
  <c r="J1762" i="1" a="1"/>
  <c r="J1762" i="1" s="1"/>
  <c r="J1525" i="1" a="1"/>
  <c r="J1525" i="1" s="1"/>
  <c r="J160" i="1" a="1"/>
  <c r="J160" i="1" s="1"/>
  <c r="J1193" i="1" a="1"/>
  <c r="J1193" i="1" s="1"/>
  <c r="J967" i="1" a="1"/>
  <c r="J967" i="1" s="1"/>
  <c r="J315" i="1" a="1"/>
  <c r="J315" i="1" s="1"/>
  <c r="J524" i="1" a="1"/>
  <c r="J524" i="1" s="1"/>
  <c r="J782" i="1" a="1"/>
  <c r="J782" i="1" s="1"/>
  <c r="J1956" i="1" a="1"/>
  <c r="J1956" i="1" s="1"/>
  <c r="J1116" i="1" a="1"/>
  <c r="J1116" i="1" s="1"/>
  <c r="J1564" i="1" a="1"/>
  <c r="J1564" i="1" s="1"/>
  <c r="J1880" i="1" a="1"/>
  <c r="J1880" i="1" s="1"/>
  <c r="J1329" i="1" a="1"/>
  <c r="J1329" i="1" s="1"/>
  <c r="J597" i="1" a="1"/>
  <c r="J597" i="1" s="1"/>
  <c r="J953" i="1" a="1"/>
  <c r="J953" i="1" s="1"/>
  <c r="J420" i="1" a="1"/>
  <c r="J420" i="1" s="1"/>
  <c r="J243" i="1" a="1"/>
  <c r="J243" i="1" s="1"/>
  <c r="J1200" i="1" a="1"/>
  <c r="J1200" i="1" s="1"/>
  <c r="J515" i="1" a="1"/>
  <c r="J515" i="1" s="1"/>
  <c r="J1612" i="1" a="1"/>
  <c r="J1612" i="1" s="1"/>
  <c r="J1749" i="1" a="1"/>
  <c r="J1749" i="1" s="1"/>
  <c r="J655" i="1" a="1"/>
  <c r="J655" i="1" s="1"/>
  <c r="J1374" i="1" a="1"/>
  <c r="J1374" i="1" s="1"/>
  <c r="J154" i="1" a="1"/>
  <c r="J154" i="1" s="1"/>
  <c r="J1019" i="1" a="1"/>
  <c r="J1019" i="1" s="1"/>
  <c r="J1594" i="1" a="1"/>
  <c r="J1594" i="1" s="1"/>
  <c r="J1198" i="1" a="1"/>
  <c r="J1198" i="1" s="1"/>
  <c r="J1120" i="1" a="1"/>
  <c r="J1120" i="1" s="1"/>
  <c r="J1284" i="1" a="1"/>
  <c r="J1284" i="1" s="1"/>
  <c r="J831" i="1" a="1"/>
  <c r="J831" i="1" s="1"/>
  <c r="J394" i="1" a="1"/>
  <c r="J394" i="1" s="1"/>
  <c r="J34" i="1" a="1"/>
  <c r="J34" i="1" s="1"/>
  <c r="J73" i="1" a="1"/>
  <c r="J73" i="1" s="1"/>
  <c r="J565" i="1" a="1"/>
  <c r="J565" i="1" s="1"/>
  <c r="J1703" i="1" a="1"/>
  <c r="J1703" i="1" s="1"/>
  <c r="J1872" i="1" a="1"/>
  <c r="J1872" i="1" s="1"/>
  <c r="J787" i="1" a="1"/>
  <c r="J787" i="1" s="1"/>
  <c r="J149" i="1" a="1"/>
  <c r="J149" i="1" s="1"/>
  <c r="J251" i="1" a="1"/>
  <c r="J251" i="1" s="1"/>
  <c r="J1430" i="1" a="1"/>
  <c r="J1430" i="1" s="1"/>
  <c r="J583" i="1" a="1"/>
  <c r="J583" i="1" s="1"/>
  <c r="J229" i="1" a="1"/>
  <c r="J229" i="1" s="1"/>
  <c r="J1858" i="1" a="1"/>
  <c r="J1858" i="1" s="1"/>
  <c r="J505" i="1" a="1"/>
  <c r="J505" i="1" s="1"/>
  <c r="J864" i="1" a="1"/>
  <c r="J864" i="1" s="1"/>
  <c r="J613" i="1" a="1"/>
  <c r="J613" i="1" s="1"/>
  <c r="J72" i="1" a="1"/>
  <c r="J72" i="1" s="1"/>
  <c r="J1338" i="1" a="1"/>
  <c r="J1338" i="1" s="1"/>
  <c r="J194" i="1" a="1"/>
  <c r="J194" i="1" s="1"/>
  <c r="J913" i="1" a="1"/>
  <c r="J913" i="1" s="1"/>
  <c r="J1884" i="1" a="1"/>
  <c r="J1884" i="1" s="1"/>
  <c r="J465" i="1" a="1"/>
  <c r="J465" i="1" s="1"/>
  <c r="J136" i="1" a="1"/>
  <c r="J136" i="1" s="1"/>
  <c r="J1748" i="1" a="1"/>
  <c r="J1748" i="1" s="1"/>
  <c r="J1609" i="1" a="1"/>
  <c r="J1609" i="1" s="1"/>
  <c r="J493" i="1" a="1"/>
  <c r="J493" i="1" s="1"/>
  <c r="J1529" i="1" a="1"/>
  <c r="J1529" i="1" s="1"/>
  <c r="J890" i="1" a="1"/>
  <c r="J890" i="1" s="1"/>
  <c r="J1608" i="1" a="1"/>
  <c r="J1608" i="1" s="1"/>
  <c r="J249" i="1" a="1"/>
  <c r="J249" i="1" s="1"/>
  <c r="J1946" i="1" a="1"/>
  <c r="J1946" i="1" s="1"/>
  <c r="J1507" i="1" a="1"/>
  <c r="J1507" i="1" s="1"/>
  <c r="J304" i="1" a="1"/>
  <c r="J304" i="1" s="1"/>
  <c r="J887" i="1" a="1"/>
  <c r="J887" i="1" s="1"/>
  <c r="J1854" i="1" a="1"/>
  <c r="J1854" i="1" s="1"/>
  <c r="J1096" i="1" a="1"/>
  <c r="J1096" i="1" s="1"/>
  <c r="J1636" i="1" a="1"/>
  <c r="J1636" i="1" s="1"/>
  <c r="J436" i="1" a="1"/>
  <c r="J436" i="1" s="1"/>
  <c r="J1240" i="1" a="1"/>
  <c r="J1240" i="1" s="1"/>
  <c r="J1838" i="1" a="1"/>
  <c r="J1838" i="1" s="1"/>
  <c r="J1149" i="1" a="1"/>
  <c r="J1149" i="1" s="1"/>
  <c r="J884" i="1" a="1"/>
  <c r="J884" i="1" s="1"/>
  <c r="J388" i="1" a="1"/>
  <c r="J388" i="1" s="1"/>
  <c r="J767" i="1" a="1"/>
  <c r="J767" i="1" s="1"/>
  <c r="J1095" i="1" a="1"/>
  <c r="J1095" i="1" s="1"/>
  <c r="J1278" i="1" a="1"/>
  <c r="J1278" i="1" s="1"/>
  <c r="J1489" i="1" a="1"/>
  <c r="J1489" i="1" s="1"/>
  <c r="J1427" i="1" a="1"/>
  <c r="J1427" i="1" s="1"/>
  <c r="J1963" i="1" a="1"/>
  <c r="J1963" i="1" s="1"/>
  <c r="J353" i="1" a="1"/>
  <c r="J353" i="1" s="1"/>
  <c r="J1238" i="1" a="1"/>
  <c r="J1238" i="1" s="1"/>
  <c r="J989" i="1" a="1"/>
  <c r="J989" i="1" s="1"/>
  <c r="J1458" i="1" a="1"/>
  <c r="J1458" i="1" s="1"/>
  <c r="J609" i="1" a="1"/>
  <c r="J609" i="1" s="1"/>
  <c r="J302" i="1" a="1"/>
  <c r="J302" i="1" s="1"/>
  <c r="J1092" i="1" a="1"/>
  <c r="J1092" i="1" s="1"/>
  <c r="J1687" i="1" a="1"/>
  <c r="J1687" i="1" s="1"/>
  <c r="J421" i="1" a="1"/>
  <c r="J421" i="1" s="1"/>
  <c r="J1591" i="1" a="1"/>
  <c r="J1591" i="1" s="1"/>
  <c r="J1576" i="1" a="1"/>
  <c r="J1576" i="1" s="1"/>
  <c r="J441" i="1" a="1"/>
  <c r="J441" i="1" s="1"/>
  <c r="J666" i="1" a="1"/>
  <c r="J666" i="1" s="1"/>
  <c r="J475" i="1" a="1"/>
  <c r="J475" i="1" s="1"/>
  <c r="J825" i="1" a="1"/>
  <c r="J825" i="1" s="1"/>
  <c r="J1672" i="1" a="1"/>
  <c r="J1672" i="1" s="1"/>
  <c r="J1503" i="1" a="1"/>
  <c r="J1503" i="1" s="1"/>
  <c r="J780" i="1" a="1"/>
  <c r="J780" i="1" s="1"/>
  <c r="J1048" i="1" a="1"/>
  <c r="J1048" i="1" s="1"/>
  <c r="J1311" i="1" a="1"/>
  <c r="J1311" i="1" s="1"/>
  <c r="J621" i="1" a="1"/>
  <c r="J621" i="1" s="1"/>
  <c r="J964" i="1" a="1"/>
  <c r="J964" i="1" s="1"/>
  <c r="J1139" i="1" a="1"/>
  <c r="J1139" i="1" s="1"/>
  <c r="J498" i="1" a="1"/>
  <c r="J498" i="1" s="1"/>
  <c r="J1399" i="1" a="1"/>
  <c r="J1399" i="1" s="1"/>
  <c r="J460" i="1" a="1"/>
  <c r="J460" i="1" s="1"/>
  <c r="J1256" i="1" a="1"/>
  <c r="J1256" i="1" s="1"/>
  <c r="J923" i="1" a="1"/>
  <c r="J923" i="1" s="1"/>
  <c r="J753" i="1" a="1"/>
  <c r="J753" i="1" s="1"/>
  <c r="J1035" i="1" a="1"/>
  <c r="J1035" i="1" s="1"/>
  <c r="J242" i="1" a="1"/>
  <c r="J242" i="1" s="1"/>
  <c r="J975" i="1" a="1"/>
  <c r="J975" i="1" s="1"/>
  <c r="J1553" i="1" a="1"/>
  <c r="J1553" i="1" s="1"/>
  <c r="J151" i="1" a="1"/>
  <c r="J151" i="1" s="1"/>
  <c r="J1766" i="1" a="1"/>
  <c r="J1766" i="1" s="1"/>
  <c r="J1224" i="1" a="1"/>
  <c r="J1224" i="1" s="1"/>
  <c r="J615" i="1" a="1"/>
  <c r="J615" i="1" s="1"/>
  <c r="J1306" i="1" a="1"/>
  <c r="J1306" i="1" s="1"/>
  <c r="J98" i="1" a="1"/>
  <c r="J98" i="1" s="1"/>
  <c r="J1264" i="1" a="1"/>
  <c r="J1264" i="1" s="1"/>
  <c r="J162" i="1" a="1"/>
  <c r="J162" i="1" s="1"/>
  <c r="J1611" i="1" a="1"/>
  <c r="J1611" i="1" s="1"/>
  <c r="J1178" i="1" a="1"/>
  <c r="J1178" i="1" s="1"/>
  <c r="J260" i="1" a="1"/>
  <c r="J260" i="1" s="1"/>
  <c r="J110" i="1" a="1"/>
  <c r="J110" i="1" s="1"/>
  <c r="J379" i="1" a="1"/>
  <c r="J379" i="1" s="1"/>
  <c r="J1930" i="1" a="1"/>
  <c r="J1930" i="1" s="1"/>
  <c r="J1263" i="1" a="1"/>
  <c r="J1263" i="1" s="1"/>
  <c r="J992" i="1" a="1"/>
  <c r="J992" i="1" s="1"/>
  <c r="J1774" i="1" a="1"/>
  <c r="J1774" i="1" s="1"/>
  <c r="J1864" i="1" a="1"/>
  <c r="J1864" i="1" s="1"/>
  <c r="J1978" i="1" a="1"/>
  <c r="J1978" i="1" s="1"/>
  <c r="J1304" i="1" a="1"/>
  <c r="J1304" i="1" s="1"/>
  <c r="J1511" i="1" a="1"/>
  <c r="J1511" i="1" s="1"/>
  <c r="J479" i="1" a="1"/>
  <c r="J479" i="1" s="1"/>
  <c r="J1076" i="1" a="1"/>
  <c r="J1076" i="1" s="1"/>
  <c r="J307" i="1" a="1"/>
  <c r="J307" i="1" s="1"/>
  <c r="J1195" i="1" a="1"/>
  <c r="J1195" i="1" s="1"/>
  <c r="J612" i="1" a="1"/>
  <c r="J612" i="1" s="1"/>
  <c r="J1530" i="1" a="1"/>
  <c r="J1530" i="1" s="1"/>
  <c r="J201" i="1" a="1"/>
  <c r="J201" i="1" s="1"/>
  <c r="J783" i="1" a="1"/>
  <c r="J783" i="1" s="1"/>
  <c r="J404" i="1" a="1"/>
  <c r="J404" i="1" s="1"/>
  <c r="J494" i="1" a="1"/>
  <c r="J494" i="1" s="1"/>
  <c r="J1409" i="1" a="1"/>
  <c r="J1409" i="1" s="1"/>
  <c r="J1337" i="1" a="1"/>
  <c r="J1337" i="1" s="1"/>
  <c r="J971" i="1" a="1"/>
  <c r="J971" i="1" s="1"/>
  <c r="J445" i="1" a="1"/>
  <c r="J445" i="1" s="1"/>
  <c r="J599" i="1" a="1"/>
  <c r="J599" i="1" s="1"/>
  <c r="J333" i="1" a="1"/>
  <c r="J333" i="1" s="1"/>
  <c r="J1033" i="1" a="1"/>
  <c r="J1033" i="1" s="1"/>
  <c r="J1492" i="1" a="1"/>
  <c r="J1492" i="1" s="1"/>
  <c r="J669" i="1" a="1"/>
  <c r="J669" i="1" s="1"/>
  <c r="J564" i="1" a="1"/>
  <c r="J564" i="1" s="1"/>
  <c r="J1477" i="1" a="1"/>
  <c r="J1477" i="1" s="1"/>
  <c r="J804" i="1" a="1"/>
  <c r="J804" i="1" s="1"/>
  <c r="J1373" i="1" a="1"/>
  <c r="J1373" i="1" s="1"/>
  <c r="J1764" i="1" a="1"/>
  <c r="J1764" i="1" s="1"/>
  <c r="J969" i="1" a="1"/>
  <c r="J969" i="1" s="1"/>
  <c r="J212" i="1" a="1"/>
  <c r="J212" i="1" s="1"/>
  <c r="J562" i="1" a="1"/>
  <c r="J562" i="1" s="1"/>
  <c r="J377" i="1" a="1"/>
  <c r="J377" i="1" s="1"/>
  <c r="J259" i="1" a="1"/>
  <c r="J259" i="1" s="1"/>
  <c r="J1635" i="1" a="1"/>
  <c r="J1635" i="1" s="1"/>
  <c r="J578" i="1" a="1"/>
  <c r="J578" i="1" s="1"/>
  <c r="J598" i="1" a="1"/>
  <c r="J598" i="1" s="1"/>
  <c r="J1823" i="1" a="1"/>
  <c r="J1823" i="1" s="1"/>
  <c r="J403" i="1" a="1"/>
  <c r="J403" i="1" s="1"/>
  <c r="J1032" i="1" a="1"/>
  <c r="J1032" i="1" s="1"/>
  <c r="J1726" i="1" a="1"/>
  <c r="J1726" i="1" s="1"/>
  <c r="J560" i="1" a="1"/>
  <c r="J560" i="1" s="1"/>
  <c r="J1050" i="1" a="1"/>
  <c r="J1050" i="1" s="1"/>
  <c r="J652" i="1" a="1"/>
  <c r="J652" i="1" s="1"/>
  <c r="J1334" i="1" a="1"/>
  <c r="J1334" i="1" s="1"/>
  <c r="J1333" i="1" a="1"/>
  <c r="J1333" i="1" s="1"/>
  <c r="J279" i="1" a="1"/>
  <c r="J279" i="1" s="1"/>
  <c r="J476" i="1" a="1"/>
  <c r="J476" i="1" s="1"/>
  <c r="J1921" i="1" a="1"/>
  <c r="J1921" i="1" s="1"/>
  <c r="J546" i="1" a="1"/>
  <c r="J546" i="1" s="1"/>
  <c r="J1213" i="1" a="1"/>
  <c r="J1213" i="1" s="1"/>
  <c r="J608" i="1" a="1"/>
  <c r="J608" i="1" s="1"/>
  <c r="J1773" i="1" a="1"/>
  <c r="J1773" i="1" s="1"/>
  <c r="J1980" i="1" a="1"/>
  <c r="J1980" i="1" s="1"/>
  <c r="J1699" i="1" a="1"/>
  <c r="J1699" i="1" s="1"/>
  <c r="J1631" i="1" a="1"/>
  <c r="J1631" i="1" s="1"/>
  <c r="J1563" i="1" a="1"/>
  <c r="J1563" i="1" s="1"/>
  <c r="J1916" i="1" a="1"/>
  <c r="J1916" i="1" s="1"/>
  <c r="J966" i="1" a="1"/>
  <c r="J966" i="1" s="1"/>
  <c r="J1366" i="1" a="1"/>
  <c r="J1366" i="1" s="1"/>
  <c r="J289" i="1" a="1"/>
  <c r="J289" i="1" s="1"/>
  <c r="J740" i="1" a="1"/>
  <c r="J740" i="1" s="1"/>
  <c r="J104" i="1" a="1"/>
  <c r="J104" i="1" s="1"/>
  <c r="J719" i="1" a="1"/>
  <c r="J719" i="1" s="1"/>
  <c r="J508" i="1" a="1"/>
  <c r="J508" i="1" s="1"/>
  <c r="J986" i="1" a="1"/>
  <c r="J986" i="1" s="1"/>
  <c r="J1025" i="1" a="1"/>
  <c r="J1025" i="1" s="1"/>
  <c r="J872" i="1" a="1"/>
  <c r="J872" i="1" s="1"/>
  <c r="J1641" i="1" a="1"/>
  <c r="J1641" i="1" s="1"/>
  <c r="J1379" i="1" a="1"/>
  <c r="J1379" i="1" s="1"/>
  <c r="J158" i="1" a="1"/>
  <c r="J158" i="1" s="1"/>
  <c r="J1057" i="1" a="1"/>
  <c r="J1057" i="1" s="1"/>
  <c r="B47" i="2" l="1"/>
  <c r="B51" i="2"/>
  <c r="B55" i="2"/>
  <c r="B59" i="2"/>
  <c r="B63" i="2"/>
  <c r="B67" i="2"/>
  <c r="B71" i="2"/>
  <c r="B75" i="2"/>
  <c r="B79" i="2"/>
  <c r="B83" i="2"/>
  <c r="B87" i="2"/>
  <c r="B91" i="2"/>
  <c r="B95" i="2"/>
  <c r="B99" i="2"/>
  <c r="B103" i="2"/>
  <c r="B107" i="2"/>
  <c r="B11" i="2"/>
  <c r="B15" i="2"/>
  <c r="B19" i="2"/>
  <c r="B23" i="2"/>
  <c r="B27" i="2"/>
  <c r="B31" i="2"/>
  <c r="B35" i="2"/>
  <c r="B39" i="2"/>
  <c r="B43" i="2"/>
  <c r="B9" i="2"/>
  <c r="I3" i="2"/>
  <c r="D4" i="2"/>
  <c r="A5" i="2"/>
  <c r="B48" i="2"/>
  <c r="B52" i="2"/>
  <c r="B56" i="2"/>
  <c r="B60" i="2"/>
  <c r="B64" i="2"/>
  <c r="B68" i="2"/>
  <c r="B72" i="2"/>
  <c r="B76" i="2"/>
  <c r="B80" i="2"/>
  <c r="B84" i="2"/>
  <c r="B88" i="2"/>
  <c r="B92" i="2"/>
  <c r="B96" i="2"/>
  <c r="B100" i="2"/>
  <c r="B104" i="2"/>
  <c r="B108" i="2"/>
  <c r="B12" i="2"/>
  <c r="B16" i="2"/>
  <c r="B20" i="2"/>
  <c r="B24" i="2"/>
  <c r="B28" i="2"/>
  <c r="B32" i="2"/>
  <c r="B36" i="2"/>
  <c r="B40" i="2"/>
  <c r="B44" i="2"/>
  <c r="I9" i="2"/>
  <c r="I4" i="2"/>
  <c r="D5" i="2"/>
  <c r="B49" i="2"/>
  <c r="B53" i="2"/>
  <c r="B57" i="2"/>
  <c r="B61" i="2"/>
  <c r="B65" i="2"/>
  <c r="B69" i="2"/>
  <c r="B73" i="2"/>
  <c r="B77" i="2"/>
  <c r="B81" i="2"/>
  <c r="B85" i="2"/>
  <c r="B89" i="2"/>
  <c r="B93" i="2"/>
  <c r="B97" i="2"/>
  <c r="B101" i="2"/>
  <c r="B105" i="2"/>
  <c r="B109" i="2"/>
  <c r="B13" i="2"/>
  <c r="B17" i="2"/>
  <c r="B21" i="2"/>
  <c r="B25" i="2"/>
  <c r="B29" i="2"/>
  <c r="B33" i="2"/>
  <c r="B37" i="2"/>
  <c r="B41" i="2"/>
  <c r="B45" i="2"/>
  <c r="I8" i="2"/>
  <c r="I5" i="2"/>
  <c r="D6" i="2"/>
  <c r="B50" i="2"/>
  <c r="B54" i="2"/>
  <c r="B58" i="2"/>
  <c r="B62" i="2"/>
  <c r="B66" i="2"/>
  <c r="B70" i="2"/>
  <c r="B74" i="2"/>
  <c r="B78" i="2"/>
  <c r="B82" i="2"/>
  <c r="B86" i="2"/>
  <c r="B90" i="2"/>
  <c r="B94" i="2"/>
  <c r="B98" i="2"/>
  <c r="B102" i="2"/>
  <c r="B106" i="2"/>
  <c r="B10" i="2"/>
  <c r="B14" i="2"/>
  <c r="B18" i="2"/>
  <c r="B22" i="2"/>
  <c r="B26" i="2"/>
  <c r="B30" i="2"/>
  <c r="B34" i="2"/>
  <c r="B38" i="2"/>
  <c r="B42" i="2"/>
  <c r="B46" i="2"/>
  <c r="I7" i="2"/>
  <c r="I6" i="2"/>
  <c r="A6" i="2"/>
  <c r="W11" i="1"/>
  <c r="W12" i="1"/>
  <c r="W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<sst xmlns="http://schemas.openxmlformats.org/spreadsheetml/2006/main" count="10062" uniqueCount="3187">
  <si>
    <t>id</t>
  </si>
  <si>
    <t>first_name</t>
  </si>
  <si>
    <t>last_name</t>
  </si>
  <si>
    <t>email</t>
  </si>
  <si>
    <t>gender</t>
  </si>
  <si>
    <t>part_time_job</t>
  </si>
  <si>
    <t>absence_days</t>
  </si>
  <si>
    <t>extracurricular_activities</t>
  </si>
  <si>
    <t>weekly_self_study_hours</t>
  </si>
  <si>
    <t>career_aspiration</t>
  </si>
  <si>
    <t>math_score</t>
  </si>
  <si>
    <t>history_score</t>
  </si>
  <si>
    <t>physics_score</t>
  </si>
  <si>
    <t>chemistry_score</t>
  </si>
  <si>
    <t>biology_score</t>
  </si>
  <si>
    <t>english_score</t>
  </si>
  <si>
    <t>geography_score</t>
  </si>
  <si>
    <t>Paul</t>
  </si>
  <si>
    <t>Casey</t>
  </si>
  <si>
    <t>paul.casey.1@gslingacademy.com</t>
  </si>
  <si>
    <t>male</t>
  </si>
  <si>
    <t>Lawyer</t>
  </si>
  <si>
    <t>Danielle</t>
  </si>
  <si>
    <t>Sandoval</t>
  </si>
  <si>
    <t>danielle.sandoval.2@gslingacademy.com</t>
  </si>
  <si>
    <t>female</t>
  </si>
  <si>
    <t>Doctor</t>
  </si>
  <si>
    <t>Tina</t>
  </si>
  <si>
    <t>Andrews</t>
  </si>
  <si>
    <t>tina.andrews.3@gslingacademy.com</t>
  </si>
  <si>
    <t>Government Officer</t>
  </si>
  <si>
    <t>Tara</t>
  </si>
  <si>
    <t>Clark</t>
  </si>
  <si>
    <t>tara.clark.4@gslingacademy.com</t>
  </si>
  <si>
    <t>Artist</t>
  </si>
  <si>
    <t>Anthony</t>
  </si>
  <si>
    <t>Campos</t>
  </si>
  <si>
    <t>anthony.campos.5@gslingacademy.com</t>
  </si>
  <si>
    <t>Unknown</t>
  </si>
  <si>
    <t>Kelly</t>
  </si>
  <si>
    <t>Wade</t>
  </si>
  <si>
    <t>kelly.wade.6@gslingacademy.com</t>
  </si>
  <si>
    <t>Smith</t>
  </si>
  <si>
    <t>anthony.smith.7@gslingacademy.com</t>
  </si>
  <si>
    <t>Software Engineer</t>
  </si>
  <si>
    <t>George</t>
  </si>
  <si>
    <t>Short</t>
  </si>
  <si>
    <t>george.short.8@gslingacademy.com</t>
  </si>
  <si>
    <t>Stanley</t>
  </si>
  <si>
    <t>Gutierrez</t>
  </si>
  <si>
    <t>stanley.gutierrez.9@gslingacademy.com</t>
  </si>
  <si>
    <t>Audrey</t>
  </si>
  <si>
    <t>Simpson</t>
  </si>
  <si>
    <t>audrey.simpson.10@gslingacademy.com</t>
  </si>
  <si>
    <t>Teacher</t>
  </si>
  <si>
    <t>Gabrielle</t>
  </si>
  <si>
    <t>White</t>
  </si>
  <si>
    <t>gabrielle.white.11@gslingacademy.com</t>
  </si>
  <si>
    <t>Clinton</t>
  </si>
  <si>
    <t>Randolph</t>
  </si>
  <si>
    <t>clinton.randolph.12@gslingacademy.com</t>
  </si>
  <si>
    <t>Patricia</t>
  </si>
  <si>
    <t>Gomez</t>
  </si>
  <si>
    <t>patricia.gomez.13@gslingacademy.com</t>
  </si>
  <si>
    <t>Business Owner</t>
  </si>
  <si>
    <t>Pamela</t>
  </si>
  <si>
    <t>Jackson</t>
  </si>
  <si>
    <t>pamela.jackson.14@gslingacademy.com</t>
  </si>
  <si>
    <t>Laura</t>
  </si>
  <si>
    <t>laura.jackson.15@gslingacademy.com</t>
  </si>
  <si>
    <t>Roger</t>
  </si>
  <si>
    <t>Wiley</t>
  </si>
  <si>
    <t>roger.wiley.16@gslingacademy.com</t>
  </si>
  <si>
    <t>Vicki</t>
  </si>
  <si>
    <t>Thompson</t>
  </si>
  <si>
    <t>vicki.thompson.17@gslingacademy.com</t>
  </si>
  <si>
    <t>Scientist</t>
  </si>
  <si>
    <t>Maxwell</t>
  </si>
  <si>
    <t>Davidson</t>
  </si>
  <si>
    <t>maxwell.davidson.18@gslingacademy.com</t>
  </si>
  <si>
    <t>Jonathan</t>
  </si>
  <si>
    <t>Werner</t>
  </si>
  <si>
    <t>jonathan.werner.19@gslingacademy.com</t>
  </si>
  <si>
    <t>Angela</t>
  </si>
  <si>
    <t>Rios</t>
  </si>
  <si>
    <t>angela.rios.20@gslingacademy.com</t>
  </si>
  <si>
    <t>Tim</t>
  </si>
  <si>
    <t>Nichols</t>
  </si>
  <si>
    <t>tim.nichols.21@gslingacademy.com</t>
  </si>
  <si>
    <t>Kyle</t>
  </si>
  <si>
    <t>Willis</t>
  </si>
  <si>
    <t>kyle.willis.22@gslingacademy.com</t>
  </si>
  <si>
    <t>Shannon</t>
  </si>
  <si>
    <t>shannon.simpson.23@gslingacademy.com</t>
  </si>
  <si>
    <t>Sean</t>
  </si>
  <si>
    <t>Griffin</t>
  </si>
  <si>
    <t>sean.griffin.24@gslingacademy.com</t>
  </si>
  <si>
    <t>Cassandra</t>
  </si>
  <si>
    <t>West</t>
  </si>
  <si>
    <t>cassandra.west.25@gslingacademy.com</t>
  </si>
  <si>
    <t>Chavez</t>
  </si>
  <si>
    <t>patricia.chavez.26@gslingacademy.com</t>
  </si>
  <si>
    <t>Jason</t>
  </si>
  <si>
    <t>Williams</t>
  </si>
  <si>
    <t>jason.williams.27@gslingacademy.com</t>
  </si>
  <si>
    <t>Banker</t>
  </si>
  <si>
    <t>Peter</t>
  </si>
  <si>
    <t>Gibbs</t>
  </si>
  <si>
    <t>peter.gibbs.28@gslingacademy.com</t>
  </si>
  <si>
    <t>Writer</t>
  </si>
  <si>
    <t>Jeffrey</t>
  </si>
  <si>
    <t>Blanchard</t>
  </si>
  <si>
    <t>jeffrey.blanchard.29@gslingacademy.com</t>
  </si>
  <si>
    <t>Accountant</t>
  </si>
  <si>
    <t>Carol</t>
  </si>
  <si>
    <t>Hill</t>
  </si>
  <si>
    <t>carol.hill.30@gslingacademy.com</t>
  </si>
  <si>
    <t>Angie</t>
  </si>
  <si>
    <t>Miller</t>
  </si>
  <si>
    <t>angie.miller.31@gslingacademy.com</t>
  </si>
  <si>
    <t>Cynthia</t>
  </si>
  <si>
    <t>Knapp</t>
  </si>
  <si>
    <t>cynthia.knapp.32@gslingacademy.com</t>
  </si>
  <si>
    <t>Designer</t>
  </si>
  <si>
    <t>Timothy</t>
  </si>
  <si>
    <t>Bryant</t>
  </si>
  <si>
    <t>timothy.bryant.33@gslingacademy.com</t>
  </si>
  <si>
    <t>Phyllis</t>
  </si>
  <si>
    <t>Diaz</t>
  </si>
  <si>
    <t>phyllis.diaz.34@gslingacademy.com</t>
  </si>
  <si>
    <t>Lisa</t>
  </si>
  <si>
    <t>Burns</t>
  </si>
  <si>
    <t>lisa.burns.35@gslingacademy.com</t>
  </si>
  <si>
    <t>Farley</t>
  </si>
  <si>
    <t>kelly.farley.36@gslingacademy.com</t>
  </si>
  <si>
    <t>Ryan</t>
  </si>
  <si>
    <t>Lee</t>
  </si>
  <si>
    <t>ryan.lee.37@gslingacademy.com</t>
  </si>
  <si>
    <t>Construction Engineer</t>
  </si>
  <si>
    <t>Michael</t>
  </si>
  <si>
    <t>Gilmore</t>
  </si>
  <si>
    <t>michael.gilmore.38@gslingacademy.com</t>
  </si>
  <si>
    <t>Miguel</t>
  </si>
  <si>
    <t>Martinez</t>
  </si>
  <si>
    <t>miguel.martinez.39@gslingacademy.com</t>
  </si>
  <si>
    <t>Christopher</t>
  </si>
  <si>
    <t>Taylor</t>
  </si>
  <si>
    <t>christopher.taylor.40@gslingacademy.com</t>
  </si>
  <si>
    <t>Emily</t>
  </si>
  <si>
    <t>Holloway</t>
  </si>
  <si>
    <t>emily.holloway.41@gslingacademy.com</t>
  </si>
  <si>
    <t>Jesus</t>
  </si>
  <si>
    <t>Rasmussen</t>
  </si>
  <si>
    <t>jesus.rasmussen.42@gslingacademy.com</t>
  </si>
  <si>
    <t>Lauren</t>
  </si>
  <si>
    <t>Farmer</t>
  </si>
  <si>
    <t>lauren.farmer.43@gslingacademy.com</t>
  </si>
  <si>
    <t>Cole</t>
  </si>
  <si>
    <t>pamela.cole.44@gslingacademy.com</t>
  </si>
  <si>
    <t>Game Developer</t>
  </si>
  <si>
    <t>David</t>
  </si>
  <si>
    <t>Gillespie</t>
  </si>
  <si>
    <t>david.gillespie.45@gslingacademy.com</t>
  </si>
  <si>
    <t>Kenneth</t>
  </si>
  <si>
    <t>Davis</t>
  </si>
  <si>
    <t>kenneth.davis.46@gslingacademy.com</t>
  </si>
  <si>
    <t>Elizabeth</t>
  </si>
  <si>
    <t>Martin</t>
  </si>
  <si>
    <t>elizabeth.martin.47@gslingacademy.com</t>
  </si>
  <si>
    <t>Billy</t>
  </si>
  <si>
    <t>Soto</t>
  </si>
  <si>
    <t>billy.soto.48@gslingacademy.com</t>
  </si>
  <si>
    <t>Stock Investor</t>
  </si>
  <si>
    <t>Kimberly</t>
  </si>
  <si>
    <t>kimberly.kelly.49@gslingacademy.com</t>
  </si>
  <si>
    <t>Sonia</t>
  </si>
  <si>
    <t>Noble</t>
  </si>
  <si>
    <t>sonia.noble.50@gslingacademy.com</t>
  </si>
  <si>
    <t>Stewart</t>
  </si>
  <si>
    <t>christopher.stewart.51@gslingacademy.com</t>
  </si>
  <si>
    <t>Sandra</t>
  </si>
  <si>
    <t>Thornton</t>
  </si>
  <si>
    <t>sandra.thornton.52@gslingacademy.com</t>
  </si>
  <si>
    <t>Luke</t>
  </si>
  <si>
    <t>luke.shannon.53@gslingacademy.com</t>
  </si>
  <si>
    <t>Lindsay</t>
  </si>
  <si>
    <t>Pruitt</t>
  </si>
  <si>
    <t>lindsay.pruitt.54@gslingacademy.com</t>
  </si>
  <si>
    <t>Jamie</t>
  </si>
  <si>
    <t>jamie.taylor.55@gslingacademy.com</t>
  </si>
  <si>
    <t>Jennifer</t>
  </si>
  <si>
    <t>Murphy</t>
  </si>
  <si>
    <t>jennifer.murphy.56@gslingacademy.com</t>
  </si>
  <si>
    <t>Melissa</t>
  </si>
  <si>
    <t>melissa.lee.57@gslingacademy.com</t>
  </si>
  <si>
    <t>Vaughn</t>
  </si>
  <si>
    <t>david.vaughn.58@gslingacademy.com</t>
  </si>
  <si>
    <t>Jacob</t>
  </si>
  <si>
    <t>Hanson</t>
  </si>
  <si>
    <t>jacob.hanson.59@gslingacademy.com</t>
  </si>
  <si>
    <t>May</t>
  </si>
  <si>
    <t>casey.may.60@gslingacademy.com</t>
  </si>
  <si>
    <t>Michelle</t>
  </si>
  <si>
    <t>Roman</t>
  </si>
  <si>
    <t>michelle.roman.61@gslingacademy.com</t>
  </si>
  <si>
    <t>Brittany</t>
  </si>
  <si>
    <t>Koch</t>
  </si>
  <si>
    <t>brittany.koch.62@gslingacademy.com</t>
  </si>
  <si>
    <t>Brian</t>
  </si>
  <si>
    <t>Lewis</t>
  </si>
  <si>
    <t>brian.lewis.63@gslingacademy.com</t>
  </si>
  <si>
    <t>Veronica</t>
  </si>
  <si>
    <t>Cameron</t>
  </si>
  <si>
    <t>veronica.cameron.64@gslingacademy.com</t>
  </si>
  <si>
    <t>Eric</t>
  </si>
  <si>
    <t>Reyes</t>
  </si>
  <si>
    <t>eric.reyes.65@gslingacademy.com</t>
  </si>
  <si>
    <t>Kristy</t>
  </si>
  <si>
    <t>Weber</t>
  </si>
  <si>
    <t>kristy.weber.66@gslingacademy.com</t>
  </si>
  <si>
    <t>anthony.smith.67@gslingacademy.com</t>
  </si>
  <si>
    <t>Steven</t>
  </si>
  <si>
    <t>Stephens</t>
  </si>
  <si>
    <t>steven.stephens.68@gslingacademy.com</t>
  </si>
  <si>
    <t>Real Estate Developer</t>
  </si>
  <si>
    <t>Henry</t>
  </si>
  <si>
    <t>henry.davis.69@gslingacademy.com</t>
  </si>
  <si>
    <t>Raymond</t>
  </si>
  <si>
    <t>Shea</t>
  </si>
  <si>
    <t>raymond.shea.70@gslingacademy.com</t>
  </si>
  <si>
    <t>Jill</t>
  </si>
  <si>
    <t>Perez</t>
  </si>
  <si>
    <t>jill.perez.71@gslingacademy.com</t>
  </si>
  <si>
    <t>Bonilla</t>
  </si>
  <si>
    <t>kimberly.bonilla.72@gslingacademy.com</t>
  </si>
  <si>
    <t>Louis</t>
  </si>
  <si>
    <t>Edwards</t>
  </si>
  <si>
    <t>louis.edwards.73@gslingacademy.com</t>
  </si>
  <si>
    <t>Hodge</t>
  </si>
  <si>
    <t>michael.hodge.74@gslingacademy.com</t>
  </si>
  <si>
    <t>Anna</t>
  </si>
  <si>
    <t>Li</t>
  </si>
  <si>
    <t>anna.li.75@gslingacademy.com</t>
  </si>
  <si>
    <t>Andrea</t>
  </si>
  <si>
    <t>Case</t>
  </si>
  <si>
    <t>andrea.case.76@gslingacademy.com</t>
  </si>
  <si>
    <t>Garcia</t>
  </si>
  <si>
    <t>jennifer.garcia.77@gslingacademy.com</t>
  </si>
  <si>
    <t>Rhonda</t>
  </si>
  <si>
    <t>Davenport</t>
  </si>
  <si>
    <t>rhonda.davenport.78@gslingacademy.com</t>
  </si>
  <si>
    <t>Chelsea</t>
  </si>
  <si>
    <t>Craig</t>
  </si>
  <si>
    <t>chelsea.craig.79@gslingacademy.com</t>
  </si>
  <si>
    <t>Shawn</t>
  </si>
  <si>
    <t>Chase</t>
  </si>
  <si>
    <t>shawn.chase.80@gslingacademy.com</t>
  </si>
  <si>
    <t>Calhoun</t>
  </si>
  <si>
    <t>elizabeth.calhoun.81@gslingacademy.com</t>
  </si>
  <si>
    <t>Harris</t>
  </si>
  <si>
    <t>lisa.harris.82@gslingacademy.com</t>
  </si>
  <si>
    <t>Snyder</t>
  </si>
  <si>
    <t>carol.snyder.83@gslingacademy.com</t>
  </si>
  <si>
    <t>Charles</t>
  </si>
  <si>
    <t>Butler</t>
  </si>
  <si>
    <t>charles.butler.84@gslingacademy.com</t>
  </si>
  <si>
    <t>James</t>
  </si>
  <si>
    <t>Dawson</t>
  </si>
  <si>
    <t>james.dawson.85@gslingacademy.com</t>
  </si>
  <si>
    <t>Dennis</t>
  </si>
  <si>
    <t>Kim</t>
  </si>
  <si>
    <t>dennis.kim.86@gslingacademy.com</t>
  </si>
  <si>
    <t>Berry</t>
  </si>
  <si>
    <t>jennifer.berry.87@gslingacademy.com</t>
  </si>
  <si>
    <t>Yvette</t>
  </si>
  <si>
    <t>Bridges</t>
  </si>
  <si>
    <t>yvette.bridges.88@gslingacademy.com</t>
  </si>
  <si>
    <t>Robert</t>
  </si>
  <si>
    <t>Atkins</t>
  </si>
  <si>
    <t>robert.atkins.89@gslingacademy.com</t>
  </si>
  <si>
    <t>William</t>
  </si>
  <si>
    <t>Brown</t>
  </si>
  <si>
    <t>william.brown.90@gslingacademy.com</t>
  </si>
  <si>
    <t>Patrick</t>
  </si>
  <si>
    <t>Parker</t>
  </si>
  <si>
    <t>patrick.parker.91@gslingacademy.com</t>
  </si>
  <si>
    <t>Santiago</t>
  </si>
  <si>
    <t>james.santiago.92@gslingacademy.com</t>
  </si>
  <si>
    <t>Parsons</t>
  </si>
  <si>
    <t>robert.parsons.93@gslingacademy.com</t>
  </si>
  <si>
    <t>jacob.brown.94@gslingacademy.com</t>
  </si>
  <si>
    <t>Natalie</t>
  </si>
  <si>
    <t>Robinson</t>
  </si>
  <si>
    <t>natalie.robinson.95@gslingacademy.com</t>
  </si>
  <si>
    <t>Victoria</t>
  </si>
  <si>
    <t>Jones</t>
  </si>
  <si>
    <t>victoria.jones.96@gslingacademy.com</t>
  </si>
  <si>
    <t>Natasha</t>
  </si>
  <si>
    <t>Hansen</t>
  </si>
  <si>
    <t>natasha.hansen.97@gslingacademy.com</t>
  </si>
  <si>
    <t>Thomas</t>
  </si>
  <si>
    <t>thomas.white.98@gslingacademy.com</t>
  </si>
  <si>
    <t>Derrick</t>
  </si>
  <si>
    <t>Figueroa</t>
  </si>
  <si>
    <t>derrick.figueroa.99@gslingacademy.com</t>
  </si>
  <si>
    <t>Ward</t>
  </si>
  <si>
    <t>kimberly.ward.100@gslingacademy.com</t>
  </si>
  <si>
    <t>rhonda.jones.101@gslingacademy.com</t>
  </si>
  <si>
    <t>Abigail</t>
  </si>
  <si>
    <t>abigail.perez.102@gslingacademy.com</t>
  </si>
  <si>
    <t>Yang</t>
  </si>
  <si>
    <t>james.yang.103@gslingacademy.com</t>
  </si>
  <si>
    <t>Stephen</t>
  </si>
  <si>
    <t>Patton</t>
  </si>
  <si>
    <t>stephen.patton.104@gslingacademy.com</t>
  </si>
  <si>
    <t>Emma</t>
  </si>
  <si>
    <t>Wright</t>
  </si>
  <si>
    <t>emma.wright.105@gslingacademy.com</t>
  </si>
  <si>
    <t>cynthia.brown.106@gslingacademy.com</t>
  </si>
  <si>
    <t>Erin</t>
  </si>
  <si>
    <t>Kelley</t>
  </si>
  <si>
    <t>erin.kelley.107@gslingacademy.com</t>
  </si>
  <si>
    <t>Benjamin</t>
  </si>
  <si>
    <t>Morse</t>
  </si>
  <si>
    <t>benjamin.morse.108@gslingacademy.com</t>
  </si>
  <si>
    <t>Alexandra</t>
  </si>
  <si>
    <t>Gibson</t>
  </si>
  <si>
    <t>alexandra.gibson.109@gslingacademy.com</t>
  </si>
  <si>
    <t>Phillip</t>
  </si>
  <si>
    <t>Allen</t>
  </si>
  <si>
    <t>phillip.allen.110@gslingacademy.com</t>
  </si>
  <si>
    <t>Joshua</t>
  </si>
  <si>
    <t>Gonzalez</t>
  </si>
  <si>
    <t>joshua.gonzalez.111@gslingacademy.com</t>
  </si>
  <si>
    <t>erin.jones.112@gslingacademy.com</t>
  </si>
  <si>
    <t>Hayes</t>
  </si>
  <si>
    <t>charles.hayes.113@gslingacademy.com</t>
  </si>
  <si>
    <t>Kelsey</t>
  </si>
  <si>
    <t>kelsey.brown.114@gslingacademy.com</t>
  </si>
  <si>
    <t>Turner</t>
  </si>
  <si>
    <t>robert.turner.115@gslingacademy.com</t>
  </si>
  <si>
    <t>robert.hill.116@gslingacademy.com</t>
  </si>
  <si>
    <t>Alyssa</t>
  </si>
  <si>
    <t>Ritter</t>
  </si>
  <si>
    <t>alyssa.ritter.117@gslingacademy.com</t>
  </si>
  <si>
    <t>Beth</t>
  </si>
  <si>
    <t>Bell</t>
  </si>
  <si>
    <t>beth.bell.118@gslingacademy.com</t>
  </si>
  <si>
    <t>Andrew</t>
  </si>
  <si>
    <t>Dixon</t>
  </si>
  <si>
    <t>andrew.dixon.119@gslingacademy.com</t>
  </si>
  <si>
    <t>Crystal</t>
  </si>
  <si>
    <t>Walker</t>
  </si>
  <si>
    <t>crystal.walker.120@gslingacademy.com</t>
  </si>
  <si>
    <t>Jordan</t>
  </si>
  <si>
    <t>Bennett</t>
  </si>
  <si>
    <t>jordan.bennett.121@gslingacademy.com</t>
  </si>
  <si>
    <t>Antonio</t>
  </si>
  <si>
    <t>Caldwell</t>
  </si>
  <si>
    <t>antonio.caldwell.122@gslingacademy.com</t>
  </si>
  <si>
    <t>jacob.reyes.123@gslingacademy.com</t>
  </si>
  <si>
    <t>Wendy</t>
  </si>
  <si>
    <t>wendy.lewis.124@gslingacademy.com</t>
  </si>
  <si>
    <t>jennifer.miller.125@gslingacademy.com</t>
  </si>
  <si>
    <t>Ware</t>
  </si>
  <si>
    <t>lisa.ware.126@gslingacademy.com</t>
  </si>
  <si>
    <t>brian.lee.127@gslingacademy.com</t>
  </si>
  <si>
    <t>Mario</t>
  </si>
  <si>
    <t>mario.taylor.128@gslingacademy.com</t>
  </si>
  <si>
    <t>Amanda</t>
  </si>
  <si>
    <t>Williamson</t>
  </si>
  <si>
    <t>amanda.williamson.129@gslingacademy.com</t>
  </si>
  <si>
    <t>michael.miller.130@gslingacademy.com</t>
  </si>
  <si>
    <t>Vasquez</t>
  </si>
  <si>
    <t>amanda.vasquez.131@gslingacademy.com</t>
  </si>
  <si>
    <t>Obrien</t>
  </si>
  <si>
    <t>chelsea.obrien.132@gslingacademy.com</t>
  </si>
  <si>
    <t>Perkins</t>
  </si>
  <si>
    <t>tina.perkins.133@gslingacademy.com</t>
  </si>
  <si>
    <t>Cory</t>
  </si>
  <si>
    <t>cory.perez.134@gslingacademy.com</t>
  </si>
  <si>
    <t>Jenkins</t>
  </si>
  <si>
    <t>christopher.jenkins.135@gslingacademy.com</t>
  </si>
  <si>
    <t>Joanne</t>
  </si>
  <si>
    <t>joanne.campos.136@gslingacademy.com</t>
  </si>
  <si>
    <t>Patel</t>
  </si>
  <si>
    <t>david.patel.137@gslingacademy.com</t>
  </si>
  <si>
    <t>michelle.hill.138@gslingacademy.com</t>
  </si>
  <si>
    <t>Jessica</t>
  </si>
  <si>
    <t>Boyd</t>
  </si>
  <si>
    <t>jessica.boyd.139@gslingacademy.com</t>
  </si>
  <si>
    <t>Lawrence</t>
  </si>
  <si>
    <t>Russell</t>
  </si>
  <si>
    <t>lawrence.russell.140@gslingacademy.com</t>
  </si>
  <si>
    <t>Singh</t>
  </si>
  <si>
    <t>james.singh.141@gslingacademy.com</t>
  </si>
  <si>
    <t>Marc</t>
  </si>
  <si>
    <t>Villanueva</t>
  </si>
  <si>
    <t>marc.villanueva.142@gslingacademy.com</t>
  </si>
  <si>
    <t>Cathy</t>
  </si>
  <si>
    <t>Wilson</t>
  </si>
  <si>
    <t>cathy.wilson.143@gslingacademy.com</t>
  </si>
  <si>
    <t>Adam</t>
  </si>
  <si>
    <t>Mitchell</t>
  </si>
  <si>
    <t>adam.mitchell.144@gslingacademy.com</t>
  </si>
  <si>
    <t>Sherry</t>
  </si>
  <si>
    <t>Phillips</t>
  </si>
  <si>
    <t>sherry.phillips.145@gslingacademy.com</t>
  </si>
  <si>
    <t>Victor</t>
  </si>
  <si>
    <t>victor.jones.146@gslingacademy.com</t>
  </si>
  <si>
    <t>Mark</t>
  </si>
  <si>
    <t>Young</t>
  </si>
  <si>
    <t>mark.young.147@gslingacademy.com</t>
  </si>
  <si>
    <t>Matthew</t>
  </si>
  <si>
    <t>matthew.jackson.148@gslingacademy.com</t>
  </si>
  <si>
    <t>Tanya</t>
  </si>
  <si>
    <t>tanya.nichols.149@gslingacademy.com</t>
  </si>
  <si>
    <t>Julie</t>
  </si>
  <si>
    <t>Gray</t>
  </si>
  <si>
    <t>julie.gray.150@gslingacademy.com</t>
  </si>
  <si>
    <t>Courtney</t>
  </si>
  <si>
    <t>Perry</t>
  </si>
  <si>
    <t>courtney.perry.151@gslingacademy.com</t>
  </si>
  <si>
    <t>Rodriguez</t>
  </si>
  <si>
    <t>stephen.rodriguez.152@gslingacademy.com</t>
  </si>
  <si>
    <t>elizabeth.robinson.153@gslingacademy.com</t>
  </si>
  <si>
    <t>Graves</t>
  </si>
  <si>
    <t>william.graves.154@gslingacademy.com</t>
  </si>
  <si>
    <t>Nancy</t>
  </si>
  <si>
    <t>Moore</t>
  </si>
  <si>
    <t>nancy.moore.155@gslingacademy.com</t>
  </si>
  <si>
    <t>Newman</t>
  </si>
  <si>
    <t>matthew.newman.156@gslingacademy.com</t>
  </si>
  <si>
    <t>Anita</t>
  </si>
  <si>
    <t>anita.moore.157@gslingacademy.com</t>
  </si>
  <si>
    <t>Sanchez</t>
  </si>
  <si>
    <t>brian.sanchez.158@gslingacademy.com</t>
  </si>
  <si>
    <t>dennis.phillips.159@gslingacademy.com</t>
  </si>
  <si>
    <t>Rivas</t>
  </si>
  <si>
    <t>michael.rivas.160@gslingacademy.com</t>
  </si>
  <si>
    <t>ryan.smith.161@gslingacademy.com</t>
  </si>
  <si>
    <t>Sullivan</t>
  </si>
  <si>
    <t>anthony.sullivan.162@gslingacademy.com</t>
  </si>
  <si>
    <t>Troy</t>
  </si>
  <si>
    <t>Shepherd</t>
  </si>
  <si>
    <t>troy.shepherd.163@gslingacademy.com</t>
  </si>
  <si>
    <t>Nicholas</t>
  </si>
  <si>
    <t>Clayton</t>
  </si>
  <si>
    <t>nicholas.clayton.164@gslingacademy.com</t>
  </si>
  <si>
    <t>Denise</t>
  </si>
  <si>
    <t>Schneider</t>
  </si>
  <si>
    <t>denise.schneider.165@gslingacademy.com</t>
  </si>
  <si>
    <t>Silva</t>
  </si>
  <si>
    <t>lisa.silva.166@gslingacademy.com</t>
  </si>
  <si>
    <t>Reilly</t>
  </si>
  <si>
    <t>laura.reilly.167@gslingacademy.com</t>
  </si>
  <si>
    <t>Amy</t>
  </si>
  <si>
    <t>Peterson</t>
  </si>
  <si>
    <t>amy.peterson.168@gslingacademy.com</t>
  </si>
  <si>
    <t>Fernando</t>
  </si>
  <si>
    <t>Sexton</t>
  </si>
  <si>
    <t>fernando.sexton.169@gslingacademy.com</t>
  </si>
  <si>
    <t>Evan</t>
  </si>
  <si>
    <t>Christian</t>
  </si>
  <si>
    <t>evan.christian.170@gslingacademy.com</t>
  </si>
  <si>
    <t>Rebecca</t>
  </si>
  <si>
    <t>Norris</t>
  </si>
  <si>
    <t>rebecca.norris.171@gslingacademy.com</t>
  </si>
  <si>
    <t>Erica</t>
  </si>
  <si>
    <t>Marks</t>
  </si>
  <si>
    <t>erica.marks.172@gslingacademy.com</t>
  </si>
  <si>
    <t>Webster</t>
  </si>
  <si>
    <t>rhonda.webster.173@gslingacademy.com</t>
  </si>
  <si>
    <t>John</t>
  </si>
  <si>
    <t>john.bennett.174@gslingacademy.com</t>
  </si>
  <si>
    <t>amanda.murphy.175@gslingacademy.com</t>
  </si>
  <si>
    <t>Jeremy</t>
  </si>
  <si>
    <t>Barnes</t>
  </si>
  <si>
    <t>jeremy.barnes.176@gslingacademy.com</t>
  </si>
  <si>
    <t>john.brown.177@gslingacademy.com</t>
  </si>
  <si>
    <t>Traci</t>
  </si>
  <si>
    <t>traci.boyd.178@gslingacademy.com</t>
  </si>
  <si>
    <t>elizabeth.butler.179@gslingacademy.com</t>
  </si>
  <si>
    <t>Alex</t>
  </si>
  <si>
    <t>alex.clark.180@gslingacademy.com</t>
  </si>
  <si>
    <t>Wolfe</t>
  </si>
  <si>
    <t>christopher.wolfe.181@gslingacademy.com</t>
  </si>
  <si>
    <t>jason.bell.182@gslingacademy.com</t>
  </si>
  <si>
    <t>Donaldson</t>
  </si>
  <si>
    <t>victoria.donaldson.183@gslingacademy.com</t>
  </si>
  <si>
    <t>Logan</t>
  </si>
  <si>
    <t>Cox</t>
  </si>
  <si>
    <t>logan.cox.184@gslingacademy.com</t>
  </si>
  <si>
    <t>Rachel</t>
  </si>
  <si>
    <t>rachel.hill.185@gslingacademy.com</t>
  </si>
  <si>
    <t>Jenny</t>
  </si>
  <si>
    <t>Lloyd</t>
  </si>
  <si>
    <t>jenny.lloyd.186@gslingacademy.com</t>
  </si>
  <si>
    <t>Joan</t>
  </si>
  <si>
    <t>Cohen</t>
  </si>
  <si>
    <t>joan.cohen.187@gslingacademy.com</t>
  </si>
  <si>
    <t>Lopez</t>
  </si>
  <si>
    <t>kimberly.lopez.188@gslingacademy.com</t>
  </si>
  <si>
    <t>steven.walker.189@gslingacademy.com</t>
  </si>
  <si>
    <t>Bowers</t>
  </si>
  <si>
    <t>sonia.bowers.190@gslingacademy.com</t>
  </si>
  <si>
    <t>Penny</t>
  </si>
  <si>
    <t>penny.perez.191@gslingacademy.com</t>
  </si>
  <si>
    <t>Mike</t>
  </si>
  <si>
    <t>mike.harris.192@gslingacademy.com</t>
  </si>
  <si>
    <t>Vanessa</t>
  </si>
  <si>
    <t>Sweeney</t>
  </si>
  <si>
    <t>vanessa.sweeney.193@gslingacademy.com</t>
  </si>
  <si>
    <t>adam.edwards.194@gslingacademy.com</t>
  </si>
  <si>
    <t>Angelica</t>
  </si>
  <si>
    <t>Johnson</t>
  </si>
  <si>
    <t>angelica.johnson.195@gslingacademy.com</t>
  </si>
  <si>
    <t>Tiffany</t>
  </si>
  <si>
    <t>Hernandez</t>
  </si>
  <si>
    <t>tiffany.hernandez.196@gslingacademy.com</t>
  </si>
  <si>
    <t>Myers</t>
  </si>
  <si>
    <t>mark.myers.197@gslingacademy.com</t>
  </si>
  <si>
    <t>Cochran</t>
  </si>
  <si>
    <t>erica.cochran.198@gslingacademy.com</t>
  </si>
  <si>
    <t>Karen</t>
  </si>
  <si>
    <t>Watson</t>
  </si>
  <si>
    <t>karen.watson.199@gslingacademy.com</t>
  </si>
  <si>
    <t>Kathryn</t>
  </si>
  <si>
    <t>Frazier</t>
  </si>
  <si>
    <t>kathryn.frazier.200@gslingacademy.com</t>
  </si>
  <si>
    <t>anthony.jackson.201@gslingacademy.com</t>
  </si>
  <si>
    <t>jordan.perez.202@gslingacademy.com</t>
  </si>
  <si>
    <t>Burgess</t>
  </si>
  <si>
    <t>jennifer.burgess.203@gslingacademy.com</t>
  </si>
  <si>
    <t>Christina</t>
  </si>
  <si>
    <t>christina.davis.204@gslingacademy.com</t>
  </si>
  <si>
    <t>April</t>
  </si>
  <si>
    <t>april.ryan.205@gslingacademy.com</t>
  </si>
  <si>
    <t>maxwell.davis.206@gslingacademy.com</t>
  </si>
  <si>
    <t>Guzman</t>
  </si>
  <si>
    <t>matthew.guzman.207@gslingacademy.com</t>
  </si>
  <si>
    <t>Mayer</t>
  </si>
  <si>
    <t>robert.mayer.208@gslingacademy.com</t>
  </si>
  <si>
    <t>amanda.willis.209@gslingacademy.com</t>
  </si>
  <si>
    <t>Michele</t>
  </si>
  <si>
    <t>michele.thomas.210@gslingacademy.com</t>
  </si>
  <si>
    <t>tim.turner.211@gslingacademy.com</t>
  </si>
  <si>
    <t>Joe</t>
  </si>
  <si>
    <t>Strickland</t>
  </si>
  <si>
    <t>joe.strickland.212@gslingacademy.com</t>
  </si>
  <si>
    <t>Trevor</t>
  </si>
  <si>
    <t>Cruz</t>
  </si>
  <si>
    <t>trevor.cruz.213@gslingacademy.com</t>
  </si>
  <si>
    <t>Roberts</t>
  </si>
  <si>
    <t>melissa.roberts.214@gslingacademy.com</t>
  </si>
  <si>
    <t>Tammy</t>
  </si>
  <si>
    <t>tammy.miller.215@gslingacademy.com</t>
  </si>
  <si>
    <t>Chad</t>
  </si>
  <si>
    <t>Morgan</t>
  </si>
  <si>
    <t>chad.morgan.216@gslingacademy.com</t>
  </si>
  <si>
    <t>Samantha</t>
  </si>
  <si>
    <t>Maldonado</t>
  </si>
  <si>
    <t>samantha.maldonado.217@gslingacademy.com</t>
  </si>
  <si>
    <t>Marie</t>
  </si>
  <si>
    <t>marie.martin.218@gslingacademy.com</t>
  </si>
  <si>
    <t>Theresa</t>
  </si>
  <si>
    <t>Tucker</t>
  </si>
  <si>
    <t>theresa.tucker.219@gslingacademy.com</t>
  </si>
  <si>
    <t>Joseph</t>
  </si>
  <si>
    <t>Morris</t>
  </si>
  <si>
    <t>joseph.morris.220@gslingacademy.com</t>
  </si>
  <si>
    <t>charles.parker.221@gslingacademy.com</t>
  </si>
  <si>
    <t>Alvarez</t>
  </si>
  <si>
    <t>rachel.alvarez.222@gslingacademy.com</t>
  </si>
  <si>
    <t>Robertson</t>
  </si>
  <si>
    <t>charles.robertson.223@gslingacademy.com</t>
  </si>
  <si>
    <t>York</t>
  </si>
  <si>
    <t>steven.york.224@gslingacademy.com</t>
  </si>
  <si>
    <t>Dougherty</t>
  </si>
  <si>
    <t>robert.dougherty.225@gslingacademy.com</t>
  </si>
  <si>
    <t>Wheeler</t>
  </si>
  <si>
    <t>vanessa.wheeler.226@gslingacademy.com</t>
  </si>
  <si>
    <t>Mcclure</t>
  </si>
  <si>
    <t>emily.mcclure.227@gslingacademy.com</t>
  </si>
  <si>
    <t>angela.thomas.228@gslingacademy.com</t>
  </si>
  <si>
    <t>Roberto</t>
  </si>
  <si>
    <t>Evans</t>
  </si>
  <si>
    <t>roberto.evans.229@gslingacademy.com</t>
  </si>
  <si>
    <t>christopher.perez.230@gslingacademy.com</t>
  </si>
  <si>
    <t>Torres</t>
  </si>
  <si>
    <t>william.torres.231@gslingacademy.com</t>
  </si>
  <si>
    <t>Gardner</t>
  </si>
  <si>
    <t>lisa.gardner.232@gslingacademy.com</t>
  </si>
  <si>
    <t>Catherine</t>
  </si>
  <si>
    <t>Owens</t>
  </si>
  <si>
    <t>catherine.owens.233@gslingacademy.com</t>
  </si>
  <si>
    <t>Keith</t>
  </si>
  <si>
    <t>Summers</t>
  </si>
  <si>
    <t>keith.summers.234@gslingacademy.com</t>
  </si>
  <si>
    <t>Linda</t>
  </si>
  <si>
    <t>Adams</t>
  </si>
  <si>
    <t>linda.adams.235@gslingacademy.com</t>
  </si>
  <si>
    <t>michael.wright.236@gslingacademy.com</t>
  </si>
  <si>
    <t>kyle.james.237@gslingacademy.com</t>
  </si>
  <si>
    <t>Cook</t>
  </si>
  <si>
    <t>christopher.cook.238@gslingacademy.com</t>
  </si>
  <si>
    <t>Conley</t>
  </si>
  <si>
    <t>john.conley.239@gslingacademy.com</t>
  </si>
  <si>
    <t>Barnett</t>
  </si>
  <si>
    <t>david.barnett.240@gslingacademy.com</t>
  </si>
  <si>
    <t>Garner</t>
  </si>
  <si>
    <t>peter.garner.241@gslingacademy.com</t>
  </si>
  <si>
    <t>Douglas</t>
  </si>
  <si>
    <t>douglas.stewart.242@gslingacademy.com</t>
  </si>
  <si>
    <t>Heidi</t>
  </si>
  <si>
    <t>heidi.jones.243@gslingacademy.com</t>
  </si>
  <si>
    <t>Daniels</t>
  </si>
  <si>
    <t>jeremy.daniels.244@gslingacademy.com</t>
  </si>
  <si>
    <t>Dustin</t>
  </si>
  <si>
    <t>Dodson</t>
  </si>
  <si>
    <t>dustin.dodson.245@gslingacademy.com</t>
  </si>
  <si>
    <t>christopher.cohen.246@gslingacademy.com</t>
  </si>
  <si>
    <t>Willie</t>
  </si>
  <si>
    <t>Ellis</t>
  </si>
  <si>
    <t>willie.ellis.247@gslingacademy.com</t>
  </si>
  <si>
    <t>Hawkins</t>
  </si>
  <si>
    <t>robert.hawkins.248@gslingacademy.com</t>
  </si>
  <si>
    <t>Stacy</t>
  </si>
  <si>
    <t>stacy.jordan.249@gslingacademy.com</t>
  </si>
  <si>
    <t>Swanson</t>
  </si>
  <si>
    <t>robert.swanson.250@gslingacademy.com</t>
  </si>
  <si>
    <t>Holly</t>
  </si>
  <si>
    <t>Henderson</t>
  </si>
  <si>
    <t>holly.henderson.251@gslingacademy.com</t>
  </si>
  <si>
    <t>Debra</t>
  </si>
  <si>
    <t>Valdez</t>
  </si>
  <si>
    <t>debra.valdez.252@gslingacademy.com</t>
  </si>
  <si>
    <t>Vincent</t>
  </si>
  <si>
    <t>vincent.robertson.253@gslingacademy.com</t>
  </si>
  <si>
    <t>Spencer</t>
  </si>
  <si>
    <t>karen.spencer.254@gslingacademy.com</t>
  </si>
  <si>
    <t>Nathan</t>
  </si>
  <si>
    <t>Riley</t>
  </si>
  <si>
    <t>nathan.riley.255@gslingacademy.com</t>
  </si>
  <si>
    <t>Sutton</t>
  </si>
  <si>
    <t>andrea.sutton.256@gslingacademy.com</t>
  </si>
  <si>
    <t>Tracey</t>
  </si>
  <si>
    <t>tracey.turner.257@gslingacademy.com</t>
  </si>
  <si>
    <t>Olsen</t>
  </si>
  <si>
    <t>tammy.olsen.258@gslingacademy.com</t>
  </si>
  <si>
    <t>Sheila</t>
  </si>
  <si>
    <t>Wilkinson</t>
  </si>
  <si>
    <t>sheila.wilkinson.259@gslingacademy.com</t>
  </si>
  <si>
    <t>Padilla</t>
  </si>
  <si>
    <t>nathan.padilla.260@gslingacademy.com</t>
  </si>
  <si>
    <t>Sarah</t>
  </si>
  <si>
    <t>sarah.santiago.261@gslingacademy.com</t>
  </si>
  <si>
    <t>christopher.cruz.262@gslingacademy.com</t>
  </si>
  <si>
    <t>Sanders</t>
  </si>
  <si>
    <t>nicholas.sanders.263@gslingacademy.com</t>
  </si>
  <si>
    <t>Waters</t>
  </si>
  <si>
    <t>jessica.waters.264@gslingacademy.com</t>
  </si>
  <si>
    <t>james.miller.265@gslingacademy.com</t>
  </si>
  <si>
    <t>Kane</t>
  </si>
  <si>
    <t>adam.kane.266@gslingacademy.com</t>
  </si>
  <si>
    <t>patricia.gonzalez.267@gslingacademy.com</t>
  </si>
  <si>
    <t>Whitney</t>
  </si>
  <si>
    <t>Holmes</t>
  </si>
  <si>
    <t>whitney.holmes.268@gslingacademy.com</t>
  </si>
  <si>
    <t>Hamilton</t>
  </si>
  <si>
    <t>rachel.hamilton.269@gslingacademy.com</t>
  </si>
  <si>
    <t>Marshall</t>
  </si>
  <si>
    <t>melissa.marshall.270@gslingacademy.com</t>
  </si>
  <si>
    <t>jacob.henderson.271@gslingacademy.com</t>
  </si>
  <si>
    <t>Huerta</t>
  </si>
  <si>
    <t>melissa.huerta.272@gslingacademy.com</t>
  </si>
  <si>
    <t>Kevin</t>
  </si>
  <si>
    <t>Camacho</t>
  </si>
  <si>
    <t>kevin.camacho.273@gslingacademy.com</t>
  </si>
  <si>
    <t>anthony.martinez.274@gslingacademy.com</t>
  </si>
  <si>
    <t>Randy</t>
  </si>
  <si>
    <t>randy.rodriguez.275@gslingacademy.com</t>
  </si>
  <si>
    <t>Vazquez</t>
  </si>
  <si>
    <t>patrick.vazquez.276@gslingacademy.com</t>
  </si>
  <si>
    <t>Flores</t>
  </si>
  <si>
    <t>kim.flores.277@gslingacademy.com</t>
  </si>
  <si>
    <t>Salazar</t>
  </si>
  <si>
    <t>robert.salazar.278@gslingacademy.com</t>
  </si>
  <si>
    <t>victoria.vasquez.279@gslingacademy.com</t>
  </si>
  <si>
    <t>Ricardo</t>
  </si>
  <si>
    <t>Macias</t>
  </si>
  <si>
    <t>ricardo.macias.280@gslingacademy.com</t>
  </si>
  <si>
    <t>Brandi</t>
  </si>
  <si>
    <t>Bauer</t>
  </si>
  <si>
    <t>brandi.bauer.281@gslingacademy.com</t>
  </si>
  <si>
    <t>Jorge</t>
  </si>
  <si>
    <t>Roth</t>
  </si>
  <si>
    <t>jorge.roth.282@gslingacademy.com</t>
  </si>
  <si>
    <t>benjamin.davis.283@gslingacademy.com</t>
  </si>
  <si>
    <t>Pierce</t>
  </si>
  <si>
    <t>nancy.pierce.284@gslingacademy.com</t>
  </si>
  <si>
    <t>Weiss</t>
  </si>
  <si>
    <t>catherine.weiss.285@gslingacademy.com</t>
  </si>
  <si>
    <t>jacob.perez.286@gslingacademy.com</t>
  </si>
  <si>
    <t>Zuniga</t>
  </si>
  <si>
    <t>penny.zuniga.287@gslingacademy.com</t>
  </si>
  <si>
    <t>anthony.cox.288@gslingacademy.com</t>
  </si>
  <si>
    <t>Nelson</t>
  </si>
  <si>
    <t>angela.nelson.289@gslingacademy.com</t>
  </si>
  <si>
    <t>lisa.white.290@gslingacademy.com</t>
  </si>
  <si>
    <t>Robin</t>
  </si>
  <si>
    <t>robin.parker.291@gslingacademy.com</t>
  </si>
  <si>
    <t>Shields</t>
  </si>
  <si>
    <t>cynthia.shields.292@gslingacademy.com</t>
  </si>
  <si>
    <t>pamela.wilkinson.293@gslingacademy.com</t>
  </si>
  <si>
    <t>Brenda</t>
  </si>
  <si>
    <t>brenda.nichols.294@gslingacademy.com</t>
  </si>
  <si>
    <t>laura.rodriguez.295@gslingacademy.com</t>
  </si>
  <si>
    <t>Carey</t>
  </si>
  <si>
    <t>julie.carey.296@gslingacademy.com</t>
  </si>
  <si>
    <t>Barbara</t>
  </si>
  <si>
    <t>barbara.andrews.297@gslingacademy.com</t>
  </si>
  <si>
    <t>Tracy</t>
  </si>
  <si>
    <t>tracy.johnson.298@gslingacademy.com</t>
  </si>
  <si>
    <t>Oconnor</t>
  </si>
  <si>
    <t>sarah.oconnor.299@gslingacademy.com</t>
  </si>
  <si>
    <t>Landry</t>
  </si>
  <si>
    <t>joseph.landry.300@gslingacademy.com</t>
  </si>
  <si>
    <t>Terry</t>
  </si>
  <si>
    <t>Chen</t>
  </si>
  <si>
    <t>terry.chen.301@gslingacademy.com</t>
  </si>
  <si>
    <t>Heather</t>
  </si>
  <si>
    <t>Faulkner</t>
  </si>
  <si>
    <t>heather.faulkner.302@gslingacademy.com</t>
  </si>
  <si>
    <t>Wanda</t>
  </si>
  <si>
    <t>Baxter</t>
  </si>
  <si>
    <t>wanda.baxter.303@gslingacademy.com</t>
  </si>
  <si>
    <t>amanda.davis.304@gslingacademy.com</t>
  </si>
  <si>
    <t>Gina</t>
  </si>
  <si>
    <t>Powell</t>
  </si>
  <si>
    <t>gina.powell.305@gslingacademy.com</t>
  </si>
  <si>
    <t>Sabrina</t>
  </si>
  <si>
    <t>Hall</t>
  </si>
  <si>
    <t>sabrina.hall.306@gslingacademy.com</t>
  </si>
  <si>
    <t>lauren.miller.307@gslingacademy.com</t>
  </si>
  <si>
    <t>jessica.diaz.308@gslingacademy.com</t>
  </si>
  <si>
    <t>Ashley</t>
  </si>
  <si>
    <t>ashley.garcia.309@gslingacademy.com</t>
  </si>
  <si>
    <t>Miranda</t>
  </si>
  <si>
    <t>miranda.johnson.310@gslingacademy.com</t>
  </si>
  <si>
    <t>Johnston</t>
  </si>
  <si>
    <t>tracy.johnston.311@gslingacademy.com</t>
  </si>
  <si>
    <t>Erik</t>
  </si>
  <si>
    <t>erik.butler.312@gslingacademy.com</t>
  </si>
  <si>
    <t>tiffany.jones.313@gslingacademy.com</t>
  </si>
  <si>
    <t>Brandy</t>
  </si>
  <si>
    <t>Campbell</t>
  </si>
  <si>
    <t>brandy.campbell.314@gslingacademy.com</t>
  </si>
  <si>
    <t>Joel</t>
  </si>
  <si>
    <t>Hicks</t>
  </si>
  <si>
    <t>joel.hicks.315@gslingacademy.com</t>
  </si>
  <si>
    <t>john.miller.316@gslingacademy.com</t>
  </si>
  <si>
    <t>nancy.jones.317@gslingacademy.com</t>
  </si>
  <si>
    <t>Jody</t>
  </si>
  <si>
    <t>Mueller</t>
  </si>
  <si>
    <t>jody.mueller.318@gslingacademy.com</t>
  </si>
  <si>
    <t>Fox</t>
  </si>
  <si>
    <t>steven.fox.319@gslingacademy.com</t>
  </si>
  <si>
    <t>Klein</t>
  </si>
  <si>
    <t>taylor.klein.320@gslingacademy.com</t>
  </si>
  <si>
    <t>Barron</t>
  </si>
  <si>
    <t>david.barron.321@gslingacademy.com</t>
  </si>
  <si>
    <t>kevin.thompson.322@gslingacademy.com</t>
  </si>
  <si>
    <t>Walters</t>
  </si>
  <si>
    <t>andrea.walters.323@gslingacademy.com</t>
  </si>
  <si>
    <t>david.wright.324@gslingacademy.com</t>
  </si>
  <si>
    <t>anthony.oconnor.325@gslingacademy.com</t>
  </si>
  <si>
    <t>laura.miller.326@gslingacademy.com</t>
  </si>
  <si>
    <t>Barrett</t>
  </si>
  <si>
    <t>steven.barrett.327@gslingacademy.com</t>
  </si>
  <si>
    <t>Ruiz</t>
  </si>
  <si>
    <t>miranda.ruiz.328@gslingacademy.com</t>
  </si>
  <si>
    <t>Anderson</t>
  </si>
  <si>
    <t>matthew.anderson.329@gslingacademy.com</t>
  </si>
  <si>
    <t>kenneth.flores.330@gslingacademy.com</t>
  </si>
  <si>
    <t>Sydney</t>
  </si>
  <si>
    <t>sydney.johnson.331@gslingacademy.com</t>
  </si>
  <si>
    <t>Carla</t>
  </si>
  <si>
    <t>carla.lewis.332@gslingacademy.com</t>
  </si>
  <si>
    <t>jeffrey.shannon.333@gslingacademy.com</t>
  </si>
  <si>
    <t>Park</t>
  </si>
  <si>
    <t>angela.park.334@gslingacademy.com</t>
  </si>
  <si>
    <t>Brandon</t>
  </si>
  <si>
    <t>brandon.smith.335@gslingacademy.com</t>
  </si>
  <si>
    <t>Moody</t>
  </si>
  <si>
    <t>kenneth.moody.336@gslingacademy.com</t>
  </si>
  <si>
    <t>Scott</t>
  </si>
  <si>
    <t>Hughes</t>
  </si>
  <si>
    <t>scott.hughes.337@gslingacademy.com</t>
  </si>
  <si>
    <t>Cody</t>
  </si>
  <si>
    <t>Jimenez</t>
  </si>
  <si>
    <t>cody.jimenez.338@gslingacademy.com</t>
  </si>
  <si>
    <t>allen.farmer.339@gslingacademy.com</t>
  </si>
  <si>
    <t>james.young.340@gslingacademy.com</t>
  </si>
  <si>
    <t>laura.dawson.341@gslingacademy.com</t>
  </si>
  <si>
    <t>Donald</t>
  </si>
  <si>
    <t>Carson</t>
  </si>
  <si>
    <t>donald.carson.342@gslingacademy.com</t>
  </si>
  <si>
    <t>Wayne</t>
  </si>
  <si>
    <t>Lane</t>
  </si>
  <si>
    <t>wayne.lane.343@gslingacademy.com</t>
  </si>
  <si>
    <t>robert.johnson.344@gslingacademy.com</t>
  </si>
  <si>
    <t>Le</t>
  </si>
  <si>
    <t>melissa.le.345@gslingacademy.com</t>
  </si>
  <si>
    <t>Rice</t>
  </si>
  <si>
    <t>david.rice.346@gslingacademy.com</t>
  </si>
  <si>
    <t>Dawn</t>
  </si>
  <si>
    <t>dawn.gomez.347@gslingacademy.com</t>
  </si>
  <si>
    <t>Ricky</t>
  </si>
  <si>
    <t>ricky.nichols.348@gslingacademy.com</t>
  </si>
  <si>
    <t>Pitts</t>
  </si>
  <si>
    <t>henry.pitts.349@gslingacademy.com</t>
  </si>
  <si>
    <t>Price</t>
  </si>
  <si>
    <t>christopher.price.350@gslingacademy.com</t>
  </si>
  <si>
    <t>Aimee</t>
  </si>
  <si>
    <t>aimee.adams.351@gslingacademy.com</t>
  </si>
  <si>
    <t>Barry</t>
  </si>
  <si>
    <t>tammy.barry.352@gslingacademy.com</t>
  </si>
  <si>
    <t>Hull</t>
  </si>
  <si>
    <t>ryan.hull.353@gslingacademy.com</t>
  </si>
  <si>
    <t>Samuel</t>
  </si>
  <si>
    <t>samuel.jackson.354@gslingacademy.com</t>
  </si>
  <si>
    <t>joshua.smith.355@gslingacademy.com</t>
  </si>
  <si>
    <t>Stevenson</t>
  </si>
  <si>
    <t>sydney.stevenson.356@gslingacademy.com</t>
  </si>
  <si>
    <t>christopher.rios.357@gslingacademy.com</t>
  </si>
  <si>
    <t>Collins</t>
  </si>
  <si>
    <t>brenda.collins.358@gslingacademy.com</t>
  </si>
  <si>
    <t>Diana</t>
  </si>
  <si>
    <t>diana.griffin.359@gslingacademy.com</t>
  </si>
  <si>
    <t>Gary</t>
  </si>
  <si>
    <t>gary.gray.360@gslingacademy.com</t>
  </si>
  <si>
    <t>kimberly.torres.361@gslingacademy.com</t>
  </si>
  <si>
    <t>Booker</t>
  </si>
  <si>
    <t>jeffrey.booker.362@gslingacademy.com</t>
  </si>
  <si>
    <t>Nicole</t>
  </si>
  <si>
    <t>Buchanan</t>
  </si>
  <si>
    <t>nicole.buchanan.363@gslingacademy.com</t>
  </si>
  <si>
    <t>Kristin</t>
  </si>
  <si>
    <t>kristin.johnson.364@gslingacademy.com</t>
  </si>
  <si>
    <t>emily.bell.365@gslingacademy.com</t>
  </si>
  <si>
    <t>Francis</t>
  </si>
  <si>
    <t>francis.nelson.366@gslingacademy.com</t>
  </si>
  <si>
    <t>tracy.harris.367@gslingacademy.com</t>
  </si>
  <si>
    <t>Sosa</t>
  </si>
  <si>
    <t>sheila.sosa.368@gslingacademy.com</t>
  </si>
  <si>
    <t>Mendez</t>
  </si>
  <si>
    <t>ashley.mendez.369@gslingacademy.com</t>
  </si>
  <si>
    <t>matthew.griffin.370@gslingacademy.com</t>
  </si>
  <si>
    <t>Mann</t>
  </si>
  <si>
    <t>timothy.mann.371@gslingacademy.com</t>
  </si>
  <si>
    <t>Christine</t>
  </si>
  <si>
    <t>Foster</t>
  </si>
  <si>
    <t>christine.foster.372@gslingacademy.com</t>
  </si>
  <si>
    <t>Yates</t>
  </si>
  <si>
    <t>julie.yates.373@gslingacademy.com</t>
  </si>
  <si>
    <t>Ballard</t>
  </si>
  <si>
    <t>william.ballard.374@gslingacademy.com</t>
  </si>
  <si>
    <t>Kristen</t>
  </si>
  <si>
    <t>kristen.adams.375@gslingacademy.com</t>
  </si>
  <si>
    <t>chelsea.mitchell.376@gslingacademy.com</t>
  </si>
  <si>
    <t>Everett</t>
  </si>
  <si>
    <t>patrick.everett.377@gslingacademy.com</t>
  </si>
  <si>
    <t>carla.parker.378@gslingacademy.com</t>
  </si>
  <si>
    <t>Galvan</t>
  </si>
  <si>
    <t>casey.galvan.379@gslingacademy.com</t>
  </si>
  <si>
    <t>Moran</t>
  </si>
  <si>
    <t>eric.moran.380@gslingacademy.com</t>
  </si>
  <si>
    <t>Tabitha</t>
  </si>
  <si>
    <t>Hudson</t>
  </si>
  <si>
    <t>tabitha.hudson.381@gslingacademy.com</t>
  </si>
  <si>
    <t>Lance</t>
  </si>
  <si>
    <t>lance.salazar.382@gslingacademy.com</t>
  </si>
  <si>
    <t>melissa.williamson.383@gslingacademy.com</t>
  </si>
  <si>
    <t>Castro</t>
  </si>
  <si>
    <t>james.castro.384@gslingacademy.com</t>
  </si>
  <si>
    <t>joseph.johnson.385@gslingacademy.com</t>
  </si>
  <si>
    <t>Gene</t>
  </si>
  <si>
    <t>Woodward</t>
  </si>
  <si>
    <t>gene.woodward.386@gslingacademy.com</t>
  </si>
  <si>
    <t>patricia.watson.387@gslingacademy.com</t>
  </si>
  <si>
    <t>john.carey.388@gslingacademy.com</t>
  </si>
  <si>
    <t>Sara</t>
  </si>
  <si>
    <t>sara.cochran.389@gslingacademy.com</t>
  </si>
  <si>
    <t>Suarez</t>
  </si>
  <si>
    <t>jamie.suarez.390@gslingacademy.com</t>
  </si>
  <si>
    <t>steven.frazier.391@gslingacademy.com</t>
  </si>
  <si>
    <t>Hart</t>
  </si>
  <si>
    <t>nicholas.hart.392@gslingacademy.com</t>
  </si>
  <si>
    <t>Cheryl</t>
  </si>
  <si>
    <t>Arias</t>
  </si>
  <si>
    <t>cheryl.arias.393@gslingacademy.com</t>
  </si>
  <si>
    <t>Brock</t>
  </si>
  <si>
    <t>marc.brock.394@gslingacademy.com</t>
  </si>
  <si>
    <t>timothy.perez.395@gslingacademy.com</t>
  </si>
  <si>
    <t>courtney.rodriguez.396@gslingacademy.com</t>
  </si>
  <si>
    <t>samantha.clark.397@gslingacademy.com</t>
  </si>
  <si>
    <t>Francisco</t>
  </si>
  <si>
    <t>francisco.reilly.398@gslingacademy.com</t>
  </si>
  <si>
    <t>denise.young.399@gslingacademy.com</t>
  </si>
  <si>
    <t>Darrell</t>
  </si>
  <si>
    <t>darrell.williams.400@gslingacademy.com</t>
  </si>
  <si>
    <t>andrew.smith.401@gslingacademy.com</t>
  </si>
  <si>
    <t>Teresa</t>
  </si>
  <si>
    <t>Stafford</t>
  </si>
  <si>
    <t>teresa.stafford.402@gslingacademy.com</t>
  </si>
  <si>
    <t>cory.harris.403@gslingacademy.com</t>
  </si>
  <si>
    <t>Irwin</t>
  </si>
  <si>
    <t>douglas.irwin.404@gslingacademy.com</t>
  </si>
  <si>
    <t>Deborah</t>
  </si>
  <si>
    <t>deborah.miller.405@gslingacademy.com</t>
  </si>
  <si>
    <t>Autumn</t>
  </si>
  <si>
    <t>autumn.hernandez.406@gslingacademy.com</t>
  </si>
  <si>
    <t>Serrano</t>
  </si>
  <si>
    <t>paul.serrano.407@gslingacademy.com</t>
  </si>
  <si>
    <t>matthew.griffin.408@gslingacademy.com</t>
  </si>
  <si>
    <t>evan.holmes.409@gslingacademy.com</t>
  </si>
  <si>
    <t>Baker</t>
  </si>
  <si>
    <t>cynthia.baker.410@gslingacademy.com</t>
  </si>
  <si>
    <t>Melendez</t>
  </si>
  <si>
    <t>sandra.melendez.411@gslingacademy.com</t>
  </si>
  <si>
    <t>Claudia</t>
  </si>
  <si>
    <t>Munoz</t>
  </si>
  <si>
    <t>claudia.munoz.412@gslingacademy.com</t>
  </si>
  <si>
    <t>Nguyen</t>
  </si>
  <si>
    <t>christopher.nguyen.413@gslingacademy.com</t>
  </si>
  <si>
    <t>Jennings</t>
  </si>
  <si>
    <t>david.jennings.414@gslingacademy.com</t>
  </si>
  <si>
    <t>joel.morris.415@gslingacademy.com</t>
  </si>
  <si>
    <t>Bradley</t>
  </si>
  <si>
    <t>rhonda.bradley.416@gslingacademy.com</t>
  </si>
  <si>
    <t>melissa.brown.417@gslingacademy.com</t>
  </si>
  <si>
    <t>Kramer</t>
  </si>
  <si>
    <t>matthew.kramer.418@gslingacademy.com</t>
  </si>
  <si>
    <t>Austin</t>
  </si>
  <si>
    <t>Bass</t>
  </si>
  <si>
    <t>austin.bass.419@gslingacademy.com</t>
  </si>
  <si>
    <t>jennifer.west.420@gslingacademy.com</t>
  </si>
  <si>
    <t>Mccormick</t>
  </si>
  <si>
    <t>patricia.mccormick.421@gslingacademy.com</t>
  </si>
  <si>
    <t>Jacobs</t>
  </si>
  <si>
    <t>sandra.jacobs.422@gslingacademy.com</t>
  </si>
  <si>
    <t>Jasmine</t>
  </si>
  <si>
    <t>jasmine.clark.423@gslingacademy.com</t>
  </si>
  <si>
    <t>jeffrey.young.424@gslingacademy.com</t>
  </si>
  <si>
    <t>jason.hernandez.425@gslingacademy.com</t>
  </si>
  <si>
    <t>christopher.hamilton.426@gslingacademy.com</t>
  </si>
  <si>
    <t>Monique</t>
  </si>
  <si>
    <t>monique.peterson.427@gslingacademy.com</t>
  </si>
  <si>
    <t>jill.sexton.428@gslingacademy.com</t>
  </si>
  <si>
    <t>Kemp</t>
  </si>
  <si>
    <t>jennifer.kemp.429@gslingacademy.com</t>
  </si>
  <si>
    <t>david.harris.430@gslingacademy.com</t>
  </si>
  <si>
    <t>cheryl.snyder.431@gslingacademy.com</t>
  </si>
  <si>
    <t>Armstrong</t>
  </si>
  <si>
    <t>nathan.armstrong.432@gslingacademy.com</t>
  </si>
  <si>
    <t>patrick.ryan.433@gslingacademy.com</t>
  </si>
  <si>
    <t>Wilkins</t>
  </si>
  <si>
    <t>christian.wilkins.434@gslingacademy.com</t>
  </si>
  <si>
    <t>clinton.martin.435@gslingacademy.com</t>
  </si>
  <si>
    <t>Adriana</t>
  </si>
  <si>
    <t>adriana.sandoval.436@gslingacademy.com</t>
  </si>
  <si>
    <t>Harvey</t>
  </si>
  <si>
    <t>jeremy.harvey.437@gslingacademy.com</t>
  </si>
  <si>
    <t>Caitlin</t>
  </si>
  <si>
    <t>Murillo</t>
  </si>
  <si>
    <t>caitlin.murillo.438@gslingacademy.com</t>
  </si>
  <si>
    <t>Green</t>
  </si>
  <si>
    <t>andrew.green.439@gslingacademy.com</t>
  </si>
  <si>
    <t>Rodney</t>
  </si>
  <si>
    <t>rodney.bennett.440@gslingacademy.com</t>
  </si>
  <si>
    <t>Megan</t>
  </si>
  <si>
    <t>Moyer</t>
  </si>
  <si>
    <t>megan.moyer.441@gslingacademy.com</t>
  </si>
  <si>
    <t>Mathew</t>
  </si>
  <si>
    <t>mathew.burns.442@gslingacademy.com</t>
  </si>
  <si>
    <t>Tammie</t>
  </si>
  <si>
    <t>tammie.stanley.443@gslingacademy.com</t>
  </si>
  <si>
    <t>Glover</t>
  </si>
  <si>
    <t>james.glover.444@gslingacademy.com</t>
  </si>
  <si>
    <t>Reeves</t>
  </si>
  <si>
    <t>michelle.reeves.445@gslingacademy.com</t>
  </si>
  <si>
    <t>rhonda.hall.446@gslingacademy.com</t>
  </si>
  <si>
    <t>Kidd</t>
  </si>
  <si>
    <t>matthew.kidd.447@gslingacademy.com</t>
  </si>
  <si>
    <t>Stone</t>
  </si>
  <si>
    <t>joseph.stone.448@gslingacademy.com</t>
  </si>
  <si>
    <t>Mendoza</t>
  </si>
  <si>
    <t>jessica.mendoza.449@gslingacademy.com</t>
  </si>
  <si>
    <t>Susan</t>
  </si>
  <si>
    <t>susan.brown.450@gslingacademy.com</t>
  </si>
  <si>
    <t>Lori</t>
  </si>
  <si>
    <t>lori.ryan.451@gslingacademy.com</t>
  </si>
  <si>
    <t>ryan.cruz.452@gslingacademy.com</t>
  </si>
  <si>
    <t>nicholas.johnson.453@gslingacademy.com</t>
  </si>
  <si>
    <t>Schmidt</t>
  </si>
  <si>
    <t>joseph.schmidt.454@gslingacademy.com</t>
  </si>
  <si>
    <t>Daniel</t>
  </si>
  <si>
    <t>daniel.brown.455@gslingacademy.com</t>
  </si>
  <si>
    <t>Harold</t>
  </si>
  <si>
    <t>harold.vazquez.456@gslingacademy.com</t>
  </si>
  <si>
    <t>lance.parsons.457@gslingacademy.com</t>
  </si>
  <si>
    <t>Mathews</t>
  </si>
  <si>
    <t>jill.mathews.458@gslingacademy.com</t>
  </si>
  <si>
    <t>crystal.nguyen.459@gslingacademy.com</t>
  </si>
  <si>
    <t>susan.perez.460@gslingacademy.com</t>
  </si>
  <si>
    <t>Powers</t>
  </si>
  <si>
    <t>brenda.powers.461@gslingacademy.com</t>
  </si>
  <si>
    <t>samuel.thompson.462@gslingacademy.com</t>
  </si>
  <si>
    <t>taylor.nelson.463@gslingacademy.com</t>
  </si>
  <si>
    <t>kimberly.west.464@gslingacademy.com</t>
  </si>
  <si>
    <t>Brad</t>
  </si>
  <si>
    <t>brad.lee.465@gslingacademy.com</t>
  </si>
  <si>
    <t>clayton.green.466@gslingacademy.com</t>
  </si>
  <si>
    <t>Richard</t>
  </si>
  <si>
    <t>richard.anderson.467@gslingacademy.com</t>
  </si>
  <si>
    <t>antonio.flores.468@gslingacademy.com</t>
  </si>
  <si>
    <t>Margaret</t>
  </si>
  <si>
    <t>Mullins</t>
  </si>
  <si>
    <t>margaret.mullins.469@gslingacademy.com</t>
  </si>
  <si>
    <t>Ball</t>
  </si>
  <si>
    <t>michael.ball.470@gslingacademy.com</t>
  </si>
  <si>
    <t>Booth</t>
  </si>
  <si>
    <t>allen.booth.471@gslingacademy.com</t>
  </si>
  <si>
    <t>Stephanie</t>
  </si>
  <si>
    <t>stephanie.clark.472@gslingacademy.com</t>
  </si>
  <si>
    <t>Sharon</t>
  </si>
  <si>
    <t>sharon.nelson.473@gslingacademy.com</t>
  </si>
  <si>
    <t>Marco</t>
  </si>
  <si>
    <t>marco.clark.474@gslingacademy.com</t>
  </si>
  <si>
    <t>victor.smith.475@gslingacademy.com</t>
  </si>
  <si>
    <t>Patterson</t>
  </si>
  <si>
    <t>christina.patterson.476@gslingacademy.com</t>
  </si>
  <si>
    <t>Jerry</t>
  </si>
  <si>
    <t>Knight</t>
  </si>
  <si>
    <t>jerry.knight.477@gslingacademy.com</t>
  </si>
  <si>
    <t>Madison</t>
  </si>
  <si>
    <t>madison.jacobs.478@gslingacademy.com</t>
  </si>
  <si>
    <t>douglas.watson.479@gslingacademy.com</t>
  </si>
  <si>
    <t>Manuel</t>
  </si>
  <si>
    <t>manuel.barrett.480@gslingacademy.com</t>
  </si>
  <si>
    <t>Janet</t>
  </si>
  <si>
    <t>janet.martin.481@gslingacademy.com</t>
  </si>
  <si>
    <t>teresa.flores.482@gslingacademy.com</t>
  </si>
  <si>
    <t>anthony.mullins.483@gslingacademy.com</t>
  </si>
  <si>
    <t>Zamora</t>
  </si>
  <si>
    <t>julie.zamora.484@gslingacademy.com</t>
  </si>
  <si>
    <t>Maria</t>
  </si>
  <si>
    <t>maria.nguyen.485@gslingacademy.com</t>
  </si>
  <si>
    <t>Selena</t>
  </si>
  <si>
    <t>selena.castro.486@gslingacademy.com</t>
  </si>
  <si>
    <t>whitney.miller.487@gslingacademy.com</t>
  </si>
  <si>
    <t>Mooney</t>
  </si>
  <si>
    <t>brenda.mooney.488@gslingacademy.com</t>
  </si>
  <si>
    <t>angela.allen.489@gslingacademy.com</t>
  </si>
  <si>
    <t>erica.cohen.490@gslingacademy.com</t>
  </si>
  <si>
    <t>kelly.sanders.491@gslingacademy.com</t>
  </si>
  <si>
    <t>michael.clark.492@gslingacademy.com</t>
  </si>
  <si>
    <t>Fields</t>
  </si>
  <si>
    <t>tammy.fields.493@gslingacademy.com</t>
  </si>
  <si>
    <t>Pennington</t>
  </si>
  <si>
    <t>steven.pennington.494@gslingacademy.com</t>
  </si>
  <si>
    <t>matthew.chavez.495@gslingacademy.com</t>
  </si>
  <si>
    <t>Gallagher</t>
  </si>
  <si>
    <t>stephen.gallagher.496@gslingacademy.com</t>
  </si>
  <si>
    <t>victoria.anderson.497@gslingacademy.com</t>
  </si>
  <si>
    <t>Schroeder</t>
  </si>
  <si>
    <t>thomas.schroeder.498@gslingacademy.com</t>
  </si>
  <si>
    <t>mark.sanchez.499@gslingacademy.com</t>
  </si>
  <si>
    <t>Katelyn</t>
  </si>
  <si>
    <t>Moses</t>
  </si>
  <si>
    <t>katelyn.moses.500@gslingacademy.com</t>
  </si>
  <si>
    <t>Corey</t>
  </si>
  <si>
    <t>corey.davis.501@gslingacademy.com</t>
  </si>
  <si>
    <t>susan.klein.502@gslingacademy.com</t>
  </si>
  <si>
    <t>john.martinez.503@gslingacademy.com</t>
  </si>
  <si>
    <t>Kendra</t>
  </si>
  <si>
    <t>kendra.robertson.504@gslingacademy.com</t>
  </si>
  <si>
    <t>Tamara</t>
  </si>
  <si>
    <t>Olson</t>
  </si>
  <si>
    <t>tamara.olson.505@gslingacademy.com</t>
  </si>
  <si>
    <t>sara.frazier.506@gslingacademy.com</t>
  </si>
  <si>
    <t>morgan.moore.507@gslingacademy.com</t>
  </si>
  <si>
    <t>eric.snyder.508@gslingacademy.com</t>
  </si>
  <si>
    <t>Hale</t>
  </si>
  <si>
    <t>paul.hale.509@gslingacademy.com</t>
  </si>
  <si>
    <t>Dale</t>
  </si>
  <si>
    <t>dale.martinez.510@gslingacademy.com</t>
  </si>
  <si>
    <t>Prince</t>
  </si>
  <si>
    <t>sandra.prince.511@gslingacademy.com</t>
  </si>
  <si>
    <t>Poole</t>
  </si>
  <si>
    <t>dawn.poole.512@gslingacademy.com</t>
  </si>
  <si>
    <t>emily.jordan.513@gslingacademy.com</t>
  </si>
  <si>
    <t>Owen</t>
  </si>
  <si>
    <t>john.owen.514@gslingacademy.com</t>
  </si>
  <si>
    <t>Best</t>
  </si>
  <si>
    <t>andrew.best.515@gslingacademy.com</t>
  </si>
  <si>
    <t>holly.burns.516@gslingacademy.com</t>
  </si>
  <si>
    <t>Alicia</t>
  </si>
  <si>
    <t>alicia.rodriguez.517@gslingacademy.com</t>
  </si>
  <si>
    <t>Ray</t>
  </si>
  <si>
    <t>erin.ray.518@gslingacademy.com</t>
  </si>
  <si>
    <t>Todd</t>
  </si>
  <si>
    <t>Griffith</t>
  </si>
  <si>
    <t>todd.griffith.519@gslingacademy.com</t>
  </si>
  <si>
    <t>Melinda</t>
  </si>
  <si>
    <t>Payne</t>
  </si>
  <si>
    <t>melinda.payne.520@gslingacademy.com</t>
  </si>
  <si>
    <t>cynthia.williams.521@gslingacademy.com</t>
  </si>
  <si>
    <t>Washington</t>
  </si>
  <si>
    <t>jenny.washington.522@gslingacademy.com</t>
  </si>
  <si>
    <t>Joyce</t>
  </si>
  <si>
    <t>angela.joyce.523@gslingacademy.com</t>
  </si>
  <si>
    <t>Alvarado</t>
  </si>
  <si>
    <t>william.alvarado.524@gslingacademy.com</t>
  </si>
  <si>
    <t>Mercer</t>
  </si>
  <si>
    <t>michael.mercer.525@gslingacademy.com</t>
  </si>
  <si>
    <t>erin.miller.526@gslingacademy.com</t>
  </si>
  <si>
    <t>Heath</t>
  </si>
  <si>
    <t>robert.heath.527@gslingacademy.com</t>
  </si>
  <si>
    <t>Rojas</t>
  </si>
  <si>
    <t>deborah.rojas.528@gslingacademy.com</t>
  </si>
  <si>
    <t>diana.jones.529@gslingacademy.com</t>
  </si>
  <si>
    <t>Meredith</t>
  </si>
  <si>
    <t>meredith.clark.530@gslingacademy.com</t>
  </si>
  <si>
    <t>Garrett</t>
  </si>
  <si>
    <t>christina.garrett.531@gslingacademy.com</t>
  </si>
  <si>
    <t>daniel.jackson.532@gslingacademy.com</t>
  </si>
  <si>
    <t>bradley.robinson.533@gslingacademy.com</t>
  </si>
  <si>
    <t>phyllis.schneider.534@gslingacademy.com</t>
  </si>
  <si>
    <t>thomas.clark.535@gslingacademy.com</t>
  </si>
  <si>
    <t>Gregory</t>
  </si>
  <si>
    <t>gregory.gonzalez.536@gslingacademy.com</t>
  </si>
  <si>
    <t>michelle.roth.537@gslingacademy.com</t>
  </si>
  <si>
    <t>christopher.murphy.538@gslingacademy.com</t>
  </si>
  <si>
    <t>mark.davis.539@gslingacademy.com</t>
  </si>
  <si>
    <t>Harrington</t>
  </si>
  <si>
    <t>lauren.harrington.540@gslingacademy.com</t>
  </si>
  <si>
    <t>michelle.owens.541@gslingacademy.com</t>
  </si>
  <si>
    <t>Weaver</t>
  </si>
  <si>
    <t>scott.weaver.542@gslingacademy.com</t>
  </si>
  <si>
    <t>Monica</t>
  </si>
  <si>
    <t>monica.williams.543@gslingacademy.com</t>
  </si>
  <si>
    <t>Hampton</t>
  </si>
  <si>
    <t>kathryn.hampton.544@gslingacademy.com</t>
  </si>
  <si>
    <t>christina.shields.545@gslingacademy.com</t>
  </si>
  <si>
    <t>andrew.thomas.546@gslingacademy.com</t>
  </si>
  <si>
    <t>holly.sexton.547@gslingacademy.com</t>
  </si>
  <si>
    <t>christopher.peterson.548@gslingacademy.com</t>
  </si>
  <si>
    <t>Murray</t>
  </si>
  <si>
    <t>eric.murray.549@gslingacademy.com</t>
  </si>
  <si>
    <t>Kristina</t>
  </si>
  <si>
    <t>kristina.watson.550@gslingacademy.com</t>
  </si>
  <si>
    <t>Greg</t>
  </si>
  <si>
    <t>greg.martin.551@gslingacademy.com</t>
  </si>
  <si>
    <t>Shaffer</t>
  </si>
  <si>
    <t>paul.shaffer.552@gslingacademy.com</t>
  </si>
  <si>
    <t>Alexander</t>
  </si>
  <si>
    <t>alexander.daniel.553@gslingacademy.com</t>
  </si>
  <si>
    <t>carla.davis.554@gslingacademy.com</t>
  </si>
  <si>
    <t>chelsea.clark.555@gslingacademy.com</t>
  </si>
  <si>
    <t>Justin</t>
  </si>
  <si>
    <t>justin.douglas.556@gslingacademy.com</t>
  </si>
  <si>
    <t>Reid</t>
  </si>
  <si>
    <t>charles.reid.557@gslingacademy.com</t>
  </si>
  <si>
    <t>Moreno</t>
  </si>
  <si>
    <t>courtney.moreno.558@gslingacademy.com</t>
  </si>
  <si>
    <t>justin.mitchell.559@gslingacademy.com</t>
  </si>
  <si>
    <t>Bruce</t>
  </si>
  <si>
    <t>Woods</t>
  </si>
  <si>
    <t>bruce.woods.560@gslingacademy.com</t>
  </si>
  <si>
    <t>Hines</t>
  </si>
  <si>
    <t>christopher.hines.561@gslingacademy.com</t>
  </si>
  <si>
    <t>Theodore</t>
  </si>
  <si>
    <t>theodore.williams.562@gslingacademy.com</t>
  </si>
  <si>
    <t>jennifer.valdez.563@gslingacademy.com</t>
  </si>
  <si>
    <t>Day</t>
  </si>
  <si>
    <t>alexandra.day.564@gslingacademy.com</t>
  </si>
  <si>
    <t>Pacheco</t>
  </si>
  <si>
    <t>john.pacheco.565@gslingacademy.com</t>
  </si>
  <si>
    <t>sherry.brown.566@gslingacademy.com</t>
  </si>
  <si>
    <t>douglas.clark.567@gslingacademy.com</t>
  </si>
  <si>
    <t>alex.farmer.568@gslingacademy.com</t>
  </si>
  <si>
    <t>Gonzales</t>
  </si>
  <si>
    <t>brandon.gonzales.569@gslingacademy.com</t>
  </si>
  <si>
    <t>Trevino</t>
  </si>
  <si>
    <t>wayne.trevino.570@gslingacademy.com</t>
  </si>
  <si>
    <t>Horne</t>
  </si>
  <si>
    <t>pamela.horne.571@gslingacademy.com</t>
  </si>
  <si>
    <t>Schaefer</t>
  </si>
  <si>
    <t>michael.schaefer.572@gslingacademy.com</t>
  </si>
  <si>
    <t>Carlos</t>
  </si>
  <si>
    <t>Ramirez</t>
  </si>
  <si>
    <t>carlos.ramirez.573@gslingacademy.com</t>
  </si>
  <si>
    <t>Lucero</t>
  </si>
  <si>
    <t>antonio.lucero.574@gslingacademy.com</t>
  </si>
  <si>
    <t>terry.ashley.575@gslingacademy.com</t>
  </si>
  <si>
    <t>Rita</t>
  </si>
  <si>
    <t>rita.cochran.576@gslingacademy.com</t>
  </si>
  <si>
    <t>joseph.gregory.577@gslingacademy.com</t>
  </si>
  <si>
    <t>alexandra.robinson.578@gslingacademy.com</t>
  </si>
  <si>
    <t>Sparks</t>
  </si>
  <si>
    <t>tina.sparks.579@gslingacademy.com</t>
  </si>
  <si>
    <t>christopher.buchanan.580@gslingacademy.com</t>
  </si>
  <si>
    <t>Guerrero</t>
  </si>
  <si>
    <t>christina.guerrero.581@gslingacademy.com</t>
  </si>
  <si>
    <t>Hutchinson</t>
  </si>
  <si>
    <t>jessica.hutchinson.582@gslingacademy.com</t>
  </si>
  <si>
    <t>Tyler</t>
  </si>
  <si>
    <t>Carrillo</t>
  </si>
  <si>
    <t>tyler.carrillo.583@gslingacademy.com</t>
  </si>
  <si>
    <t>Brady</t>
  </si>
  <si>
    <t>lindsay.brady.584@gslingacademy.com</t>
  </si>
  <si>
    <t>Rivera</t>
  </si>
  <si>
    <t>gary.rivera.585@gslingacademy.com</t>
  </si>
  <si>
    <t>luke.moore.586@gslingacademy.com</t>
  </si>
  <si>
    <t>tanya.green.587@gslingacademy.com</t>
  </si>
  <si>
    <t>Bryan</t>
  </si>
  <si>
    <t>bryan.lee.588@gslingacademy.com</t>
  </si>
  <si>
    <t>Melanie</t>
  </si>
  <si>
    <t>melanie.bridges.589@gslingacademy.com</t>
  </si>
  <si>
    <t>eric.bowers.590@gslingacademy.com</t>
  </si>
  <si>
    <t>Reed</t>
  </si>
  <si>
    <t>meredith.reed.591@gslingacademy.com</t>
  </si>
  <si>
    <t>david.brown.592@gslingacademy.com</t>
  </si>
  <si>
    <t>Johns</t>
  </si>
  <si>
    <t>william.johns.593@gslingacademy.com</t>
  </si>
  <si>
    <t>eric.patton.594@gslingacademy.com</t>
  </si>
  <si>
    <t>Warner</t>
  </si>
  <si>
    <t>wendy.warner.595@gslingacademy.com</t>
  </si>
  <si>
    <t>timothy.powell.596@gslingacademy.com</t>
  </si>
  <si>
    <t>victoria.thompson.597@gslingacademy.com</t>
  </si>
  <si>
    <t>jeremy.brown.598@gslingacademy.com</t>
  </si>
  <si>
    <t>barbara.schneider.599@gslingacademy.com</t>
  </si>
  <si>
    <t>Morales</t>
  </si>
  <si>
    <t>lindsay.morales.600@gslingacademy.com</t>
  </si>
  <si>
    <t>gary.patel.601@gslingacademy.com</t>
  </si>
  <si>
    <t>Ortiz</t>
  </si>
  <si>
    <t>michelle.ortiz.602@gslingacademy.com</t>
  </si>
  <si>
    <t>Lynch</t>
  </si>
  <si>
    <t>susan.lynch.603@gslingacademy.com</t>
  </si>
  <si>
    <t>tammy.hernandez.604@gslingacademy.com</t>
  </si>
  <si>
    <t>Guerra</t>
  </si>
  <si>
    <t>jennifer.guerra.605@gslingacademy.com</t>
  </si>
  <si>
    <t>Schwartz</t>
  </si>
  <si>
    <t>kelly.schwartz.606@gslingacademy.com</t>
  </si>
  <si>
    <t>Orozco</t>
  </si>
  <si>
    <t>brittany.orozco.607@gslingacademy.com</t>
  </si>
  <si>
    <t>samantha.alvarado.608@gslingacademy.com</t>
  </si>
  <si>
    <t>christopher.anderson.609@gslingacademy.com</t>
  </si>
  <si>
    <t>william.smith.610@gslingacademy.com</t>
  </si>
  <si>
    <t>courtney.patterson.611@gslingacademy.com</t>
  </si>
  <si>
    <t>Hess</t>
  </si>
  <si>
    <t>kevin.hess.612@gslingacademy.com</t>
  </si>
  <si>
    <t>Higgins</t>
  </si>
  <si>
    <t>melissa.higgins.613@gslingacademy.com</t>
  </si>
  <si>
    <t>elizabeth.chavez.614@gslingacademy.com</t>
  </si>
  <si>
    <t>Mary</t>
  </si>
  <si>
    <t>mary.taylor.615@gslingacademy.com</t>
  </si>
  <si>
    <t>joshua.parker.616@gslingacademy.com</t>
  </si>
  <si>
    <t>joshua.kelly.617@gslingacademy.com</t>
  </si>
  <si>
    <t>Travis</t>
  </si>
  <si>
    <t>Ross</t>
  </si>
  <si>
    <t>travis.ross.618@gslingacademy.com</t>
  </si>
  <si>
    <t>kenneth.buchanan.619@gslingacademy.com</t>
  </si>
  <si>
    <t>Clarke</t>
  </si>
  <si>
    <t>ryan.clarke.620@gslingacademy.com</t>
  </si>
  <si>
    <t>Solomon</t>
  </si>
  <si>
    <t>gina.solomon.621@gslingacademy.com</t>
  </si>
  <si>
    <t>Madden</t>
  </si>
  <si>
    <t>david.madden.622@gslingacademy.com</t>
  </si>
  <si>
    <t>Brennan</t>
  </si>
  <si>
    <t>william.brennan.623@gslingacademy.com</t>
  </si>
  <si>
    <t>Judy</t>
  </si>
  <si>
    <t>Mckenzie</t>
  </si>
  <si>
    <t>judy.mckenzie.624@gslingacademy.com</t>
  </si>
  <si>
    <t>Lindsey</t>
  </si>
  <si>
    <t>logan.lindsey.625@gslingacademy.com</t>
  </si>
  <si>
    <t>kyle.williams.626@gslingacademy.com</t>
  </si>
  <si>
    <t>mark.padilla.627@gslingacademy.com</t>
  </si>
  <si>
    <t>Eugene</t>
  </si>
  <si>
    <t>eugene.clark.628@gslingacademy.com</t>
  </si>
  <si>
    <t>Wagner</t>
  </si>
  <si>
    <t>sean.wagner.629@gslingacademy.com</t>
  </si>
  <si>
    <t>Larson</t>
  </si>
  <si>
    <t>christine.larson.630@gslingacademy.com</t>
  </si>
  <si>
    <t>Freeman</t>
  </si>
  <si>
    <t>melinda.freeman.631@gslingacademy.com</t>
  </si>
  <si>
    <t>elizabeth.smith.632@gslingacademy.com</t>
  </si>
  <si>
    <t>Walter</t>
  </si>
  <si>
    <t>King</t>
  </si>
  <si>
    <t>walter.king.633@gslingacademy.com</t>
  </si>
  <si>
    <t>Bean</t>
  </si>
  <si>
    <t>lisa.bean.634@gslingacademy.com</t>
  </si>
  <si>
    <t>douglas.hayes.635@gslingacademy.com</t>
  </si>
  <si>
    <t>Jefferson</t>
  </si>
  <si>
    <t>heather.jefferson.636@gslingacademy.com</t>
  </si>
  <si>
    <t>Byrd</t>
  </si>
  <si>
    <t>melinda.byrd.637@gslingacademy.com</t>
  </si>
  <si>
    <t>Burnett</t>
  </si>
  <si>
    <t>alexander.burnett.638@gslingacademy.com</t>
  </si>
  <si>
    <t>maria.campos.639@gslingacademy.com</t>
  </si>
  <si>
    <t>lindsey.anthony.640@gslingacademy.com</t>
  </si>
  <si>
    <t>Darryl</t>
  </si>
  <si>
    <t>Schultz</t>
  </si>
  <si>
    <t>darryl.schultz.641@gslingacademy.com</t>
  </si>
  <si>
    <t>Bethany</t>
  </si>
  <si>
    <t>French</t>
  </si>
  <si>
    <t>bethany.french.642@gslingacademy.com</t>
  </si>
  <si>
    <t>tyler.scott.643@gslingacademy.com</t>
  </si>
  <si>
    <t>patricia.hall.644@gslingacademy.com</t>
  </si>
  <si>
    <t>ryan.williams.645@gslingacademy.com</t>
  </si>
  <si>
    <t>Levi</t>
  </si>
  <si>
    <t>Mason</t>
  </si>
  <si>
    <t>levi.mason.646@gslingacademy.com</t>
  </si>
  <si>
    <t>Vang</t>
  </si>
  <si>
    <t>michael.vang.647@gslingacademy.com</t>
  </si>
  <si>
    <t>Humphrey</t>
  </si>
  <si>
    <t>april.humphrey.648@gslingacademy.com</t>
  </si>
  <si>
    <t>Hancock</t>
  </si>
  <si>
    <t>steven.hancock.649@gslingacademy.com</t>
  </si>
  <si>
    <t>chelsea.olson.650@gslingacademy.com</t>
  </si>
  <si>
    <t>Huang</t>
  </si>
  <si>
    <t>emily.huang.651@gslingacademy.com</t>
  </si>
  <si>
    <t>rachel.jones.652@gslingacademy.com</t>
  </si>
  <si>
    <t>Philip</t>
  </si>
  <si>
    <t>philip.walker.653@gslingacademy.com</t>
  </si>
  <si>
    <t>laura.rivera.654@gslingacademy.com</t>
  </si>
  <si>
    <t>pamela.henry.655@gslingacademy.com</t>
  </si>
  <si>
    <t>nicole.davidson.656@gslingacademy.com</t>
  </si>
  <si>
    <t>Jeffery</t>
  </si>
  <si>
    <t>jeffery.parker.657@gslingacademy.com</t>
  </si>
  <si>
    <t>Banks</t>
  </si>
  <si>
    <t>christopher.banks.658@gslingacademy.com</t>
  </si>
  <si>
    <t>tara.griffin.659@gslingacademy.com</t>
  </si>
  <si>
    <t>lisa.lloyd.660@gslingacademy.com</t>
  </si>
  <si>
    <t>elizabeth.maldonado.661@gslingacademy.com</t>
  </si>
  <si>
    <t>samuel.anderson.662@gslingacademy.com</t>
  </si>
  <si>
    <t>Xavier</t>
  </si>
  <si>
    <t>xavier.johnson.663@gslingacademy.com</t>
  </si>
  <si>
    <t>Cordova</t>
  </si>
  <si>
    <t>lauren.cordova.664@gslingacademy.com</t>
  </si>
  <si>
    <t>amanda.hawkins.665@gslingacademy.com</t>
  </si>
  <si>
    <t>Coleman</t>
  </si>
  <si>
    <t>donald.coleman.666@gslingacademy.com</t>
  </si>
  <si>
    <t>phillip.bennett.667@gslingacademy.com</t>
  </si>
  <si>
    <t>john.george.668@gslingacademy.com</t>
  </si>
  <si>
    <t>Katherine</t>
  </si>
  <si>
    <t>katherine.moore.669@gslingacademy.com</t>
  </si>
  <si>
    <t>Jose</t>
  </si>
  <si>
    <t>Dominguez</t>
  </si>
  <si>
    <t>jose.dominguez.670@gslingacademy.com</t>
  </si>
  <si>
    <t>Morrow</t>
  </si>
  <si>
    <t>lauren.morrow.671@gslingacademy.com</t>
  </si>
  <si>
    <t>Katie</t>
  </si>
  <si>
    <t>katie.davenport.672@gslingacademy.com</t>
  </si>
  <si>
    <t>michelle.martinez.673@gslingacademy.com</t>
  </si>
  <si>
    <t>Jeremiah</t>
  </si>
  <si>
    <t>jeremiah.stanley.674@gslingacademy.com</t>
  </si>
  <si>
    <t>Isaac</t>
  </si>
  <si>
    <t>isaac.tucker.675@gslingacademy.com</t>
  </si>
  <si>
    <t>Hannah</t>
  </si>
  <si>
    <t>hannah.garcia.676@gslingacademy.com</t>
  </si>
  <si>
    <t>thomas.nelson.677@gslingacademy.com</t>
  </si>
  <si>
    <t>Kennedy</t>
  </si>
  <si>
    <t>william.kennedy.678@gslingacademy.com</t>
  </si>
  <si>
    <t>jennifer.williams.679@gslingacademy.com</t>
  </si>
  <si>
    <t>jeffrey.price.680@gslingacademy.com</t>
  </si>
  <si>
    <t>Zachary</t>
  </si>
  <si>
    <t>zachary.burns.681@gslingacademy.com</t>
  </si>
  <si>
    <t>Curtis</t>
  </si>
  <si>
    <t>Duffy</t>
  </si>
  <si>
    <t>curtis.duffy.682@gslingacademy.com</t>
  </si>
  <si>
    <t>Allison</t>
  </si>
  <si>
    <t>allison.alvarado.683@gslingacademy.com</t>
  </si>
  <si>
    <t>jeffery.kelley.684@gslingacademy.com</t>
  </si>
  <si>
    <t>kenneth.clark.685@gslingacademy.com</t>
  </si>
  <si>
    <t>Hayley</t>
  </si>
  <si>
    <t>hayley.case.686@gslingacademy.com</t>
  </si>
  <si>
    <t>vanessa.martinez.687@gslingacademy.com</t>
  </si>
  <si>
    <t>tara.thomas.688@gslingacademy.com</t>
  </si>
  <si>
    <t>Aaron</t>
  </si>
  <si>
    <t>aaron.williamson.689@gslingacademy.com</t>
  </si>
  <si>
    <t>phillip.nelson.690@gslingacademy.com</t>
  </si>
  <si>
    <t>Hinton</t>
  </si>
  <si>
    <t>michael.hinton.691@gslingacademy.com</t>
  </si>
  <si>
    <t>Shelton</t>
  </si>
  <si>
    <t>alex.shelton.692@gslingacademy.com</t>
  </si>
  <si>
    <t>Esparza</t>
  </si>
  <si>
    <t>ross.esparza.693@gslingacademy.com</t>
  </si>
  <si>
    <t>lisa.murphy.694@gslingacademy.com</t>
  </si>
  <si>
    <t>richard.gibson.695@gslingacademy.com</t>
  </si>
  <si>
    <t>jackson.olson.696@gslingacademy.com</t>
  </si>
  <si>
    <t>michael.waters.697@gslingacademy.com</t>
  </si>
  <si>
    <t>Mcneil</t>
  </si>
  <si>
    <t>daniel.mcneil.698@gslingacademy.com</t>
  </si>
  <si>
    <t>Mcgee</t>
  </si>
  <si>
    <t>james.mcgee.699@gslingacademy.com</t>
  </si>
  <si>
    <t>dennis.park.700@gslingacademy.com</t>
  </si>
  <si>
    <t>gregory.jones.701@gslingacademy.com</t>
  </si>
  <si>
    <t>Petersen</t>
  </si>
  <si>
    <t>barbara.petersen.702@gslingacademy.com</t>
  </si>
  <si>
    <t>andrea.baker.703@gslingacademy.com</t>
  </si>
  <si>
    <t>robert.holmes.704@gslingacademy.com</t>
  </si>
  <si>
    <t>autumn.jones.705@gslingacademy.com</t>
  </si>
  <si>
    <t>richard.davis.706@gslingacademy.com</t>
  </si>
  <si>
    <t>anthony.armstrong.707@gslingacademy.com</t>
  </si>
  <si>
    <t>Julian</t>
  </si>
  <si>
    <t>julian.ortiz.708@gslingacademy.com</t>
  </si>
  <si>
    <t>melinda.sanchez.709@gslingacademy.com</t>
  </si>
  <si>
    <t>Carter</t>
  </si>
  <si>
    <t>james.carter.710@gslingacademy.com</t>
  </si>
  <si>
    <t>Alejandra</t>
  </si>
  <si>
    <t>alejandra.johns.711@gslingacademy.com</t>
  </si>
  <si>
    <t>Long</t>
  </si>
  <si>
    <t>susan.long.712@gslingacademy.com</t>
  </si>
  <si>
    <t>sharon.allen.713@gslingacademy.com</t>
  </si>
  <si>
    <t>Leah</t>
  </si>
  <si>
    <t>leah.brown.714@gslingacademy.com</t>
  </si>
  <si>
    <t>Barker</t>
  </si>
  <si>
    <t>maria.barker.715@gslingacademy.com</t>
  </si>
  <si>
    <t>Church</t>
  </si>
  <si>
    <t>kelly.church.716@gslingacademy.com</t>
  </si>
  <si>
    <t>Walsh</t>
  </si>
  <si>
    <t>michael.walsh.717@gslingacademy.com</t>
  </si>
  <si>
    <t>alyssa.gallagher.718@gslingacademy.com</t>
  </si>
  <si>
    <t>kelly.morris.719@gslingacademy.com</t>
  </si>
  <si>
    <t>ryan.brown.720@gslingacademy.com</t>
  </si>
  <si>
    <t>maria.hall.721@gslingacademy.com</t>
  </si>
  <si>
    <t>mark.brown.722@gslingacademy.com</t>
  </si>
  <si>
    <t>Kerr</t>
  </si>
  <si>
    <t>william.kerr.723@gslingacademy.com</t>
  </si>
  <si>
    <t>Jake</t>
  </si>
  <si>
    <t>jake.gonzalez.724@gslingacademy.com</t>
  </si>
  <si>
    <t>theresa.gray.725@gslingacademy.com</t>
  </si>
  <si>
    <t>Ayers</t>
  </si>
  <si>
    <t>ashley.ayers.726@gslingacademy.com</t>
  </si>
  <si>
    <t>Ann</t>
  </si>
  <si>
    <t>Mccann</t>
  </si>
  <si>
    <t>ann.mccann.727@gslingacademy.com</t>
  </si>
  <si>
    <t>curtis.bennett.728@gslingacademy.com</t>
  </si>
  <si>
    <t>debra.gutierrez.729@gslingacademy.com</t>
  </si>
  <si>
    <t>linda.west.730@gslingacademy.com</t>
  </si>
  <si>
    <t>justin.hughes.731@gslingacademy.com</t>
  </si>
  <si>
    <t>jose.jackson.732@gslingacademy.com</t>
  </si>
  <si>
    <t>Larry</t>
  </si>
  <si>
    <t>larry.smith.733@gslingacademy.com</t>
  </si>
  <si>
    <t>Dunn</t>
  </si>
  <si>
    <t>austin.dunn.734@gslingacademy.com</t>
  </si>
  <si>
    <t>michael.heath.735@gslingacademy.com</t>
  </si>
  <si>
    <t>Acosta</t>
  </si>
  <si>
    <t>beth.acosta.736@gslingacademy.com</t>
  </si>
  <si>
    <t>Tracie</t>
  </si>
  <si>
    <t>Weeks</t>
  </si>
  <si>
    <t>tracie.weeks.737@gslingacademy.com</t>
  </si>
  <si>
    <t>brandi.ray.738@gslingacademy.com</t>
  </si>
  <si>
    <t>Brandt</t>
  </si>
  <si>
    <t>carla.brandt.739@gslingacademy.com</t>
  </si>
  <si>
    <t>thomas.cruz.740@gslingacademy.com</t>
  </si>
  <si>
    <t>nicholas.martin.741@gslingacademy.com</t>
  </si>
  <si>
    <t>Breanna</t>
  </si>
  <si>
    <t>breanna.lee.742@gslingacademy.com</t>
  </si>
  <si>
    <t>angie.white.743@gslingacademy.com</t>
  </si>
  <si>
    <t>Lester</t>
  </si>
  <si>
    <t>william.lester.744@gslingacademy.com</t>
  </si>
  <si>
    <t>joshua.miller.745@gslingacademy.com</t>
  </si>
  <si>
    <t>thomas.stone.746@gslingacademy.com</t>
  </si>
  <si>
    <t>sarah.king.747@gslingacademy.com</t>
  </si>
  <si>
    <t>Carlson</t>
  </si>
  <si>
    <t>jeffery.carlson.748@gslingacademy.com</t>
  </si>
  <si>
    <t>ashley.gutierrez.749@gslingacademy.com</t>
  </si>
  <si>
    <t>Herring</t>
  </si>
  <si>
    <t>adam.herring.750@gslingacademy.com</t>
  </si>
  <si>
    <t>david.ramirez.751@gslingacademy.com</t>
  </si>
  <si>
    <t>angela.brown.752@gslingacademy.com</t>
  </si>
  <si>
    <t>eric.jones.753@gslingacademy.com</t>
  </si>
  <si>
    <t>Angel</t>
  </si>
  <si>
    <t>angel.garner.754@gslingacademy.com</t>
  </si>
  <si>
    <t>Cowan</t>
  </si>
  <si>
    <t>lisa.cowan.755@gslingacademy.com</t>
  </si>
  <si>
    <t>nicole.perry.756@gslingacademy.com</t>
  </si>
  <si>
    <t>Annette</t>
  </si>
  <si>
    <t>Wells</t>
  </si>
  <si>
    <t>annette.wells.757@gslingacademy.com</t>
  </si>
  <si>
    <t>Ian</t>
  </si>
  <si>
    <t>ian.scott.758@gslingacademy.com</t>
  </si>
  <si>
    <t>Kari</t>
  </si>
  <si>
    <t>kari.hernandez.759@gslingacademy.com</t>
  </si>
  <si>
    <t>Haynes</t>
  </si>
  <si>
    <t>mary.haynes.760@gslingacademy.com</t>
  </si>
  <si>
    <t>raymond.smith.761@gslingacademy.com</t>
  </si>
  <si>
    <t>Ayala</t>
  </si>
  <si>
    <t>christopher.ayala.762@gslingacademy.com</t>
  </si>
  <si>
    <t>Jacqueline</t>
  </si>
  <si>
    <t>jacqueline.frazier.763@gslingacademy.com</t>
  </si>
  <si>
    <t>Jesse</t>
  </si>
  <si>
    <t>jesse.kelly.764@gslingacademy.com</t>
  </si>
  <si>
    <t>teresa.lee.765@gslingacademy.com</t>
  </si>
  <si>
    <t>Aguirre</t>
  </si>
  <si>
    <t>michael.aguirre.766@gslingacademy.com</t>
  </si>
  <si>
    <t>Delgado</t>
  </si>
  <si>
    <t>april.delgado.767@gslingacademy.com</t>
  </si>
  <si>
    <t>troy.prince.768@gslingacademy.com</t>
  </si>
  <si>
    <t>Martha</t>
  </si>
  <si>
    <t>martha.summers.769@gslingacademy.com</t>
  </si>
  <si>
    <t>Dean</t>
  </si>
  <si>
    <t>william.dean.770@gslingacademy.com</t>
  </si>
  <si>
    <t>cheryl.gutierrez.771@gslingacademy.com</t>
  </si>
  <si>
    <t>Diane</t>
  </si>
  <si>
    <t>Spears</t>
  </si>
  <si>
    <t>diane.spears.772@gslingacademy.com</t>
  </si>
  <si>
    <t>brian.david.773@gslingacademy.com</t>
  </si>
  <si>
    <t>Brooks</t>
  </si>
  <si>
    <t>heather.brooks.774@gslingacademy.com</t>
  </si>
  <si>
    <t>Rodgers</t>
  </si>
  <si>
    <t>pamela.rodgers.775@gslingacademy.com</t>
  </si>
  <si>
    <t>Betty</t>
  </si>
  <si>
    <t>Nash</t>
  </si>
  <si>
    <t>betty.nash.776@gslingacademy.com</t>
  </si>
  <si>
    <t>heather.donaldson.777@gslingacademy.com</t>
  </si>
  <si>
    <t>Ebony</t>
  </si>
  <si>
    <t>ebony.shepherd.778@gslingacademy.com</t>
  </si>
  <si>
    <t>sean.thomas.779@gslingacademy.com</t>
  </si>
  <si>
    <t>Howard</t>
  </si>
  <si>
    <t>todd.howard.780@gslingacademy.com</t>
  </si>
  <si>
    <t>Julia</t>
  </si>
  <si>
    <t>Richmond</t>
  </si>
  <si>
    <t>julia.richmond.781@gslingacademy.com</t>
  </si>
  <si>
    <t>mary.mccormick.782@gslingacademy.com</t>
  </si>
  <si>
    <t>Jimmy</t>
  </si>
  <si>
    <t>Warren</t>
  </si>
  <si>
    <t>jimmy.warren.783@gslingacademy.com</t>
  </si>
  <si>
    <t>henry.spencer.784@gslingacademy.com</t>
  </si>
  <si>
    <t>peter.yates.785@gslingacademy.com</t>
  </si>
  <si>
    <t>robert.campbell.786@gslingacademy.com</t>
  </si>
  <si>
    <t>Conway</t>
  </si>
  <si>
    <t>matthew.conway.787@gslingacademy.com</t>
  </si>
  <si>
    <t>Calderon</t>
  </si>
  <si>
    <t>tyler.calderon.788@gslingacademy.com</t>
  </si>
  <si>
    <t>Brittney</t>
  </si>
  <si>
    <t>Moon</t>
  </si>
  <si>
    <t>brittney.moon.789@gslingacademy.com</t>
  </si>
  <si>
    <t>tracy.white.790@gslingacademy.com</t>
  </si>
  <si>
    <t>Welch</t>
  </si>
  <si>
    <t>gregory.welch.791@gslingacademy.com</t>
  </si>
  <si>
    <t>Caroline</t>
  </si>
  <si>
    <t>Cooper</t>
  </si>
  <si>
    <t>caroline.cooper.792@gslingacademy.com</t>
  </si>
  <si>
    <t>kelly.rivera.793@gslingacademy.com</t>
  </si>
  <si>
    <t>Stacey</t>
  </si>
  <si>
    <t>stacey.wilson.794@gslingacademy.com</t>
  </si>
  <si>
    <t>Graham</t>
  </si>
  <si>
    <t>craig.graham.795@gslingacademy.com</t>
  </si>
  <si>
    <t>Earl</t>
  </si>
  <si>
    <t>Santana</t>
  </si>
  <si>
    <t>earl.santana.796@gslingacademy.com</t>
  </si>
  <si>
    <t>lisa.mitchell.797@gslingacademy.com</t>
  </si>
  <si>
    <t>michael.williams.798@gslingacademy.com</t>
  </si>
  <si>
    <t>jerry.jones.799@gslingacademy.com</t>
  </si>
  <si>
    <t>Miles</t>
  </si>
  <si>
    <t>matthew.miles.800@gslingacademy.com</t>
  </si>
  <si>
    <t>mary.cox.801@gslingacademy.com</t>
  </si>
  <si>
    <t>jessica.young.802@gslingacademy.com</t>
  </si>
  <si>
    <t>Small</t>
  </si>
  <si>
    <t>tiffany.small.803@gslingacademy.com</t>
  </si>
  <si>
    <t>Wyatt</t>
  </si>
  <si>
    <t>mary.wyatt.804@gslingacademy.com</t>
  </si>
  <si>
    <t>maria.mercer.805@gslingacademy.com</t>
  </si>
  <si>
    <t>erin.moore.806@gslingacademy.com</t>
  </si>
  <si>
    <t>Dalton</t>
  </si>
  <si>
    <t>kendra.dalton.807@gslingacademy.com</t>
  </si>
  <si>
    <t>anthony.gomez.808@gslingacademy.com</t>
  </si>
  <si>
    <t>Molly</t>
  </si>
  <si>
    <t>molly.jackson.809@gslingacademy.com</t>
  </si>
  <si>
    <t>Brianna</t>
  </si>
  <si>
    <t>brianna.gutierrez.810@gslingacademy.com</t>
  </si>
  <si>
    <t>john.henderson.811@gslingacademy.com</t>
  </si>
  <si>
    <t>steven.martin.812@gslingacademy.com</t>
  </si>
  <si>
    <t>tina.bowers.813@gslingacademy.com</t>
  </si>
  <si>
    <t>Luis</t>
  </si>
  <si>
    <t>luis.jones.814@gslingacademy.com</t>
  </si>
  <si>
    <t>jeffrey.thomas.815@gslingacademy.com</t>
  </si>
  <si>
    <t>jeffrey.cox.816@gslingacademy.com</t>
  </si>
  <si>
    <t>Bautista</t>
  </si>
  <si>
    <t>jennifer.bautista.817@gslingacademy.com</t>
  </si>
  <si>
    <t>Pugh</t>
  </si>
  <si>
    <t>judy.pugh.818@gslingacademy.com</t>
  </si>
  <si>
    <t>henry.craig.819@gslingacademy.com</t>
  </si>
  <si>
    <t>steven.alvarez.820@gslingacademy.com</t>
  </si>
  <si>
    <t>Mckay</t>
  </si>
  <si>
    <t>rebecca.mckay.821@gslingacademy.com</t>
  </si>
  <si>
    <t>Reynolds</t>
  </si>
  <si>
    <t>james.reynolds.822@gslingacademy.com</t>
  </si>
  <si>
    <t>Bentley</t>
  </si>
  <si>
    <t>heather.bentley.823@gslingacademy.com</t>
  </si>
  <si>
    <t>Alexis</t>
  </si>
  <si>
    <t>alexis.hall.824@gslingacademy.com</t>
  </si>
  <si>
    <t>ryan.soto.825@gslingacademy.com</t>
  </si>
  <si>
    <t>Brent</t>
  </si>
  <si>
    <t>Clements</t>
  </si>
  <si>
    <t>brent.clements.826@gslingacademy.com</t>
  </si>
  <si>
    <t>thomas.hernandez.827@gslingacademy.com</t>
  </si>
  <si>
    <t>Mack</t>
  </si>
  <si>
    <t>kevin.mack.828@gslingacademy.com</t>
  </si>
  <si>
    <t>Kirk</t>
  </si>
  <si>
    <t>patrick.kirk.829@gslingacademy.com</t>
  </si>
  <si>
    <t>christopher.jenkins.830@gslingacademy.com</t>
  </si>
  <si>
    <t>Hodges</t>
  </si>
  <si>
    <t>cassandra.hodges.831@gslingacademy.com</t>
  </si>
  <si>
    <t>christian.powers.832@gslingacademy.com</t>
  </si>
  <si>
    <t>Collier</t>
  </si>
  <si>
    <t>brittany.collier.833@gslingacademy.com</t>
  </si>
  <si>
    <t>james.bridges.834@gslingacademy.com</t>
  </si>
  <si>
    <t>Fowler</t>
  </si>
  <si>
    <t>alexander.fowler.835@gslingacademy.com</t>
  </si>
  <si>
    <t>Wong</t>
  </si>
  <si>
    <t>andrew.wong.836@gslingacademy.com</t>
  </si>
  <si>
    <t>Bobby</t>
  </si>
  <si>
    <t>bobby.valdez.837@gslingacademy.com</t>
  </si>
  <si>
    <t>Bird</t>
  </si>
  <si>
    <t>mary.bird.838@gslingacademy.com</t>
  </si>
  <si>
    <t>andrew.rodriguez.839@gslingacademy.com</t>
  </si>
  <si>
    <t>melanie.carter.840@gslingacademy.com</t>
  </si>
  <si>
    <t>randy.lopez.841@gslingacademy.com</t>
  </si>
  <si>
    <t>david.cole.842@gslingacademy.com</t>
  </si>
  <si>
    <t>jennifer.baxter.843@gslingacademy.com</t>
  </si>
  <si>
    <t>shannon.graham.844@gslingacademy.com</t>
  </si>
  <si>
    <t>Bush</t>
  </si>
  <si>
    <t>stephanie.bush.845@gslingacademy.com</t>
  </si>
  <si>
    <t>Tanner</t>
  </si>
  <si>
    <t>keith.tanner.846@gslingacademy.com</t>
  </si>
  <si>
    <t>robert.anderson.847@gslingacademy.com</t>
  </si>
  <si>
    <t>Cantu</t>
  </si>
  <si>
    <t>matthew.cantu.848@gslingacademy.com</t>
  </si>
  <si>
    <t>heather.johnson.849@gslingacademy.com</t>
  </si>
  <si>
    <t>lee.taylor.850@gslingacademy.com</t>
  </si>
  <si>
    <t>jessica.williams.851@gslingacademy.com</t>
  </si>
  <si>
    <t>holly.sanchez.852@gslingacademy.com</t>
  </si>
  <si>
    <t>james.ray.853@gslingacademy.com</t>
  </si>
  <si>
    <t>william.hernandez.854@gslingacademy.com</t>
  </si>
  <si>
    <t>lisa.brown.855@gslingacademy.com</t>
  </si>
  <si>
    <t>kevin.york.856@gslingacademy.com</t>
  </si>
  <si>
    <t>benjamin.davis.857@gslingacademy.com</t>
  </si>
  <si>
    <t>Nielsen</t>
  </si>
  <si>
    <t>sarah.nielsen.858@gslingacademy.com</t>
  </si>
  <si>
    <t>Parks</t>
  </si>
  <si>
    <t>elizabeth.parks.859@gslingacademy.com</t>
  </si>
  <si>
    <t>deborah.moore.860@gslingacademy.com</t>
  </si>
  <si>
    <t>michael.anderson.861@gslingacademy.com</t>
  </si>
  <si>
    <t>brian.adams.862@gslingacademy.com</t>
  </si>
  <si>
    <t>anthony.silva.863@gslingacademy.com</t>
  </si>
  <si>
    <t>Velazquez</t>
  </si>
  <si>
    <t>melinda.velazquez.864@gslingacademy.com</t>
  </si>
  <si>
    <t>Andre</t>
  </si>
  <si>
    <t>Hoffman</t>
  </si>
  <si>
    <t>andre.hoffman.865@gslingacademy.com</t>
  </si>
  <si>
    <t>vanessa.coleman.866@gslingacademy.com</t>
  </si>
  <si>
    <t>stephanie.hernandez.867@gslingacademy.com</t>
  </si>
  <si>
    <t>timothy.david.868@gslingacademy.com</t>
  </si>
  <si>
    <t>Cortez</t>
  </si>
  <si>
    <t>carol.cortez.869@gslingacademy.com</t>
  </si>
  <si>
    <t>justin.kelly.870@gslingacademy.com</t>
  </si>
  <si>
    <t>george.king.871@gslingacademy.com</t>
  </si>
  <si>
    <t>ashley.craig.872@gslingacademy.com</t>
  </si>
  <si>
    <t>patricia.sullivan.873@gslingacademy.com</t>
  </si>
  <si>
    <t>david.jones.874@gslingacademy.com</t>
  </si>
  <si>
    <t>cody.smith.875@gslingacademy.com</t>
  </si>
  <si>
    <t>joseph.jackson.876@gslingacademy.com</t>
  </si>
  <si>
    <t>adam.edwards.877@gslingacademy.com</t>
  </si>
  <si>
    <t>brian.morales.878@gslingacademy.com</t>
  </si>
  <si>
    <t>Fry</t>
  </si>
  <si>
    <t>melissa.fry.879@gslingacademy.com</t>
  </si>
  <si>
    <t>Jacobson</t>
  </si>
  <si>
    <t>lori.jacobson.880@gslingacademy.com</t>
  </si>
  <si>
    <t>jessica.shannon.881@gslingacademy.com</t>
  </si>
  <si>
    <t>sharon.ramirez.882@gslingacademy.com</t>
  </si>
  <si>
    <t>nicole.rice.883@gslingacademy.com</t>
  </si>
  <si>
    <t>Alison</t>
  </si>
  <si>
    <t>alison.webster.884@gslingacademy.com</t>
  </si>
  <si>
    <t>alexander.mitchell.885@gslingacademy.com</t>
  </si>
  <si>
    <t>Grimes</t>
  </si>
  <si>
    <t>bryan.grimes.886@gslingacademy.com</t>
  </si>
  <si>
    <t>Mcdonald</t>
  </si>
  <si>
    <t>nicole.mcdonald.887@gslingacademy.com</t>
  </si>
  <si>
    <t>christopher.ramirez.888@gslingacademy.com</t>
  </si>
  <si>
    <t>lawrence.fields.889@gslingacademy.com</t>
  </si>
  <si>
    <t>Molina</t>
  </si>
  <si>
    <t>rebecca.molina.890@gslingacademy.com</t>
  </si>
  <si>
    <t>Castillo</t>
  </si>
  <si>
    <t>john.castillo.891@gslingacademy.com</t>
  </si>
  <si>
    <t>sandra.davis.892@gslingacademy.com</t>
  </si>
  <si>
    <t>andrew.smith.893@gslingacademy.com</t>
  </si>
  <si>
    <t>elizabeth.smith.894@gslingacademy.com</t>
  </si>
  <si>
    <t>scott.schultz.895@gslingacademy.com</t>
  </si>
  <si>
    <t>Harper</t>
  </si>
  <si>
    <t>joseph.harper.896@gslingacademy.com</t>
  </si>
  <si>
    <t>ryan.salazar.897@gslingacademy.com</t>
  </si>
  <si>
    <t>brenda.davis.898@gslingacademy.com</t>
  </si>
  <si>
    <t>chad.taylor.899@gslingacademy.com</t>
  </si>
  <si>
    <t>natasha.edwards.900@gslingacademy.com</t>
  </si>
  <si>
    <t>pamela.edwards.901@gslingacademy.com</t>
  </si>
  <si>
    <t>Richardson</t>
  </si>
  <si>
    <t>cynthia.richardson.902@gslingacademy.com</t>
  </si>
  <si>
    <t>robert.johnson.903@gslingacademy.com</t>
  </si>
  <si>
    <t>kevin.ryan.904@gslingacademy.com</t>
  </si>
  <si>
    <t>Eileen</t>
  </si>
  <si>
    <t>Nicholson</t>
  </si>
  <si>
    <t>eileen.nicholson.905@gslingacademy.com</t>
  </si>
  <si>
    <t>robert.torres.906@gslingacademy.com</t>
  </si>
  <si>
    <t>Beltran</t>
  </si>
  <si>
    <t>alicia.beltran.907@gslingacademy.com</t>
  </si>
  <si>
    <t>jessica.wong.908@gslingacademy.com</t>
  </si>
  <si>
    <t>Ruben</t>
  </si>
  <si>
    <t>Meyer</t>
  </si>
  <si>
    <t>ruben.meyer.909@gslingacademy.com</t>
  </si>
  <si>
    <t>megan.alexander.910@gslingacademy.com</t>
  </si>
  <si>
    <t>jennifer.gonzalez.911@gslingacademy.com</t>
  </si>
  <si>
    <t>Carl</t>
  </si>
  <si>
    <t>Ferguson</t>
  </si>
  <si>
    <t>carl.ferguson.912@gslingacademy.com</t>
  </si>
  <si>
    <t>Valerie</t>
  </si>
  <si>
    <t>Romero</t>
  </si>
  <si>
    <t>valerie.romero.913@gslingacademy.com</t>
  </si>
  <si>
    <t>laura.romero.914@gslingacademy.com</t>
  </si>
  <si>
    <t>heidi.adams.915@gslingacademy.com</t>
  </si>
  <si>
    <t>Regina</t>
  </si>
  <si>
    <t>regina.spencer.916@gslingacademy.com</t>
  </si>
  <si>
    <t>lee.campbell.917@gslingacademy.com</t>
  </si>
  <si>
    <t>Noah</t>
  </si>
  <si>
    <t>Mcdaniel</t>
  </si>
  <si>
    <t>noah.mcdaniel.918@gslingacademy.com</t>
  </si>
  <si>
    <t>Dorothy</t>
  </si>
  <si>
    <t>dorothy.mitchell.919@gslingacademy.com</t>
  </si>
  <si>
    <t>Mccarthy</t>
  </si>
  <si>
    <t>michael.mccarthy.920@gslingacademy.com</t>
  </si>
  <si>
    <t>matthew.jones.921@gslingacademy.com</t>
  </si>
  <si>
    <t>john.riley.922@gslingacademy.com</t>
  </si>
  <si>
    <t>Shelly</t>
  </si>
  <si>
    <t>shelly.dominguez.923@gslingacademy.com</t>
  </si>
  <si>
    <t>ann.evans.924@gslingacademy.com</t>
  </si>
  <si>
    <t>david.perez.925@gslingacademy.com</t>
  </si>
  <si>
    <t>nicole.bell.926@gslingacademy.com</t>
  </si>
  <si>
    <t>amanda.garcia.927@gslingacademy.com</t>
  </si>
  <si>
    <t>charles.owens.928@gslingacademy.com</t>
  </si>
  <si>
    <t>teresa.henry.929@gslingacademy.com</t>
  </si>
  <si>
    <t>Frank</t>
  </si>
  <si>
    <t>luis.frank.930@gslingacademy.com</t>
  </si>
  <si>
    <t>timothy.booth.931@gslingacademy.com</t>
  </si>
  <si>
    <t>michael.moon.932@gslingacademy.com</t>
  </si>
  <si>
    <t>rachel.hall.933@gslingacademy.com</t>
  </si>
  <si>
    <t>thomas.nguyen.934@gslingacademy.com</t>
  </si>
  <si>
    <t>tiffany.fields.935@gslingacademy.com</t>
  </si>
  <si>
    <t>jessica.marshall.936@gslingacademy.com</t>
  </si>
  <si>
    <t>Maurice</t>
  </si>
  <si>
    <t>maurice.nguyen.937@gslingacademy.com</t>
  </si>
  <si>
    <t>william.kelly.938@gslingacademy.com</t>
  </si>
  <si>
    <t>Harry</t>
  </si>
  <si>
    <t>Hunter</t>
  </si>
  <si>
    <t>harry.hunter.939@gslingacademy.com</t>
  </si>
  <si>
    <t>Gentry</t>
  </si>
  <si>
    <t>gary.gentry.940@gslingacademy.com</t>
  </si>
  <si>
    <t>Malone</t>
  </si>
  <si>
    <t>maria.malone.941@gslingacademy.com</t>
  </si>
  <si>
    <t>jason.vazquez.942@gslingacademy.com</t>
  </si>
  <si>
    <t>patrick.west.943@gslingacademy.com</t>
  </si>
  <si>
    <t>alexandra.brown.944@gslingacademy.com</t>
  </si>
  <si>
    <t>jennifer.torres.945@gslingacademy.com</t>
  </si>
  <si>
    <t>daniel.smith.946@gslingacademy.com</t>
  </si>
  <si>
    <t>Boyle</t>
  </si>
  <si>
    <t>catherine.boyle.947@gslingacademy.com</t>
  </si>
  <si>
    <t>amanda.bush.948@gslingacademy.com</t>
  </si>
  <si>
    <t>Copeland</t>
  </si>
  <si>
    <t>emma.copeland.949@gslingacademy.com</t>
  </si>
  <si>
    <t>Avery</t>
  </si>
  <si>
    <t>bradley.avery.950@gslingacademy.com</t>
  </si>
  <si>
    <t>danielle.martinez.951@gslingacademy.com</t>
  </si>
  <si>
    <t>Wolf</t>
  </si>
  <si>
    <t>anna.wolf.952@gslingacademy.com</t>
  </si>
  <si>
    <t>Whitaker</t>
  </si>
  <si>
    <t>megan.whitaker.953@gslingacademy.com</t>
  </si>
  <si>
    <t>melissa.richard.954@gslingacademy.com</t>
  </si>
  <si>
    <t>richard.small.955@gslingacademy.com</t>
  </si>
  <si>
    <t>victor.phillips.956@gslingacademy.com</t>
  </si>
  <si>
    <t>Callahan</t>
  </si>
  <si>
    <t>madison.callahan.957@gslingacademy.com</t>
  </si>
  <si>
    <t>Connor</t>
  </si>
  <si>
    <t>connor.olson.958@gslingacademy.com</t>
  </si>
  <si>
    <t>hunter.allen.959@gslingacademy.com</t>
  </si>
  <si>
    <t>shannon.johnson.960@gslingacademy.com</t>
  </si>
  <si>
    <t>samantha.alexander.961@gslingacademy.com</t>
  </si>
  <si>
    <t>justin.lester.962@gslingacademy.com</t>
  </si>
  <si>
    <t>hunter.miller.963@gslingacademy.com</t>
  </si>
  <si>
    <t>Shelia</t>
  </si>
  <si>
    <t>Rogers</t>
  </si>
  <si>
    <t>shelia.rogers.964@gslingacademy.com</t>
  </si>
  <si>
    <t>laura.walker.965@gslingacademy.com</t>
  </si>
  <si>
    <t>ashley.green.966@gslingacademy.com</t>
  </si>
  <si>
    <t>beth.bonilla.967@gslingacademy.com</t>
  </si>
  <si>
    <t>ray.padilla.968@gslingacademy.com</t>
  </si>
  <si>
    <t>Cummings</t>
  </si>
  <si>
    <t>jennifer.cummings.969@gslingacademy.com</t>
  </si>
  <si>
    <t>daniel.peterson.970@gslingacademy.com</t>
  </si>
  <si>
    <t>andrew.miller.971@gslingacademy.com</t>
  </si>
  <si>
    <t>scott.jacobson.972@gslingacademy.com</t>
  </si>
  <si>
    <t>jennifer.baker.973@gslingacademy.com</t>
  </si>
  <si>
    <t>Suzanne</t>
  </si>
  <si>
    <t>suzanne.morrow.974@gslingacademy.com</t>
  </si>
  <si>
    <t>melissa.gonzales.975@gslingacademy.com</t>
  </si>
  <si>
    <t>erik.miller.976@gslingacademy.com</t>
  </si>
  <si>
    <t>pamela.flores.977@gslingacademy.com</t>
  </si>
  <si>
    <t>amanda.hernandez.978@gslingacademy.com</t>
  </si>
  <si>
    <t>gregory.schaefer.979@gslingacademy.com</t>
  </si>
  <si>
    <t>annette.logan.980@gslingacademy.com</t>
  </si>
  <si>
    <t>tamara.long.981@gslingacademy.com</t>
  </si>
  <si>
    <t>john.baker.982@gslingacademy.com</t>
  </si>
  <si>
    <t>justin.lynch.983@gslingacademy.com</t>
  </si>
  <si>
    <t>daniel.knight.984@gslingacademy.com</t>
  </si>
  <si>
    <t>angelica.jones.985@gslingacademy.com</t>
  </si>
  <si>
    <t>lance.nelson.986@gslingacademy.com</t>
  </si>
  <si>
    <t>katherine.jacobson.987@gslingacademy.com</t>
  </si>
  <si>
    <t>corey.taylor.988@gslingacademy.com</t>
  </si>
  <si>
    <t>laura.russell.989@gslingacademy.com</t>
  </si>
  <si>
    <t>Arthur</t>
  </si>
  <si>
    <t>arthur.harris.990@gslingacademy.com</t>
  </si>
  <si>
    <t>victoria.garcia.991@gslingacademy.com</t>
  </si>
  <si>
    <t>david.gonzales.992@gslingacademy.com</t>
  </si>
  <si>
    <t>charles.thomas.993@gslingacademy.com</t>
  </si>
  <si>
    <t>Oscar</t>
  </si>
  <si>
    <t>oscar.gonzalez.994@gslingacademy.com</t>
  </si>
  <si>
    <t>sarah.miller.995@gslingacademy.com</t>
  </si>
  <si>
    <t>eric.davis.996@gslingacademy.com</t>
  </si>
  <si>
    <t>patrick.martin.997@gslingacademy.com</t>
  </si>
  <si>
    <t>susan.schmidt.998@gslingacademy.com</t>
  </si>
  <si>
    <t>Brett</t>
  </si>
  <si>
    <t>brett.bell.999@gslingacademy.com</t>
  </si>
  <si>
    <t>dennis.summers.1000@gslingacademy.com</t>
  </si>
  <si>
    <t>brandon.smith.1001@gslingacademy.com</t>
  </si>
  <si>
    <t>nicole.williams.1002@gslingacademy.com</t>
  </si>
  <si>
    <t>Frye</t>
  </si>
  <si>
    <t>rachel.frye.1003@gslingacademy.com</t>
  </si>
  <si>
    <t>Cabrera</t>
  </si>
  <si>
    <t>tyler.cabrera.1004@gslingacademy.com</t>
  </si>
  <si>
    <t>Maureen</t>
  </si>
  <si>
    <t>maureen.jones.1005@gslingacademy.com</t>
  </si>
  <si>
    <t>pamela.green.1006@gslingacademy.com</t>
  </si>
  <si>
    <t>jeffery.mcdonald.1007@gslingacademy.com</t>
  </si>
  <si>
    <t>Matthews</t>
  </si>
  <si>
    <t>austin.matthews.1008@gslingacademy.com</t>
  </si>
  <si>
    <t>jacqueline.allen.1009@gslingacademy.com</t>
  </si>
  <si>
    <t>Joanna</t>
  </si>
  <si>
    <t>joanna.dominguez.1010@gslingacademy.com</t>
  </si>
  <si>
    <t>brian.griffin.1011@gslingacademy.com</t>
  </si>
  <si>
    <t>dean.lee.1012@gslingacademy.com</t>
  </si>
  <si>
    <t>denise.rodriguez.1013@gslingacademy.com</t>
  </si>
  <si>
    <t>Brendan</t>
  </si>
  <si>
    <t>brendan.rivera.1014@gslingacademy.com</t>
  </si>
  <si>
    <t>jackson.smith.1015@gslingacademy.com</t>
  </si>
  <si>
    <t>craig.weber.1016@gslingacademy.com</t>
  </si>
  <si>
    <t>Carpenter</t>
  </si>
  <si>
    <t>joseph.carpenter.1017@gslingacademy.com</t>
  </si>
  <si>
    <t>sarah.tucker.1018@gslingacademy.com</t>
  </si>
  <si>
    <t>steven.hernandez.1019@gslingacademy.com</t>
  </si>
  <si>
    <t>Foley</t>
  </si>
  <si>
    <t>robert.foley.1020@gslingacademy.com</t>
  </si>
  <si>
    <t>Carr</t>
  </si>
  <si>
    <t>michael.carr.1021@gslingacademy.com</t>
  </si>
  <si>
    <t>Herrera</t>
  </si>
  <si>
    <t>walter.herrera.1022@gslingacademy.com</t>
  </si>
  <si>
    <t>Mckinney</t>
  </si>
  <si>
    <t>sarah.mckinney.1023@gslingacademy.com</t>
  </si>
  <si>
    <t>jacob.nguyen.1024@gslingacademy.com</t>
  </si>
  <si>
    <t>Garza</t>
  </si>
  <si>
    <t>mary.garza.1025@gslingacademy.com</t>
  </si>
  <si>
    <t>jesse.hawkins.1026@gslingacademy.com</t>
  </si>
  <si>
    <t>jordan.boyd.1027@gslingacademy.com</t>
  </si>
  <si>
    <t>Latoya</t>
  </si>
  <si>
    <t>latoya.mullins.1028@gslingacademy.com</t>
  </si>
  <si>
    <t>jill.armstrong.1029@gslingacademy.com</t>
  </si>
  <si>
    <t>aaron.peterson.1030@gslingacademy.com</t>
  </si>
  <si>
    <t>Greene</t>
  </si>
  <si>
    <t>april.greene.1031@gslingacademy.com</t>
  </si>
  <si>
    <t>theodore.gomez.1032@gslingacademy.com</t>
  </si>
  <si>
    <t>john.gardner.1033@gslingacademy.com</t>
  </si>
  <si>
    <t>joseph.petersen.1034@gslingacademy.com</t>
  </si>
  <si>
    <t>Potter</t>
  </si>
  <si>
    <t>matthew.potter.1035@gslingacademy.com</t>
  </si>
  <si>
    <t>linda.munoz.1036@gslingacademy.com</t>
  </si>
  <si>
    <t>samantha.stewart.1037@gslingacademy.com</t>
  </si>
  <si>
    <t>michael.reyes.1038@gslingacademy.com</t>
  </si>
  <si>
    <t>sarah.murphy.1039@gslingacademy.com</t>
  </si>
  <si>
    <t>Melton</t>
  </si>
  <si>
    <t>derrick.melton.1040@gslingacademy.com</t>
  </si>
  <si>
    <t>Donna</t>
  </si>
  <si>
    <t>donna.horne.1041@gslingacademy.com</t>
  </si>
  <si>
    <t>natasha.butler.1042@gslingacademy.com</t>
  </si>
  <si>
    <t>david.vasquez.1043@gslingacademy.com</t>
  </si>
  <si>
    <t>christopher.lester.1044@gslingacademy.com</t>
  </si>
  <si>
    <t>Franco</t>
  </si>
  <si>
    <t>martin.franco.1045@gslingacademy.com</t>
  </si>
  <si>
    <t>katherine.donaldson.1046@gslingacademy.com</t>
  </si>
  <si>
    <t>harold.daniels.1047@gslingacademy.com</t>
  </si>
  <si>
    <t>michael.anderson.1048@gslingacademy.com</t>
  </si>
  <si>
    <t>Nichole</t>
  </si>
  <si>
    <t>nichole.harrington.1049@gslingacademy.com</t>
  </si>
  <si>
    <t>wendy.clark.1050@gslingacademy.com</t>
  </si>
  <si>
    <t>chelsea.taylor.1051@gslingacademy.com</t>
  </si>
  <si>
    <t>jeffrey.knight.1052@gslingacademy.com</t>
  </si>
  <si>
    <t>Watkins</t>
  </si>
  <si>
    <t>katelyn.watkins.1053@gslingacademy.com</t>
  </si>
  <si>
    <t>Anne</t>
  </si>
  <si>
    <t>anne.johnston.1054@gslingacademy.com</t>
  </si>
  <si>
    <t>rebecca.carpenter.1055@gslingacademy.com</t>
  </si>
  <si>
    <t>ashley.baker.1056@gslingacademy.com</t>
  </si>
  <si>
    <t>Lacey</t>
  </si>
  <si>
    <t>lacey.norris.1057@gslingacademy.com</t>
  </si>
  <si>
    <t>angela.moore.1058@gslingacademy.com</t>
  </si>
  <si>
    <t>maria.obrien.1059@gslingacademy.com</t>
  </si>
  <si>
    <t>Larsen</t>
  </si>
  <si>
    <t>rebecca.larsen.1060@gslingacademy.com</t>
  </si>
  <si>
    <t>amanda.rodriguez.1061@gslingacademy.com</t>
  </si>
  <si>
    <t>patrick.clark.1062@gslingacademy.com</t>
  </si>
  <si>
    <t>Morrison</t>
  </si>
  <si>
    <t>janet.morrison.1063@gslingacademy.com</t>
  </si>
  <si>
    <t>james.acosta.1064@gslingacademy.com</t>
  </si>
  <si>
    <t>Burke</t>
  </si>
  <si>
    <t>richard.burke.1065@gslingacademy.com</t>
  </si>
  <si>
    <t>Contreras</t>
  </si>
  <si>
    <t>donald.contreras.1066@gslingacademy.com</t>
  </si>
  <si>
    <t>kenneth.mendez.1067@gslingacademy.com</t>
  </si>
  <si>
    <t>kenneth.sparks.1068@gslingacademy.com</t>
  </si>
  <si>
    <t>natasha.morales.1069@gslingacademy.com</t>
  </si>
  <si>
    <t>david.mendoza.1070@gslingacademy.com</t>
  </si>
  <si>
    <t>melissa.wright.1071@gslingacademy.com</t>
  </si>
  <si>
    <t>Cindy</t>
  </si>
  <si>
    <t>cindy.hamilton.1072@gslingacademy.com</t>
  </si>
  <si>
    <t>nancy.walker.1073@gslingacademy.com</t>
  </si>
  <si>
    <t>matthew.peterson.1074@gslingacademy.com</t>
  </si>
  <si>
    <t>Grant</t>
  </si>
  <si>
    <t>grant.mason.1075@gslingacademy.com</t>
  </si>
  <si>
    <t>Mays</t>
  </si>
  <si>
    <t>david.mays.1076@gslingacademy.com</t>
  </si>
  <si>
    <t>Sheryl</t>
  </si>
  <si>
    <t>sheryl.parker.1077@gslingacademy.com</t>
  </si>
  <si>
    <t>ross.sanchez.1078@gslingacademy.com</t>
  </si>
  <si>
    <t>robert.barnett.1079@gslingacademy.com</t>
  </si>
  <si>
    <t>Sims</t>
  </si>
  <si>
    <t>dean.sims.1080@gslingacademy.com</t>
  </si>
  <si>
    <t>Jaime</t>
  </si>
  <si>
    <t>jaime.morrison.1081@gslingacademy.com</t>
  </si>
  <si>
    <t>regina.hernandez.1082@gslingacademy.com</t>
  </si>
  <si>
    <t>margaret.smith.1083@gslingacademy.com</t>
  </si>
  <si>
    <t>kyle.garcia.1084@gslingacademy.com</t>
  </si>
  <si>
    <t>Stark</t>
  </si>
  <si>
    <t>trevor.stark.1085@gslingacademy.com</t>
  </si>
  <si>
    <t>Nathaniel</t>
  </si>
  <si>
    <t>nathaniel.adams.1086@gslingacademy.com</t>
  </si>
  <si>
    <t>Gabriela</t>
  </si>
  <si>
    <t>gabriela.martinez.1087@gslingacademy.com</t>
  </si>
  <si>
    <t>debra.walter.1088@gslingacademy.com</t>
  </si>
  <si>
    <t>kimberly.herrera.1089@gslingacademy.com</t>
  </si>
  <si>
    <t>Fleming</t>
  </si>
  <si>
    <t>william.fleming.1090@gslingacademy.com</t>
  </si>
  <si>
    <t>brandon.foster.1091@gslingacademy.com</t>
  </si>
  <si>
    <t>john.wilson.1092@gslingacademy.com</t>
  </si>
  <si>
    <t>george.kerr.1093@gslingacademy.com</t>
  </si>
  <si>
    <t>Gilbert</t>
  </si>
  <si>
    <t>kenneth.gilbert.1094@gslingacademy.com</t>
  </si>
  <si>
    <t>Jodi</t>
  </si>
  <si>
    <t>jodi.price.1095@gslingacademy.com</t>
  </si>
  <si>
    <t>Sheppard</t>
  </si>
  <si>
    <t>jordan.sheppard.1096@gslingacademy.com</t>
  </si>
  <si>
    <t>Tristan</t>
  </si>
  <si>
    <t>tristan.martinez.1097@gslingacademy.com</t>
  </si>
  <si>
    <t>Chandler</t>
  </si>
  <si>
    <t>sharon.chandler.1098@gslingacademy.com</t>
  </si>
  <si>
    <t>steven.allen.1099@gslingacademy.com</t>
  </si>
  <si>
    <t>douglas.robertson.1100@gslingacademy.com</t>
  </si>
  <si>
    <t>Zavala</t>
  </si>
  <si>
    <t>sabrina.zavala.1101@gslingacademy.com</t>
  </si>
  <si>
    <t>Merritt</t>
  </si>
  <si>
    <t>corey.merritt.1102@gslingacademy.com</t>
  </si>
  <si>
    <t>Salas</t>
  </si>
  <si>
    <t>jennifer.salas.1103@gslingacademy.com</t>
  </si>
  <si>
    <t>john.klein.1104@gslingacademy.com</t>
  </si>
  <si>
    <t>rachel.grant.1105@gslingacademy.com</t>
  </si>
  <si>
    <t>Wood</t>
  </si>
  <si>
    <t>jose.wood.1106@gslingacademy.com</t>
  </si>
  <si>
    <t>michelle.mcdonald.1107@gslingacademy.com</t>
  </si>
  <si>
    <t>thomas.george.1108@gslingacademy.com</t>
  </si>
  <si>
    <t>charles.torres.1109@gslingacademy.com</t>
  </si>
  <si>
    <t>Finley</t>
  </si>
  <si>
    <t>jonathan.finley.1110@gslingacademy.com</t>
  </si>
  <si>
    <t>diana.long.1111@gslingacademy.com</t>
  </si>
  <si>
    <t>jonathan.johnson.1112@gslingacademy.com</t>
  </si>
  <si>
    <t>nicole.robinson.1113@gslingacademy.com</t>
  </si>
  <si>
    <t>rebecca.mckinney.1114@gslingacademy.com</t>
  </si>
  <si>
    <t>daniel.guerrero.1115@gslingacademy.com</t>
  </si>
  <si>
    <t>Jillian</t>
  </si>
  <si>
    <t>jillian.dominguez.1116@gslingacademy.com</t>
  </si>
  <si>
    <t>samantha.phillips.1117@gslingacademy.com</t>
  </si>
  <si>
    <t>Dylan</t>
  </si>
  <si>
    <t>dylan.rogers.1118@gslingacademy.com</t>
  </si>
  <si>
    <t>brittany.spencer.1119@gslingacademy.com</t>
  </si>
  <si>
    <t>melissa.terry.1120@gslingacademy.com</t>
  </si>
  <si>
    <t>robin.perez.1121@gslingacademy.com</t>
  </si>
  <si>
    <t>Hopkins</t>
  </si>
  <si>
    <t>veronica.hopkins.1122@gslingacademy.com</t>
  </si>
  <si>
    <t>daniel.lewis.1123@gslingacademy.com</t>
  </si>
  <si>
    <t>Mallory</t>
  </si>
  <si>
    <t>mallory.collins.1124@gslingacademy.com</t>
  </si>
  <si>
    <t>stephen.sosa.1125@gslingacademy.com</t>
  </si>
  <si>
    <t>andrew.hunter.1126@gslingacademy.com</t>
  </si>
  <si>
    <t>Hartman</t>
  </si>
  <si>
    <t>david.hartman.1127@gslingacademy.com</t>
  </si>
  <si>
    <t>paul.taylor.1128@gslingacademy.com</t>
  </si>
  <si>
    <t>Simmons</t>
  </si>
  <si>
    <t>brittany.simmons.1129@gslingacademy.com</t>
  </si>
  <si>
    <t>emma.jones.1130@gslingacademy.com</t>
  </si>
  <si>
    <t>Aguilar</t>
  </si>
  <si>
    <t>matthew.aguilar.1131@gslingacademy.com</t>
  </si>
  <si>
    <t>brett.myers.1132@gslingacademy.com</t>
  </si>
  <si>
    <t>lisa.alexander.1133@gslingacademy.com</t>
  </si>
  <si>
    <t>stephanie.allen.1134@gslingacademy.com</t>
  </si>
  <si>
    <t>rebecca.clark.1135@gslingacademy.com</t>
  </si>
  <si>
    <t>andrew.sanders.1136@gslingacademy.com</t>
  </si>
  <si>
    <t>julia.day.1137@gslingacademy.com</t>
  </si>
  <si>
    <t>Amber</t>
  </si>
  <si>
    <t>Levy</t>
  </si>
  <si>
    <t>amber.levy.1138@gslingacademy.com</t>
  </si>
  <si>
    <t>nicole.daniel.1139@gslingacademy.com</t>
  </si>
  <si>
    <t>sarah.wells.1140@gslingacademy.com</t>
  </si>
  <si>
    <t>laura.stone.1141@gslingacademy.com</t>
  </si>
  <si>
    <t>Glenn</t>
  </si>
  <si>
    <t>katherine.glenn.1142@gslingacademy.com</t>
  </si>
  <si>
    <t>Mccall</t>
  </si>
  <si>
    <t>catherine.mccall.1143@gslingacademy.com</t>
  </si>
  <si>
    <t>tammy.andrews.1144@gslingacademy.com</t>
  </si>
  <si>
    <t>kathryn.powell.1145@gslingacademy.com</t>
  </si>
  <si>
    <t>Lutz</t>
  </si>
  <si>
    <t>michael.lutz.1146@gslingacademy.com</t>
  </si>
  <si>
    <t>brian.myers.1147@gslingacademy.com</t>
  </si>
  <si>
    <t>maria.adams.1148@gslingacademy.com</t>
  </si>
  <si>
    <t>Ronnie</t>
  </si>
  <si>
    <t>ronnie.nguyen.1149@gslingacademy.com</t>
  </si>
  <si>
    <t>daniel.stephens.1150@gslingacademy.com</t>
  </si>
  <si>
    <t>Oliver</t>
  </si>
  <si>
    <t>brandon.oliver.1151@gslingacademy.com</t>
  </si>
  <si>
    <t>david.vazquez.1152@gslingacademy.com</t>
  </si>
  <si>
    <t>Desiree</t>
  </si>
  <si>
    <t>desiree.moore.1153@gslingacademy.com</t>
  </si>
  <si>
    <t>jessica.turner.1154@gslingacademy.com</t>
  </si>
  <si>
    <t>Bishop</t>
  </si>
  <si>
    <t>scott.bishop.1155@gslingacademy.com</t>
  </si>
  <si>
    <t>cassandra.flores.1156@gslingacademy.com</t>
  </si>
  <si>
    <t>miguel.hernandez.1157@gslingacademy.com</t>
  </si>
  <si>
    <t>brittany.welch.1158@gslingacademy.com</t>
  </si>
  <si>
    <t>robert.ross.1159@gslingacademy.com</t>
  </si>
  <si>
    <t>jennifer.white.1160@gslingacademy.com</t>
  </si>
  <si>
    <t>rebecca.smith.1161@gslingacademy.com</t>
  </si>
  <si>
    <t>Ferrell</t>
  </si>
  <si>
    <t>jessica.ferrell.1162@gslingacademy.com</t>
  </si>
  <si>
    <t>Montgomery</t>
  </si>
  <si>
    <t>jeremy.montgomery.1163@gslingacademy.com</t>
  </si>
  <si>
    <t>angel.gilbert.1164@gslingacademy.com</t>
  </si>
  <si>
    <t>rebecca.roman.1165@gslingacademy.com</t>
  </si>
  <si>
    <t>frank.lopez.1166@gslingacademy.com</t>
  </si>
  <si>
    <t>thomas.hernandez.1167@gslingacademy.com</t>
  </si>
  <si>
    <t>crystal.miller.1168@gslingacademy.com</t>
  </si>
  <si>
    <t>Wallace</t>
  </si>
  <si>
    <t>nicholas.wallace.1169@gslingacademy.com</t>
  </si>
  <si>
    <t>arthur.brown.1170@gslingacademy.com</t>
  </si>
  <si>
    <t>Monroe</t>
  </si>
  <si>
    <t>corey.monroe.1171@gslingacademy.com</t>
  </si>
  <si>
    <t>angel.green.1172@gslingacademy.com</t>
  </si>
  <si>
    <t>tina.anderson.1173@gslingacademy.com</t>
  </si>
  <si>
    <t>Khan</t>
  </si>
  <si>
    <t>rebecca.khan.1174@gslingacademy.com</t>
  </si>
  <si>
    <t>terry.dean.1175@gslingacademy.com</t>
  </si>
  <si>
    <t>tyler.martin.1176@gslingacademy.com</t>
  </si>
  <si>
    <t>derrick.hartman.1177@gslingacademy.com</t>
  </si>
  <si>
    <t>Stevens</t>
  </si>
  <si>
    <t>mark.stevens.1178@gslingacademy.com</t>
  </si>
  <si>
    <t>Tate</t>
  </si>
  <si>
    <t>scott.tate.1179@gslingacademy.com</t>
  </si>
  <si>
    <t>Deleon</t>
  </si>
  <si>
    <t>melissa.deleon.1180@gslingacademy.com</t>
  </si>
  <si>
    <t>nicole.newman.1181@gslingacademy.com</t>
  </si>
  <si>
    <t>Burton</t>
  </si>
  <si>
    <t>brent.burton.1182@gslingacademy.com</t>
  </si>
  <si>
    <t>Bright</t>
  </si>
  <si>
    <t>victor.bright.1183@gslingacademy.com</t>
  </si>
  <si>
    <t>kenneth.turner.1184@gslingacademy.com</t>
  </si>
  <si>
    <t>Bailey</t>
  </si>
  <si>
    <t>lisa.bailey.1185@gslingacademy.com</t>
  </si>
  <si>
    <t>nancy.fowler.1186@gslingacademy.com</t>
  </si>
  <si>
    <t>Gabriel</t>
  </si>
  <si>
    <t>gabriel.wilson.1187@gslingacademy.com</t>
  </si>
  <si>
    <t>andrea.barrett.1188@gslingacademy.com</t>
  </si>
  <si>
    <t>jessica.williams.1189@gslingacademy.com</t>
  </si>
  <si>
    <t>Hector</t>
  </si>
  <si>
    <t>hector.cox.1190@gslingacademy.com</t>
  </si>
  <si>
    <t>michelle.mendoza.1191@gslingacademy.com</t>
  </si>
  <si>
    <t>adam.wallace.1192@gslingacademy.com</t>
  </si>
  <si>
    <t>kelly.harris.1193@gslingacademy.com</t>
  </si>
  <si>
    <t>anthony.clark.1194@gslingacademy.com</t>
  </si>
  <si>
    <t>Randall</t>
  </si>
  <si>
    <t>randall.wyatt.1195@gslingacademy.com</t>
  </si>
  <si>
    <t>ryan.sutton.1196@gslingacademy.com</t>
  </si>
  <si>
    <t>Rick</t>
  </si>
  <si>
    <t>rick.garcia.1197@gslingacademy.com</t>
  </si>
  <si>
    <t>Schmitt</t>
  </si>
  <si>
    <t>frank.schmitt.1198@gslingacademy.com</t>
  </si>
  <si>
    <t>Alan</t>
  </si>
  <si>
    <t>Mcgrath</t>
  </si>
  <si>
    <t>alan.mcgrath.1199@gslingacademy.com</t>
  </si>
  <si>
    <t>lauren.gomez.1200@gslingacademy.com</t>
  </si>
  <si>
    <t>katherine.taylor.1201@gslingacademy.com</t>
  </si>
  <si>
    <t>ashley.york.1202@gslingacademy.com</t>
  </si>
  <si>
    <t>Rangel</t>
  </si>
  <si>
    <t>charles.rangel.1203@gslingacademy.com</t>
  </si>
  <si>
    <t>Brooke</t>
  </si>
  <si>
    <t>brooke.burnett.1204@gslingacademy.com</t>
  </si>
  <si>
    <t>Ronald</t>
  </si>
  <si>
    <t>ronald.lane.1205@gslingacademy.com</t>
  </si>
  <si>
    <t>emma.andrews.1206@gslingacademy.com</t>
  </si>
  <si>
    <t>nancy.esparza.1207@gslingacademy.com</t>
  </si>
  <si>
    <t>Erickson</t>
  </si>
  <si>
    <t>sean.erickson.1208@gslingacademy.com</t>
  </si>
  <si>
    <t>heather.davis.1209@gslingacademy.com</t>
  </si>
  <si>
    <t>kimberly.bailey.1210@gslingacademy.com</t>
  </si>
  <si>
    <t>tracy.garcia.1211@gslingacademy.com</t>
  </si>
  <si>
    <t>Rhodes</t>
  </si>
  <si>
    <t>brenda.rhodes.1212@gslingacademy.com</t>
  </si>
  <si>
    <t>sarah.brooks.1213@gslingacademy.com</t>
  </si>
  <si>
    <t>Beck</t>
  </si>
  <si>
    <t>jennifer.beck.1214@gslingacademy.com</t>
  </si>
  <si>
    <t>Bond</t>
  </si>
  <si>
    <t>allison.bond.1215@gslingacademy.com</t>
  </si>
  <si>
    <t>jessica.smith.1216@gslingacademy.com</t>
  </si>
  <si>
    <t>carol.nguyen.1217@gslingacademy.com</t>
  </si>
  <si>
    <t>george.francis.1218@gslingacademy.com</t>
  </si>
  <si>
    <t>michelle.dixon.1219@gslingacademy.com</t>
  </si>
  <si>
    <t>linda.george.1220@gslingacademy.com</t>
  </si>
  <si>
    <t>larry.bruce.1221@gslingacademy.com</t>
  </si>
  <si>
    <t>charles.myers.1222@gslingacademy.com</t>
  </si>
  <si>
    <t>matthew.boyd.1223@gslingacademy.com</t>
  </si>
  <si>
    <t>Brewer</t>
  </si>
  <si>
    <t>ronald.brewer.1224@gslingacademy.com</t>
  </si>
  <si>
    <t>kimberly.mcgee.1225@gslingacademy.com</t>
  </si>
  <si>
    <t>jill.anderson.1226@gslingacademy.com</t>
  </si>
  <si>
    <t>Coffey</t>
  </si>
  <si>
    <t>david.coffey.1227@gslingacademy.com</t>
  </si>
  <si>
    <t>brittany.henderson.1228@gslingacademy.com</t>
  </si>
  <si>
    <t>holly.richardson.1229@gslingacademy.com</t>
  </si>
  <si>
    <t>justin.brooks.1230@gslingacademy.com</t>
  </si>
  <si>
    <t>Frederick</t>
  </si>
  <si>
    <t>joan.frederick.1231@gslingacademy.com</t>
  </si>
  <si>
    <t>Loretta</t>
  </si>
  <si>
    <t>Webb</t>
  </si>
  <si>
    <t>loretta.webb.1232@gslingacademy.com</t>
  </si>
  <si>
    <t>Toni</t>
  </si>
  <si>
    <t>Zimmerman</t>
  </si>
  <si>
    <t>toni.zimmerman.1233@gslingacademy.com</t>
  </si>
  <si>
    <t>Houston</t>
  </si>
  <si>
    <t>jaime.houston.1234@gslingacademy.com</t>
  </si>
  <si>
    <t>Goodman</t>
  </si>
  <si>
    <t>jacqueline.goodman.1235@gslingacademy.com</t>
  </si>
  <si>
    <t>Crawford</t>
  </si>
  <si>
    <t>brian.crawford.1236@gslingacademy.com</t>
  </si>
  <si>
    <t>john.reynolds.1237@gslingacademy.com</t>
  </si>
  <si>
    <t>Marsh</t>
  </si>
  <si>
    <t>heather.marsh.1238@gslingacademy.com</t>
  </si>
  <si>
    <t>dawn.flores.1239@gslingacademy.com</t>
  </si>
  <si>
    <t>Christie</t>
  </si>
  <si>
    <t>christie.lane.1240@gslingacademy.com</t>
  </si>
  <si>
    <t>traci.johnson.1241@gslingacademy.com</t>
  </si>
  <si>
    <t>robert.hartman.1242@gslingacademy.com</t>
  </si>
  <si>
    <t>Porter</t>
  </si>
  <si>
    <t>christopher.porter.1243@gslingacademy.com</t>
  </si>
  <si>
    <t>phillip.lynch.1244@gslingacademy.com</t>
  </si>
  <si>
    <t>matthew.green.1245@gslingacademy.com</t>
  </si>
  <si>
    <t>jesse.johnson.1246@gslingacademy.com</t>
  </si>
  <si>
    <t>donna.andrews.1247@gslingacademy.com</t>
  </si>
  <si>
    <t>timothy.hall.1248@gslingacademy.com</t>
  </si>
  <si>
    <t>amy.hicks.1249@gslingacademy.com</t>
  </si>
  <si>
    <t>Wall</t>
  </si>
  <si>
    <t>susan.wall.1250@gslingacademy.com</t>
  </si>
  <si>
    <t>david.fields.1251@gslingacademy.com</t>
  </si>
  <si>
    <t>Terri</t>
  </si>
  <si>
    <t>Lyons</t>
  </si>
  <si>
    <t>terri.lyons.1252@gslingacademy.com</t>
  </si>
  <si>
    <t>eric.jones.1253@gslingacademy.com</t>
  </si>
  <si>
    <t>betty.nguyen.1254@gslingacademy.com</t>
  </si>
  <si>
    <t>Albert</t>
  </si>
  <si>
    <t>albert.anderson.1255@gslingacademy.com</t>
  </si>
  <si>
    <t>Katrina</t>
  </si>
  <si>
    <t>katrina.montgomery.1256@gslingacademy.com</t>
  </si>
  <si>
    <t>samantha.cole.1257@gslingacademy.com</t>
  </si>
  <si>
    <t>Kathleen</t>
  </si>
  <si>
    <t>Potts</t>
  </si>
  <si>
    <t>kathleen.potts.1258@gslingacademy.com</t>
  </si>
  <si>
    <t>melissa.edwards.1259@gslingacademy.com</t>
  </si>
  <si>
    <t>mark.delgado.1260@gslingacademy.com</t>
  </si>
  <si>
    <t>Derek</t>
  </si>
  <si>
    <t>Bates</t>
  </si>
  <si>
    <t>derek.bates.1261@gslingacademy.com</t>
  </si>
  <si>
    <t>ryan.ruiz.1262@gslingacademy.com</t>
  </si>
  <si>
    <t>Gill</t>
  </si>
  <si>
    <t>charles.gill.1263@gslingacademy.com</t>
  </si>
  <si>
    <t>amanda.edwards.1264@gslingacademy.com</t>
  </si>
  <si>
    <t>emily.waters.1265@gslingacademy.com</t>
  </si>
  <si>
    <t>john.stevenson.1266@gslingacademy.com</t>
  </si>
  <si>
    <t>kevin.hoffman.1267@gslingacademy.com</t>
  </si>
  <si>
    <t>Mcconnell</t>
  </si>
  <si>
    <t>joseph.mcconnell.1268@gslingacademy.com</t>
  </si>
  <si>
    <t>jessica.smith.1269@gslingacademy.com</t>
  </si>
  <si>
    <t>shannon.martinez.1270@gslingacademy.com</t>
  </si>
  <si>
    <t>kenneth.baker.1271@gslingacademy.com</t>
  </si>
  <si>
    <t>margaret.sanchez.1272@gslingacademy.com</t>
  </si>
  <si>
    <t>Hensley</t>
  </si>
  <si>
    <t>ryan.hensley.1273@gslingacademy.com</t>
  </si>
  <si>
    <t>Stephenson</t>
  </si>
  <si>
    <t>sharon.stephenson.1274@gslingacademy.com</t>
  </si>
  <si>
    <t>shawn.cameron.1275@gslingacademy.com</t>
  </si>
  <si>
    <t>stephanie.kennedy.1276@gslingacademy.com</t>
  </si>
  <si>
    <t>Abbott</t>
  </si>
  <si>
    <t>hayley.abbott.1277@gslingacademy.com</t>
  </si>
  <si>
    <t>rachel.jacobs.1278@gslingacademy.com</t>
  </si>
  <si>
    <t>Tran</t>
  </si>
  <si>
    <t>danielle.tran.1279@gslingacademy.com</t>
  </si>
  <si>
    <t>autumn.barrett.1280@gslingacademy.com</t>
  </si>
  <si>
    <t>jennifer.landry.1281@gslingacademy.com</t>
  </si>
  <si>
    <t>sean.rodriguez.1282@gslingacademy.com</t>
  </si>
  <si>
    <t>ryan.long.1283@gslingacademy.com</t>
  </si>
  <si>
    <t>robert.hancock.1284@gslingacademy.com</t>
  </si>
  <si>
    <t>stephanie.rodriguez.1285@gslingacademy.com</t>
  </si>
  <si>
    <t>kristen.evans.1286@gslingacademy.com</t>
  </si>
  <si>
    <t>jaime.white.1287@gslingacademy.com</t>
  </si>
  <si>
    <t>Marcus</t>
  </si>
  <si>
    <t>marcus.howard.1288@gslingacademy.com</t>
  </si>
  <si>
    <t>Lucas</t>
  </si>
  <si>
    <t>lucas.jenkins.1289@gslingacademy.com</t>
  </si>
  <si>
    <t>aaron.ortiz.1290@gslingacademy.com</t>
  </si>
  <si>
    <t>todd.stephens.1291@gslingacademy.com</t>
  </si>
  <si>
    <t>Blackburn</t>
  </si>
  <si>
    <t>denise.blackburn.1292@gslingacademy.com</t>
  </si>
  <si>
    <t>susan.perez.1293@gslingacademy.com</t>
  </si>
  <si>
    <t>tyler.green.1294@gslingacademy.com</t>
  </si>
  <si>
    <t>rebecca.daniel.1295@gslingacademy.com</t>
  </si>
  <si>
    <t>Alexandria</t>
  </si>
  <si>
    <t>alexandria.harris.1296@gslingacademy.com</t>
  </si>
  <si>
    <t>Danny</t>
  </si>
  <si>
    <t>danny.taylor.1297@gslingacademy.com</t>
  </si>
  <si>
    <t>amanda.evans.1298@gslingacademy.com</t>
  </si>
  <si>
    <t>scott.owens.1299@gslingacademy.com</t>
  </si>
  <si>
    <t>jesus.jones.1300@gslingacademy.com</t>
  </si>
  <si>
    <t>Spence</t>
  </si>
  <si>
    <t>april.spence.1301@gslingacademy.com</t>
  </si>
  <si>
    <t>christopher.lopez.1302@gslingacademy.com</t>
  </si>
  <si>
    <t>mario.hopkins.1303@gslingacademy.com</t>
  </si>
  <si>
    <t>cody.burke.1304@gslingacademy.com</t>
  </si>
  <si>
    <t>Candace</t>
  </si>
  <si>
    <t>candace.white.1305@gslingacademy.com</t>
  </si>
  <si>
    <t>robert.brown.1306@gslingacademy.com</t>
  </si>
  <si>
    <t>erica.woodward.1307@gslingacademy.com</t>
  </si>
  <si>
    <t>elizabeth.smith.1308@gslingacademy.com</t>
  </si>
  <si>
    <t>jennifer.martin.1309@gslingacademy.com</t>
  </si>
  <si>
    <t>david.smith.1310@gslingacademy.com</t>
  </si>
  <si>
    <t>lori.johnson.1311@gslingacademy.com</t>
  </si>
  <si>
    <t>martin.garcia.1312@gslingacademy.com</t>
  </si>
  <si>
    <t>stacy.collins.1313@gslingacademy.com</t>
  </si>
  <si>
    <t>timothy.bailey.1314@gslingacademy.com</t>
  </si>
  <si>
    <t>susan.gonzalez.1315@gslingacademy.com</t>
  </si>
  <si>
    <t>nicole.harris.1316@gslingacademy.com</t>
  </si>
  <si>
    <t>courtney.moran.1317@gslingacademy.com</t>
  </si>
  <si>
    <t>Barton</t>
  </si>
  <si>
    <t>gregory.barton.1318@gslingacademy.com</t>
  </si>
  <si>
    <t>Dakota</t>
  </si>
  <si>
    <t>dakota.clark.1319@gslingacademy.com</t>
  </si>
  <si>
    <t>Leonard</t>
  </si>
  <si>
    <t>robin.leonard.1320@gslingacademy.com</t>
  </si>
  <si>
    <t>Edward</t>
  </si>
  <si>
    <t>edward.smith.1321@gslingacademy.com</t>
  </si>
  <si>
    <t>Little</t>
  </si>
  <si>
    <t>julie.little.1322@gslingacademy.com</t>
  </si>
  <si>
    <t>Norman</t>
  </si>
  <si>
    <t>maureen.norman.1323@gslingacademy.com</t>
  </si>
  <si>
    <t>jeffrey.andrews.1324@gslingacademy.com</t>
  </si>
  <si>
    <t>christina.martinez.1325@gslingacademy.com</t>
  </si>
  <si>
    <t>Becker</t>
  </si>
  <si>
    <t>samuel.becker.1326@gslingacademy.com</t>
  </si>
  <si>
    <t>Flynn</t>
  </si>
  <si>
    <t>carlos.flynn.1327@gslingacademy.com</t>
  </si>
  <si>
    <t>roberto.martin.1328@gslingacademy.com</t>
  </si>
  <si>
    <t>jennifer.johnson.1329@gslingacademy.com</t>
  </si>
  <si>
    <t>Shah</t>
  </si>
  <si>
    <t>anthony.shah.1330@gslingacademy.com</t>
  </si>
  <si>
    <t>aimee.cook.1331@gslingacademy.com</t>
  </si>
  <si>
    <t>angela.collins.1332@gslingacademy.com</t>
  </si>
  <si>
    <t>Jensen</t>
  </si>
  <si>
    <t>john.jensen.1333@gslingacademy.com</t>
  </si>
  <si>
    <t>julie.gomez.1334@gslingacademy.com</t>
  </si>
  <si>
    <t>bryan.mitchell.1335@gslingacademy.com</t>
  </si>
  <si>
    <t>katie.clark.1336@gslingacademy.com</t>
  </si>
  <si>
    <t>kathleen.simpson.1337@gslingacademy.com</t>
  </si>
  <si>
    <t>Carolyn</t>
  </si>
  <si>
    <t>carolyn.reyes.1338@gslingacademy.com</t>
  </si>
  <si>
    <t>derrick.ortiz.1339@gslingacademy.com</t>
  </si>
  <si>
    <t>Calvin</t>
  </si>
  <si>
    <t>Huynh</t>
  </si>
  <si>
    <t>calvin.huynh.1340@gslingacademy.com</t>
  </si>
  <si>
    <t>margaret.wells.1341@gslingacademy.com</t>
  </si>
  <si>
    <t>Fitzpatrick</t>
  </si>
  <si>
    <t>heather.fitzpatrick.1342@gslingacademy.com</t>
  </si>
  <si>
    <t>kimberly.wood.1343@gslingacademy.com</t>
  </si>
  <si>
    <t>gina.kennedy.1344@gslingacademy.com</t>
  </si>
  <si>
    <t>jeremy.ward.1345@gslingacademy.com</t>
  </si>
  <si>
    <t>patricia.rhodes.1346@gslingacademy.com</t>
  </si>
  <si>
    <t>Connie</t>
  </si>
  <si>
    <t>Colon</t>
  </si>
  <si>
    <t>connie.colon.1347@gslingacademy.com</t>
  </si>
  <si>
    <t>pamela.moyer.1348@gslingacademy.com</t>
  </si>
  <si>
    <t>rachel.williams.1349@gslingacademy.com</t>
  </si>
  <si>
    <t>sean.malone.1350@gslingacademy.com</t>
  </si>
  <si>
    <t>Fitzgerald</t>
  </si>
  <si>
    <t>natalie.fitzgerald.1351@gslingacademy.com</t>
  </si>
  <si>
    <t>kevin.diaz.1352@gslingacademy.com</t>
  </si>
  <si>
    <t>beth.jones.1353@gslingacademy.com</t>
  </si>
  <si>
    <t>kathryn.bates.1354@gslingacademy.com</t>
  </si>
  <si>
    <t>aaron.mcdaniel.1355@gslingacademy.com</t>
  </si>
  <si>
    <t>angela.king.1356@gslingacademy.com</t>
  </si>
  <si>
    <t>lauren.arias.1357@gslingacademy.com</t>
  </si>
  <si>
    <t>alyssa.miller.1358@gslingacademy.com</t>
  </si>
  <si>
    <t>lisa.best.1359@gslingacademy.com</t>
  </si>
  <si>
    <t>nicole.garcia.1360@gslingacademy.com</t>
  </si>
  <si>
    <t>william.lee.1361@gslingacademy.com</t>
  </si>
  <si>
    <t>Bowen</t>
  </si>
  <si>
    <t>christopher.bowen.1362@gslingacademy.com</t>
  </si>
  <si>
    <t>Bradford</t>
  </si>
  <si>
    <t>david.bradford.1363@gslingacademy.com</t>
  </si>
  <si>
    <t>stephanie.jordan.1364@gslingacademy.com</t>
  </si>
  <si>
    <t>Blake</t>
  </si>
  <si>
    <t>joseph.blake.1365@gslingacademy.com</t>
  </si>
  <si>
    <t>Velasquez</t>
  </si>
  <si>
    <t>christina.velasquez.1366@gslingacademy.com</t>
  </si>
  <si>
    <t>thomas.calderon.1367@gslingacademy.com</t>
  </si>
  <si>
    <t>jorge.lee.1368@gslingacademy.com</t>
  </si>
  <si>
    <t>Jasmin</t>
  </si>
  <si>
    <t>jasmin.phillips.1369@gslingacademy.com</t>
  </si>
  <si>
    <t>vincent.wilson.1370@gslingacademy.com</t>
  </si>
  <si>
    <t>richard.ryan.1371@gslingacademy.com</t>
  </si>
  <si>
    <t>jesse.garcia.1372@gslingacademy.com</t>
  </si>
  <si>
    <t>james.tate.1373@gslingacademy.com</t>
  </si>
  <si>
    <t>charles.may.1374@gslingacademy.com</t>
  </si>
  <si>
    <t>jeremiah.lee.1375@gslingacademy.com</t>
  </si>
  <si>
    <t>debra.reynolds.1376@gslingacademy.com</t>
  </si>
  <si>
    <t>Doyle</t>
  </si>
  <si>
    <t>eric.doyle.1377@gslingacademy.com</t>
  </si>
  <si>
    <t>john.perez.1378@gslingacademy.com</t>
  </si>
  <si>
    <t>hector.garcia.1379@gslingacademy.com</t>
  </si>
  <si>
    <t>Andres</t>
  </si>
  <si>
    <t>andres.rodriguez.1380@gslingacademy.com</t>
  </si>
  <si>
    <t>Shelley</t>
  </si>
  <si>
    <t>shelley.murphy.1381@gslingacademy.com</t>
  </si>
  <si>
    <t>robin.carr.1382@gslingacademy.com</t>
  </si>
  <si>
    <t>Lambert</t>
  </si>
  <si>
    <t>julie.lambert.1383@gslingacademy.com</t>
  </si>
  <si>
    <t>cynthia.rodriguez.1384@gslingacademy.com</t>
  </si>
  <si>
    <t>thomas.ball.1385@gslingacademy.com</t>
  </si>
  <si>
    <t>Pope</t>
  </si>
  <si>
    <t>patricia.pope.1386@gslingacademy.com</t>
  </si>
  <si>
    <t>bryan.pacheco.1387@gslingacademy.com</t>
  </si>
  <si>
    <t>steven.richardson.1388@gslingacademy.com</t>
  </si>
  <si>
    <t>Hood</t>
  </si>
  <si>
    <t>deborah.hood.1389@gslingacademy.com</t>
  </si>
  <si>
    <t>laura.campbell.1390@gslingacademy.com</t>
  </si>
  <si>
    <t>bradley.patel.1391@gslingacademy.com</t>
  </si>
  <si>
    <t>angela.moran.1392@gslingacademy.com</t>
  </si>
  <si>
    <t>samuel.lee.1393@gslingacademy.com</t>
  </si>
  <si>
    <t>catherine.miles.1394@gslingacademy.com</t>
  </si>
  <si>
    <t>joseph.erickson.1395@gslingacademy.com</t>
  </si>
  <si>
    <t>bradley.cook.1396@gslingacademy.com</t>
  </si>
  <si>
    <t>Tony</t>
  </si>
  <si>
    <t>tony.montgomery.1397@gslingacademy.com</t>
  </si>
  <si>
    <t>Drew</t>
  </si>
  <si>
    <t>drew.williams.1398@gslingacademy.com</t>
  </si>
  <si>
    <t>Gwendolyn</t>
  </si>
  <si>
    <t>gwendolyn.martinez.1399@gslingacademy.com</t>
  </si>
  <si>
    <t>nathan.calhoun.1400@gslingacademy.com</t>
  </si>
  <si>
    <t>Krista</t>
  </si>
  <si>
    <t>krista.myers.1401@gslingacademy.com</t>
  </si>
  <si>
    <t>jeremy.bailey.1402@gslingacademy.com</t>
  </si>
  <si>
    <t>nicholas.lester.1403@gslingacademy.com</t>
  </si>
  <si>
    <t>Ford</t>
  </si>
  <si>
    <t>jennifer.ford.1404@gslingacademy.com</t>
  </si>
  <si>
    <t>connor.mitchell.1405@gslingacademy.com</t>
  </si>
  <si>
    <t>christine.nelson.1406@gslingacademy.com</t>
  </si>
  <si>
    <t>rebecca.spencer.1407@gslingacademy.com</t>
  </si>
  <si>
    <t>kyle.rojas.1408@gslingacademy.com</t>
  </si>
  <si>
    <t>stacy.sanders.1409@gslingacademy.com</t>
  </si>
  <si>
    <t>taylor.waters.1410@gslingacademy.com</t>
  </si>
  <si>
    <t>julie.nichols.1411@gslingacademy.com</t>
  </si>
  <si>
    <t>Lin</t>
  </si>
  <si>
    <t>john.lin.1412@gslingacademy.com</t>
  </si>
  <si>
    <t>william.ryan.1413@gslingacademy.com</t>
  </si>
  <si>
    <t>joseph.phillips.1414@gslingacademy.com</t>
  </si>
  <si>
    <t>christina.ramirez.1415@gslingacademy.com</t>
  </si>
  <si>
    <t>laura.baxter.1416@gslingacademy.com</t>
  </si>
  <si>
    <t>kevin.jackson.1417@gslingacademy.com</t>
  </si>
  <si>
    <t>Kayla</t>
  </si>
  <si>
    <t>kayla.schwartz.1418@gslingacademy.com</t>
  </si>
  <si>
    <t>jason.myers.1419@gslingacademy.com</t>
  </si>
  <si>
    <t>Arnold</t>
  </si>
  <si>
    <t>mary.arnold.1420@gslingacademy.com</t>
  </si>
  <si>
    <t>suzanne.owens.1421@gslingacademy.com</t>
  </si>
  <si>
    <t>Misty</t>
  </si>
  <si>
    <t>misty.stewart.1422@gslingacademy.com</t>
  </si>
  <si>
    <t>paul.johnson.1423@gslingacademy.com</t>
  </si>
  <si>
    <t>Rocha</t>
  </si>
  <si>
    <t>jordan.rocha.1424@gslingacademy.com</t>
  </si>
  <si>
    <t>roger.dixon.1425@gslingacademy.com</t>
  </si>
  <si>
    <t>Garrison</t>
  </si>
  <si>
    <t>patricia.garrison.1426@gslingacademy.com</t>
  </si>
  <si>
    <t>amanda.davis.1427@gslingacademy.com</t>
  </si>
  <si>
    <t>michael.ferguson.1428@gslingacademy.com</t>
  </si>
  <si>
    <t>melissa.robinson.1429@gslingacademy.com</t>
  </si>
  <si>
    <t>kathryn.rivera.1430@gslingacademy.com</t>
  </si>
  <si>
    <t>Javier</t>
  </si>
  <si>
    <t>Macdonald</t>
  </si>
  <si>
    <t>javier.macdonald.1431@gslingacademy.com</t>
  </si>
  <si>
    <t>Elliott</t>
  </si>
  <si>
    <t>angela.elliott.1432@gslingacademy.com</t>
  </si>
  <si>
    <t>christine.collins.1433@gslingacademy.com</t>
  </si>
  <si>
    <t>calvin.taylor.1434@gslingacademy.com</t>
  </si>
  <si>
    <t>jennifer.contreras.1435@gslingacademy.com</t>
  </si>
  <si>
    <t>Mccoy</t>
  </si>
  <si>
    <t>jennifer.mccoy.1436@gslingacademy.com</t>
  </si>
  <si>
    <t>daniel.thomas.1437@gslingacademy.com</t>
  </si>
  <si>
    <t>brian.hess.1438@gslingacademy.com</t>
  </si>
  <si>
    <t>jessica.mathews.1439@gslingacademy.com</t>
  </si>
  <si>
    <t>kathryn.sanchez.1440@gslingacademy.com</t>
  </si>
  <si>
    <t>jeremy.cook.1441@gslingacademy.com</t>
  </si>
  <si>
    <t>michael.anderson.1442@gslingacademy.com</t>
  </si>
  <si>
    <t>Olivia</t>
  </si>
  <si>
    <t>olivia.garza.1443@gslingacademy.com</t>
  </si>
  <si>
    <t>emily.mason.1444@gslingacademy.com</t>
  </si>
  <si>
    <t>jennifer.gonzales.1445@gslingacademy.com</t>
  </si>
  <si>
    <t>samantha.rodriguez.1446@gslingacademy.com</t>
  </si>
  <si>
    <t>anthony.adams.1447@gslingacademy.com</t>
  </si>
  <si>
    <t>ronald.diaz.1448@gslingacademy.com</t>
  </si>
  <si>
    <t>Dana</t>
  </si>
  <si>
    <t>dana.lambert.1449@gslingacademy.com</t>
  </si>
  <si>
    <t>jonathan.mckay.1450@gslingacademy.com</t>
  </si>
  <si>
    <t>Odom</t>
  </si>
  <si>
    <t>thomas.odom.1451@gslingacademy.com</t>
  </si>
  <si>
    <t>john.wells.1452@gslingacademy.com</t>
  </si>
  <si>
    <t>richard.castillo.1453@gslingacademy.com</t>
  </si>
  <si>
    <t>Peck</t>
  </si>
  <si>
    <t>peter.peck.1454@gslingacademy.com</t>
  </si>
  <si>
    <t>Chris</t>
  </si>
  <si>
    <t>chris.greene.1455@gslingacademy.com</t>
  </si>
  <si>
    <t>Vance</t>
  </si>
  <si>
    <t>michael.vance.1456@gslingacademy.com</t>
  </si>
  <si>
    <t>joanne.howard.1457@gslingacademy.com</t>
  </si>
  <si>
    <t>james.clarke.1458@gslingacademy.com</t>
  </si>
  <si>
    <t>michael.smith.1459@gslingacademy.com</t>
  </si>
  <si>
    <t>nicole.king.1460@gslingacademy.com</t>
  </si>
  <si>
    <t>Ruth</t>
  </si>
  <si>
    <t>ruth.miller.1461@gslingacademy.com</t>
  </si>
  <si>
    <t>katelyn.roman.1462@gslingacademy.com</t>
  </si>
  <si>
    <t>Hendricks</t>
  </si>
  <si>
    <t>allison.hendricks.1463@gslingacademy.com</t>
  </si>
  <si>
    <t>zachary.lucero.1464@gslingacademy.com</t>
  </si>
  <si>
    <t>gregory.ryan.1465@gslingacademy.com</t>
  </si>
  <si>
    <t>jacob.hall.1466@gslingacademy.com</t>
  </si>
  <si>
    <t>mark.wright.1467@gslingacademy.com</t>
  </si>
  <si>
    <t>jennifer.wright.1468@gslingacademy.com</t>
  </si>
  <si>
    <t>Dyer</t>
  </si>
  <si>
    <t>kimberly.dyer.1469@gslingacademy.com</t>
  </si>
  <si>
    <t>nicole.grant.1470@gslingacademy.com</t>
  </si>
  <si>
    <t>peter.anderson.1471@gslingacademy.com</t>
  </si>
  <si>
    <t>christine.hernandez.1472@gslingacademy.com</t>
  </si>
  <si>
    <t>christine.smith.1473@gslingacademy.com</t>
  </si>
  <si>
    <t>mark.robinson.1474@gslingacademy.com</t>
  </si>
  <si>
    <t>Estrada</t>
  </si>
  <si>
    <t>joan.estrada.1475@gslingacademy.com</t>
  </si>
  <si>
    <t>Shelby</t>
  </si>
  <si>
    <t>shelby.lewis.1476@gslingacademy.com</t>
  </si>
  <si>
    <t>joshua.williams.1477@gslingacademy.com</t>
  </si>
  <si>
    <t>cynthia.martinez.1478@gslingacademy.com</t>
  </si>
  <si>
    <t>Holt</t>
  </si>
  <si>
    <t>kevin.holt.1479@gslingacademy.com</t>
  </si>
  <si>
    <t>Nolan</t>
  </si>
  <si>
    <t>jessica.nolan.1480@gslingacademy.com</t>
  </si>
  <si>
    <t>timothy.fowler.1481@gslingacademy.com</t>
  </si>
  <si>
    <t>Ibarra</t>
  </si>
  <si>
    <t>samantha.ibarra.1482@gslingacademy.com</t>
  </si>
  <si>
    <t>michelle.guerrero.1483@gslingacademy.com</t>
  </si>
  <si>
    <t>Pineda</t>
  </si>
  <si>
    <t>stephanie.pineda.1484@gslingacademy.com</t>
  </si>
  <si>
    <t>Blair</t>
  </si>
  <si>
    <t>philip.blair.1485@gslingacademy.com</t>
  </si>
  <si>
    <t>david.jimenez.1486@gslingacademy.com</t>
  </si>
  <si>
    <t>megan.bright.1487@gslingacademy.com</t>
  </si>
  <si>
    <t>Montoya</t>
  </si>
  <si>
    <t>thomas.montoya.1488@gslingacademy.com</t>
  </si>
  <si>
    <t>brenda.houston.1489@gslingacademy.com</t>
  </si>
  <si>
    <t>daniel.lee.1490@gslingacademy.com</t>
  </si>
  <si>
    <t>stephanie.jones.1491@gslingacademy.com</t>
  </si>
  <si>
    <t>rachel.salas.1492@gslingacademy.com</t>
  </si>
  <si>
    <t>oscar.benjamin.1493@gslingacademy.com</t>
  </si>
  <si>
    <t>debra.brown.1494@gslingacademy.com</t>
  </si>
  <si>
    <t>jennifer.martin.1495@gslingacademy.com</t>
  </si>
  <si>
    <t>jeffrey.conley.1496@gslingacademy.com</t>
  </si>
  <si>
    <t>cory.cook.1497@gslingacademy.com</t>
  </si>
  <si>
    <t>david.walters.1498@gslingacademy.com</t>
  </si>
  <si>
    <t>jeffrey.moore.1499@gslingacademy.com</t>
  </si>
  <si>
    <t>stacey.williams.1500@gslingacademy.com</t>
  </si>
  <si>
    <t>beth.stephens.1501@gslingacademy.com</t>
  </si>
  <si>
    <t>lisa.franco.1502@gslingacademy.com</t>
  </si>
  <si>
    <t>Snow</t>
  </si>
  <si>
    <t>sarah.snow.1503@gslingacademy.com</t>
  </si>
  <si>
    <t>frederick.lopez.1504@gslingacademy.com</t>
  </si>
  <si>
    <t>cynthia.white.1505@gslingacademy.com</t>
  </si>
  <si>
    <t>samantha.hopkins.1506@gslingacademy.com</t>
  </si>
  <si>
    <t>Destiny</t>
  </si>
  <si>
    <t>destiny.rhodes.1507@gslingacademy.com</t>
  </si>
  <si>
    <t>jessica.jones.1508@gslingacademy.com</t>
  </si>
  <si>
    <t>mark.smith.1509@gslingacademy.com</t>
  </si>
  <si>
    <t>Cain</t>
  </si>
  <si>
    <t>maureen.cain.1510@gslingacademy.com</t>
  </si>
  <si>
    <t>Fuentes</t>
  </si>
  <si>
    <t>jennifer.fuentes.1511@gslingacademy.com</t>
  </si>
  <si>
    <t>jennifer.arnold.1512@gslingacademy.com</t>
  </si>
  <si>
    <t>laura.smith.1513@gslingacademy.com</t>
  </si>
  <si>
    <t>Shaw</t>
  </si>
  <si>
    <t>david.shaw.1514@gslingacademy.com</t>
  </si>
  <si>
    <t>Russo</t>
  </si>
  <si>
    <t>diana.russo.1515@gslingacademy.com</t>
  </si>
  <si>
    <t>hayley.johnson.1516@gslingacademy.com</t>
  </si>
  <si>
    <t>melissa.jackson.1517@gslingacademy.com</t>
  </si>
  <si>
    <t>kimberly.miller.1518@gslingacademy.com</t>
  </si>
  <si>
    <t>andrew.stanley.1519@gslingacademy.com</t>
  </si>
  <si>
    <t>mary.taylor.1520@gslingacademy.com</t>
  </si>
  <si>
    <t>Mindy</t>
  </si>
  <si>
    <t>mindy.jones.1521@gslingacademy.com</t>
  </si>
  <si>
    <t>john.powell.1522@gslingacademy.com</t>
  </si>
  <si>
    <t>amanda.padilla.1523@gslingacademy.com</t>
  </si>
  <si>
    <t>kevin.koch.1524@gslingacademy.com</t>
  </si>
  <si>
    <t>chad.moreno.1525@gslingacademy.com</t>
  </si>
  <si>
    <t>stephanie.spencer.1526@gslingacademy.com</t>
  </si>
  <si>
    <t>Vargas</t>
  </si>
  <si>
    <t>peter.vargas.1527@gslingacademy.com</t>
  </si>
  <si>
    <t>kayla.bailey.1528@gslingacademy.com</t>
  </si>
  <si>
    <t>stephanie.jones.1529@gslingacademy.com</t>
  </si>
  <si>
    <t>nancy.hartman.1530@gslingacademy.com</t>
  </si>
  <si>
    <t>Eduardo</t>
  </si>
  <si>
    <t>eduardo.brown.1531@gslingacademy.com</t>
  </si>
  <si>
    <t>thomas.stone.1532@gslingacademy.com</t>
  </si>
  <si>
    <t>craig.carter.1533@gslingacademy.com</t>
  </si>
  <si>
    <t>michael.harrington.1534@gslingacademy.com</t>
  </si>
  <si>
    <t>valerie.nichols.1535@gslingacademy.com</t>
  </si>
  <si>
    <t>brian.garcia.1536@gslingacademy.com</t>
  </si>
  <si>
    <t>Renee</t>
  </si>
  <si>
    <t>renee.smith.1537@gslingacademy.com</t>
  </si>
  <si>
    <t>Kaitlyn</t>
  </si>
  <si>
    <t>kaitlyn.frazier.1538@gslingacademy.com</t>
  </si>
  <si>
    <t>jesse.green.1539@gslingacademy.com</t>
  </si>
  <si>
    <t>kimberly.cooper.1540@gslingacademy.com</t>
  </si>
  <si>
    <t>Chambers</t>
  </si>
  <si>
    <t>matthew.chambers.1541@gslingacademy.com</t>
  </si>
  <si>
    <t>Yu</t>
  </si>
  <si>
    <t>stephanie.yu.1542@gslingacademy.com</t>
  </si>
  <si>
    <t>jose.hodge.1543@gslingacademy.com</t>
  </si>
  <si>
    <t>Steve</t>
  </si>
  <si>
    <t>steve.kelly.1544@gslingacademy.com</t>
  </si>
  <si>
    <t>justin.morgan.1545@gslingacademy.com</t>
  </si>
  <si>
    <t>Black</t>
  </si>
  <si>
    <t>robert.black.1546@gslingacademy.com</t>
  </si>
  <si>
    <t>Gabriella</t>
  </si>
  <si>
    <t>gabriella.pierce.1547@gslingacademy.com</t>
  </si>
  <si>
    <t>Clay</t>
  </si>
  <si>
    <t>william.clay.1548@gslingacademy.com</t>
  </si>
  <si>
    <t>nicholas.shea.1549@gslingacademy.com</t>
  </si>
  <si>
    <t>heidi.ellis.1550@gslingacademy.com</t>
  </si>
  <si>
    <t>Mills</t>
  </si>
  <si>
    <t>cassandra.mills.1551@gslingacademy.com</t>
  </si>
  <si>
    <t>robert.hart.1552@gslingacademy.com</t>
  </si>
  <si>
    <t>natalie.garrison.1553@gslingacademy.com</t>
  </si>
  <si>
    <t>melissa.campbell.1554@gslingacademy.com</t>
  </si>
  <si>
    <t>Cervantes</t>
  </si>
  <si>
    <t>joshua.cervantes.1555@gslingacademy.com</t>
  </si>
  <si>
    <t>carlos.long.1556@gslingacademy.com</t>
  </si>
  <si>
    <t>Hunt</t>
  </si>
  <si>
    <t>keith.hunt.1557@gslingacademy.com</t>
  </si>
  <si>
    <t>kevin.turner.1558@gslingacademy.com</t>
  </si>
  <si>
    <t>Shane</t>
  </si>
  <si>
    <t>shane.washington.1559@gslingacademy.com</t>
  </si>
  <si>
    <t>Duke</t>
  </si>
  <si>
    <t>mark.duke.1560@gslingacademy.com</t>
  </si>
  <si>
    <t>anna.lane.1561@gslingacademy.com</t>
  </si>
  <si>
    <t>catherine.ibarra.1562@gslingacademy.com</t>
  </si>
  <si>
    <t>brian.adams.1563@gslingacademy.com</t>
  </si>
  <si>
    <t>michael.james.1564@gslingacademy.com</t>
  </si>
  <si>
    <t>robert.hernandez.1565@gslingacademy.com</t>
  </si>
  <si>
    <t>Walton</t>
  </si>
  <si>
    <t>anthony.walton.1566@gslingacademy.com</t>
  </si>
  <si>
    <t>Meghan</t>
  </si>
  <si>
    <t>meghan.lewis.1567@gslingacademy.com</t>
  </si>
  <si>
    <t>Holland</t>
  </si>
  <si>
    <t>crystal.holland.1568@gslingacademy.com</t>
  </si>
  <si>
    <t>brian.gibson.1569@gslingacademy.com</t>
  </si>
  <si>
    <t>eric.heath.1570@gslingacademy.com</t>
  </si>
  <si>
    <t>holly.dunn.1571@gslingacademy.com</t>
  </si>
  <si>
    <t>paul.miller.1572@gslingacademy.com</t>
  </si>
  <si>
    <t>katherine.reyes.1573@gslingacademy.com</t>
  </si>
  <si>
    <t>Paula</t>
  </si>
  <si>
    <t>paula.hernandez.1574@gslingacademy.com</t>
  </si>
  <si>
    <t>Ortega</t>
  </si>
  <si>
    <t>aaron.ortega.1575@gslingacademy.com</t>
  </si>
  <si>
    <t>jonathan.carter.1576@gslingacademy.com</t>
  </si>
  <si>
    <t>christina.nguyen.1577@gslingacademy.com</t>
  </si>
  <si>
    <t>anita.carter.1578@gslingacademy.com</t>
  </si>
  <si>
    <t>Madeline</t>
  </si>
  <si>
    <t>madeline.holmes.1579@gslingacademy.com</t>
  </si>
  <si>
    <t>luis.klein.1580@gslingacademy.com</t>
  </si>
  <si>
    <t>laura.thornton.1581@gslingacademy.com</t>
  </si>
  <si>
    <t>william.ball.1582@gslingacademy.com</t>
  </si>
  <si>
    <t>kristin.gilbert.1583@gslingacademy.com</t>
  </si>
  <si>
    <t>aaron.ware.1584@gslingacademy.com</t>
  </si>
  <si>
    <t>danny.carlson.1585@gslingacademy.com</t>
  </si>
  <si>
    <t>Adkins</t>
  </si>
  <si>
    <t>julie.adkins.1586@gslingacademy.com</t>
  </si>
  <si>
    <t>jerry.aguirre.1587@gslingacademy.com</t>
  </si>
  <si>
    <t>jason.thomas.1588@gslingacademy.com</t>
  </si>
  <si>
    <t>zachary.houston.1589@gslingacademy.com</t>
  </si>
  <si>
    <t>donna.hoffman.1590@gslingacademy.com</t>
  </si>
  <si>
    <t>austin.sanders.1591@gslingacademy.com</t>
  </si>
  <si>
    <t>Leslie</t>
  </si>
  <si>
    <t>Mercado</t>
  </si>
  <si>
    <t>leslie.mercado.1592@gslingacademy.com</t>
  </si>
  <si>
    <t>derrick.tucker.1593@gslingacademy.com</t>
  </si>
  <si>
    <t>kelsey.alexander.1594@gslingacademy.com</t>
  </si>
  <si>
    <t>rhonda.smith.1595@gslingacademy.com</t>
  </si>
  <si>
    <t>Santos</t>
  </si>
  <si>
    <t>isaac.santos.1596@gslingacademy.com</t>
  </si>
  <si>
    <t>Sloan</t>
  </si>
  <si>
    <t>david.sloan.1597@gslingacademy.com</t>
  </si>
  <si>
    <t>amanda.peterson.1598@gslingacademy.com</t>
  </si>
  <si>
    <t>cynthia.weeks.1599@gslingacademy.com</t>
  </si>
  <si>
    <t>katherine.turner.1600@gslingacademy.com</t>
  </si>
  <si>
    <t>joseph.patterson.1601@gslingacademy.com</t>
  </si>
  <si>
    <t>jill.davis.1602@gslingacademy.com</t>
  </si>
  <si>
    <t>amy.moore.1603@gslingacademy.com</t>
  </si>
  <si>
    <t>eric.matthews.1604@gslingacademy.com</t>
  </si>
  <si>
    <t>tamara.bennett.1605@gslingacademy.com</t>
  </si>
  <si>
    <t>maria.perkins.1606@gslingacademy.com</t>
  </si>
  <si>
    <t>jillian.reed.1607@gslingacademy.com</t>
  </si>
  <si>
    <t>Mora</t>
  </si>
  <si>
    <t>melissa.mora.1608@gslingacademy.com</t>
  </si>
  <si>
    <t>tina.smith.1609@gslingacademy.com</t>
  </si>
  <si>
    <t>rhonda.munoz.1610@gslingacademy.com</t>
  </si>
  <si>
    <t>heidi.johnson.1611@gslingacademy.com</t>
  </si>
  <si>
    <t>joshua.davis.1612@gslingacademy.com</t>
  </si>
  <si>
    <t>laura.sanders.1613@gslingacademy.com</t>
  </si>
  <si>
    <t>evan.francis.1614@gslingacademy.com</t>
  </si>
  <si>
    <t>cynthia.miller.1615@gslingacademy.com</t>
  </si>
  <si>
    <t>bobby.miller.1616@gslingacademy.com</t>
  </si>
  <si>
    <t>justin.brooks.1617@gslingacademy.com</t>
  </si>
  <si>
    <t>Krueger</t>
  </si>
  <si>
    <t>kayla.krueger.1618@gslingacademy.com</t>
  </si>
  <si>
    <t>justin.kim.1619@gslingacademy.com</t>
  </si>
  <si>
    <t>Blankenship</t>
  </si>
  <si>
    <t>christian.blankenship.1620@gslingacademy.com</t>
  </si>
  <si>
    <t>todd.williams.1621@gslingacademy.com</t>
  </si>
  <si>
    <t>victoria.perez.1622@gslingacademy.com</t>
  </si>
  <si>
    <t>madeline.hart.1623@gslingacademy.com</t>
  </si>
  <si>
    <t>christopher.meyer.1624@gslingacademy.com</t>
  </si>
  <si>
    <t>christopher.fleming.1625@gslingacademy.com</t>
  </si>
  <si>
    <t>Ramsey</t>
  </si>
  <si>
    <t>karen.ramsey.1626@gslingacademy.com</t>
  </si>
  <si>
    <t>monica.dalton.1627@gslingacademy.com</t>
  </si>
  <si>
    <t>Odonnell</t>
  </si>
  <si>
    <t>gary.odonnell.1628@gslingacademy.com</t>
  </si>
  <si>
    <t>ann.scott.1629@gslingacademy.com</t>
  </si>
  <si>
    <t>jessica.jackson.1630@gslingacademy.com</t>
  </si>
  <si>
    <t>lauren.morrison.1631@gslingacademy.com</t>
  </si>
  <si>
    <t>alexander.brown.1632@gslingacademy.com</t>
  </si>
  <si>
    <t>thomas.smith.1633@gslingacademy.com</t>
  </si>
  <si>
    <t>jonathan.torres.1634@gslingacademy.com</t>
  </si>
  <si>
    <t>robin.daniel.1635@gslingacademy.com</t>
  </si>
  <si>
    <t>anthony.peterson.1636@gslingacademy.com</t>
  </si>
  <si>
    <t>ashley.blankenship.1637@gslingacademy.com</t>
  </si>
  <si>
    <t>jennifer.stewart.1638@gslingacademy.com</t>
  </si>
  <si>
    <t>Compton</t>
  </si>
  <si>
    <t>james.compton.1639@gslingacademy.com</t>
  </si>
  <si>
    <t>david.bates.1640@gslingacademy.com</t>
  </si>
  <si>
    <t>stephanie.green.1641@gslingacademy.com</t>
  </si>
  <si>
    <t>garrett.nichols.1642@gslingacademy.com</t>
  </si>
  <si>
    <t>erica.lopez.1643@gslingacademy.com</t>
  </si>
  <si>
    <t>Benitez</t>
  </si>
  <si>
    <t>lisa.benitez.1644@gslingacademy.com</t>
  </si>
  <si>
    <t>cheryl.gutierrez.1645@gslingacademy.com</t>
  </si>
  <si>
    <t>stephen.hawkins.1646@gslingacademy.com</t>
  </si>
  <si>
    <t>natalie.williams.1647@gslingacademy.com</t>
  </si>
  <si>
    <t>anthony.arnold.1648@gslingacademy.com</t>
  </si>
  <si>
    <t>Deanna</t>
  </si>
  <si>
    <t>deanna.coleman.1649@gslingacademy.com</t>
  </si>
  <si>
    <t>Barber</t>
  </si>
  <si>
    <t>lisa.barber.1650@gslingacademy.com</t>
  </si>
  <si>
    <t>stephanie.miller.1651@gslingacademy.com</t>
  </si>
  <si>
    <t>amy.white.1652@gslingacademy.com</t>
  </si>
  <si>
    <t>Beverly</t>
  </si>
  <si>
    <t>beverly.chavez.1653@gslingacademy.com</t>
  </si>
  <si>
    <t>richard.cortez.1654@gslingacademy.com</t>
  </si>
  <si>
    <t>kevin.morgan.1655@gslingacademy.com</t>
  </si>
  <si>
    <t>Hebert</t>
  </si>
  <si>
    <t>emily.hebert.1656@gslingacademy.com</t>
  </si>
  <si>
    <t>lori.roberts.1657@gslingacademy.com</t>
  </si>
  <si>
    <t>Kirby</t>
  </si>
  <si>
    <t>robert.kirby.1658@gslingacademy.com</t>
  </si>
  <si>
    <t>eric.ross.1659@gslingacademy.com</t>
  </si>
  <si>
    <t>Rachael</t>
  </si>
  <si>
    <t>rachael.perry.1660@gslingacademy.com</t>
  </si>
  <si>
    <t>kenneth.gallagher.1661@gslingacademy.com</t>
  </si>
  <si>
    <t>thomas.scott.1662@gslingacademy.com</t>
  </si>
  <si>
    <t>elizabeth.jones.1663@gslingacademy.com</t>
  </si>
  <si>
    <t>Bartlett</t>
  </si>
  <si>
    <t>matthew.bartlett.1664@gslingacademy.com</t>
  </si>
  <si>
    <t>kendra.perez.1665@gslingacademy.com</t>
  </si>
  <si>
    <t>daniel.brewer.1666@gslingacademy.com</t>
  </si>
  <si>
    <t>cody.tyler.1667@gslingacademy.com</t>
  </si>
  <si>
    <t>Conrad</t>
  </si>
  <si>
    <t>nicholas.conrad.1668@gslingacademy.com</t>
  </si>
  <si>
    <t>emma.morris.1669@gslingacademy.com</t>
  </si>
  <si>
    <t>david.brown.1670@gslingacademy.com</t>
  </si>
  <si>
    <t>Charlotte</t>
  </si>
  <si>
    <t>charlotte.zuniga.1671@gslingacademy.com</t>
  </si>
  <si>
    <t>luis.knight.1672@gslingacademy.com</t>
  </si>
  <si>
    <t>matthew.moore.1673@gslingacademy.com</t>
  </si>
  <si>
    <t>Chan</t>
  </si>
  <si>
    <t>jennifer.chan.1674@gslingacademy.com</t>
  </si>
  <si>
    <t>christopher.evans.1675@gslingacademy.com</t>
  </si>
  <si>
    <t>tara.haynes.1676@gslingacademy.com</t>
  </si>
  <si>
    <t>jason.flores.1677@gslingacademy.com</t>
  </si>
  <si>
    <t>david.flores.1678@gslingacademy.com</t>
  </si>
  <si>
    <t>patricia.rivera.1679@gslingacademy.com</t>
  </si>
  <si>
    <t>alexis.freeman.1680@gslingacademy.com</t>
  </si>
  <si>
    <t>scott.baxter.1681@gslingacademy.com</t>
  </si>
  <si>
    <t>Rubio</t>
  </si>
  <si>
    <t>kyle.rubio.1682@gslingacademy.com</t>
  </si>
  <si>
    <t>Montes</t>
  </si>
  <si>
    <t>nancy.montes.1683@gslingacademy.com</t>
  </si>
  <si>
    <t>andre.graham.1684@gslingacademy.com</t>
  </si>
  <si>
    <t>christine.rivera.1685@gslingacademy.com</t>
  </si>
  <si>
    <t>william.holt.1686@gslingacademy.com</t>
  </si>
  <si>
    <t>tammy.morris.1687@gslingacademy.com</t>
  </si>
  <si>
    <t>kimberly.bates.1688@gslingacademy.com</t>
  </si>
  <si>
    <t>Sheena</t>
  </si>
  <si>
    <t>sheena.murphy.1689@gslingacademy.com</t>
  </si>
  <si>
    <t>robert.mccall.1690@gslingacademy.com</t>
  </si>
  <si>
    <t>Floyd</t>
  </si>
  <si>
    <t>julie.floyd.1691@gslingacademy.com</t>
  </si>
  <si>
    <t>barry.taylor.1692@gslingacademy.com</t>
  </si>
  <si>
    <t>dennis.gonzalez.1693@gslingacademy.com</t>
  </si>
  <si>
    <t>angel.williams.1694@gslingacademy.com</t>
  </si>
  <si>
    <t>Palmer</t>
  </si>
  <si>
    <t>ronald.palmer.1695@gslingacademy.com</t>
  </si>
  <si>
    <t>dustin.stanley.1696@gslingacademy.com</t>
  </si>
  <si>
    <t>jennifer.lewis.1697@gslingacademy.com</t>
  </si>
  <si>
    <t>mark.gardner.1698@gslingacademy.com</t>
  </si>
  <si>
    <t>laura.barber.1699@gslingacademy.com</t>
  </si>
  <si>
    <t>nicole.weeks.1700@gslingacademy.com</t>
  </si>
  <si>
    <t>ricky.walker.1701@gslingacademy.com</t>
  </si>
  <si>
    <t>Walls</t>
  </si>
  <si>
    <t>whitney.walls.1702@gslingacademy.com</t>
  </si>
  <si>
    <t>catherine.may.1703@gslingacademy.com</t>
  </si>
  <si>
    <t>joel.williams.1704@gslingacademy.com</t>
  </si>
  <si>
    <t>Daisy</t>
  </si>
  <si>
    <t>daisy.ellis.1705@gslingacademy.com</t>
  </si>
  <si>
    <t>deborah.miller.1706@gslingacademy.com</t>
  </si>
  <si>
    <t>david.hoffman.1707@gslingacademy.com</t>
  </si>
  <si>
    <t>Pearson</t>
  </si>
  <si>
    <t>rebecca.pearson.1708@gslingacademy.com</t>
  </si>
  <si>
    <t>mitchell.walker.1709@gslingacademy.com</t>
  </si>
  <si>
    <t>Sherman</t>
  </si>
  <si>
    <t>james.sherman.1710@gslingacademy.com</t>
  </si>
  <si>
    <t>justin.johnson.1711@gslingacademy.com</t>
  </si>
  <si>
    <t>brenda.morales.1712@gslingacademy.com</t>
  </si>
  <si>
    <t>jesse.melton.1713@gslingacademy.com</t>
  </si>
  <si>
    <t>Jon</t>
  </si>
  <si>
    <t>jon.mendoza.1714@gslingacademy.com</t>
  </si>
  <si>
    <t>samantha.anderson.1715@gslingacademy.com</t>
  </si>
  <si>
    <t>Love</t>
  </si>
  <si>
    <t>lindsay.love.1716@gslingacademy.com</t>
  </si>
  <si>
    <t>Benson</t>
  </si>
  <si>
    <t>john.benson.1717@gslingacademy.com</t>
  </si>
  <si>
    <t>Isaiah</t>
  </si>
  <si>
    <t>isaiah.cruz.1718@gslingacademy.com</t>
  </si>
  <si>
    <t>brian.baker.1719@gslingacademy.com</t>
  </si>
  <si>
    <t>Dillon</t>
  </si>
  <si>
    <t>joshua.dillon.1720@gslingacademy.com</t>
  </si>
  <si>
    <t>christopher.stephens.1721@gslingacademy.com</t>
  </si>
  <si>
    <t>kimberly.shaw.1722@gslingacademy.com</t>
  </si>
  <si>
    <t>Colleen</t>
  </si>
  <si>
    <t>colleen.vargas.1723@gslingacademy.com</t>
  </si>
  <si>
    <t>mark.mathews.1724@gslingacademy.com</t>
  </si>
  <si>
    <t>teresa.lopez.1725@gslingacademy.com</t>
  </si>
  <si>
    <t>laura.allen.1726@gslingacademy.com</t>
  </si>
  <si>
    <t>lisa.sosa.1727@gslingacademy.com</t>
  </si>
  <si>
    <t>drew.nelson.1728@gslingacademy.com</t>
  </si>
  <si>
    <t>kimberly.brooks.1729@gslingacademy.com</t>
  </si>
  <si>
    <t>carla.lopez.1730@gslingacademy.com</t>
  </si>
  <si>
    <t>keith.smith.1731@gslingacademy.com</t>
  </si>
  <si>
    <t>eric.erickson.1732@gslingacademy.com</t>
  </si>
  <si>
    <t>Juan</t>
  </si>
  <si>
    <t>juan.baker.1733@gslingacademy.com</t>
  </si>
  <si>
    <t>Harrison</t>
  </si>
  <si>
    <t>kyle.harrison.1734@gslingacademy.com</t>
  </si>
  <si>
    <t>Duane</t>
  </si>
  <si>
    <t>Meyers</t>
  </si>
  <si>
    <t>duane.meyers.1735@gslingacademy.com</t>
  </si>
  <si>
    <t>Marissa</t>
  </si>
  <si>
    <t>marissa.may.1736@gslingacademy.com</t>
  </si>
  <si>
    <t>shane.lopez.1737@gslingacademy.com</t>
  </si>
  <si>
    <t>eric.obrien.1738@gslingacademy.com</t>
  </si>
  <si>
    <t>kevin.joyce.1739@gslingacademy.com</t>
  </si>
  <si>
    <t>thomas.ward.1740@gslingacademy.com</t>
  </si>
  <si>
    <t>toni.smith.1741@gslingacademy.com</t>
  </si>
  <si>
    <t>caitlin.moody.1742@gslingacademy.com</t>
  </si>
  <si>
    <t>justin.ryan.1743@gslingacademy.com</t>
  </si>
  <si>
    <t>joseph.griffin.1744@gslingacademy.com</t>
  </si>
  <si>
    <t>dawn.fox.1745@gslingacademy.com</t>
  </si>
  <si>
    <t>Ochoa</t>
  </si>
  <si>
    <t>david.ochoa.1746@gslingacademy.com</t>
  </si>
  <si>
    <t>Bonnie</t>
  </si>
  <si>
    <t>bonnie.brown.1747@gslingacademy.com</t>
  </si>
  <si>
    <t>michael.evans.1748@gslingacademy.com</t>
  </si>
  <si>
    <t>Meadows</t>
  </si>
  <si>
    <t>molly.meadows.1749@gslingacademy.com</t>
  </si>
  <si>
    <t>Peters</t>
  </si>
  <si>
    <t>dana.peters.1750@gslingacademy.com</t>
  </si>
  <si>
    <t>Phelps</t>
  </si>
  <si>
    <t>patricia.phelps.1751@gslingacademy.com</t>
  </si>
  <si>
    <t>maria.jones.1752@gslingacademy.com</t>
  </si>
  <si>
    <t>anthony.johns.1753@gslingacademy.com</t>
  </si>
  <si>
    <t>david.schmidt.1754@gslingacademy.com</t>
  </si>
  <si>
    <t>amanda.cox.1755@gslingacademy.com</t>
  </si>
  <si>
    <t>william.patterson.1756@gslingacademy.com</t>
  </si>
  <si>
    <t>sydney.wood.1757@gslingacademy.com</t>
  </si>
  <si>
    <t>Fischer</t>
  </si>
  <si>
    <t>donald.fischer.1758@gslingacademy.com</t>
  </si>
  <si>
    <t>anthony.palmer.1759@gslingacademy.com</t>
  </si>
  <si>
    <t>christina.garcia.1760@gslingacademy.com</t>
  </si>
  <si>
    <t>misty.anderson.1761@gslingacademy.com</t>
  </si>
  <si>
    <t>shannon.weber.1762@gslingacademy.com</t>
  </si>
  <si>
    <t>jennifer.palmer.1763@gslingacademy.com</t>
  </si>
  <si>
    <t>michael.arnold.1764@gslingacademy.com</t>
  </si>
  <si>
    <t>james.hernandez.1765@gslingacademy.com</t>
  </si>
  <si>
    <t>Cannon</t>
  </si>
  <si>
    <t>erin.cannon.1766@gslingacademy.com</t>
  </si>
  <si>
    <t>nicole.lee.1767@gslingacademy.com</t>
  </si>
  <si>
    <t>jacob.ross.1768@gslingacademy.com</t>
  </si>
  <si>
    <t>Cisneros</t>
  </si>
  <si>
    <t>morgan.cisneros.1769@gslingacademy.com</t>
  </si>
  <si>
    <t>Stuart</t>
  </si>
  <si>
    <t>amber.stuart.1770@gslingacademy.com</t>
  </si>
  <si>
    <t>tyler.griffin.1771@gslingacademy.com</t>
  </si>
  <si>
    <t>daniel.gonzalez.1772@gslingacademy.com</t>
  </si>
  <si>
    <t>joseph.jones.1773@gslingacademy.com</t>
  </si>
  <si>
    <t>jessica.hampton.1774@gslingacademy.com</t>
  </si>
  <si>
    <t>deborah.butler.1775@gslingacademy.com</t>
  </si>
  <si>
    <t>julie.black.1776@gslingacademy.com</t>
  </si>
  <si>
    <t>Dorsey</t>
  </si>
  <si>
    <t>bryan.dorsey.1777@gslingacademy.com</t>
  </si>
  <si>
    <t>chad.gomez.1778@gslingacademy.com</t>
  </si>
  <si>
    <t>andrew.clark.1779@gslingacademy.com</t>
  </si>
  <si>
    <t>brian.wright.1780@gslingacademy.com</t>
  </si>
  <si>
    <t>jessica.smith.1781@gslingacademy.com</t>
  </si>
  <si>
    <t>thomas.brooks.1782@gslingacademy.com</t>
  </si>
  <si>
    <t>Knox</t>
  </si>
  <si>
    <t>kimberly.knox.1783@gslingacademy.com</t>
  </si>
  <si>
    <t>jamie.mccarthy.1784@gslingacademy.com</t>
  </si>
  <si>
    <t>kristen.werner.1785@gslingacademy.com</t>
  </si>
  <si>
    <t>jonathan.weiss.1786@gslingacademy.com</t>
  </si>
  <si>
    <t>renee.smith.1787@gslingacademy.com</t>
  </si>
  <si>
    <t>tony.hopkins.1788@gslingacademy.com</t>
  </si>
  <si>
    <t>Buckley</t>
  </si>
  <si>
    <t>thomas.buckley.1789@gslingacademy.com</t>
  </si>
  <si>
    <t>debra.evans.1790@gslingacademy.com</t>
  </si>
  <si>
    <t>richard.bell.1791@gslingacademy.com</t>
  </si>
  <si>
    <t>katelyn.watkins.1792@gslingacademy.com</t>
  </si>
  <si>
    <t>Stout</t>
  </si>
  <si>
    <t>michele.stout.1793@gslingacademy.com</t>
  </si>
  <si>
    <t>Estes</t>
  </si>
  <si>
    <t>lisa.estes.1794@gslingacademy.com</t>
  </si>
  <si>
    <t>casey.hall.1795@gslingacademy.com</t>
  </si>
  <si>
    <t>joshua.cole.1796@gslingacademy.com</t>
  </si>
  <si>
    <t>andrew.jackson.1797@gslingacademy.com</t>
  </si>
  <si>
    <t>karen.rodriguez.1798@gslingacademy.com</t>
  </si>
  <si>
    <t>sara.johnson.1799@gslingacademy.com</t>
  </si>
  <si>
    <t>Costa</t>
  </si>
  <si>
    <t>alyssa.costa.1800@gslingacademy.com</t>
  </si>
  <si>
    <t>daniel.poole.1801@gslingacademy.com</t>
  </si>
  <si>
    <t>Juarez</t>
  </si>
  <si>
    <t>ricardo.juarez.1802@gslingacademy.com</t>
  </si>
  <si>
    <t>tony.castillo.1803@gslingacademy.com</t>
  </si>
  <si>
    <t>brian.kelly.1804@gslingacademy.com</t>
  </si>
  <si>
    <t>tyler.moore.1805@gslingacademy.com</t>
  </si>
  <si>
    <t>sharon.martinez.1806@gslingacademy.com</t>
  </si>
  <si>
    <t>mary.malone.1807@gslingacademy.com</t>
  </si>
  <si>
    <t>rebecca.huang.1808@gslingacademy.com</t>
  </si>
  <si>
    <t>alan.santos.1809@gslingacademy.com</t>
  </si>
  <si>
    <t>Duran</t>
  </si>
  <si>
    <t>martin.duran.1810@gslingacademy.com</t>
  </si>
  <si>
    <t>christopher.gutierrez.1811@gslingacademy.com</t>
  </si>
  <si>
    <t>brandy.maldonado.1812@gslingacademy.com</t>
  </si>
  <si>
    <t>brenda.sanders.1813@gslingacademy.com</t>
  </si>
  <si>
    <t>drew.mccann.1814@gslingacademy.com</t>
  </si>
  <si>
    <t>joshua.ayala.1815@gslingacademy.com</t>
  </si>
  <si>
    <t>Rose</t>
  </si>
  <si>
    <t>tina.rose.1816@gslingacademy.com</t>
  </si>
  <si>
    <t>william.khan.1817@gslingacademy.com</t>
  </si>
  <si>
    <t>william.avery.1818@gslingacademy.com</t>
  </si>
  <si>
    <t>Fuller</t>
  </si>
  <si>
    <t>john.fuller.1819@gslingacademy.com</t>
  </si>
  <si>
    <t>jeremy.coleman.1820@gslingacademy.com</t>
  </si>
  <si>
    <t>laura.wright.1821@gslingacademy.com</t>
  </si>
  <si>
    <t>Luna</t>
  </si>
  <si>
    <t>david.luna.1822@gslingacademy.com</t>
  </si>
  <si>
    <t>christopher.jensen.1823@gslingacademy.com</t>
  </si>
  <si>
    <t>luis.little.1824@gslingacademy.com</t>
  </si>
  <si>
    <t>joseph.garcia.1825@gslingacademy.com</t>
  </si>
  <si>
    <t>michael.york.1826@gslingacademy.com</t>
  </si>
  <si>
    <t>Debbie</t>
  </si>
  <si>
    <t>debbie.landry.1827@gslingacademy.com</t>
  </si>
  <si>
    <t>Gordon</t>
  </si>
  <si>
    <t>michael.gordon.1828@gslingacademy.com</t>
  </si>
  <si>
    <t>melissa.harris.1829@gslingacademy.com</t>
  </si>
  <si>
    <t>Jonathon</t>
  </si>
  <si>
    <t>jonathon.wilson.1830@gslingacademy.com</t>
  </si>
  <si>
    <t>margaret.santos.1831@gslingacademy.com</t>
  </si>
  <si>
    <t>Hailey</t>
  </si>
  <si>
    <t>Arroyo</t>
  </si>
  <si>
    <t>hailey.arroyo.1832@gslingacademy.com</t>
  </si>
  <si>
    <t>steven.webster.1833@gslingacademy.com</t>
  </si>
  <si>
    <t>tina.harrison.1834@gslingacademy.com</t>
  </si>
  <si>
    <t>Nunez</t>
  </si>
  <si>
    <t>andrew.nunez.1835@gslingacademy.com</t>
  </si>
  <si>
    <t>renee.cruz.1836@gslingacademy.com</t>
  </si>
  <si>
    <t>victoria.taylor.1837@gslingacademy.com</t>
  </si>
  <si>
    <t>joseph.dixon.1838@gslingacademy.com</t>
  </si>
  <si>
    <t>heather.gutierrez.1839@gslingacademy.com</t>
  </si>
  <si>
    <t>cynthia.hodges.1840@gslingacademy.com</t>
  </si>
  <si>
    <t>danielle.kelley.1841@gslingacademy.com</t>
  </si>
  <si>
    <t>michael.mccall.1842@gslingacademy.com</t>
  </si>
  <si>
    <t>dylan.edwards.1843@gslingacademy.com</t>
  </si>
  <si>
    <t>Franklin</t>
  </si>
  <si>
    <t>franklin.riley.1844@gslingacademy.com</t>
  </si>
  <si>
    <t>Duncan</t>
  </si>
  <si>
    <t>caitlin.duncan.1845@gslingacademy.com</t>
  </si>
  <si>
    <t>robin.reeves.1846@gslingacademy.com</t>
  </si>
  <si>
    <t>rebecca.gibbs.1847@gslingacademy.com</t>
  </si>
  <si>
    <t>peter.santos.1848@gslingacademy.com</t>
  </si>
  <si>
    <t>Daryl</t>
  </si>
  <si>
    <t>daryl.arnold.1849@gslingacademy.com</t>
  </si>
  <si>
    <t>michael.davis.1850@gslingacademy.com</t>
  </si>
  <si>
    <t>leslie.cox.1851@gslingacademy.com</t>
  </si>
  <si>
    <t>jamie.carter.1852@gslingacademy.com</t>
  </si>
  <si>
    <t>shane.payne.1853@gslingacademy.com</t>
  </si>
  <si>
    <t>Haley</t>
  </si>
  <si>
    <t>kimberly.haley.1854@gslingacademy.com</t>
  </si>
  <si>
    <t>george.duran.1855@gslingacademy.com</t>
  </si>
  <si>
    <t>Carney</t>
  </si>
  <si>
    <t>donald.carney.1856@gslingacademy.com</t>
  </si>
  <si>
    <t>michelle.brown.1857@gslingacademy.com</t>
  </si>
  <si>
    <t>elizabeth.hawkins.1858@gslingacademy.com</t>
  </si>
  <si>
    <t>Johnny</t>
  </si>
  <si>
    <t>johnny.gomez.1859@gslingacademy.com</t>
  </si>
  <si>
    <t>christopher.mcconnell.1860@gslingacademy.com</t>
  </si>
  <si>
    <t>kyle.rodriguez.1861@gslingacademy.com</t>
  </si>
  <si>
    <t>rhonda.cook.1862@gslingacademy.com</t>
  </si>
  <si>
    <t>nathan.fitzpatrick.1863@gslingacademy.com</t>
  </si>
  <si>
    <t>john.mitchell.1864@gslingacademy.com</t>
  </si>
  <si>
    <t>billy.compton.1865@gslingacademy.com</t>
  </si>
  <si>
    <t>richard.chavez.1866@gslingacademy.com</t>
  </si>
  <si>
    <t>Andrade</t>
  </si>
  <si>
    <t>victor.andrade.1867@gslingacademy.com</t>
  </si>
  <si>
    <t>gregory.lee.1868@gslingacademy.com</t>
  </si>
  <si>
    <t>alexandra.blackburn.1869@gslingacademy.com</t>
  </si>
  <si>
    <t>Kristopher</t>
  </si>
  <si>
    <t>kristopher.murray.1870@gslingacademy.com</t>
  </si>
  <si>
    <t>wanda.pearson.1871@gslingacademy.com</t>
  </si>
  <si>
    <t>denise.rose.1872@gslingacademy.com</t>
  </si>
  <si>
    <t>andrew.reed.1873@gslingacademy.com</t>
  </si>
  <si>
    <t>david.castro.1874@gslingacademy.com</t>
  </si>
  <si>
    <t>tim.duncan.1875@gslingacademy.com</t>
  </si>
  <si>
    <t>joshua.walker.1876@gslingacademy.com</t>
  </si>
  <si>
    <t>julie.rogers.1877@gslingacademy.com</t>
  </si>
  <si>
    <t>gina.gilbert.1878@gslingacademy.com</t>
  </si>
  <si>
    <t>miguel.nicholson.1879@gslingacademy.com</t>
  </si>
  <si>
    <t>daniel.murray.1880@gslingacademy.com</t>
  </si>
  <si>
    <t>lauren.ellis.1881@gslingacademy.com</t>
  </si>
  <si>
    <t>Bridget</t>
  </si>
  <si>
    <t>bridget.martin.1882@gslingacademy.com</t>
  </si>
  <si>
    <t>maureen.hart.1883@gslingacademy.com</t>
  </si>
  <si>
    <t>sabrina.davis.1884@gslingacademy.com</t>
  </si>
  <si>
    <t>richard.davis.1885@gslingacademy.com</t>
  </si>
  <si>
    <t>angela.koch.1886@gslingacademy.com</t>
  </si>
  <si>
    <t>william.smith.1887@gslingacademy.com</t>
  </si>
  <si>
    <t>catherine.coffey.1888@gslingacademy.com</t>
  </si>
  <si>
    <t>Pace</t>
  </si>
  <si>
    <t>christopher.pace.1889@gslingacademy.com</t>
  </si>
  <si>
    <t>rachel.reeves.1890@gslingacademy.com</t>
  </si>
  <si>
    <t>jillian.arroyo.1891@gslingacademy.com</t>
  </si>
  <si>
    <t>patricia.douglas.1892@gslingacademy.com</t>
  </si>
  <si>
    <t>brandon.butler.1893@gslingacademy.com</t>
  </si>
  <si>
    <t>erica.valdez.1894@gslingacademy.com</t>
  </si>
  <si>
    <t>alexis.byrd.1895@gslingacademy.com</t>
  </si>
  <si>
    <t>james.simpson.1896@gslingacademy.com</t>
  </si>
  <si>
    <t>robert.campbell.1897@gslingacademy.com</t>
  </si>
  <si>
    <t>nicole.smith.1898@gslingacademy.com</t>
  </si>
  <si>
    <t>patricia.porter.1899@gslingacademy.com</t>
  </si>
  <si>
    <t>brian.chan.1900@gslingacademy.com</t>
  </si>
  <si>
    <t>katherine.norman.1901@gslingacademy.com</t>
  </si>
  <si>
    <t>pamela.gomez.1902@gslingacademy.com</t>
  </si>
  <si>
    <t>amy.morrow.1903@gslingacademy.com</t>
  </si>
  <si>
    <t>luke.hernandez.1904@gslingacademy.com</t>
  </si>
  <si>
    <t>roberto.rodriguez.1905@gslingacademy.com</t>
  </si>
  <si>
    <t>carla.jackson.1906@gslingacademy.com</t>
  </si>
  <si>
    <t>aaron.allen.1907@gslingacademy.com</t>
  </si>
  <si>
    <t>Burch</t>
  </si>
  <si>
    <t>wendy.burch.1908@gslingacademy.com</t>
  </si>
  <si>
    <t>sarah.hansen.1909@gslingacademy.com</t>
  </si>
  <si>
    <t>amy.dominguez.1910@gslingacademy.com</t>
  </si>
  <si>
    <t>mark.jacobs.1911@gslingacademy.com</t>
  </si>
  <si>
    <t>melissa.mendoza.1912@gslingacademy.com</t>
  </si>
  <si>
    <t>bethany.thomas.1913@gslingacademy.com</t>
  </si>
  <si>
    <t>michael.webb.1914@gslingacademy.com</t>
  </si>
  <si>
    <t>gregory.cole.1915@gslingacademy.com</t>
  </si>
  <si>
    <t>jeffrey.miller.1916@gslingacademy.com</t>
  </si>
  <si>
    <t>rebecca.castillo.1917@gslingacademy.com</t>
  </si>
  <si>
    <t>amanda.green.1918@gslingacademy.com</t>
  </si>
  <si>
    <t>joseph.hess.1919@gslingacademy.com</t>
  </si>
  <si>
    <t>Novak</t>
  </si>
  <si>
    <t>kyle.novak.1920@gslingacademy.com</t>
  </si>
  <si>
    <t>Kara</t>
  </si>
  <si>
    <t>kara.coleman.1921@gslingacademy.com</t>
  </si>
  <si>
    <t>daniel.martin.1922@gslingacademy.com</t>
  </si>
  <si>
    <t>Richards</t>
  </si>
  <si>
    <t>andrea.richards.1923@gslingacademy.com</t>
  </si>
  <si>
    <t>sydney.clay.1924@gslingacademy.com</t>
  </si>
  <si>
    <t>jeremy.tran.1925@gslingacademy.com</t>
  </si>
  <si>
    <t>Hayden</t>
  </si>
  <si>
    <t>michael.hayden.1926@gslingacademy.com</t>
  </si>
  <si>
    <t>Beasley</t>
  </si>
  <si>
    <t>antonio.beasley.1927@gslingacademy.com</t>
  </si>
  <si>
    <t>michelle.lopez.1928@gslingacademy.com</t>
  </si>
  <si>
    <t>catherine.brooks.1929@gslingacademy.com</t>
  </si>
  <si>
    <t>anita.gonzalez.1930@gslingacademy.com</t>
  </si>
  <si>
    <t>james.hudson.1931@gslingacademy.com</t>
  </si>
  <si>
    <t>alicia.rodriguez.1932@gslingacademy.com</t>
  </si>
  <si>
    <t>tracy.martinez.1933@gslingacademy.com</t>
  </si>
  <si>
    <t>christopher.montgomery.1934@gslingacademy.com</t>
  </si>
  <si>
    <t>Sherri</t>
  </si>
  <si>
    <t>sherri.cruz.1935@gslingacademy.com</t>
  </si>
  <si>
    <t>elizabeth.adams.1936@gslingacademy.com</t>
  </si>
  <si>
    <t>melissa.simmons.1937@gslingacademy.com</t>
  </si>
  <si>
    <t>Ramos</t>
  </si>
  <si>
    <t>carol.ramos.1938@gslingacademy.com</t>
  </si>
  <si>
    <t>michael.adams.1939@gslingacademy.com</t>
  </si>
  <si>
    <t>michael.wilson.1940@gslingacademy.com</t>
  </si>
  <si>
    <t>matthew.gonzalez.1941@gslingacademy.com</t>
  </si>
  <si>
    <t>lisa.palmer.1942@gslingacademy.com</t>
  </si>
  <si>
    <t>andrew.olson.1943@gslingacademy.com</t>
  </si>
  <si>
    <t>jennifer.johnson.1944@gslingacademy.com</t>
  </si>
  <si>
    <t>benjamin.marks.1945@gslingacademy.com</t>
  </si>
  <si>
    <t>christopher.gonzales.1946@gslingacademy.com</t>
  </si>
  <si>
    <t>melissa.finley.1947@gslingacademy.com</t>
  </si>
  <si>
    <t>tracy.hendricks.1948@gslingacademy.com</t>
  </si>
  <si>
    <t>steven.ramsey.1949@gslingacademy.com</t>
  </si>
  <si>
    <t>pamela.smith.1950@gslingacademy.com</t>
  </si>
  <si>
    <t>vicki.jackson.1951@gslingacademy.com</t>
  </si>
  <si>
    <t>anne.malone.1952@gslingacademy.com</t>
  </si>
  <si>
    <t>danielle.johnson.1953@gslingacademy.com</t>
  </si>
  <si>
    <t>willie.miller.1954@gslingacademy.com</t>
  </si>
  <si>
    <t>andrea.delgado.1955@gslingacademy.com</t>
  </si>
  <si>
    <t>melanie.clark.1956@gslingacademy.com</t>
  </si>
  <si>
    <t>jessica.beasley.1957@gslingacademy.com</t>
  </si>
  <si>
    <t>cindy.bradley.1958@gslingacademy.com</t>
  </si>
  <si>
    <t>dennis.richardson.1959@gslingacademy.com</t>
  </si>
  <si>
    <t>Peggy</t>
  </si>
  <si>
    <t>Hoover</t>
  </si>
  <si>
    <t>peggy.hoover.1960@gslingacademy.com</t>
  </si>
  <si>
    <t>peter.rice.1961@gslingacademy.com</t>
  </si>
  <si>
    <t>sabrina.perez.1962@gslingacademy.com</t>
  </si>
  <si>
    <t>michael.parker.1963@gslingacademy.com</t>
  </si>
  <si>
    <t>david.calderon.1964@gslingacademy.com</t>
  </si>
  <si>
    <t>james.gordon.1965@gslingacademy.com</t>
  </si>
  <si>
    <t>Leblanc</t>
  </si>
  <si>
    <t>jennifer.leblanc.1966@gslingacademy.com</t>
  </si>
  <si>
    <t>paul.bailey.1967@gslingacademy.com</t>
  </si>
  <si>
    <t>tiffany.smith.1968@gslingacademy.com</t>
  </si>
  <si>
    <t>victoria.alvarez.1969@gslingacademy.com</t>
  </si>
  <si>
    <t>willie.elliott.1970@gslingacademy.com</t>
  </si>
  <si>
    <t>james.bryant.1971@gslingacademy.com</t>
  </si>
  <si>
    <t>kimberly.swanson.1972@gslingacademy.com</t>
  </si>
  <si>
    <t>beverly.dawson.1973@gslingacademy.com</t>
  </si>
  <si>
    <t>lisa.stewart.1974@gslingacademy.com</t>
  </si>
  <si>
    <t>Dwayne</t>
  </si>
  <si>
    <t>dwayne.sims.1975@gslingacademy.com</t>
  </si>
  <si>
    <t>ashley.fleming.1976@gslingacademy.com</t>
  </si>
  <si>
    <t>lisa.stafford.1977@gslingacademy.com</t>
  </si>
  <si>
    <t>kristin.garcia.1978@gslingacademy.com</t>
  </si>
  <si>
    <t>eric.adkins.1979@gslingacademy.com</t>
  </si>
  <si>
    <t>allison.henderson.1980@gslingacademy.com</t>
  </si>
  <si>
    <t>alison.palmer.1981@gslingacademy.com</t>
  </si>
  <si>
    <t>shane.parker.1982@gslingacademy.com</t>
  </si>
  <si>
    <t>debra.gilbert.1983@gslingacademy.com</t>
  </si>
  <si>
    <t>mary.jackson.1984@gslingacademy.com</t>
  </si>
  <si>
    <t>joshua.stuart.1985@gslingacademy.com</t>
  </si>
  <si>
    <t>benjamin.williams.1986@gslingacademy.com</t>
  </si>
  <si>
    <t>david.frank.1987@gslingacademy.com</t>
  </si>
  <si>
    <t>holly.erickson.1988@gslingacademy.com</t>
  </si>
  <si>
    <t>charles.miller.1989@gslingacademy.com</t>
  </si>
  <si>
    <t>samuel.baker.1990@gslingacademy.com</t>
  </si>
  <si>
    <t>anthony.moore.1991@gslingacademy.com</t>
  </si>
  <si>
    <t>Rowe</t>
  </si>
  <si>
    <t>charlotte.rowe.1992@gslingacademy.com</t>
  </si>
  <si>
    <t>john.peterson.1993@gslingacademy.com</t>
  </si>
  <si>
    <t>shawn.ochoa.1994@gslingacademy.com</t>
  </si>
  <si>
    <t>steven.lewis.1995@gslingacademy.com</t>
  </si>
  <si>
    <t>alan.reynolds.1996@gslingacademy.com</t>
  </si>
  <si>
    <t>thomas.gilbert.1997@gslingacademy.com</t>
  </si>
  <si>
    <t>Cross</t>
  </si>
  <si>
    <t>madison.cross.1998@gslingacademy.com</t>
  </si>
  <si>
    <t>brittany.compton.1999@gslingacademy.com</t>
  </si>
  <si>
    <t>natalie.smith.2000@gslingacademy.com</t>
  </si>
  <si>
    <t>Average Score</t>
  </si>
  <si>
    <t>Weekly Study Hours</t>
  </si>
  <si>
    <t>Average</t>
  </si>
  <si>
    <t>Standard Deviation</t>
  </si>
  <si>
    <t>25th Percentile</t>
  </si>
  <si>
    <t>75th Percentile</t>
  </si>
  <si>
    <t>Self Study Hours Ranking</t>
  </si>
  <si>
    <t>Average High Score by Self-Study Hours</t>
  </si>
  <si>
    <t>Low</t>
  </si>
  <si>
    <t>High</t>
  </si>
  <si>
    <t xml:space="preserve">Average High Score </t>
  </si>
  <si>
    <t>Part Time Job</t>
  </si>
  <si>
    <t>No Part Time Job</t>
  </si>
  <si>
    <t>Average High Score</t>
  </si>
  <si>
    <t>Extracurricular Activities</t>
  </si>
  <si>
    <t>No Extracurricular Activities</t>
  </si>
  <si>
    <t>Lowest Score</t>
  </si>
  <si>
    <t>Highest Score</t>
  </si>
  <si>
    <t>Absence Days</t>
  </si>
  <si>
    <t xml:space="preserve">Average </t>
  </si>
  <si>
    <t xml:space="preserve">Average Score </t>
  </si>
  <si>
    <t>Lower boundary</t>
  </si>
  <si>
    <t>Upper Boundary</t>
  </si>
  <si>
    <t>50th Percentile</t>
  </si>
  <si>
    <t>Std Dev</t>
  </si>
  <si>
    <t>X-Value</t>
  </si>
  <si>
    <t>Y-Value</t>
  </si>
  <si>
    <t>3 sd below</t>
  </si>
  <si>
    <t>2 sd below</t>
  </si>
  <si>
    <t>1 sd below</t>
  </si>
  <si>
    <t>Mean</t>
  </si>
  <si>
    <t>1 sd above</t>
  </si>
  <si>
    <t>2 sd above</t>
  </si>
  <si>
    <t>3 sd above</t>
  </si>
  <si>
    <t>Stan. Dev</t>
  </si>
  <si>
    <t>1sd below</t>
  </si>
  <si>
    <t>1sd above</t>
  </si>
  <si>
    <t>Average High Score High Absence</t>
  </si>
  <si>
    <t>Average High Score Low 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</si>
</sst>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</a:t>
            </a:r>
            <a:r>
              <a:rPr lang="en-GB" baseline="0"/>
              <a:t> Score Distribution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3.9836810315430106E-2"/>
          <c:y val="0.12057334462487596"/>
          <c:w val="0.91193615423402274"/>
          <c:h val="0.8329641517768086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'Average Score Bellcurve'!$A$9:$A$109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'Average Score Bellcurve'!$B$9:$B$109</c:f>
              <c:numCache>
                <c:formatCode>General</c:formatCode>
                <c:ptCount val="101"/>
                <c:pt idx="0">
                  <c:v>6.5273037281565682E-41</c:v>
                </c:pt>
                <c:pt idx="1">
                  <c:v>5.9170533294018433E-40</c:v>
                </c:pt>
                <c:pt idx="2">
                  <c:v>5.218929460629077E-39</c:v>
                </c:pt>
                <c:pt idx="3">
                  <c:v>4.47879981930189E-38</c:v>
                </c:pt>
                <c:pt idx="4">
                  <c:v>3.739780895683858E-37</c:v>
                </c:pt>
                <c:pt idx="5">
                  <c:v>3.0383300369207059E-36</c:v>
                </c:pt>
                <c:pt idx="6">
                  <c:v>2.4017512040163769E-35</c:v>
                </c:pt>
                <c:pt idx="7">
                  <c:v>1.8472486963333218E-34</c:v>
                </c:pt>
                <c:pt idx="8">
                  <c:v>1.3823785998733154E-33</c:v>
                </c:pt>
                <c:pt idx="9">
                  <c:v>1.0065443536642236E-32</c:v>
                </c:pt>
                <c:pt idx="10">
                  <c:v>7.1308797607032279E-32</c:v>
                </c:pt>
                <c:pt idx="11">
                  <c:v>4.9153855876337476E-31</c:v>
                </c:pt>
                <c:pt idx="12">
                  <c:v>3.2966766466864334E-30</c:v>
                </c:pt>
                <c:pt idx="13">
                  <c:v>2.1512921531158495E-29</c:v>
                </c:pt>
                <c:pt idx="14">
                  <c:v>1.3659245673898414E-28</c:v>
                </c:pt>
                <c:pt idx="15">
                  <c:v>8.4383652776357365E-28</c:v>
                </c:pt>
                <c:pt idx="16">
                  <c:v>5.0721747473476777E-27</c:v>
                </c:pt>
                <c:pt idx="17">
                  <c:v>2.9664318511630665E-26</c:v>
                </c:pt>
                <c:pt idx="18">
                  <c:v>1.6880248095181187E-25</c:v>
                </c:pt>
                <c:pt idx="19">
                  <c:v>9.3460383056817073E-25</c:v>
                </c:pt>
                <c:pt idx="20">
                  <c:v>5.0347808272199725E-24</c:v>
                </c:pt>
                <c:pt idx="21">
                  <c:v>2.6389907281156551E-23</c:v>
                </c:pt>
                <c:pt idx="22">
                  <c:v>1.3458586207016339E-22</c:v>
                </c:pt>
                <c:pt idx="23">
                  <c:v>6.6782903775608677E-22</c:v>
                </c:pt>
                <c:pt idx="24">
                  <c:v>3.224299962350382E-21</c:v>
                </c:pt>
                <c:pt idx="25">
                  <c:v>1.5146415259795179E-20</c:v>
                </c:pt>
                <c:pt idx="26">
                  <c:v>6.9229080333261326E-20</c:v>
                </c:pt>
                <c:pt idx="27">
                  <c:v>3.0787295975533051E-19</c:v>
                </c:pt>
                <c:pt idx="28">
                  <c:v>1.3321674347701943E-18</c:v>
                </c:pt>
                <c:pt idx="29">
                  <c:v>5.6085469633010205E-18</c:v>
                </c:pt>
                <c:pt idx="30">
                  <c:v>2.29745064408814E-17</c:v>
                </c:pt>
                <c:pt idx="31">
                  <c:v>9.1568542455069964E-17</c:v>
                </c:pt>
                <c:pt idx="32">
                  <c:v>3.551000178116743E-16</c:v>
                </c:pt>
                <c:pt idx="33">
                  <c:v>1.3398598350197177E-15</c:v>
                </c:pt>
                <c:pt idx="34">
                  <c:v>4.9189490533109575E-15</c:v>
                </c:pt>
                <c:pt idx="35">
                  <c:v>1.7570720166115923E-14</c:v>
                </c:pt>
                <c:pt idx="36">
                  <c:v>6.1067632232582608E-14</c:v>
                </c:pt>
                <c:pt idx="37">
                  <c:v>2.0650800085668348E-13</c:v>
                </c:pt>
                <c:pt idx="38">
                  <c:v>6.7946480347325067E-13</c:v>
                </c:pt>
                <c:pt idx="39">
                  <c:v>2.1752106918626846E-12</c:v>
                </c:pt>
                <c:pt idx="40">
                  <c:v>6.7754785570733722E-12</c:v>
                </c:pt>
                <c:pt idx="41">
                  <c:v>2.053444184915993E-11</c:v>
                </c:pt>
                <c:pt idx="42">
                  <c:v>6.0552225822025143E-11</c:v>
                </c:pt>
                <c:pt idx="43">
                  <c:v>1.7373271343047967E-10</c:v>
                </c:pt>
                <c:pt idx="44">
                  <c:v>4.8499512713755338E-10</c:v>
                </c:pt>
                <c:pt idx="45">
                  <c:v>1.317338635730425E-9</c:v>
                </c:pt>
                <c:pt idx="46">
                  <c:v>3.481462848042823E-9</c:v>
                </c:pt>
                <c:pt idx="47">
                  <c:v>8.9522124971418391E-9</c:v>
                </c:pt>
                <c:pt idx="48">
                  <c:v>2.2397692684306272E-8</c:v>
                </c:pt>
                <c:pt idx="49">
                  <c:v>5.4523090176199509E-8</c:v>
                </c:pt>
                <c:pt idx="50">
                  <c:v>1.2914033969795654E-7</c:v>
                </c:pt>
                <c:pt idx="51">
                  <c:v>2.9761010181528867E-7</c:v>
                </c:pt>
                <c:pt idx="52">
                  <c:v>6.6732545930494528E-7</c:v>
                </c:pt>
                <c:pt idx="53">
                  <c:v>1.4559015262159631E-6</c:v>
                </c:pt>
                <c:pt idx="54">
                  <c:v>3.090513109931668E-6</c:v>
                </c:pt>
                <c:pt idx="55">
                  <c:v>6.3831266387691002E-6</c:v>
                </c:pt>
                <c:pt idx="56">
                  <c:v>1.2827458342247178E-5</c:v>
                </c:pt>
                <c:pt idx="57">
                  <c:v>2.5081415730231781E-5</c:v>
                </c:pt>
                <c:pt idx="58">
                  <c:v>4.7716410074001403E-5</c:v>
                </c:pt>
                <c:pt idx="59">
                  <c:v>8.8325836541554553E-5</c:v>
                </c:pt>
                <c:pt idx="60">
                  <c:v>1.5907870178759507E-4</c:v>
                </c:pt>
                <c:pt idx="61">
                  <c:v>2.7876651035000125E-4</c:v>
                </c:pt>
                <c:pt idx="62">
                  <c:v>4.7530615756043415E-4</c:v>
                </c:pt>
                <c:pt idx="63">
                  <c:v>7.8851609829218121E-4</c:v>
                </c:pt>
                <c:pt idx="64">
                  <c:v>1.2727759769791259E-3</c:v>
                </c:pt>
                <c:pt idx="65">
                  <c:v>1.9989303252369982E-3</c:v>
                </c:pt>
                <c:pt idx="66">
                  <c:v>3.05455271998684E-3</c:v>
                </c:pt>
                <c:pt idx="67">
                  <c:v>4.541526738843559E-3</c:v>
                </c:pt>
                <c:pt idx="68">
                  <c:v>6.5699249331338302E-3</c:v>
                </c:pt>
                <c:pt idx="69">
                  <c:v>9.2474761725943426E-3</c:v>
                </c:pt>
                <c:pt idx="70">
                  <c:v>1.2664566132878178E-2</c:v>
                </c:pt>
                <c:pt idx="71">
                  <c:v>1.6875695986237952E-2</c:v>
                </c:pt>
                <c:pt idx="72">
                  <c:v>2.1879497905071075E-2</c:v>
                </c:pt>
                <c:pt idx="73">
                  <c:v>2.7600521734121562E-2</c:v>
                </c:pt>
                <c:pt idx="74">
                  <c:v>3.3876732389005029E-2</c:v>
                </c:pt>
                <c:pt idx="75">
                  <c:v>4.0456659177803868E-2</c:v>
                </c:pt>
                <c:pt idx="76">
                  <c:v>4.7009193661454347E-2</c:v>
                </c:pt>
                <c:pt idx="77">
                  <c:v>5.3147136297260401E-2</c:v>
                </c:pt>
                <c:pt idx="78">
                  <c:v>5.8463016120267268E-2</c:v>
                </c:pt>
                <c:pt idx="79">
                  <c:v>6.2572981219609067E-2</c:v>
                </c:pt>
                <c:pt idx="80">
                  <c:v>6.5162353055986805E-2</c:v>
                </c:pt>
                <c:pt idx="81">
                  <c:v>6.6025386454582793E-2</c:v>
                </c:pt>
                <c:pt idx="82">
                  <c:v>6.5092271436467369E-2</c:v>
                </c:pt>
                <c:pt idx="83">
                  <c:v>6.2438460057521489E-2</c:v>
                </c:pt>
                <c:pt idx="84">
                  <c:v>5.8274589317817815E-2</c:v>
                </c:pt>
                <c:pt idx="85">
                  <c:v>5.2918867501671636E-2</c:v>
                </c:pt>
                <c:pt idx="86">
                  <c:v>4.6756946657667095E-2</c:v>
                </c:pt>
                <c:pt idx="87">
                  <c:v>4.0196295113720727E-2</c:v>
                </c:pt>
                <c:pt idx="88">
                  <c:v>3.3622514601521436E-2</c:v>
                </c:pt>
                <c:pt idx="89">
                  <c:v>2.7363940491670579E-2</c:v>
                </c:pt>
                <c:pt idx="90">
                  <c:v>2.1668625582772369E-2</c:v>
                </c:pt>
                <c:pt idx="91">
                  <c:v>1.6695075026679749E-2</c:v>
                </c:pt>
                <c:pt idx="92">
                  <c:v>1.2515542128985055E-2</c:v>
                </c:pt>
                <c:pt idx="93">
                  <c:v>9.1288325197844064E-3</c:v>
                </c:pt>
                <c:pt idx="94">
                  <c:v>6.4786585878100636E-3</c:v>
                </c:pt>
                <c:pt idx="95">
                  <c:v>4.4736214327411698E-3</c:v>
                </c:pt>
                <c:pt idx="96">
                  <c:v>3.0056447512278946E-3</c:v>
                </c:pt>
                <c:pt idx="97">
                  <c:v>1.9648090412965882E-3</c:v>
                </c:pt>
                <c:pt idx="98">
                  <c:v>1.249704487028166E-3</c:v>
                </c:pt>
                <c:pt idx="99">
                  <c:v>7.7339007071288855E-4</c:v>
                </c:pt>
                <c:pt idx="100">
                  <c:v>4.656870236779376E-4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C3D-44BD-B257-F2D82F97F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445680"/>
        <c:axId val="730442440"/>
      </c:scatterChart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'Average Score Bellcurve'!$I$3:$I$9</c:f>
              <c:numCache>
                <c:formatCode>0</c:formatCode>
                <c:ptCount val="7"/>
                <c:pt idx="0">
                  <c:v>62.853685250097364</c:v>
                </c:pt>
                <c:pt idx="1">
                  <c:v>68.895909214350652</c:v>
                </c:pt>
                <c:pt idx="2">
                  <c:v>74.938133178603934</c:v>
                </c:pt>
                <c:pt idx="3">
                  <c:v>80.980357142857216</c:v>
                </c:pt>
                <c:pt idx="4">
                  <c:v>87.022581107110497</c:v>
                </c:pt>
                <c:pt idx="5">
                  <c:v>93.064805071363779</c:v>
                </c:pt>
                <c:pt idx="6">
                  <c:v>99.107029035617074</c:v>
                </c:pt>
              </c:numCache>
            </c:numRef>
          </c:xVal>
          <c:yVal>
            <c:numRef>
              <c:f>'Average Score Bellcurve'!$J$3:$J$9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C3D-44BD-B257-F2D82F97F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445680"/>
        <c:axId val="730442440"/>
      </c:scatterChart>
      <c:valAx>
        <c:axId val="730445680"/>
        <c:scaling>
          <c:orientation val="minMax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  <a:alpha val="98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442440"/>
        <c:crosses val="autoZero"/>
        <c:crossBetween val="midCat"/>
      </c:valAx>
      <c:valAx>
        <c:axId val="730442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445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177491</xdr:colOff>
      <xdr:row>10</xdr:row>
      <xdr:rowOff>61753</xdr:rowOff>
    </xdr:from>
    <xdr:to>
      <xdr:col>18</xdr:col>
      <xdr:colOff>454926</xdr:colOff>
      <xdr:row>40</xdr:row>
      <xdr:rowOff>52420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45AF63-CC58-3C63-26E4-7163409EB1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0.50943</cdr:x>
      <cdr:y>0.16664</cdr:y>
    </cdr:from>
    <cdr:to>
      <cdr:x>0.50943</cdr:x>
      <cdr:y>0.95548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6C67A7DC-52CA-CFD2-6B7C-DDA4E1806DE1}"/>
            </a:ext>
          </a:extLst>
        </cdr:cNvPr>
        <cdr:cNvCxnSpPr/>
      </cdr:nvCxnSpPr>
      <cdr:spPr>
        <a:xfrm xmlns:a="http://schemas.openxmlformats.org/drawingml/2006/main" flipV="1">
          <a:off x="4194826" y="916390"/>
          <a:ext cx="0" cy="4337891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CB138-2B25-4D4C-8F0F-5632A8FF394D}">
  <dimension ref="A1:Y2001"/>
  <sheetViews>
    <sheetView topLeftCell="O8" workbookViewId="0">
      <selection activeCell="W8" sqref="W8"/>
    </sheetView>
  </sheetViews>
  <sheetFormatPr defaultRowHeight="14.5" x14ac:dyDescent="0.35"/>
  <cols>
    <col min="4" max="4" width="0" hidden="1" customWidth="1"/>
    <col min="5" max="5" width="6.36328125" bestFit="1" customWidth="1"/>
    <col min="6" max="6" width="11.81640625" bestFit="1" customWidth="1"/>
    <col min="7" max="7" width="12.26953125" bestFit="1" customWidth="1"/>
    <col min="8" max="8" width="21.1796875" bestFit="1" customWidth="1"/>
    <col min="9" max="9" width="20.7265625" bestFit="1" customWidth="1"/>
    <col min="10" max="10" width="20.7265625" customWidth="1"/>
    <col min="11" max="11" width="18.90625" bestFit="1" customWidth="1"/>
    <col min="12" max="12" width="10.36328125" bestFit="1" customWidth="1"/>
    <col min="13" max="13" width="11.6328125" bestFit="1" customWidth="1"/>
    <col min="14" max="14" width="12.26953125" bestFit="1" customWidth="1"/>
    <col min="15" max="15" width="14.26953125" bestFit="1" customWidth="1"/>
    <col min="16" max="16" width="11.81640625" bestFit="1" customWidth="1"/>
    <col min="17" max="17" width="11.90625" bestFit="1" customWidth="1"/>
    <col min="18" max="18" width="14.54296875" bestFit="1" customWidth="1"/>
    <col min="19" max="19" width="12.26953125" style="1" bestFit="1" customWidth="1"/>
    <col min="22" max="22" width="27.453125" bestFit="1" customWidth="1"/>
    <col min="23" max="23" width="16.1796875" bestFit="1" customWidth="1"/>
    <col min="24" max="24" width="16.36328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3154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1" t="s">
        <v>3148</v>
      </c>
    </row>
    <row r="2" spans="1:25" x14ac:dyDescent="0.35">
      <c r="A2">
        <v>797</v>
      </c>
      <c r="B2" t="s">
        <v>130</v>
      </c>
      <c r="C2" t="s">
        <v>403</v>
      </c>
      <c r="D2" t="s">
        <v>1566</v>
      </c>
      <c r="E2" t="s">
        <v>25</v>
      </c>
      <c r="F2" t="b">
        <v>0</v>
      </c>
      <c r="G2">
        <v>3</v>
      </c>
      <c r="H2" t="b">
        <v>1</v>
      </c>
      <c r="I2">
        <v>35</v>
      </c>
      <c r="J2" t="str" cm="1">
        <f t="array" ref="J2">_xlfn.SWITCH(TRUE,I2&lt;=$V$6,"Low",I2&gt;=$V$7,"High","Average")</f>
        <v>High</v>
      </c>
      <c r="K2" t="s">
        <v>105</v>
      </c>
      <c r="L2">
        <v>87</v>
      </c>
      <c r="M2">
        <v>99</v>
      </c>
      <c r="N2">
        <v>99</v>
      </c>
      <c r="O2">
        <v>100</v>
      </c>
      <c r="P2">
        <v>98</v>
      </c>
      <c r="Q2">
        <v>96</v>
      </c>
      <c r="R2">
        <v>94</v>
      </c>
      <c r="S2" s="1">
        <f t="shared" ref="S2:S65" si="0">AVERAGE(L2, M2, N2, O2, P2, Q2, R2)</f>
        <v>96.142857142857139</v>
      </c>
      <c r="X2" t="s">
        <v>3148</v>
      </c>
      <c r="Y2" s="1">
        <f>AVERAGE(S2:S2001)</f>
        <v>80.980357142857216</v>
      </c>
    </row>
    <row r="3" spans="1:25" x14ac:dyDescent="0.35">
      <c r="A3">
        <v>780</v>
      </c>
      <c r="B3" t="s">
        <v>1112</v>
      </c>
      <c r="C3" t="s">
        <v>1533</v>
      </c>
      <c r="D3" t="s">
        <v>1534</v>
      </c>
      <c r="E3" t="s">
        <v>20</v>
      </c>
      <c r="F3" t="b">
        <v>0</v>
      </c>
      <c r="G3">
        <v>6</v>
      </c>
      <c r="H3" t="b">
        <v>0</v>
      </c>
      <c r="I3">
        <v>35</v>
      </c>
      <c r="J3" t="str" cm="1">
        <f t="array" ref="J3">_xlfn.SWITCH(TRUE,I3&lt;=$V$6,"Low",I3&gt;=$V$7,"High","Average")</f>
        <v>High</v>
      </c>
      <c r="K3" t="s">
        <v>38</v>
      </c>
      <c r="L3">
        <v>91</v>
      </c>
      <c r="M3">
        <v>96</v>
      </c>
      <c r="N3">
        <v>100</v>
      </c>
      <c r="O3">
        <v>95</v>
      </c>
      <c r="P3">
        <v>100</v>
      </c>
      <c r="Q3">
        <v>94</v>
      </c>
      <c r="R3">
        <v>95</v>
      </c>
      <c r="S3" s="1">
        <f t="shared" si="0"/>
        <v>95.857142857142861</v>
      </c>
      <c r="V3" t="s">
        <v>3149</v>
      </c>
      <c r="X3" t="s">
        <v>3164</v>
      </c>
      <c r="Y3" s="1">
        <f>MIN(S2:S2001)</f>
        <v>59.142857142857146</v>
      </c>
    </row>
    <row r="4" spans="1:25" x14ac:dyDescent="0.35">
      <c r="A4">
        <v>1574</v>
      </c>
      <c r="B4" t="s">
        <v>2626</v>
      </c>
      <c r="C4" t="s">
        <v>518</v>
      </c>
      <c r="D4" t="s">
        <v>2627</v>
      </c>
      <c r="E4" t="s">
        <v>25</v>
      </c>
      <c r="F4" t="b">
        <v>1</v>
      </c>
      <c r="G4">
        <v>2</v>
      </c>
      <c r="H4" t="b">
        <v>0</v>
      </c>
      <c r="I4">
        <v>48</v>
      </c>
      <c r="J4" t="str" cm="1">
        <f t="array" ref="J4">_xlfn.SWITCH(TRUE,I4&lt;=$V$6,"Low",I4&gt;=$V$7,"High","Average")</f>
        <v>High</v>
      </c>
      <c r="K4" t="s">
        <v>26</v>
      </c>
      <c r="L4">
        <v>96</v>
      </c>
      <c r="M4">
        <v>97</v>
      </c>
      <c r="N4">
        <v>98</v>
      </c>
      <c r="O4">
        <v>98</v>
      </c>
      <c r="P4">
        <v>97</v>
      </c>
      <c r="Q4">
        <v>96</v>
      </c>
      <c r="R4">
        <v>89</v>
      </c>
      <c r="S4" s="1">
        <f t="shared" si="0"/>
        <v>95.857142857142861</v>
      </c>
      <c r="V4">
        <f>AVERAGE(I2:I2001)</f>
        <v>17.755500000000001</v>
      </c>
      <c r="W4" t="s">
        <v>3150</v>
      </c>
      <c r="X4" t="s">
        <v>3165</v>
      </c>
      <c r="Y4" s="1">
        <f>MAX(S2:S2001)</f>
        <v>96.142857142857139</v>
      </c>
    </row>
    <row r="5" spans="1:25" x14ac:dyDescent="0.35">
      <c r="A5">
        <v>552</v>
      </c>
      <c r="B5" t="s">
        <v>17</v>
      </c>
      <c r="C5" t="s">
        <v>1165</v>
      </c>
      <c r="D5" t="s">
        <v>1166</v>
      </c>
      <c r="E5" t="s">
        <v>20</v>
      </c>
      <c r="F5" t="b">
        <v>0</v>
      </c>
      <c r="G5">
        <v>10</v>
      </c>
      <c r="H5" t="b">
        <v>0</v>
      </c>
      <c r="I5">
        <v>35</v>
      </c>
      <c r="J5" t="str" cm="1">
        <f t="array" ref="J5">_xlfn.SWITCH(TRUE,I5&lt;=$V$6,"Low",I5&gt;=$V$7,"High","Average")</f>
        <v>High</v>
      </c>
      <c r="K5" t="s">
        <v>44</v>
      </c>
      <c r="L5">
        <v>93</v>
      </c>
      <c r="M5">
        <v>100</v>
      </c>
      <c r="N5">
        <v>90</v>
      </c>
      <c r="O5">
        <v>94</v>
      </c>
      <c r="P5">
        <v>97</v>
      </c>
      <c r="Q5">
        <v>98</v>
      </c>
      <c r="R5">
        <v>98</v>
      </c>
      <c r="S5" s="1">
        <f t="shared" si="0"/>
        <v>95.714285714285708</v>
      </c>
      <c r="V5">
        <f>_xlfn.STDEV.S(I2:I2001)</f>
        <v>12.129603595818613</v>
      </c>
      <c r="W5" t="s">
        <v>3151</v>
      </c>
      <c r="X5" t="s">
        <v>3151</v>
      </c>
      <c r="Y5">
        <f>_xlfn.STDEV.S('student-scores'!S2:S2001)</f>
        <v>6.0422239642532833</v>
      </c>
    </row>
    <row r="6" spans="1:25" x14ac:dyDescent="0.35">
      <c r="A6">
        <v>1420</v>
      </c>
      <c r="B6" t="s">
        <v>1267</v>
      </c>
      <c r="C6" t="s">
        <v>2422</v>
      </c>
      <c r="D6" t="s">
        <v>2423</v>
      </c>
      <c r="E6" t="s">
        <v>25</v>
      </c>
      <c r="F6" t="b">
        <v>0</v>
      </c>
      <c r="G6">
        <v>1</v>
      </c>
      <c r="H6" t="b">
        <v>0</v>
      </c>
      <c r="I6">
        <v>35</v>
      </c>
      <c r="J6" t="str" cm="1">
        <f t="array" ref="J6">_xlfn.SWITCH(TRUE,I6&lt;=$V$6,"Low",I6&gt;=$V$7,"High","Average")</f>
        <v>High</v>
      </c>
      <c r="K6" t="s">
        <v>123</v>
      </c>
      <c r="L6">
        <v>99</v>
      </c>
      <c r="M6">
        <v>96</v>
      </c>
      <c r="N6">
        <v>99</v>
      </c>
      <c r="O6">
        <v>91</v>
      </c>
      <c r="P6">
        <v>94</v>
      </c>
      <c r="Q6">
        <v>92</v>
      </c>
      <c r="R6">
        <v>99</v>
      </c>
      <c r="S6" s="1">
        <f t="shared" si="0"/>
        <v>95.714285714285708</v>
      </c>
      <c r="V6">
        <f>PERCENTILE(I2:I2001,0.25)</f>
        <v>5</v>
      </c>
      <c r="W6" t="s">
        <v>3152</v>
      </c>
    </row>
    <row r="7" spans="1:25" x14ac:dyDescent="0.35">
      <c r="A7">
        <v>164</v>
      </c>
      <c r="B7" t="s">
        <v>446</v>
      </c>
      <c r="C7" t="s">
        <v>447</v>
      </c>
      <c r="D7" t="s">
        <v>448</v>
      </c>
      <c r="E7" t="s">
        <v>20</v>
      </c>
      <c r="F7" t="b">
        <v>0</v>
      </c>
      <c r="G7">
        <v>1</v>
      </c>
      <c r="H7" t="b">
        <v>1</v>
      </c>
      <c r="I7">
        <v>44</v>
      </c>
      <c r="J7" t="str" cm="1">
        <f t="array" ref="J7">_xlfn.SWITCH(TRUE,I7&lt;=$V$6,"Low",I7&gt;=$V$7,"High","Average")</f>
        <v>High</v>
      </c>
      <c r="K7" t="s">
        <v>26</v>
      </c>
      <c r="L7">
        <v>86</v>
      </c>
      <c r="M7">
        <v>100</v>
      </c>
      <c r="N7">
        <v>100</v>
      </c>
      <c r="O7">
        <v>96</v>
      </c>
      <c r="P7">
        <v>95</v>
      </c>
      <c r="Q7">
        <v>97</v>
      </c>
      <c r="R7">
        <v>93</v>
      </c>
      <c r="S7" s="1">
        <f t="shared" si="0"/>
        <v>95.285714285714292</v>
      </c>
      <c r="V7">
        <f>PERCENTILE(I2:I2001,0.75)</f>
        <v>28</v>
      </c>
      <c r="W7" t="s">
        <v>3153</v>
      </c>
    </row>
    <row r="8" spans="1:25" x14ac:dyDescent="0.35">
      <c r="A8">
        <v>1123</v>
      </c>
      <c r="B8" t="s">
        <v>1007</v>
      </c>
      <c r="C8" t="s">
        <v>209</v>
      </c>
      <c r="D8" t="s">
        <v>2017</v>
      </c>
      <c r="E8" t="s">
        <v>20</v>
      </c>
      <c r="F8" t="b">
        <v>0</v>
      </c>
      <c r="G8">
        <v>2</v>
      </c>
      <c r="H8" t="b">
        <v>0</v>
      </c>
      <c r="I8">
        <v>35</v>
      </c>
      <c r="J8" t="str" cm="1">
        <f t="array" ref="J8">_xlfn.SWITCH(TRUE,I8&lt;=$V$6,"Low",I8&gt;=$V$7,"High","Average")</f>
        <v>High</v>
      </c>
      <c r="K8" t="s">
        <v>26</v>
      </c>
      <c r="L8">
        <v>95</v>
      </c>
      <c r="M8">
        <v>98</v>
      </c>
      <c r="N8">
        <v>97</v>
      </c>
      <c r="O8">
        <v>94</v>
      </c>
      <c r="P8">
        <v>88</v>
      </c>
      <c r="Q8">
        <v>99</v>
      </c>
      <c r="R8">
        <v>96</v>
      </c>
      <c r="S8" s="1">
        <f t="shared" si="0"/>
        <v>95.285714285714292</v>
      </c>
    </row>
    <row r="9" spans="1:25" x14ac:dyDescent="0.35">
      <c r="A9">
        <v>986</v>
      </c>
      <c r="B9" t="s">
        <v>881</v>
      </c>
      <c r="C9" t="s">
        <v>707</v>
      </c>
      <c r="D9" t="s">
        <v>1828</v>
      </c>
      <c r="E9" t="s">
        <v>20</v>
      </c>
      <c r="F9" t="b">
        <v>0</v>
      </c>
      <c r="G9">
        <v>2</v>
      </c>
      <c r="H9" t="b">
        <v>1</v>
      </c>
      <c r="I9">
        <v>35</v>
      </c>
      <c r="J9" t="str" cm="1">
        <f t="array" ref="J9">_xlfn.SWITCH(TRUE,I9&lt;=$V$6,"Low",I9&gt;=$V$7,"High","Average")</f>
        <v>High</v>
      </c>
      <c r="K9" t="s">
        <v>38</v>
      </c>
      <c r="L9">
        <v>91</v>
      </c>
      <c r="M9">
        <v>94</v>
      </c>
      <c r="N9">
        <v>97</v>
      </c>
      <c r="O9">
        <v>97</v>
      </c>
      <c r="P9">
        <v>100</v>
      </c>
      <c r="Q9">
        <v>88</v>
      </c>
      <c r="R9">
        <v>99</v>
      </c>
      <c r="S9" s="1">
        <f t="shared" si="0"/>
        <v>95.142857142857139</v>
      </c>
    </row>
    <row r="10" spans="1:25" x14ac:dyDescent="0.35">
      <c r="A10">
        <v>542</v>
      </c>
      <c r="B10" t="s">
        <v>796</v>
      </c>
      <c r="C10" t="s">
        <v>1149</v>
      </c>
      <c r="D10" t="s">
        <v>1150</v>
      </c>
      <c r="E10" t="s">
        <v>20</v>
      </c>
      <c r="F10" t="b">
        <v>0</v>
      </c>
      <c r="G10">
        <v>2</v>
      </c>
      <c r="H10" t="b">
        <v>0</v>
      </c>
      <c r="I10">
        <v>35</v>
      </c>
      <c r="J10" t="str" cm="1">
        <f t="array" ref="J10">_xlfn.SWITCH(TRUE,I10&lt;=$V$6,"Low",I10&gt;=$V$7,"High","Average")</f>
        <v>High</v>
      </c>
      <c r="K10" t="s">
        <v>138</v>
      </c>
      <c r="L10">
        <v>96</v>
      </c>
      <c r="M10">
        <v>90</v>
      </c>
      <c r="N10">
        <v>91</v>
      </c>
      <c r="O10">
        <v>95</v>
      </c>
      <c r="P10">
        <v>99</v>
      </c>
      <c r="Q10">
        <v>95</v>
      </c>
      <c r="R10">
        <v>99</v>
      </c>
      <c r="S10" s="1">
        <f t="shared" si="0"/>
        <v>95</v>
      </c>
      <c r="V10" t="s">
        <v>3155</v>
      </c>
    </row>
    <row r="11" spans="1:25" x14ac:dyDescent="0.35">
      <c r="A11">
        <v>719</v>
      </c>
      <c r="B11" t="s">
        <v>39</v>
      </c>
      <c r="C11" t="s">
        <v>569</v>
      </c>
      <c r="D11" t="s">
        <v>1436</v>
      </c>
      <c r="E11" t="s">
        <v>25</v>
      </c>
      <c r="F11" t="b">
        <v>0</v>
      </c>
      <c r="G11">
        <v>3</v>
      </c>
      <c r="H11" t="b">
        <v>0</v>
      </c>
      <c r="I11">
        <v>35</v>
      </c>
      <c r="J11" t="str" cm="1">
        <f t="array" ref="J11">_xlfn.SWITCH(TRUE,I11&lt;=$V$6,"Low",I11&gt;=$V$7,"High","Average")</f>
        <v>High</v>
      </c>
      <c r="K11" t="s">
        <v>44</v>
      </c>
      <c r="L11">
        <v>99</v>
      </c>
      <c r="M11">
        <v>95</v>
      </c>
      <c r="N11">
        <v>89</v>
      </c>
      <c r="O11">
        <v>90</v>
      </c>
      <c r="P11">
        <v>95</v>
      </c>
      <c r="Q11">
        <v>98</v>
      </c>
      <c r="R11">
        <v>99</v>
      </c>
      <c r="S11" s="1">
        <f t="shared" si="0"/>
        <v>95</v>
      </c>
      <c r="V11" t="s">
        <v>3156</v>
      </c>
      <c r="W11" s="1">
        <f>AVERAGEIF(J2:J2001, "Low", S2:S2001)</f>
        <v>77.095761381475711</v>
      </c>
    </row>
    <row r="12" spans="1:25" x14ac:dyDescent="0.35">
      <c r="A12">
        <v>549</v>
      </c>
      <c r="B12" t="s">
        <v>214</v>
      </c>
      <c r="C12" t="s">
        <v>1159</v>
      </c>
      <c r="D12" t="s">
        <v>1160</v>
      </c>
      <c r="E12" t="s">
        <v>20</v>
      </c>
      <c r="F12" t="b">
        <v>0</v>
      </c>
      <c r="G12">
        <v>2</v>
      </c>
      <c r="H12" t="b">
        <v>0</v>
      </c>
      <c r="I12">
        <v>35</v>
      </c>
      <c r="J12" t="str" cm="1">
        <f t="array" ref="J12">_xlfn.SWITCH(TRUE,I12&lt;=$V$6,"Low",I12&gt;=$V$7,"High","Average")</f>
        <v>High</v>
      </c>
      <c r="K12" t="s">
        <v>26</v>
      </c>
      <c r="L12">
        <v>94</v>
      </c>
      <c r="M12">
        <v>99</v>
      </c>
      <c r="N12">
        <v>97</v>
      </c>
      <c r="O12">
        <v>94</v>
      </c>
      <c r="P12">
        <v>85</v>
      </c>
      <c r="Q12">
        <v>97</v>
      </c>
      <c r="R12">
        <v>97</v>
      </c>
      <c r="S12" s="1">
        <f t="shared" si="0"/>
        <v>94.714285714285708</v>
      </c>
      <c r="V12" t="s">
        <v>3157</v>
      </c>
      <c r="W12" s="1">
        <f>AVERAGEIF(J2:J2001, "High", S2:S2001)</f>
        <v>84.735914552736887</v>
      </c>
    </row>
    <row r="13" spans="1:25" x14ac:dyDescent="0.35">
      <c r="A13">
        <v>810</v>
      </c>
      <c r="B13" t="s">
        <v>1584</v>
      </c>
      <c r="C13" t="s">
        <v>49</v>
      </c>
      <c r="D13" t="s">
        <v>1585</v>
      </c>
      <c r="E13" t="s">
        <v>25</v>
      </c>
      <c r="F13" t="b">
        <v>0</v>
      </c>
      <c r="G13">
        <v>2</v>
      </c>
      <c r="H13" t="b">
        <v>0</v>
      </c>
      <c r="I13">
        <v>35</v>
      </c>
      <c r="J13" t="str" cm="1">
        <f t="array" ref="J13">_xlfn.SWITCH(TRUE,I13&lt;=$V$6,"Low",I13&gt;=$V$7,"High","Average")</f>
        <v>High</v>
      </c>
      <c r="K13" t="s">
        <v>76</v>
      </c>
      <c r="L13">
        <v>99</v>
      </c>
      <c r="M13">
        <v>96</v>
      </c>
      <c r="N13">
        <v>100</v>
      </c>
      <c r="O13">
        <v>95</v>
      </c>
      <c r="P13">
        <v>90</v>
      </c>
      <c r="Q13">
        <v>95</v>
      </c>
      <c r="R13">
        <v>88</v>
      </c>
      <c r="S13" s="1">
        <f t="shared" si="0"/>
        <v>94.714285714285708</v>
      </c>
      <c r="V13" t="s">
        <v>3150</v>
      </c>
      <c r="W13" s="1">
        <f>AVERAGEIF(J2:J2001, "Average", S2:S2001)</f>
        <v>81.101974195554391</v>
      </c>
    </row>
    <row r="14" spans="1:25" x14ac:dyDescent="0.35">
      <c r="A14">
        <v>722</v>
      </c>
      <c r="B14" t="s">
        <v>410</v>
      </c>
      <c r="C14" t="s">
        <v>281</v>
      </c>
      <c r="D14" t="s">
        <v>1439</v>
      </c>
      <c r="E14" t="s">
        <v>20</v>
      </c>
      <c r="F14" t="b">
        <v>0</v>
      </c>
      <c r="G14">
        <v>2</v>
      </c>
      <c r="H14" t="b">
        <v>1</v>
      </c>
      <c r="I14">
        <v>35</v>
      </c>
      <c r="J14" t="str" cm="1">
        <f t="array" ref="J14">_xlfn.SWITCH(TRUE,I14&lt;=$V$6,"Low",I14&gt;=$V$7,"High","Average")</f>
        <v>High</v>
      </c>
      <c r="K14" t="s">
        <v>38</v>
      </c>
      <c r="L14">
        <v>100</v>
      </c>
      <c r="M14">
        <v>88</v>
      </c>
      <c r="N14">
        <v>98</v>
      </c>
      <c r="O14">
        <v>90</v>
      </c>
      <c r="P14">
        <v>93</v>
      </c>
      <c r="Q14">
        <v>95</v>
      </c>
      <c r="R14">
        <v>98</v>
      </c>
      <c r="S14" s="1">
        <f t="shared" si="0"/>
        <v>94.571428571428569</v>
      </c>
      <c r="W14" s="1"/>
    </row>
    <row r="15" spans="1:25" x14ac:dyDescent="0.35">
      <c r="A15">
        <v>1172</v>
      </c>
      <c r="B15" t="s">
        <v>1486</v>
      </c>
      <c r="C15" t="s">
        <v>977</v>
      </c>
      <c r="D15" t="s">
        <v>2083</v>
      </c>
      <c r="E15" t="s">
        <v>25</v>
      </c>
      <c r="F15" t="b">
        <v>0</v>
      </c>
      <c r="G15">
        <v>7</v>
      </c>
      <c r="H15" t="b">
        <v>0</v>
      </c>
      <c r="I15">
        <v>49</v>
      </c>
      <c r="J15" t="str" cm="1">
        <f t="array" ref="J15">_xlfn.SWITCH(TRUE,I15&lt;=$V$6,"Low",I15&gt;=$V$7,"High","Average")</f>
        <v>High</v>
      </c>
      <c r="K15" t="s">
        <v>26</v>
      </c>
      <c r="L15">
        <v>99</v>
      </c>
      <c r="M15">
        <v>98</v>
      </c>
      <c r="N15">
        <v>94</v>
      </c>
      <c r="O15">
        <v>96</v>
      </c>
      <c r="P15">
        <v>95</v>
      </c>
      <c r="Q15">
        <v>88</v>
      </c>
      <c r="R15">
        <v>92</v>
      </c>
      <c r="S15" s="1">
        <f t="shared" si="0"/>
        <v>94.571428571428569</v>
      </c>
      <c r="V15" t="s">
        <v>3158</v>
      </c>
      <c r="W15" s="1"/>
    </row>
    <row r="16" spans="1:25" x14ac:dyDescent="0.35">
      <c r="A16">
        <v>1531</v>
      </c>
      <c r="B16" t="s">
        <v>2566</v>
      </c>
      <c r="C16" t="s">
        <v>281</v>
      </c>
      <c r="D16" t="s">
        <v>2567</v>
      </c>
      <c r="E16" t="s">
        <v>20</v>
      </c>
      <c r="F16" t="b">
        <v>0</v>
      </c>
      <c r="G16">
        <v>0</v>
      </c>
      <c r="H16" t="b">
        <v>0</v>
      </c>
      <c r="I16">
        <v>48</v>
      </c>
      <c r="J16" t="str" cm="1">
        <f t="array" ref="J16">_xlfn.SWITCH(TRUE,I16&lt;=$V$6,"Low",I16&gt;=$V$7,"High","Average")</f>
        <v>High</v>
      </c>
      <c r="K16" t="s">
        <v>26</v>
      </c>
      <c r="L16">
        <v>99</v>
      </c>
      <c r="M16">
        <v>89</v>
      </c>
      <c r="N16">
        <v>96</v>
      </c>
      <c r="O16">
        <v>98</v>
      </c>
      <c r="P16">
        <v>89</v>
      </c>
      <c r="Q16">
        <v>98</v>
      </c>
      <c r="R16">
        <v>93</v>
      </c>
      <c r="S16" s="1">
        <f t="shared" si="0"/>
        <v>94.571428571428569</v>
      </c>
      <c r="V16" t="s">
        <v>3159</v>
      </c>
      <c r="W16" s="1">
        <f>AVERAGEIF(F2:F2001, "TRUE", S2:S2001)</f>
        <v>78.291139240506311</v>
      </c>
    </row>
    <row r="17" spans="1:23" x14ac:dyDescent="0.35">
      <c r="A17">
        <v>1824</v>
      </c>
      <c r="B17" t="s">
        <v>1589</v>
      </c>
      <c r="C17" t="s">
        <v>2293</v>
      </c>
      <c r="D17" t="s">
        <v>2941</v>
      </c>
      <c r="E17" t="s">
        <v>20</v>
      </c>
      <c r="F17" t="b">
        <v>0</v>
      </c>
      <c r="G17">
        <v>10</v>
      </c>
      <c r="H17" t="b">
        <v>0</v>
      </c>
      <c r="I17">
        <v>46</v>
      </c>
      <c r="J17" t="str" cm="1">
        <f t="array" ref="J17">_xlfn.SWITCH(TRUE,I17&lt;=$V$6,"Low",I17&gt;=$V$7,"High","Average")</f>
        <v>High</v>
      </c>
      <c r="K17" t="s">
        <v>26</v>
      </c>
      <c r="L17">
        <v>100</v>
      </c>
      <c r="M17">
        <v>93</v>
      </c>
      <c r="N17">
        <v>88</v>
      </c>
      <c r="O17">
        <v>98</v>
      </c>
      <c r="P17">
        <v>99</v>
      </c>
      <c r="Q17">
        <v>89</v>
      </c>
      <c r="R17">
        <v>95</v>
      </c>
      <c r="S17" s="1">
        <f t="shared" si="0"/>
        <v>94.571428571428569</v>
      </c>
      <c r="V17" t="s">
        <v>3160</v>
      </c>
      <c r="W17" s="1">
        <f>AVERAGEIF(F3:F2002, "FALSE", S3:S2002)</f>
        <v>81.476275358628413</v>
      </c>
    </row>
    <row r="18" spans="1:23" x14ac:dyDescent="0.35">
      <c r="A18">
        <v>179</v>
      </c>
      <c r="B18" t="s">
        <v>166</v>
      </c>
      <c r="C18" t="s">
        <v>264</v>
      </c>
      <c r="D18" t="s">
        <v>482</v>
      </c>
      <c r="E18" t="s">
        <v>25</v>
      </c>
      <c r="F18" t="b">
        <v>0</v>
      </c>
      <c r="G18">
        <v>5</v>
      </c>
      <c r="H18" t="b">
        <v>0</v>
      </c>
      <c r="I18">
        <v>35</v>
      </c>
      <c r="J18" t="str" cm="1">
        <f t="array" ref="J18">_xlfn.SWITCH(TRUE,I18&lt;=$V$6,"Low",I18&gt;=$V$7,"High","Average")</f>
        <v>High</v>
      </c>
      <c r="K18" t="s">
        <v>44</v>
      </c>
      <c r="L18">
        <v>91</v>
      </c>
      <c r="M18">
        <v>99</v>
      </c>
      <c r="N18">
        <v>94</v>
      </c>
      <c r="O18">
        <v>94</v>
      </c>
      <c r="P18">
        <v>95</v>
      </c>
      <c r="Q18">
        <v>98</v>
      </c>
      <c r="R18">
        <v>89</v>
      </c>
      <c r="S18" s="1">
        <f t="shared" si="0"/>
        <v>94.285714285714292</v>
      </c>
      <c r="W18" s="1"/>
    </row>
    <row r="19" spans="1:23" x14ac:dyDescent="0.35">
      <c r="A19">
        <v>420</v>
      </c>
      <c r="B19" t="s">
        <v>190</v>
      </c>
      <c r="C19" t="s">
        <v>98</v>
      </c>
      <c r="D19" t="s">
        <v>947</v>
      </c>
      <c r="E19" t="s">
        <v>25</v>
      </c>
      <c r="F19" t="b">
        <v>0</v>
      </c>
      <c r="G19">
        <v>2</v>
      </c>
      <c r="H19" t="b">
        <v>0</v>
      </c>
      <c r="I19">
        <v>35</v>
      </c>
      <c r="J19" t="str" cm="1">
        <f t="array" ref="J19">_xlfn.SWITCH(TRUE,I19&lt;=$V$6,"Low",I19&gt;=$V$7,"High","Average")</f>
        <v>High</v>
      </c>
      <c r="K19" t="s">
        <v>109</v>
      </c>
      <c r="L19">
        <v>92</v>
      </c>
      <c r="M19">
        <v>97</v>
      </c>
      <c r="N19">
        <v>100</v>
      </c>
      <c r="O19">
        <v>91</v>
      </c>
      <c r="P19">
        <v>95</v>
      </c>
      <c r="Q19">
        <v>90</v>
      </c>
      <c r="R19">
        <v>95</v>
      </c>
      <c r="S19" s="1">
        <f t="shared" si="0"/>
        <v>94.285714285714292</v>
      </c>
      <c r="V19" t="s">
        <v>3161</v>
      </c>
      <c r="W19" s="1"/>
    </row>
    <row r="20" spans="1:23" x14ac:dyDescent="0.35">
      <c r="A20">
        <v>1116</v>
      </c>
      <c r="B20" t="s">
        <v>2007</v>
      </c>
      <c r="C20" t="s">
        <v>1360</v>
      </c>
      <c r="D20" t="s">
        <v>2008</v>
      </c>
      <c r="E20" t="s">
        <v>25</v>
      </c>
      <c r="F20" t="b">
        <v>0</v>
      </c>
      <c r="G20">
        <v>3</v>
      </c>
      <c r="H20" t="b">
        <v>1</v>
      </c>
      <c r="I20">
        <v>35</v>
      </c>
      <c r="J20" t="str" cm="1">
        <f t="array" ref="J20">_xlfn.SWITCH(TRUE,I20&lt;=$V$6,"Low",I20&gt;=$V$7,"High","Average")</f>
        <v>High</v>
      </c>
      <c r="K20" t="s">
        <v>38</v>
      </c>
      <c r="L20">
        <v>90</v>
      </c>
      <c r="M20">
        <v>87</v>
      </c>
      <c r="N20">
        <v>100</v>
      </c>
      <c r="O20">
        <v>98</v>
      </c>
      <c r="P20">
        <v>91</v>
      </c>
      <c r="Q20">
        <v>98</v>
      </c>
      <c r="R20">
        <v>96</v>
      </c>
      <c r="S20" s="1">
        <f t="shared" si="0"/>
        <v>94.285714285714292</v>
      </c>
      <c r="V20" t="s">
        <v>3162</v>
      </c>
      <c r="W20" s="1">
        <f>AVERAGEIF(H2:H2001, "TRUE", S2:S2001)</f>
        <v>80.599089635854398</v>
      </c>
    </row>
    <row r="21" spans="1:23" x14ac:dyDescent="0.35">
      <c r="A21">
        <v>1713</v>
      </c>
      <c r="B21" t="s">
        <v>1505</v>
      </c>
      <c r="C21" t="s">
        <v>1900</v>
      </c>
      <c r="D21" t="s">
        <v>2799</v>
      </c>
      <c r="E21" t="s">
        <v>20</v>
      </c>
      <c r="F21" t="b">
        <v>0</v>
      </c>
      <c r="G21">
        <v>1</v>
      </c>
      <c r="H21" t="b">
        <v>0</v>
      </c>
      <c r="I21">
        <v>48</v>
      </c>
      <c r="J21" t="str" cm="1">
        <f t="array" ref="J21">_xlfn.SWITCH(TRUE,I21&lt;=$V$6,"Low",I21&gt;=$V$7,"High","Average")</f>
        <v>High</v>
      </c>
      <c r="K21" t="s">
        <v>26</v>
      </c>
      <c r="L21">
        <v>99</v>
      </c>
      <c r="M21">
        <v>93</v>
      </c>
      <c r="N21">
        <v>88</v>
      </c>
      <c r="O21">
        <v>92</v>
      </c>
      <c r="P21">
        <v>99</v>
      </c>
      <c r="Q21">
        <v>94</v>
      </c>
      <c r="R21">
        <v>95</v>
      </c>
      <c r="S21" s="1">
        <f t="shared" si="0"/>
        <v>94.285714285714292</v>
      </c>
      <c r="V21" t="s">
        <v>3163</v>
      </c>
      <c r="W21" s="1">
        <f>AVERAGEIF(H3:H2002, "FALSE", S3:S2002)</f>
        <v>81.078068916008633</v>
      </c>
    </row>
    <row r="22" spans="1:23" x14ac:dyDescent="0.35">
      <c r="A22">
        <v>124</v>
      </c>
      <c r="B22" t="s">
        <v>361</v>
      </c>
      <c r="C22" t="s">
        <v>209</v>
      </c>
      <c r="D22" t="s">
        <v>362</v>
      </c>
      <c r="E22" t="s">
        <v>25</v>
      </c>
      <c r="F22" t="b">
        <v>0</v>
      </c>
      <c r="G22">
        <v>3</v>
      </c>
      <c r="H22" t="b">
        <v>0</v>
      </c>
      <c r="I22">
        <v>47</v>
      </c>
      <c r="J22" t="str" cm="1">
        <f t="array" ref="J22">_xlfn.SWITCH(TRUE,I22&lt;=$V$6,"Low",I22&gt;=$V$7,"High","Average")</f>
        <v>High</v>
      </c>
      <c r="K22" t="s">
        <v>26</v>
      </c>
      <c r="L22">
        <v>96</v>
      </c>
      <c r="M22">
        <v>100</v>
      </c>
      <c r="N22">
        <v>96</v>
      </c>
      <c r="O22">
        <v>91</v>
      </c>
      <c r="P22">
        <v>91</v>
      </c>
      <c r="Q22">
        <v>96</v>
      </c>
      <c r="R22">
        <v>89</v>
      </c>
      <c r="S22" s="1">
        <f t="shared" si="0"/>
        <v>94.142857142857139</v>
      </c>
    </row>
    <row r="23" spans="1:23" x14ac:dyDescent="0.35">
      <c r="A23">
        <v>556</v>
      </c>
      <c r="B23" t="s">
        <v>1171</v>
      </c>
      <c r="C23" t="s">
        <v>612</v>
      </c>
      <c r="D23" t="s">
        <v>1172</v>
      </c>
      <c r="E23" t="s">
        <v>20</v>
      </c>
      <c r="F23" t="b">
        <v>0</v>
      </c>
      <c r="G23">
        <v>2</v>
      </c>
      <c r="H23" t="b">
        <v>0</v>
      </c>
      <c r="I23">
        <v>35</v>
      </c>
      <c r="J23" t="str" cm="1">
        <f t="array" ref="J23">_xlfn.SWITCH(TRUE,I23&lt;=$V$6,"Low",I23&gt;=$V$7,"High","Average")</f>
        <v>High</v>
      </c>
      <c r="K23" t="s">
        <v>38</v>
      </c>
      <c r="L23">
        <v>96</v>
      </c>
      <c r="M23">
        <v>92</v>
      </c>
      <c r="N23">
        <v>98</v>
      </c>
      <c r="O23">
        <v>100</v>
      </c>
      <c r="P23">
        <v>94</v>
      </c>
      <c r="Q23">
        <v>93</v>
      </c>
      <c r="R23">
        <v>86</v>
      </c>
      <c r="S23" s="1">
        <f t="shared" si="0"/>
        <v>94.142857142857139</v>
      </c>
      <c r="V23" t="s">
        <v>3166</v>
      </c>
    </row>
    <row r="24" spans="1:23" x14ac:dyDescent="0.35">
      <c r="A24">
        <v>696</v>
      </c>
      <c r="B24" t="s">
        <v>66</v>
      </c>
      <c r="C24" t="s">
        <v>1089</v>
      </c>
      <c r="D24" t="s">
        <v>1402</v>
      </c>
      <c r="E24" t="s">
        <v>20</v>
      </c>
      <c r="F24" t="b">
        <v>0</v>
      </c>
      <c r="G24">
        <v>2</v>
      </c>
      <c r="H24" t="b">
        <v>0</v>
      </c>
      <c r="I24">
        <v>35</v>
      </c>
      <c r="J24" t="str" cm="1">
        <f t="array" ref="J24">_xlfn.SWITCH(TRUE,I24&lt;=$V$6,"Low",I24&gt;=$V$7,"High","Average")</f>
        <v>High</v>
      </c>
      <c r="K24" t="s">
        <v>138</v>
      </c>
      <c r="L24">
        <v>89</v>
      </c>
      <c r="M24">
        <v>99</v>
      </c>
      <c r="N24">
        <v>86</v>
      </c>
      <c r="O24">
        <v>97</v>
      </c>
      <c r="P24">
        <v>98</v>
      </c>
      <c r="Q24">
        <v>97</v>
      </c>
      <c r="R24">
        <v>93</v>
      </c>
      <c r="S24" s="1">
        <f t="shared" si="0"/>
        <v>94.142857142857139</v>
      </c>
      <c r="V24" t="s">
        <v>3167</v>
      </c>
      <c r="W24" s="1">
        <f>AVERAGE(G2:G2001)</f>
        <v>3.6655000000000002</v>
      </c>
    </row>
    <row r="25" spans="1:23" x14ac:dyDescent="0.35">
      <c r="A25">
        <v>413</v>
      </c>
      <c r="B25" t="s">
        <v>145</v>
      </c>
      <c r="C25" t="s">
        <v>934</v>
      </c>
      <c r="D25" t="s">
        <v>935</v>
      </c>
      <c r="E25" t="s">
        <v>20</v>
      </c>
      <c r="F25" t="b">
        <v>0</v>
      </c>
      <c r="G25">
        <v>2</v>
      </c>
      <c r="H25" t="b">
        <v>1</v>
      </c>
      <c r="I25">
        <v>37</v>
      </c>
      <c r="J25" t="str" cm="1">
        <f t="array" ref="J25">_xlfn.SWITCH(TRUE,I25&lt;=$V$6,"Low",I25&gt;=$V$7,"High","Average")</f>
        <v>High</v>
      </c>
      <c r="K25" t="s">
        <v>26</v>
      </c>
      <c r="L25">
        <v>87</v>
      </c>
      <c r="M25">
        <v>93</v>
      </c>
      <c r="N25">
        <v>99</v>
      </c>
      <c r="O25">
        <v>100</v>
      </c>
      <c r="P25">
        <v>97</v>
      </c>
      <c r="Q25">
        <v>92</v>
      </c>
      <c r="R25">
        <v>90</v>
      </c>
      <c r="S25" s="1">
        <f t="shared" si="0"/>
        <v>94</v>
      </c>
      <c r="V25" t="s">
        <v>3182</v>
      </c>
      <c r="W25" s="1">
        <f>_xlfn.STDEV.S('student-scores'!G2:G2001)</f>
        <v>2.6292710554717575</v>
      </c>
    </row>
    <row r="26" spans="1:23" x14ac:dyDescent="0.35">
      <c r="A26">
        <v>1720</v>
      </c>
      <c r="B26" t="s">
        <v>331</v>
      </c>
      <c r="C26" t="s">
        <v>2810</v>
      </c>
      <c r="D26" t="s">
        <v>2811</v>
      </c>
      <c r="E26" t="s">
        <v>20</v>
      </c>
      <c r="F26" t="b">
        <v>0</v>
      </c>
      <c r="G26">
        <v>5</v>
      </c>
      <c r="H26" t="b">
        <v>0</v>
      </c>
      <c r="I26">
        <v>46</v>
      </c>
      <c r="J26" t="str" cm="1">
        <f t="array" ref="J26">_xlfn.SWITCH(TRUE,I26&lt;=$V$6,"Low",I26&gt;=$V$7,"High","Average")</f>
        <v>High</v>
      </c>
      <c r="K26" t="s">
        <v>26</v>
      </c>
      <c r="L26">
        <v>100</v>
      </c>
      <c r="M26">
        <v>97</v>
      </c>
      <c r="N26">
        <v>94</v>
      </c>
      <c r="O26">
        <v>87</v>
      </c>
      <c r="P26">
        <v>89</v>
      </c>
      <c r="Q26">
        <v>91</v>
      </c>
      <c r="R26">
        <v>100</v>
      </c>
      <c r="S26" s="1">
        <f t="shared" si="0"/>
        <v>94</v>
      </c>
      <c r="V26" t="s">
        <v>3183</v>
      </c>
      <c r="W26" s="1">
        <f>W24-W25</f>
        <v>1.0362289445282427</v>
      </c>
    </row>
    <row r="27" spans="1:23" x14ac:dyDescent="0.35">
      <c r="A27">
        <v>745</v>
      </c>
      <c r="B27" t="s">
        <v>331</v>
      </c>
      <c r="C27" t="s">
        <v>118</v>
      </c>
      <c r="D27" t="s">
        <v>1475</v>
      </c>
      <c r="E27" t="s">
        <v>20</v>
      </c>
      <c r="F27" t="b">
        <v>0</v>
      </c>
      <c r="G27">
        <v>3</v>
      </c>
      <c r="H27" t="b">
        <v>0</v>
      </c>
      <c r="I27">
        <v>35</v>
      </c>
      <c r="J27" t="str" cm="1">
        <f t="array" ref="J27">_xlfn.SWITCH(TRUE,I27&lt;=$V$6,"Low",I27&gt;=$V$7,"High","Average")</f>
        <v>High</v>
      </c>
      <c r="K27" t="s">
        <v>44</v>
      </c>
      <c r="L27">
        <v>85</v>
      </c>
      <c r="M27">
        <v>100</v>
      </c>
      <c r="N27">
        <v>90</v>
      </c>
      <c r="O27">
        <v>93</v>
      </c>
      <c r="P27">
        <v>94</v>
      </c>
      <c r="Q27">
        <v>97</v>
      </c>
      <c r="R27">
        <v>98</v>
      </c>
      <c r="S27" s="1">
        <f t="shared" si="0"/>
        <v>93.857142857142861</v>
      </c>
      <c r="V27" t="s">
        <v>3184</v>
      </c>
      <c r="W27" s="1">
        <f>W24+W25</f>
        <v>6.2947710554717577</v>
      </c>
    </row>
    <row r="28" spans="1:23" x14ac:dyDescent="0.35">
      <c r="A28">
        <v>922</v>
      </c>
      <c r="B28" t="s">
        <v>473</v>
      </c>
      <c r="C28" t="s">
        <v>642</v>
      </c>
      <c r="D28" t="s">
        <v>1746</v>
      </c>
      <c r="E28" t="s">
        <v>20</v>
      </c>
      <c r="F28" t="b">
        <v>0</v>
      </c>
      <c r="G28">
        <v>1</v>
      </c>
      <c r="H28" t="b">
        <v>0</v>
      </c>
      <c r="I28">
        <v>46</v>
      </c>
      <c r="J28" t="str" cm="1">
        <f t="array" ref="J28">_xlfn.SWITCH(TRUE,I28&lt;=$V$6,"Low",I28&gt;=$V$7,"High","Average")</f>
        <v>High</v>
      </c>
      <c r="K28" t="s">
        <v>26</v>
      </c>
      <c r="L28">
        <v>91</v>
      </c>
      <c r="M28">
        <v>85</v>
      </c>
      <c r="N28">
        <v>98</v>
      </c>
      <c r="O28">
        <v>96</v>
      </c>
      <c r="P28">
        <v>98</v>
      </c>
      <c r="Q28">
        <v>96</v>
      </c>
      <c r="R28">
        <v>93</v>
      </c>
      <c r="S28" s="1">
        <f t="shared" si="0"/>
        <v>93.857142857142861</v>
      </c>
    </row>
    <row r="29" spans="1:23" x14ac:dyDescent="0.35">
      <c r="A29">
        <v>513</v>
      </c>
      <c r="B29" t="s">
        <v>148</v>
      </c>
      <c r="C29" t="s">
        <v>354</v>
      </c>
      <c r="D29" t="s">
        <v>1102</v>
      </c>
      <c r="E29" t="s">
        <v>25</v>
      </c>
      <c r="F29" t="b">
        <v>0</v>
      </c>
      <c r="G29">
        <v>3</v>
      </c>
      <c r="H29" t="b">
        <v>0</v>
      </c>
      <c r="I29">
        <v>49</v>
      </c>
      <c r="J29" t="str" cm="1">
        <f t="array" ref="J29">_xlfn.SWITCH(TRUE,I29&lt;=$V$6,"Low",I29&gt;=$V$7,"High","Average")</f>
        <v>High</v>
      </c>
      <c r="K29" t="s">
        <v>26</v>
      </c>
      <c r="L29">
        <v>85</v>
      </c>
      <c r="M29">
        <v>96</v>
      </c>
      <c r="N29">
        <v>99</v>
      </c>
      <c r="O29">
        <v>94</v>
      </c>
      <c r="P29">
        <v>95</v>
      </c>
      <c r="Q29">
        <v>92</v>
      </c>
      <c r="R29">
        <v>95</v>
      </c>
      <c r="S29" s="1">
        <f t="shared" si="0"/>
        <v>93.714285714285708</v>
      </c>
      <c r="V29" t="s">
        <v>3185</v>
      </c>
      <c r="W29" s="1">
        <f>AVERAGEIF(G2:G2001, "&gt;=6", S2:S2001)</f>
        <v>78.277037496126454</v>
      </c>
    </row>
    <row r="30" spans="1:23" x14ac:dyDescent="0.35">
      <c r="A30">
        <v>1231</v>
      </c>
      <c r="B30" t="s">
        <v>498</v>
      </c>
      <c r="C30" t="s">
        <v>2165</v>
      </c>
      <c r="D30" t="s">
        <v>2166</v>
      </c>
      <c r="E30" t="s">
        <v>25</v>
      </c>
      <c r="F30" t="b">
        <v>0</v>
      </c>
      <c r="G30">
        <v>4</v>
      </c>
      <c r="H30" t="b">
        <v>0</v>
      </c>
      <c r="I30">
        <v>26</v>
      </c>
      <c r="J30" t="str" cm="1">
        <f t="array" ref="J30">_xlfn.SWITCH(TRUE,I30&lt;=$V$6,"Low",I30&gt;=$V$7,"High","Average")</f>
        <v>Average</v>
      </c>
      <c r="K30" t="s">
        <v>21</v>
      </c>
      <c r="L30">
        <v>94</v>
      </c>
      <c r="M30">
        <v>91</v>
      </c>
      <c r="N30">
        <v>98</v>
      </c>
      <c r="O30">
        <v>94</v>
      </c>
      <c r="P30">
        <v>88</v>
      </c>
      <c r="Q30">
        <v>97</v>
      </c>
      <c r="R30">
        <v>94</v>
      </c>
      <c r="S30" s="1">
        <f t="shared" si="0"/>
        <v>93.714285714285708</v>
      </c>
      <c r="V30" t="s">
        <v>3186</v>
      </c>
      <c r="W30" s="1">
        <f>AVERAGEIF(G2:G2001, "&lt;=1", S2:S2001)</f>
        <v>81.658251231527018</v>
      </c>
    </row>
    <row r="31" spans="1:23" x14ac:dyDescent="0.35">
      <c r="A31">
        <v>1361</v>
      </c>
      <c r="B31" t="s">
        <v>280</v>
      </c>
      <c r="C31" t="s">
        <v>136</v>
      </c>
      <c r="D31" t="s">
        <v>2345</v>
      </c>
      <c r="E31" t="s">
        <v>20</v>
      </c>
      <c r="F31" t="b">
        <v>0</v>
      </c>
      <c r="G31">
        <v>4</v>
      </c>
      <c r="H31" t="b">
        <v>0</v>
      </c>
      <c r="I31">
        <v>35</v>
      </c>
      <c r="J31" t="str" cm="1">
        <f t="array" ref="J31">_xlfn.SWITCH(TRUE,I31&lt;=$V$6,"Low",I31&gt;=$V$7,"High","Average")</f>
        <v>High</v>
      </c>
      <c r="K31" t="s">
        <v>44</v>
      </c>
      <c r="L31">
        <v>91</v>
      </c>
      <c r="M31">
        <v>98</v>
      </c>
      <c r="N31">
        <v>93</v>
      </c>
      <c r="O31">
        <v>93</v>
      </c>
      <c r="P31">
        <v>88</v>
      </c>
      <c r="Q31">
        <v>96</v>
      </c>
      <c r="R31">
        <v>97</v>
      </c>
      <c r="S31" s="1">
        <f t="shared" si="0"/>
        <v>93.714285714285708</v>
      </c>
      <c r="W31" s="1"/>
    </row>
    <row r="32" spans="1:23" x14ac:dyDescent="0.35">
      <c r="A32">
        <v>1430</v>
      </c>
      <c r="B32" t="s">
        <v>527</v>
      </c>
      <c r="C32" t="s">
        <v>1223</v>
      </c>
      <c r="D32" t="s">
        <v>2436</v>
      </c>
      <c r="E32" t="s">
        <v>25</v>
      </c>
      <c r="F32" t="b">
        <v>1</v>
      </c>
      <c r="G32">
        <v>1</v>
      </c>
      <c r="H32" t="b">
        <v>0</v>
      </c>
      <c r="I32">
        <v>35</v>
      </c>
      <c r="J32" t="str" cm="1">
        <f t="array" ref="J32">_xlfn.SWITCH(TRUE,I32&lt;=$V$6,"Low",I32&gt;=$V$7,"High","Average")</f>
        <v>High</v>
      </c>
      <c r="K32" t="s">
        <v>105</v>
      </c>
      <c r="L32">
        <v>89</v>
      </c>
      <c r="M32">
        <v>94</v>
      </c>
      <c r="N32">
        <v>92</v>
      </c>
      <c r="O32">
        <v>98</v>
      </c>
      <c r="P32">
        <v>92</v>
      </c>
      <c r="Q32">
        <v>92</v>
      </c>
      <c r="R32">
        <v>99</v>
      </c>
      <c r="S32" s="1">
        <f t="shared" si="0"/>
        <v>93.714285714285708</v>
      </c>
    </row>
    <row r="33" spans="1:19" x14ac:dyDescent="0.35">
      <c r="A33">
        <v>1457</v>
      </c>
      <c r="B33" t="s">
        <v>383</v>
      </c>
      <c r="C33" t="s">
        <v>1533</v>
      </c>
      <c r="D33" t="s">
        <v>2473</v>
      </c>
      <c r="E33" t="s">
        <v>25</v>
      </c>
      <c r="F33" t="b">
        <v>0</v>
      </c>
      <c r="G33">
        <v>3</v>
      </c>
      <c r="H33" t="b">
        <v>0</v>
      </c>
      <c r="I33">
        <v>49</v>
      </c>
      <c r="J33" t="str" cm="1">
        <f t="array" ref="J33">_xlfn.SWITCH(TRUE,I33&lt;=$V$6,"Low",I33&gt;=$V$7,"High","Average")</f>
        <v>High</v>
      </c>
      <c r="K33" t="s">
        <v>26</v>
      </c>
      <c r="L33">
        <v>98</v>
      </c>
      <c r="M33">
        <v>90</v>
      </c>
      <c r="N33">
        <v>87</v>
      </c>
      <c r="O33">
        <v>92</v>
      </c>
      <c r="P33">
        <v>92</v>
      </c>
      <c r="Q33">
        <v>99</v>
      </c>
      <c r="R33">
        <v>98</v>
      </c>
      <c r="S33" s="1">
        <f t="shared" si="0"/>
        <v>93.714285714285708</v>
      </c>
    </row>
    <row r="34" spans="1:19" x14ac:dyDescent="0.35">
      <c r="A34">
        <v>1925</v>
      </c>
      <c r="B34" t="s">
        <v>476</v>
      </c>
      <c r="C34" t="s">
        <v>2238</v>
      </c>
      <c r="D34" t="s">
        <v>3062</v>
      </c>
      <c r="E34" t="s">
        <v>20</v>
      </c>
      <c r="F34" t="b">
        <v>0</v>
      </c>
      <c r="G34">
        <v>1</v>
      </c>
      <c r="H34" t="b">
        <v>0</v>
      </c>
      <c r="I34">
        <v>35</v>
      </c>
      <c r="J34" t="str" cm="1">
        <f t="array" ref="J34">_xlfn.SWITCH(TRUE,I34&lt;=$V$6,"Low",I34&gt;=$V$7,"High","Average")</f>
        <v>High</v>
      </c>
      <c r="K34" t="s">
        <v>138</v>
      </c>
      <c r="L34">
        <v>98</v>
      </c>
      <c r="M34">
        <v>85</v>
      </c>
      <c r="N34">
        <v>100</v>
      </c>
      <c r="O34">
        <v>94</v>
      </c>
      <c r="P34">
        <v>93</v>
      </c>
      <c r="Q34">
        <v>92</v>
      </c>
      <c r="R34">
        <v>94</v>
      </c>
      <c r="S34" s="1">
        <f t="shared" si="0"/>
        <v>93.714285714285708</v>
      </c>
    </row>
    <row r="35" spans="1:19" x14ac:dyDescent="0.35">
      <c r="A35">
        <v>1652</v>
      </c>
      <c r="B35" t="s">
        <v>456</v>
      </c>
      <c r="C35" t="s">
        <v>56</v>
      </c>
      <c r="D35" t="s">
        <v>2721</v>
      </c>
      <c r="E35" t="s">
        <v>25</v>
      </c>
      <c r="F35" t="b">
        <v>0</v>
      </c>
      <c r="G35">
        <v>3</v>
      </c>
      <c r="H35" t="b">
        <v>0</v>
      </c>
      <c r="I35">
        <v>42</v>
      </c>
      <c r="J35" t="str" cm="1">
        <f t="array" ref="J35">_xlfn.SWITCH(TRUE,I35&lt;=$V$6,"Low",I35&gt;=$V$7,"High","Average")</f>
        <v>High</v>
      </c>
      <c r="K35" t="s">
        <v>26</v>
      </c>
      <c r="L35">
        <v>99</v>
      </c>
      <c r="M35">
        <v>100</v>
      </c>
      <c r="N35">
        <v>87</v>
      </c>
      <c r="O35">
        <v>96</v>
      </c>
      <c r="P35">
        <v>93</v>
      </c>
      <c r="Q35">
        <v>92</v>
      </c>
      <c r="R35">
        <v>88</v>
      </c>
      <c r="S35" s="1">
        <f t="shared" si="0"/>
        <v>93.571428571428569</v>
      </c>
    </row>
    <row r="36" spans="1:19" x14ac:dyDescent="0.35">
      <c r="A36">
        <v>1857</v>
      </c>
      <c r="B36" t="s">
        <v>202</v>
      </c>
      <c r="C36" t="s">
        <v>281</v>
      </c>
      <c r="D36" t="s">
        <v>2985</v>
      </c>
      <c r="E36" t="s">
        <v>25</v>
      </c>
      <c r="F36" t="b">
        <v>0</v>
      </c>
      <c r="G36">
        <v>2</v>
      </c>
      <c r="H36" t="b">
        <v>0</v>
      </c>
      <c r="I36">
        <v>35</v>
      </c>
      <c r="J36" t="str" cm="1">
        <f t="array" ref="J36">_xlfn.SWITCH(TRUE,I36&lt;=$V$6,"Low",I36&gt;=$V$7,"High","Average")</f>
        <v>High</v>
      </c>
      <c r="K36" t="s">
        <v>38</v>
      </c>
      <c r="L36">
        <v>92</v>
      </c>
      <c r="M36">
        <v>92</v>
      </c>
      <c r="N36">
        <v>99</v>
      </c>
      <c r="O36">
        <v>87</v>
      </c>
      <c r="P36">
        <v>100</v>
      </c>
      <c r="Q36">
        <v>88</v>
      </c>
      <c r="R36">
        <v>97</v>
      </c>
      <c r="S36" s="1">
        <f t="shared" si="0"/>
        <v>93.571428571428569</v>
      </c>
    </row>
    <row r="37" spans="1:19" x14ac:dyDescent="0.35">
      <c r="A37">
        <v>1957</v>
      </c>
      <c r="B37" t="s">
        <v>388</v>
      </c>
      <c r="C37" t="s">
        <v>3065</v>
      </c>
      <c r="D37" t="s">
        <v>3098</v>
      </c>
      <c r="E37" t="s">
        <v>25</v>
      </c>
      <c r="F37" t="b">
        <v>0</v>
      </c>
      <c r="G37">
        <v>3</v>
      </c>
      <c r="H37" t="b">
        <v>0</v>
      </c>
      <c r="I37">
        <v>38</v>
      </c>
      <c r="J37" t="str" cm="1">
        <f t="array" ref="J37">_xlfn.SWITCH(TRUE,I37&lt;=$V$6,"Low",I37&gt;=$V$7,"High","Average")</f>
        <v>High</v>
      </c>
      <c r="K37" t="s">
        <v>26</v>
      </c>
      <c r="L37">
        <v>100</v>
      </c>
      <c r="M37">
        <v>92</v>
      </c>
      <c r="N37">
        <v>87</v>
      </c>
      <c r="O37">
        <v>94</v>
      </c>
      <c r="P37">
        <v>85</v>
      </c>
      <c r="Q37">
        <v>97</v>
      </c>
      <c r="R37">
        <v>100</v>
      </c>
      <c r="S37" s="1">
        <f t="shared" si="0"/>
        <v>93.571428571428569</v>
      </c>
    </row>
    <row r="38" spans="1:19" x14ac:dyDescent="0.35">
      <c r="A38">
        <v>529</v>
      </c>
      <c r="B38" t="s">
        <v>838</v>
      </c>
      <c r="C38" t="s">
        <v>295</v>
      </c>
      <c r="D38" t="s">
        <v>1132</v>
      </c>
      <c r="E38" t="s">
        <v>25</v>
      </c>
      <c r="F38" t="b">
        <v>0</v>
      </c>
      <c r="G38">
        <v>7</v>
      </c>
      <c r="H38" t="b">
        <v>0</v>
      </c>
      <c r="I38">
        <v>37</v>
      </c>
      <c r="J38" t="str" cm="1">
        <f t="array" ref="J38">_xlfn.SWITCH(TRUE,I38&lt;=$V$6,"Low",I38&gt;=$V$7,"High","Average")</f>
        <v>High</v>
      </c>
      <c r="K38" t="s">
        <v>26</v>
      </c>
      <c r="L38">
        <v>97</v>
      </c>
      <c r="M38">
        <v>96</v>
      </c>
      <c r="N38">
        <v>93</v>
      </c>
      <c r="O38">
        <v>94</v>
      </c>
      <c r="P38">
        <v>91</v>
      </c>
      <c r="Q38">
        <v>96</v>
      </c>
      <c r="R38">
        <v>87</v>
      </c>
      <c r="S38" s="1">
        <f t="shared" si="0"/>
        <v>93.428571428571431</v>
      </c>
    </row>
    <row r="39" spans="1:19" x14ac:dyDescent="0.35">
      <c r="A39">
        <v>603</v>
      </c>
      <c r="B39" t="s">
        <v>999</v>
      </c>
      <c r="C39" t="s">
        <v>1249</v>
      </c>
      <c r="D39" t="s">
        <v>1250</v>
      </c>
      <c r="E39" t="s">
        <v>25</v>
      </c>
      <c r="F39" t="b">
        <v>0</v>
      </c>
      <c r="G39">
        <v>0</v>
      </c>
      <c r="H39" t="b">
        <v>0</v>
      </c>
      <c r="I39">
        <v>5</v>
      </c>
      <c r="J39" t="str" cm="1">
        <f t="array" ref="J39">_xlfn.SWITCH(TRUE,I39&lt;=$V$6,"Low",I39&gt;=$V$7,"High","Average")</f>
        <v>Low</v>
      </c>
      <c r="K39" t="s">
        <v>34</v>
      </c>
      <c r="L39">
        <v>87</v>
      </c>
      <c r="M39">
        <v>91</v>
      </c>
      <c r="N39">
        <v>93</v>
      </c>
      <c r="O39">
        <v>92</v>
      </c>
      <c r="P39">
        <v>97</v>
      </c>
      <c r="Q39">
        <v>95</v>
      </c>
      <c r="R39">
        <v>99</v>
      </c>
      <c r="S39" s="1">
        <f t="shared" si="0"/>
        <v>93.428571428571431</v>
      </c>
    </row>
    <row r="40" spans="1:19" x14ac:dyDescent="0.35">
      <c r="A40">
        <v>697</v>
      </c>
      <c r="B40" t="s">
        <v>139</v>
      </c>
      <c r="C40" t="s">
        <v>660</v>
      </c>
      <c r="D40" t="s">
        <v>1403</v>
      </c>
      <c r="E40" t="s">
        <v>20</v>
      </c>
      <c r="F40" t="b">
        <v>0</v>
      </c>
      <c r="G40">
        <v>3</v>
      </c>
      <c r="H40" t="b">
        <v>0</v>
      </c>
      <c r="I40">
        <v>19</v>
      </c>
      <c r="J40" t="str" cm="1">
        <f t="array" ref="J40">_xlfn.SWITCH(TRUE,I40&lt;=$V$6,"Low",I40&gt;=$V$7,"High","Average")</f>
        <v>Average</v>
      </c>
      <c r="K40" t="s">
        <v>138</v>
      </c>
      <c r="L40">
        <v>80</v>
      </c>
      <c r="M40">
        <v>88</v>
      </c>
      <c r="N40">
        <v>94</v>
      </c>
      <c r="O40">
        <v>94</v>
      </c>
      <c r="P40">
        <v>100</v>
      </c>
      <c r="Q40">
        <v>99</v>
      </c>
      <c r="R40">
        <v>99</v>
      </c>
      <c r="S40" s="1">
        <f t="shared" si="0"/>
        <v>93.428571428571431</v>
      </c>
    </row>
    <row r="41" spans="1:19" x14ac:dyDescent="0.35">
      <c r="A41">
        <v>885</v>
      </c>
      <c r="B41" t="s">
        <v>1167</v>
      </c>
      <c r="C41" t="s">
        <v>403</v>
      </c>
      <c r="D41" t="s">
        <v>1689</v>
      </c>
      <c r="E41" t="s">
        <v>20</v>
      </c>
      <c r="F41" t="b">
        <v>0</v>
      </c>
      <c r="G41">
        <v>5</v>
      </c>
      <c r="H41" t="b">
        <v>0</v>
      </c>
      <c r="I41">
        <v>35</v>
      </c>
      <c r="J41" t="str" cm="1">
        <f t="array" ref="J41">_xlfn.SWITCH(TRUE,I41&lt;=$V$6,"Low",I41&gt;=$V$7,"High","Average")</f>
        <v>High</v>
      </c>
      <c r="K41" t="s">
        <v>21</v>
      </c>
      <c r="L41">
        <v>85</v>
      </c>
      <c r="M41">
        <v>90</v>
      </c>
      <c r="N41">
        <v>89</v>
      </c>
      <c r="O41">
        <v>98</v>
      </c>
      <c r="P41">
        <v>100</v>
      </c>
      <c r="Q41">
        <v>97</v>
      </c>
      <c r="R41">
        <v>95</v>
      </c>
      <c r="S41" s="1">
        <f t="shared" si="0"/>
        <v>93.428571428571431</v>
      </c>
    </row>
    <row r="42" spans="1:19" x14ac:dyDescent="0.35">
      <c r="A42">
        <v>1050</v>
      </c>
      <c r="B42" t="s">
        <v>361</v>
      </c>
      <c r="C42" t="s">
        <v>32</v>
      </c>
      <c r="D42" t="s">
        <v>1914</v>
      </c>
      <c r="E42" t="s">
        <v>25</v>
      </c>
      <c r="F42" t="b">
        <v>0</v>
      </c>
      <c r="G42">
        <v>4</v>
      </c>
      <c r="H42" t="b">
        <v>1</v>
      </c>
      <c r="I42">
        <v>44</v>
      </c>
      <c r="J42" t="str" cm="1">
        <f t="array" ref="J42">_xlfn.SWITCH(TRUE,I42&lt;=$V$6,"Low",I42&gt;=$V$7,"High","Average")</f>
        <v>High</v>
      </c>
      <c r="K42" t="s">
        <v>26</v>
      </c>
      <c r="L42">
        <v>89</v>
      </c>
      <c r="M42">
        <v>99</v>
      </c>
      <c r="N42">
        <v>93</v>
      </c>
      <c r="O42">
        <v>99</v>
      </c>
      <c r="P42">
        <v>87</v>
      </c>
      <c r="Q42">
        <v>89</v>
      </c>
      <c r="R42">
        <v>98</v>
      </c>
      <c r="S42" s="1">
        <f t="shared" si="0"/>
        <v>93.428571428571431</v>
      </c>
    </row>
    <row r="43" spans="1:19" x14ac:dyDescent="0.35">
      <c r="A43">
        <v>1755</v>
      </c>
      <c r="B43" t="s">
        <v>369</v>
      </c>
      <c r="C43" t="s">
        <v>491</v>
      </c>
      <c r="D43" t="s">
        <v>2857</v>
      </c>
      <c r="E43" t="s">
        <v>25</v>
      </c>
      <c r="F43" t="b">
        <v>0</v>
      </c>
      <c r="G43">
        <v>3</v>
      </c>
      <c r="H43" t="b">
        <v>0</v>
      </c>
      <c r="I43">
        <v>35</v>
      </c>
      <c r="J43" t="str" cm="1">
        <f t="array" ref="J43">_xlfn.SWITCH(TRUE,I43&lt;=$V$6,"Low",I43&gt;=$V$7,"High","Average")</f>
        <v>High</v>
      </c>
      <c r="K43" t="s">
        <v>76</v>
      </c>
      <c r="L43">
        <v>95</v>
      </c>
      <c r="M43">
        <v>97</v>
      </c>
      <c r="N43">
        <v>89</v>
      </c>
      <c r="O43">
        <v>97</v>
      </c>
      <c r="P43">
        <v>99</v>
      </c>
      <c r="Q43">
        <v>85</v>
      </c>
      <c r="R43">
        <v>92</v>
      </c>
      <c r="S43" s="1">
        <f t="shared" si="0"/>
        <v>93.428571428571431</v>
      </c>
    </row>
    <row r="44" spans="1:19" x14ac:dyDescent="0.35">
      <c r="A44">
        <v>879</v>
      </c>
      <c r="B44" t="s">
        <v>193</v>
      </c>
      <c r="C44" t="s">
        <v>1680</v>
      </c>
      <c r="D44" t="s">
        <v>1681</v>
      </c>
      <c r="E44" t="s">
        <v>25</v>
      </c>
      <c r="F44" t="b">
        <v>0</v>
      </c>
      <c r="G44">
        <v>5</v>
      </c>
      <c r="H44" t="b">
        <v>0</v>
      </c>
      <c r="I44">
        <v>42</v>
      </c>
      <c r="J44" t="str" cm="1">
        <f t="array" ref="J44">_xlfn.SWITCH(TRUE,I44&lt;=$V$6,"Low",I44&gt;=$V$7,"High","Average")</f>
        <v>High</v>
      </c>
      <c r="K44" t="s">
        <v>26</v>
      </c>
      <c r="L44">
        <v>90</v>
      </c>
      <c r="M44">
        <v>89</v>
      </c>
      <c r="N44">
        <v>92</v>
      </c>
      <c r="O44">
        <v>93</v>
      </c>
      <c r="P44">
        <v>97</v>
      </c>
      <c r="Q44">
        <v>92</v>
      </c>
      <c r="R44">
        <v>100</v>
      </c>
      <c r="S44" s="1">
        <f t="shared" si="0"/>
        <v>93.285714285714292</v>
      </c>
    </row>
    <row r="45" spans="1:19" x14ac:dyDescent="0.35">
      <c r="A45">
        <v>1668</v>
      </c>
      <c r="B45" t="s">
        <v>446</v>
      </c>
      <c r="C45" t="s">
        <v>2742</v>
      </c>
      <c r="D45" t="s">
        <v>2743</v>
      </c>
      <c r="E45" t="s">
        <v>20</v>
      </c>
      <c r="F45" t="b">
        <v>0</v>
      </c>
      <c r="G45">
        <v>7</v>
      </c>
      <c r="H45" t="b">
        <v>0</v>
      </c>
      <c r="I45">
        <v>42</v>
      </c>
      <c r="J45" t="str" cm="1">
        <f t="array" ref="J45">_xlfn.SWITCH(TRUE,I45&lt;=$V$6,"Low",I45&gt;=$V$7,"High","Average")</f>
        <v>High</v>
      </c>
      <c r="K45" t="s">
        <v>26</v>
      </c>
      <c r="L45">
        <v>91</v>
      </c>
      <c r="M45">
        <v>96</v>
      </c>
      <c r="N45">
        <v>96</v>
      </c>
      <c r="O45">
        <v>90</v>
      </c>
      <c r="P45">
        <v>97</v>
      </c>
      <c r="Q45">
        <v>85</v>
      </c>
      <c r="R45">
        <v>98</v>
      </c>
      <c r="S45" s="1">
        <f t="shared" si="0"/>
        <v>93.285714285714292</v>
      </c>
    </row>
    <row r="46" spans="1:19" x14ac:dyDescent="0.35">
      <c r="A46">
        <v>1963</v>
      </c>
      <c r="B46" t="s">
        <v>139</v>
      </c>
      <c r="C46" t="s">
        <v>284</v>
      </c>
      <c r="D46" t="s">
        <v>3106</v>
      </c>
      <c r="E46" t="s">
        <v>20</v>
      </c>
      <c r="F46" t="b">
        <v>0</v>
      </c>
      <c r="G46">
        <v>3</v>
      </c>
      <c r="H46" t="b">
        <v>0</v>
      </c>
      <c r="I46">
        <v>43</v>
      </c>
      <c r="J46" t="str" cm="1">
        <f t="array" ref="J46">_xlfn.SWITCH(TRUE,I46&lt;=$V$6,"Low",I46&gt;=$V$7,"High","Average")</f>
        <v>High</v>
      </c>
      <c r="K46" t="s">
        <v>26</v>
      </c>
      <c r="L46">
        <v>88</v>
      </c>
      <c r="M46">
        <v>98</v>
      </c>
      <c r="N46">
        <v>94</v>
      </c>
      <c r="O46">
        <v>96</v>
      </c>
      <c r="P46">
        <v>96</v>
      </c>
      <c r="Q46">
        <v>89</v>
      </c>
      <c r="R46">
        <v>92</v>
      </c>
      <c r="S46" s="1">
        <f t="shared" si="0"/>
        <v>93.285714285714292</v>
      </c>
    </row>
    <row r="47" spans="1:19" x14ac:dyDescent="0.35">
      <c r="A47">
        <v>76</v>
      </c>
      <c r="B47" t="s">
        <v>243</v>
      </c>
      <c r="C47" t="s">
        <v>244</v>
      </c>
      <c r="D47" t="s">
        <v>245</v>
      </c>
      <c r="E47" t="s">
        <v>25</v>
      </c>
      <c r="F47" t="b">
        <v>0</v>
      </c>
      <c r="G47">
        <v>7</v>
      </c>
      <c r="H47" t="b">
        <v>1</v>
      </c>
      <c r="I47">
        <v>27</v>
      </c>
      <c r="J47" t="str" cm="1">
        <f t="array" ref="J47">_xlfn.SWITCH(TRUE,I47&lt;=$V$6,"Low",I47&gt;=$V$7,"High","Average")</f>
        <v>Average</v>
      </c>
      <c r="K47" t="s">
        <v>44</v>
      </c>
      <c r="L47">
        <v>99</v>
      </c>
      <c r="M47">
        <v>90</v>
      </c>
      <c r="N47">
        <v>96</v>
      </c>
      <c r="O47">
        <v>92</v>
      </c>
      <c r="P47">
        <v>100</v>
      </c>
      <c r="Q47">
        <v>98</v>
      </c>
      <c r="R47">
        <v>77</v>
      </c>
      <c r="S47" s="1">
        <f t="shared" si="0"/>
        <v>93.142857142857139</v>
      </c>
    </row>
    <row r="48" spans="1:19" x14ac:dyDescent="0.35">
      <c r="A48">
        <v>308</v>
      </c>
      <c r="B48" t="s">
        <v>388</v>
      </c>
      <c r="C48" t="s">
        <v>128</v>
      </c>
      <c r="D48" t="s">
        <v>745</v>
      </c>
      <c r="E48" t="s">
        <v>25</v>
      </c>
      <c r="F48" t="b">
        <v>0</v>
      </c>
      <c r="G48">
        <v>5</v>
      </c>
      <c r="H48" t="b">
        <v>0</v>
      </c>
      <c r="I48">
        <v>43</v>
      </c>
      <c r="J48" t="str" cm="1">
        <f t="array" ref="J48">_xlfn.SWITCH(TRUE,I48&lt;=$V$6,"Low",I48&gt;=$V$7,"High","Average")</f>
        <v>High</v>
      </c>
      <c r="K48" t="s">
        <v>26</v>
      </c>
      <c r="L48">
        <v>90</v>
      </c>
      <c r="M48">
        <v>96</v>
      </c>
      <c r="N48">
        <v>100</v>
      </c>
      <c r="O48">
        <v>87</v>
      </c>
      <c r="P48">
        <v>100</v>
      </c>
      <c r="Q48">
        <v>90</v>
      </c>
      <c r="R48">
        <v>89</v>
      </c>
      <c r="S48" s="1">
        <f t="shared" si="0"/>
        <v>93.142857142857139</v>
      </c>
    </row>
    <row r="49" spans="1:19" x14ac:dyDescent="0.35">
      <c r="A49">
        <v>1397</v>
      </c>
      <c r="B49" t="s">
        <v>2392</v>
      </c>
      <c r="C49" t="s">
        <v>2071</v>
      </c>
      <c r="D49" t="s">
        <v>2393</v>
      </c>
      <c r="E49" t="s">
        <v>20</v>
      </c>
      <c r="F49" t="b">
        <v>0</v>
      </c>
      <c r="G49">
        <v>2</v>
      </c>
      <c r="H49" t="b">
        <v>0</v>
      </c>
      <c r="I49">
        <v>42</v>
      </c>
      <c r="J49" t="str" cm="1">
        <f t="array" ref="J49">_xlfn.SWITCH(TRUE,I49&lt;=$V$6,"Low",I49&gt;=$V$7,"High","Average")</f>
        <v>High</v>
      </c>
      <c r="K49" t="s">
        <v>26</v>
      </c>
      <c r="L49">
        <v>85</v>
      </c>
      <c r="M49">
        <v>96</v>
      </c>
      <c r="N49">
        <v>98</v>
      </c>
      <c r="O49">
        <v>85</v>
      </c>
      <c r="P49">
        <v>95</v>
      </c>
      <c r="Q49">
        <v>96</v>
      </c>
      <c r="R49">
        <v>97</v>
      </c>
      <c r="S49" s="1">
        <f t="shared" si="0"/>
        <v>93.142857142857139</v>
      </c>
    </row>
    <row r="50" spans="1:19" x14ac:dyDescent="0.35">
      <c r="A50">
        <v>1639</v>
      </c>
      <c r="B50" t="s">
        <v>266</v>
      </c>
      <c r="C50" t="s">
        <v>2704</v>
      </c>
      <c r="D50" t="s">
        <v>2705</v>
      </c>
      <c r="E50" t="s">
        <v>20</v>
      </c>
      <c r="F50" t="b">
        <v>0</v>
      </c>
      <c r="G50">
        <v>2</v>
      </c>
      <c r="H50" t="b">
        <v>0</v>
      </c>
      <c r="I50">
        <v>47</v>
      </c>
      <c r="J50" t="str" cm="1">
        <f t="array" ref="J50">_xlfn.SWITCH(TRUE,I50&lt;=$V$6,"Low",I50&gt;=$V$7,"High","Average")</f>
        <v>High</v>
      </c>
      <c r="K50" t="s">
        <v>26</v>
      </c>
      <c r="L50">
        <v>90</v>
      </c>
      <c r="M50">
        <v>90</v>
      </c>
      <c r="N50">
        <v>93</v>
      </c>
      <c r="O50">
        <v>87</v>
      </c>
      <c r="P50">
        <v>93</v>
      </c>
      <c r="Q50">
        <v>99</v>
      </c>
      <c r="R50">
        <v>100</v>
      </c>
      <c r="S50" s="1">
        <f t="shared" si="0"/>
        <v>93.142857142857139</v>
      </c>
    </row>
    <row r="51" spans="1:19" x14ac:dyDescent="0.35">
      <c r="A51">
        <v>1909</v>
      </c>
      <c r="B51" t="s">
        <v>655</v>
      </c>
      <c r="C51" t="s">
        <v>298</v>
      </c>
      <c r="D51" t="s">
        <v>3043</v>
      </c>
      <c r="E51" t="s">
        <v>25</v>
      </c>
      <c r="F51" t="b">
        <v>0</v>
      </c>
      <c r="G51">
        <v>2</v>
      </c>
      <c r="H51" t="b">
        <v>0</v>
      </c>
      <c r="I51">
        <v>36</v>
      </c>
      <c r="J51" t="str" cm="1">
        <f t="array" ref="J51">_xlfn.SWITCH(TRUE,I51&lt;=$V$6,"Low",I51&gt;=$V$7,"High","Average")</f>
        <v>High</v>
      </c>
      <c r="K51" t="s">
        <v>26</v>
      </c>
      <c r="L51">
        <v>94</v>
      </c>
      <c r="M51">
        <v>100</v>
      </c>
      <c r="N51">
        <v>95</v>
      </c>
      <c r="O51">
        <v>92</v>
      </c>
      <c r="P51">
        <v>95</v>
      </c>
      <c r="Q51">
        <v>88</v>
      </c>
      <c r="R51">
        <v>88</v>
      </c>
      <c r="S51" s="1">
        <f t="shared" si="0"/>
        <v>93.142857142857139</v>
      </c>
    </row>
    <row r="52" spans="1:19" x14ac:dyDescent="0.35">
      <c r="A52">
        <v>211</v>
      </c>
      <c r="B52" t="s">
        <v>86</v>
      </c>
      <c r="C52" t="s">
        <v>339</v>
      </c>
      <c r="D52" t="s">
        <v>546</v>
      </c>
      <c r="E52" t="s">
        <v>20</v>
      </c>
      <c r="F52" t="b">
        <v>0</v>
      </c>
      <c r="G52">
        <v>0</v>
      </c>
      <c r="H52" t="b">
        <v>0</v>
      </c>
      <c r="I52">
        <v>41</v>
      </c>
      <c r="J52" t="str" cm="1">
        <f t="array" ref="J52">_xlfn.SWITCH(TRUE,I52&lt;=$V$6,"Low",I52&gt;=$V$7,"High","Average")</f>
        <v>High</v>
      </c>
      <c r="K52" t="s">
        <v>26</v>
      </c>
      <c r="L52">
        <v>96</v>
      </c>
      <c r="M52">
        <v>88</v>
      </c>
      <c r="N52">
        <v>90</v>
      </c>
      <c r="O52">
        <v>100</v>
      </c>
      <c r="P52">
        <v>94</v>
      </c>
      <c r="Q52">
        <v>87</v>
      </c>
      <c r="R52">
        <v>96</v>
      </c>
      <c r="S52" s="1">
        <f t="shared" si="0"/>
        <v>93</v>
      </c>
    </row>
    <row r="53" spans="1:19" x14ac:dyDescent="0.35">
      <c r="A53">
        <v>430</v>
      </c>
      <c r="B53" t="s">
        <v>160</v>
      </c>
      <c r="C53" t="s">
        <v>259</v>
      </c>
      <c r="D53" t="s">
        <v>962</v>
      </c>
      <c r="E53" t="s">
        <v>20</v>
      </c>
      <c r="F53" t="b">
        <v>0</v>
      </c>
      <c r="G53">
        <v>5</v>
      </c>
      <c r="H53" t="b">
        <v>0</v>
      </c>
      <c r="I53">
        <v>33</v>
      </c>
      <c r="J53" t="str" cm="1">
        <f t="array" ref="J53">_xlfn.SWITCH(TRUE,I53&lt;=$V$6,"Low",I53&gt;=$V$7,"High","Average")</f>
        <v>High</v>
      </c>
      <c r="K53" t="s">
        <v>76</v>
      </c>
      <c r="L53">
        <v>94</v>
      </c>
      <c r="M53">
        <v>99</v>
      </c>
      <c r="N53">
        <v>83</v>
      </c>
      <c r="O53">
        <v>94</v>
      </c>
      <c r="P53">
        <v>93</v>
      </c>
      <c r="Q53">
        <v>95</v>
      </c>
      <c r="R53">
        <v>93</v>
      </c>
      <c r="S53" s="1">
        <f t="shared" si="0"/>
        <v>93</v>
      </c>
    </row>
    <row r="54" spans="1:19" x14ac:dyDescent="0.35">
      <c r="A54">
        <v>516</v>
      </c>
      <c r="B54" t="s">
        <v>631</v>
      </c>
      <c r="C54" t="s">
        <v>131</v>
      </c>
      <c r="D54" t="s">
        <v>1107</v>
      </c>
      <c r="E54" t="s">
        <v>25</v>
      </c>
      <c r="F54" t="b">
        <v>0</v>
      </c>
      <c r="G54">
        <v>2</v>
      </c>
      <c r="H54" t="b">
        <v>0</v>
      </c>
      <c r="I54">
        <v>44</v>
      </c>
      <c r="J54" t="str" cm="1">
        <f t="array" ref="J54">_xlfn.SWITCH(TRUE,I54&lt;=$V$6,"Low",I54&gt;=$V$7,"High","Average")</f>
        <v>High</v>
      </c>
      <c r="K54" t="s">
        <v>26</v>
      </c>
      <c r="L54">
        <v>96</v>
      </c>
      <c r="M54">
        <v>88</v>
      </c>
      <c r="N54">
        <v>100</v>
      </c>
      <c r="O54">
        <v>95</v>
      </c>
      <c r="P54">
        <v>85</v>
      </c>
      <c r="Q54">
        <v>94</v>
      </c>
      <c r="R54">
        <v>93</v>
      </c>
      <c r="S54" s="1">
        <f t="shared" si="0"/>
        <v>93</v>
      </c>
    </row>
    <row r="55" spans="1:19" x14ac:dyDescent="0.35">
      <c r="A55">
        <v>791</v>
      </c>
      <c r="B55" t="s">
        <v>1141</v>
      </c>
      <c r="C55" t="s">
        <v>1553</v>
      </c>
      <c r="D55" t="s">
        <v>1554</v>
      </c>
      <c r="E55" t="s">
        <v>20</v>
      </c>
      <c r="F55" t="b">
        <v>0</v>
      </c>
      <c r="G55">
        <v>8</v>
      </c>
      <c r="H55" t="b">
        <v>0</v>
      </c>
      <c r="I55">
        <v>40</v>
      </c>
      <c r="J55" t="str" cm="1">
        <f t="array" ref="J55">_xlfn.SWITCH(TRUE,I55&lt;=$V$6,"Low",I55&gt;=$V$7,"High","Average")</f>
        <v>High</v>
      </c>
      <c r="K55" t="s">
        <v>26</v>
      </c>
      <c r="L55">
        <v>94</v>
      </c>
      <c r="M55">
        <v>88</v>
      </c>
      <c r="N55">
        <v>99</v>
      </c>
      <c r="O55">
        <v>92</v>
      </c>
      <c r="P55">
        <v>98</v>
      </c>
      <c r="Q55">
        <v>85</v>
      </c>
      <c r="R55">
        <v>95</v>
      </c>
      <c r="S55" s="1">
        <f t="shared" si="0"/>
        <v>93</v>
      </c>
    </row>
    <row r="56" spans="1:19" x14ac:dyDescent="0.35">
      <c r="A56">
        <v>1617</v>
      </c>
      <c r="B56" t="s">
        <v>1171</v>
      </c>
      <c r="C56" t="s">
        <v>1522</v>
      </c>
      <c r="D56" t="s">
        <v>2678</v>
      </c>
      <c r="E56" t="s">
        <v>20</v>
      </c>
      <c r="F56" t="b">
        <v>0</v>
      </c>
      <c r="G56">
        <v>3</v>
      </c>
      <c r="H56" t="b">
        <v>0</v>
      </c>
      <c r="I56">
        <v>47</v>
      </c>
      <c r="J56" t="str" cm="1">
        <f t="array" ref="J56">_xlfn.SWITCH(TRUE,I56&lt;=$V$6,"Low",I56&gt;=$V$7,"High","Average")</f>
        <v>High</v>
      </c>
      <c r="K56" t="s">
        <v>26</v>
      </c>
      <c r="L56">
        <v>90</v>
      </c>
      <c r="M56">
        <v>86</v>
      </c>
      <c r="N56">
        <v>98</v>
      </c>
      <c r="O56">
        <v>97</v>
      </c>
      <c r="P56">
        <v>99</v>
      </c>
      <c r="Q56">
        <v>96</v>
      </c>
      <c r="R56">
        <v>85</v>
      </c>
      <c r="S56" s="1">
        <f t="shared" si="0"/>
        <v>93</v>
      </c>
    </row>
    <row r="57" spans="1:19" x14ac:dyDescent="0.35">
      <c r="A57">
        <v>472</v>
      </c>
      <c r="B57" t="s">
        <v>1034</v>
      </c>
      <c r="C57" t="s">
        <v>32</v>
      </c>
      <c r="D57" t="s">
        <v>1035</v>
      </c>
      <c r="E57" t="s">
        <v>25</v>
      </c>
      <c r="F57" t="b">
        <v>0</v>
      </c>
      <c r="G57">
        <v>7</v>
      </c>
      <c r="H57" t="b">
        <v>0</v>
      </c>
      <c r="I57">
        <v>7</v>
      </c>
      <c r="J57" t="str" cm="1">
        <f t="array" ref="J57">_xlfn.SWITCH(TRUE,I57&lt;=$V$6,"Low",I57&gt;=$V$7,"High","Average")</f>
        <v>Average</v>
      </c>
      <c r="K57" t="s">
        <v>224</v>
      </c>
      <c r="L57">
        <v>97</v>
      </c>
      <c r="M57">
        <v>93</v>
      </c>
      <c r="N57">
        <v>99</v>
      </c>
      <c r="O57">
        <v>98</v>
      </c>
      <c r="P57">
        <v>96</v>
      </c>
      <c r="Q57">
        <v>79</v>
      </c>
      <c r="R57">
        <v>88</v>
      </c>
      <c r="S57" s="1">
        <f t="shared" si="0"/>
        <v>92.857142857142861</v>
      </c>
    </row>
    <row r="58" spans="1:19" x14ac:dyDescent="0.35">
      <c r="A58">
        <v>590</v>
      </c>
      <c r="B58" t="s">
        <v>214</v>
      </c>
      <c r="C58" t="s">
        <v>504</v>
      </c>
      <c r="D58" t="s">
        <v>1231</v>
      </c>
      <c r="E58" t="s">
        <v>20</v>
      </c>
      <c r="F58" t="b">
        <v>1</v>
      </c>
      <c r="G58">
        <v>1</v>
      </c>
      <c r="H58" t="b">
        <v>0</v>
      </c>
      <c r="I58">
        <v>46</v>
      </c>
      <c r="J58" t="str" cm="1">
        <f t="array" ref="J58">_xlfn.SWITCH(TRUE,I58&lt;=$V$6,"Low",I58&gt;=$V$7,"High","Average")</f>
        <v>High</v>
      </c>
      <c r="K58" t="s">
        <v>26</v>
      </c>
      <c r="L58">
        <v>96</v>
      </c>
      <c r="M58">
        <v>85</v>
      </c>
      <c r="N58">
        <v>90</v>
      </c>
      <c r="O58">
        <v>95</v>
      </c>
      <c r="P58">
        <v>100</v>
      </c>
      <c r="Q58">
        <v>96</v>
      </c>
      <c r="R58">
        <v>88</v>
      </c>
      <c r="S58" s="1">
        <f t="shared" si="0"/>
        <v>92.857142857142861</v>
      </c>
    </row>
    <row r="59" spans="1:19" x14ac:dyDescent="0.35">
      <c r="A59">
        <v>964</v>
      </c>
      <c r="B59" t="s">
        <v>1802</v>
      </c>
      <c r="C59" t="s">
        <v>1803</v>
      </c>
      <c r="D59" t="s">
        <v>1804</v>
      </c>
      <c r="E59" t="s">
        <v>25</v>
      </c>
      <c r="F59" t="b">
        <v>0</v>
      </c>
      <c r="G59">
        <v>1</v>
      </c>
      <c r="H59" t="b">
        <v>0</v>
      </c>
      <c r="I59">
        <v>35</v>
      </c>
      <c r="J59" t="str" cm="1">
        <f t="array" ref="J59">_xlfn.SWITCH(TRUE,I59&lt;=$V$6,"Low",I59&gt;=$V$7,"High","Average")</f>
        <v>High</v>
      </c>
      <c r="K59" t="s">
        <v>109</v>
      </c>
      <c r="L59">
        <v>89</v>
      </c>
      <c r="M59">
        <v>91</v>
      </c>
      <c r="N59">
        <v>96</v>
      </c>
      <c r="O59">
        <v>100</v>
      </c>
      <c r="P59">
        <v>95</v>
      </c>
      <c r="Q59">
        <v>93</v>
      </c>
      <c r="R59">
        <v>86</v>
      </c>
      <c r="S59" s="1">
        <f t="shared" si="0"/>
        <v>92.857142857142861</v>
      </c>
    </row>
    <row r="60" spans="1:19" x14ac:dyDescent="0.35">
      <c r="A60">
        <v>1241</v>
      </c>
      <c r="B60" t="s">
        <v>480</v>
      </c>
      <c r="C60" t="s">
        <v>515</v>
      </c>
      <c r="D60" t="s">
        <v>2185</v>
      </c>
      <c r="E60" t="s">
        <v>25</v>
      </c>
      <c r="F60" t="b">
        <v>0</v>
      </c>
      <c r="G60">
        <v>5</v>
      </c>
      <c r="H60" t="b">
        <v>0</v>
      </c>
      <c r="I60">
        <v>35</v>
      </c>
      <c r="J60" t="str" cm="1">
        <f t="array" ref="J60">_xlfn.SWITCH(TRUE,I60&lt;=$V$6,"Low",I60&gt;=$V$7,"High","Average")</f>
        <v>High</v>
      </c>
      <c r="K60" t="s">
        <v>123</v>
      </c>
      <c r="L60">
        <v>99</v>
      </c>
      <c r="M60">
        <v>89</v>
      </c>
      <c r="N60">
        <v>88</v>
      </c>
      <c r="O60">
        <v>94</v>
      </c>
      <c r="P60">
        <v>99</v>
      </c>
      <c r="Q60">
        <v>89</v>
      </c>
      <c r="R60">
        <v>92</v>
      </c>
      <c r="S60" s="1">
        <f t="shared" si="0"/>
        <v>92.857142857142861</v>
      </c>
    </row>
    <row r="61" spans="1:19" x14ac:dyDescent="0.35">
      <c r="A61">
        <v>1620</v>
      </c>
      <c r="B61" t="s">
        <v>463</v>
      </c>
      <c r="C61" t="s">
        <v>2682</v>
      </c>
      <c r="D61" t="s">
        <v>2683</v>
      </c>
      <c r="E61" t="s">
        <v>20</v>
      </c>
      <c r="F61" t="b">
        <v>0</v>
      </c>
      <c r="G61">
        <v>1</v>
      </c>
      <c r="H61" t="b">
        <v>1</v>
      </c>
      <c r="I61">
        <v>42</v>
      </c>
      <c r="J61" t="str" cm="1">
        <f t="array" ref="J61">_xlfn.SWITCH(TRUE,I61&lt;=$V$6,"Low",I61&gt;=$V$7,"High","Average")</f>
        <v>High</v>
      </c>
      <c r="K61" t="s">
        <v>26</v>
      </c>
      <c r="L61">
        <v>93</v>
      </c>
      <c r="M61">
        <v>90</v>
      </c>
      <c r="N61">
        <v>93</v>
      </c>
      <c r="O61">
        <v>89</v>
      </c>
      <c r="P61">
        <v>92</v>
      </c>
      <c r="Q61">
        <v>93</v>
      </c>
      <c r="R61">
        <v>100</v>
      </c>
      <c r="S61" s="1">
        <f t="shared" si="0"/>
        <v>92.857142857142861</v>
      </c>
    </row>
    <row r="62" spans="1:19" x14ac:dyDescent="0.35">
      <c r="A62">
        <v>1681</v>
      </c>
      <c r="B62" t="s">
        <v>796</v>
      </c>
      <c r="C62" t="s">
        <v>735</v>
      </c>
      <c r="D62" t="s">
        <v>2758</v>
      </c>
      <c r="E62" t="s">
        <v>20</v>
      </c>
      <c r="F62" t="b">
        <v>0</v>
      </c>
      <c r="G62">
        <v>1</v>
      </c>
      <c r="H62" t="b">
        <v>0</v>
      </c>
      <c r="I62">
        <v>33</v>
      </c>
      <c r="J62" t="str" cm="1">
        <f t="array" ref="J62">_xlfn.SWITCH(TRUE,I62&lt;=$V$6,"Low",I62&gt;=$V$7,"High","Average")</f>
        <v>High</v>
      </c>
      <c r="K62" t="s">
        <v>26</v>
      </c>
      <c r="L62">
        <v>85</v>
      </c>
      <c r="M62">
        <v>97</v>
      </c>
      <c r="N62">
        <v>95</v>
      </c>
      <c r="O62">
        <v>97</v>
      </c>
      <c r="P62">
        <v>98</v>
      </c>
      <c r="Q62">
        <v>84</v>
      </c>
      <c r="R62">
        <v>94</v>
      </c>
      <c r="S62" s="1">
        <f t="shared" si="0"/>
        <v>92.857142857142861</v>
      </c>
    </row>
    <row r="63" spans="1:19" x14ac:dyDescent="0.35">
      <c r="A63">
        <v>545</v>
      </c>
      <c r="B63" t="s">
        <v>534</v>
      </c>
      <c r="C63" t="s">
        <v>712</v>
      </c>
      <c r="D63" t="s">
        <v>1155</v>
      </c>
      <c r="E63" t="s">
        <v>25</v>
      </c>
      <c r="F63" t="b">
        <v>1</v>
      </c>
      <c r="G63">
        <v>3</v>
      </c>
      <c r="H63" t="b">
        <v>0</v>
      </c>
      <c r="I63">
        <v>47</v>
      </c>
      <c r="J63" t="str" cm="1">
        <f t="array" ref="J63">_xlfn.SWITCH(TRUE,I63&lt;=$V$6,"Low",I63&gt;=$V$7,"High","Average")</f>
        <v>High</v>
      </c>
      <c r="K63" t="s">
        <v>26</v>
      </c>
      <c r="L63">
        <v>94</v>
      </c>
      <c r="M63">
        <v>87</v>
      </c>
      <c r="N63">
        <v>98</v>
      </c>
      <c r="O63">
        <v>90</v>
      </c>
      <c r="P63">
        <v>92</v>
      </c>
      <c r="Q63">
        <v>88</v>
      </c>
      <c r="R63">
        <v>100</v>
      </c>
      <c r="S63" s="1">
        <f t="shared" si="0"/>
        <v>92.714285714285708</v>
      </c>
    </row>
    <row r="64" spans="1:19" x14ac:dyDescent="0.35">
      <c r="A64">
        <v>841</v>
      </c>
      <c r="B64" t="s">
        <v>680</v>
      </c>
      <c r="C64" t="s">
        <v>501</v>
      </c>
      <c r="D64" t="s">
        <v>1633</v>
      </c>
      <c r="E64" t="s">
        <v>20</v>
      </c>
      <c r="F64" t="b">
        <v>0</v>
      </c>
      <c r="G64">
        <v>2</v>
      </c>
      <c r="H64" t="b">
        <v>0</v>
      </c>
      <c r="I64">
        <v>26</v>
      </c>
      <c r="J64" t="str" cm="1">
        <f t="array" ref="J64">_xlfn.SWITCH(TRUE,I64&lt;=$V$6,"Low",I64&gt;=$V$7,"High","Average")</f>
        <v>Average</v>
      </c>
      <c r="K64" t="s">
        <v>21</v>
      </c>
      <c r="L64">
        <v>97</v>
      </c>
      <c r="M64">
        <v>100</v>
      </c>
      <c r="N64">
        <v>87</v>
      </c>
      <c r="O64">
        <v>90</v>
      </c>
      <c r="P64">
        <v>96</v>
      </c>
      <c r="Q64">
        <v>86</v>
      </c>
      <c r="R64">
        <v>93</v>
      </c>
      <c r="S64" s="1">
        <f t="shared" si="0"/>
        <v>92.714285714285708</v>
      </c>
    </row>
    <row r="65" spans="1:19" x14ac:dyDescent="0.35">
      <c r="A65">
        <v>994</v>
      </c>
      <c r="B65" t="s">
        <v>1837</v>
      </c>
      <c r="C65" t="s">
        <v>332</v>
      </c>
      <c r="D65" t="s">
        <v>1838</v>
      </c>
      <c r="E65" t="s">
        <v>20</v>
      </c>
      <c r="F65" t="b">
        <v>0</v>
      </c>
      <c r="G65">
        <v>1</v>
      </c>
      <c r="H65" t="b">
        <v>1</v>
      </c>
      <c r="I65">
        <v>47</v>
      </c>
      <c r="J65" t="str" cm="1">
        <f t="array" ref="J65">_xlfn.SWITCH(TRUE,I65&lt;=$V$6,"Low",I65&gt;=$V$7,"High","Average")</f>
        <v>High</v>
      </c>
      <c r="K65" t="s">
        <v>26</v>
      </c>
      <c r="L65">
        <v>94</v>
      </c>
      <c r="M65">
        <v>90</v>
      </c>
      <c r="N65">
        <v>95</v>
      </c>
      <c r="O65">
        <v>85</v>
      </c>
      <c r="P65">
        <v>98</v>
      </c>
      <c r="Q65">
        <v>91</v>
      </c>
      <c r="R65">
        <v>96</v>
      </c>
      <c r="S65" s="1">
        <f t="shared" si="0"/>
        <v>92.714285714285708</v>
      </c>
    </row>
    <row r="66" spans="1:19" x14ac:dyDescent="0.35">
      <c r="A66">
        <v>494</v>
      </c>
      <c r="B66" t="s">
        <v>221</v>
      </c>
      <c r="C66" t="s">
        <v>1070</v>
      </c>
      <c r="D66" t="s">
        <v>1071</v>
      </c>
      <c r="E66" t="s">
        <v>20</v>
      </c>
      <c r="F66" t="b">
        <v>0</v>
      </c>
      <c r="G66">
        <v>4</v>
      </c>
      <c r="H66" t="b">
        <v>0</v>
      </c>
      <c r="I66">
        <v>46</v>
      </c>
      <c r="J66" t="str" cm="1">
        <f t="array" ref="J66">_xlfn.SWITCH(TRUE,I66&lt;=$V$6,"Low",I66&gt;=$V$7,"High","Average")</f>
        <v>High</v>
      </c>
      <c r="K66" t="s">
        <v>26</v>
      </c>
      <c r="L66">
        <v>92</v>
      </c>
      <c r="M66">
        <v>98</v>
      </c>
      <c r="N66">
        <v>99</v>
      </c>
      <c r="O66">
        <v>86</v>
      </c>
      <c r="P66">
        <v>100</v>
      </c>
      <c r="Q66">
        <v>86</v>
      </c>
      <c r="R66">
        <v>87</v>
      </c>
      <c r="S66" s="1">
        <f t="shared" ref="S66:S129" si="1">AVERAGE(L66, M66, N66, O66, P66, Q66, R66)</f>
        <v>92.571428571428569</v>
      </c>
    </row>
    <row r="67" spans="1:19" x14ac:dyDescent="0.35">
      <c r="A67">
        <v>702</v>
      </c>
      <c r="B67" t="s">
        <v>720</v>
      </c>
      <c r="C67" t="s">
        <v>1410</v>
      </c>
      <c r="D67" t="s">
        <v>1411</v>
      </c>
      <c r="E67" t="s">
        <v>25</v>
      </c>
      <c r="F67" t="b">
        <v>0</v>
      </c>
      <c r="G67">
        <v>2</v>
      </c>
      <c r="H67" t="b">
        <v>1</v>
      </c>
      <c r="I67">
        <v>16</v>
      </c>
      <c r="J67" t="str" cm="1">
        <f t="array" ref="J67">_xlfn.SWITCH(TRUE,I67&lt;=$V$6,"Low",I67&gt;=$V$7,"High","Average")</f>
        <v>Average</v>
      </c>
      <c r="K67" t="s">
        <v>109</v>
      </c>
      <c r="L67">
        <v>71</v>
      </c>
      <c r="M67">
        <v>100</v>
      </c>
      <c r="N67">
        <v>99</v>
      </c>
      <c r="O67">
        <v>95</v>
      </c>
      <c r="P67">
        <v>91</v>
      </c>
      <c r="Q67">
        <v>96</v>
      </c>
      <c r="R67">
        <v>96</v>
      </c>
      <c r="S67" s="1">
        <f t="shared" si="1"/>
        <v>92.571428571428569</v>
      </c>
    </row>
    <row r="68" spans="1:19" x14ac:dyDescent="0.35">
      <c r="A68">
        <v>1874</v>
      </c>
      <c r="B68" t="s">
        <v>160</v>
      </c>
      <c r="C68" t="s">
        <v>884</v>
      </c>
      <c r="D68" t="s">
        <v>3005</v>
      </c>
      <c r="E68" t="s">
        <v>20</v>
      </c>
      <c r="F68" t="b">
        <v>0</v>
      </c>
      <c r="G68">
        <v>1</v>
      </c>
      <c r="H68" t="b">
        <v>1</v>
      </c>
      <c r="I68">
        <v>41</v>
      </c>
      <c r="J68" t="str" cm="1">
        <f t="array" ref="J68">_xlfn.SWITCH(TRUE,I68&lt;=$V$6,"Low",I68&gt;=$V$7,"High","Average")</f>
        <v>High</v>
      </c>
      <c r="K68" t="s">
        <v>26</v>
      </c>
      <c r="L68">
        <v>89</v>
      </c>
      <c r="M68">
        <v>95</v>
      </c>
      <c r="N68">
        <v>97</v>
      </c>
      <c r="O68">
        <v>99</v>
      </c>
      <c r="P68">
        <v>87</v>
      </c>
      <c r="Q68">
        <v>90</v>
      </c>
      <c r="R68">
        <v>91</v>
      </c>
      <c r="S68" s="1">
        <f t="shared" si="1"/>
        <v>92.571428571428569</v>
      </c>
    </row>
    <row r="69" spans="1:19" x14ac:dyDescent="0.35">
      <c r="A69">
        <v>250</v>
      </c>
      <c r="B69" t="s">
        <v>277</v>
      </c>
      <c r="C69" t="s">
        <v>629</v>
      </c>
      <c r="D69" t="s">
        <v>630</v>
      </c>
      <c r="E69" t="s">
        <v>20</v>
      </c>
      <c r="F69" t="b">
        <v>0</v>
      </c>
      <c r="G69">
        <v>3</v>
      </c>
      <c r="H69" t="b">
        <v>0</v>
      </c>
      <c r="I69">
        <v>35</v>
      </c>
      <c r="J69" t="str" cm="1">
        <f t="array" ref="J69">_xlfn.SWITCH(TRUE,I69&lt;=$V$6,"Low",I69&gt;=$V$7,"High","Average")</f>
        <v>High</v>
      </c>
      <c r="K69" t="s">
        <v>21</v>
      </c>
      <c r="L69">
        <v>90</v>
      </c>
      <c r="M69">
        <v>88</v>
      </c>
      <c r="N69">
        <v>94</v>
      </c>
      <c r="O69">
        <v>99</v>
      </c>
      <c r="P69">
        <v>92</v>
      </c>
      <c r="Q69">
        <v>87</v>
      </c>
      <c r="R69">
        <v>97</v>
      </c>
      <c r="S69" s="1">
        <f t="shared" si="1"/>
        <v>92.428571428571431</v>
      </c>
    </row>
    <row r="70" spans="1:19" x14ac:dyDescent="0.35">
      <c r="A70">
        <v>968</v>
      </c>
      <c r="B70" t="s">
        <v>1110</v>
      </c>
      <c r="C70" t="s">
        <v>653</v>
      </c>
      <c r="D70" t="s">
        <v>1808</v>
      </c>
      <c r="E70" t="s">
        <v>20</v>
      </c>
      <c r="F70" t="b">
        <v>0</v>
      </c>
      <c r="G70">
        <v>3</v>
      </c>
      <c r="H70" t="b">
        <v>0</v>
      </c>
      <c r="I70">
        <v>41</v>
      </c>
      <c r="J70" t="str" cm="1">
        <f t="array" ref="J70">_xlfn.SWITCH(TRUE,I70&lt;=$V$6,"Low",I70&gt;=$V$7,"High","Average")</f>
        <v>High</v>
      </c>
      <c r="K70" t="s">
        <v>26</v>
      </c>
      <c r="L70">
        <v>89</v>
      </c>
      <c r="M70">
        <v>89</v>
      </c>
      <c r="N70">
        <v>100</v>
      </c>
      <c r="O70">
        <v>96</v>
      </c>
      <c r="P70">
        <v>96</v>
      </c>
      <c r="Q70">
        <v>85</v>
      </c>
      <c r="R70">
        <v>92</v>
      </c>
      <c r="S70" s="1">
        <f t="shared" si="1"/>
        <v>92.428571428571431</v>
      </c>
    </row>
    <row r="71" spans="1:19" x14ac:dyDescent="0.35">
      <c r="A71">
        <v>1698</v>
      </c>
      <c r="B71" t="s">
        <v>410</v>
      </c>
      <c r="C71" t="s">
        <v>591</v>
      </c>
      <c r="D71" t="s">
        <v>2780</v>
      </c>
      <c r="E71" t="s">
        <v>20</v>
      </c>
      <c r="F71" t="b">
        <v>0</v>
      </c>
      <c r="G71">
        <v>2</v>
      </c>
      <c r="H71" t="b">
        <v>0</v>
      </c>
      <c r="I71">
        <v>35</v>
      </c>
      <c r="J71" t="str" cm="1">
        <f t="array" ref="J71">_xlfn.SWITCH(TRUE,I71&lt;=$V$6,"Low",I71&gt;=$V$7,"High","Average")</f>
        <v>High</v>
      </c>
      <c r="K71" t="s">
        <v>38</v>
      </c>
      <c r="L71">
        <v>98</v>
      </c>
      <c r="M71">
        <v>92</v>
      </c>
      <c r="N71">
        <v>91</v>
      </c>
      <c r="O71">
        <v>89</v>
      </c>
      <c r="P71">
        <v>95</v>
      </c>
      <c r="Q71">
        <v>92</v>
      </c>
      <c r="R71">
        <v>90</v>
      </c>
      <c r="S71" s="1">
        <f t="shared" si="1"/>
        <v>92.428571428571431</v>
      </c>
    </row>
    <row r="72" spans="1:19" x14ac:dyDescent="0.35">
      <c r="A72">
        <v>1827</v>
      </c>
      <c r="B72" t="s">
        <v>2944</v>
      </c>
      <c r="C72" t="s">
        <v>726</v>
      </c>
      <c r="D72" t="s">
        <v>2945</v>
      </c>
      <c r="E72" t="s">
        <v>25</v>
      </c>
      <c r="F72" t="b">
        <v>1</v>
      </c>
      <c r="G72">
        <v>4</v>
      </c>
      <c r="H72" t="b">
        <v>0</v>
      </c>
      <c r="I72">
        <v>28</v>
      </c>
      <c r="J72" t="str" cm="1">
        <f t="array" ref="J72">_xlfn.SWITCH(TRUE,I72&lt;=$V$6,"Low",I72&gt;=$V$7,"High","Average")</f>
        <v>High</v>
      </c>
      <c r="K72" t="s">
        <v>26</v>
      </c>
      <c r="L72">
        <v>99</v>
      </c>
      <c r="M72">
        <v>63</v>
      </c>
      <c r="N72">
        <v>97</v>
      </c>
      <c r="O72">
        <v>90</v>
      </c>
      <c r="P72">
        <v>99</v>
      </c>
      <c r="Q72">
        <v>99</v>
      </c>
      <c r="R72">
        <v>100</v>
      </c>
      <c r="S72" s="1">
        <f t="shared" si="1"/>
        <v>92.428571428571431</v>
      </c>
    </row>
    <row r="73" spans="1:19" x14ac:dyDescent="0.35">
      <c r="A73">
        <v>1920</v>
      </c>
      <c r="B73" t="s">
        <v>89</v>
      </c>
      <c r="C73" t="s">
        <v>3054</v>
      </c>
      <c r="D73" t="s">
        <v>3055</v>
      </c>
      <c r="E73" t="s">
        <v>20</v>
      </c>
      <c r="F73" t="b">
        <v>0</v>
      </c>
      <c r="G73">
        <v>1</v>
      </c>
      <c r="H73" t="b">
        <v>0</v>
      </c>
      <c r="I73">
        <v>35</v>
      </c>
      <c r="J73" t="str" cm="1">
        <f t="array" ref="J73">_xlfn.SWITCH(TRUE,I73&lt;=$V$6,"Low",I73&gt;=$V$7,"High","Average")</f>
        <v>High</v>
      </c>
      <c r="K73" t="s">
        <v>21</v>
      </c>
      <c r="L73">
        <v>100</v>
      </c>
      <c r="M73">
        <v>87</v>
      </c>
      <c r="N73">
        <v>85</v>
      </c>
      <c r="O73">
        <v>90</v>
      </c>
      <c r="P73">
        <v>92</v>
      </c>
      <c r="Q73">
        <v>99</v>
      </c>
      <c r="R73">
        <v>94</v>
      </c>
      <c r="S73" s="1">
        <f t="shared" si="1"/>
        <v>92.428571428571431</v>
      </c>
    </row>
    <row r="74" spans="1:19" x14ac:dyDescent="0.35">
      <c r="A74">
        <v>231</v>
      </c>
      <c r="B74" t="s">
        <v>280</v>
      </c>
      <c r="C74" t="s">
        <v>589</v>
      </c>
      <c r="D74" t="s">
        <v>590</v>
      </c>
      <c r="E74" t="s">
        <v>20</v>
      </c>
      <c r="F74" t="b">
        <v>1</v>
      </c>
      <c r="G74">
        <v>2</v>
      </c>
      <c r="H74" t="b">
        <v>0</v>
      </c>
      <c r="I74">
        <v>35</v>
      </c>
      <c r="J74" t="str" cm="1">
        <f t="array" ref="J74">_xlfn.SWITCH(TRUE,I74&lt;=$V$6,"Low",I74&gt;=$V$7,"High","Average")</f>
        <v>High</v>
      </c>
      <c r="K74" t="s">
        <v>44</v>
      </c>
      <c r="L74">
        <v>87</v>
      </c>
      <c r="M74">
        <v>91</v>
      </c>
      <c r="N74">
        <v>98</v>
      </c>
      <c r="O74">
        <v>94</v>
      </c>
      <c r="P74">
        <v>100</v>
      </c>
      <c r="Q74">
        <v>87</v>
      </c>
      <c r="R74">
        <v>89</v>
      </c>
      <c r="S74" s="1">
        <f t="shared" si="1"/>
        <v>92.285714285714292</v>
      </c>
    </row>
    <row r="75" spans="1:19" x14ac:dyDescent="0.35">
      <c r="A75">
        <v>507</v>
      </c>
      <c r="B75" t="s">
        <v>558</v>
      </c>
      <c r="C75" t="s">
        <v>429</v>
      </c>
      <c r="D75" t="s">
        <v>1092</v>
      </c>
      <c r="E75" t="s">
        <v>25</v>
      </c>
      <c r="F75" t="b">
        <v>0</v>
      </c>
      <c r="G75">
        <v>3</v>
      </c>
      <c r="H75" t="b">
        <v>1</v>
      </c>
      <c r="I75">
        <v>4</v>
      </c>
      <c r="J75" t="str" cm="1">
        <f t="array" ref="J75">_xlfn.SWITCH(TRUE,I75&lt;=$V$6,"Low",I75&gt;=$V$7,"High","Average")</f>
        <v>Low</v>
      </c>
      <c r="K75" t="s">
        <v>159</v>
      </c>
      <c r="L75">
        <v>90</v>
      </c>
      <c r="M75">
        <v>95</v>
      </c>
      <c r="N75">
        <v>89</v>
      </c>
      <c r="O75">
        <v>93</v>
      </c>
      <c r="P75">
        <v>92</v>
      </c>
      <c r="Q75">
        <v>99</v>
      </c>
      <c r="R75">
        <v>88</v>
      </c>
      <c r="S75" s="1">
        <f t="shared" si="1"/>
        <v>92.285714285714292</v>
      </c>
    </row>
    <row r="76" spans="1:19" x14ac:dyDescent="0.35">
      <c r="A76">
        <v>588</v>
      </c>
      <c r="B76" t="s">
        <v>1227</v>
      </c>
      <c r="C76" t="s">
        <v>136</v>
      </c>
      <c r="D76" t="s">
        <v>1228</v>
      </c>
      <c r="E76" t="s">
        <v>20</v>
      </c>
      <c r="F76" t="b">
        <v>0</v>
      </c>
      <c r="G76">
        <v>3</v>
      </c>
      <c r="H76" t="b">
        <v>0</v>
      </c>
      <c r="I76">
        <v>46</v>
      </c>
      <c r="J76" t="str" cm="1">
        <f t="array" ref="J76">_xlfn.SWITCH(TRUE,I76&lt;=$V$6,"Low",I76&gt;=$V$7,"High","Average")</f>
        <v>High</v>
      </c>
      <c r="K76" t="s">
        <v>26</v>
      </c>
      <c r="L76">
        <v>96</v>
      </c>
      <c r="M76">
        <v>89</v>
      </c>
      <c r="N76">
        <v>91</v>
      </c>
      <c r="O76">
        <v>90</v>
      </c>
      <c r="P76">
        <v>90</v>
      </c>
      <c r="Q76">
        <v>91</v>
      </c>
      <c r="R76">
        <v>99</v>
      </c>
      <c r="S76" s="1">
        <f t="shared" si="1"/>
        <v>92.285714285714292</v>
      </c>
    </row>
    <row r="77" spans="1:19" x14ac:dyDescent="0.35">
      <c r="A77">
        <v>713</v>
      </c>
      <c r="B77" t="s">
        <v>1036</v>
      </c>
      <c r="C77" t="s">
        <v>329</v>
      </c>
      <c r="D77" t="s">
        <v>1426</v>
      </c>
      <c r="E77" t="s">
        <v>25</v>
      </c>
      <c r="F77" t="b">
        <v>0</v>
      </c>
      <c r="G77">
        <v>3</v>
      </c>
      <c r="H77" t="b">
        <v>0</v>
      </c>
      <c r="I77">
        <v>17</v>
      </c>
      <c r="J77" t="str" cm="1">
        <f t="array" ref="J77">_xlfn.SWITCH(TRUE,I77&lt;=$V$6,"Low",I77&gt;=$V$7,"High","Average")</f>
        <v>Average</v>
      </c>
      <c r="K77" t="s">
        <v>54</v>
      </c>
      <c r="L77">
        <v>80</v>
      </c>
      <c r="M77">
        <v>95</v>
      </c>
      <c r="N77">
        <v>98</v>
      </c>
      <c r="O77">
        <v>95</v>
      </c>
      <c r="P77">
        <v>96</v>
      </c>
      <c r="Q77">
        <v>97</v>
      </c>
      <c r="R77">
        <v>85</v>
      </c>
      <c r="S77" s="1">
        <f t="shared" si="1"/>
        <v>92.285714285714292</v>
      </c>
    </row>
    <row r="78" spans="1:19" x14ac:dyDescent="0.35">
      <c r="A78">
        <v>738</v>
      </c>
      <c r="B78" t="s">
        <v>692</v>
      </c>
      <c r="C78" t="s">
        <v>1110</v>
      </c>
      <c r="D78" t="s">
        <v>1465</v>
      </c>
      <c r="E78" t="s">
        <v>25</v>
      </c>
      <c r="F78" t="b">
        <v>0</v>
      </c>
      <c r="G78">
        <v>6</v>
      </c>
      <c r="H78" t="b">
        <v>0</v>
      </c>
      <c r="I78">
        <v>27</v>
      </c>
      <c r="J78" t="str" cm="1">
        <f t="array" ref="J78">_xlfn.SWITCH(TRUE,I78&lt;=$V$6,"Low",I78&gt;=$V$7,"High","Average")</f>
        <v>Average</v>
      </c>
      <c r="K78" t="s">
        <v>172</v>
      </c>
      <c r="L78">
        <v>93</v>
      </c>
      <c r="M78">
        <v>94</v>
      </c>
      <c r="N78">
        <v>87</v>
      </c>
      <c r="O78">
        <v>92</v>
      </c>
      <c r="P78">
        <v>99</v>
      </c>
      <c r="Q78">
        <v>93</v>
      </c>
      <c r="R78">
        <v>88</v>
      </c>
      <c r="S78" s="1">
        <f t="shared" si="1"/>
        <v>92.285714285714292</v>
      </c>
    </row>
    <row r="79" spans="1:19" x14ac:dyDescent="0.35">
      <c r="A79">
        <v>1657</v>
      </c>
      <c r="B79" t="s">
        <v>1001</v>
      </c>
      <c r="C79" t="s">
        <v>553</v>
      </c>
      <c r="D79" t="s">
        <v>2728</v>
      </c>
      <c r="E79" t="s">
        <v>25</v>
      </c>
      <c r="F79" t="b">
        <v>0</v>
      </c>
      <c r="G79">
        <v>2</v>
      </c>
      <c r="H79" t="b">
        <v>1</v>
      </c>
      <c r="I79">
        <v>35</v>
      </c>
      <c r="J79" t="str" cm="1">
        <f t="array" ref="J79">_xlfn.SWITCH(TRUE,I79&lt;=$V$6,"Low",I79&gt;=$V$7,"High","Average")</f>
        <v>High</v>
      </c>
      <c r="K79" t="s">
        <v>44</v>
      </c>
      <c r="L79">
        <v>94</v>
      </c>
      <c r="M79">
        <v>97</v>
      </c>
      <c r="N79">
        <v>90</v>
      </c>
      <c r="O79">
        <v>93</v>
      </c>
      <c r="P79">
        <v>85</v>
      </c>
      <c r="Q79">
        <v>95</v>
      </c>
      <c r="R79">
        <v>92</v>
      </c>
      <c r="S79" s="1">
        <f t="shared" si="1"/>
        <v>92.285714285714292</v>
      </c>
    </row>
    <row r="80" spans="1:19" x14ac:dyDescent="0.35">
      <c r="A80">
        <v>1804</v>
      </c>
      <c r="B80" t="s">
        <v>208</v>
      </c>
      <c r="C80" t="s">
        <v>39</v>
      </c>
      <c r="D80" t="s">
        <v>2917</v>
      </c>
      <c r="E80" t="s">
        <v>20</v>
      </c>
      <c r="F80" t="b">
        <v>0</v>
      </c>
      <c r="G80">
        <v>1</v>
      </c>
      <c r="H80" t="b">
        <v>0</v>
      </c>
      <c r="I80">
        <v>37</v>
      </c>
      <c r="J80" t="str" cm="1">
        <f t="array" ref="J80">_xlfn.SWITCH(TRUE,I80&lt;=$V$6,"Low",I80&gt;=$V$7,"High","Average")</f>
        <v>High</v>
      </c>
      <c r="K80" t="s">
        <v>26</v>
      </c>
      <c r="L80">
        <v>98</v>
      </c>
      <c r="M80">
        <v>87</v>
      </c>
      <c r="N80">
        <v>96</v>
      </c>
      <c r="O80">
        <v>89</v>
      </c>
      <c r="P80">
        <v>100</v>
      </c>
      <c r="Q80">
        <v>85</v>
      </c>
      <c r="R80">
        <v>91</v>
      </c>
      <c r="S80" s="1">
        <f t="shared" si="1"/>
        <v>92.285714285714292</v>
      </c>
    </row>
    <row r="81" spans="1:19" x14ac:dyDescent="0.35">
      <c r="A81">
        <v>1941</v>
      </c>
      <c r="B81" t="s">
        <v>413</v>
      </c>
      <c r="C81" t="s">
        <v>332</v>
      </c>
      <c r="D81" t="s">
        <v>3082</v>
      </c>
      <c r="E81" t="s">
        <v>20</v>
      </c>
      <c r="F81" t="b">
        <v>1</v>
      </c>
      <c r="G81">
        <v>1</v>
      </c>
      <c r="H81" t="b">
        <v>0</v>
      </c>
      <c r="I81">
        <v>31</v>
      </c>
      <c r="J81" t="str" cm="1">
        <f t="array" ref="J81">_xlfn.SWITCH(TRUE,I81&lt;=$V$6,"Low",I81&gt;=$V$7,"High","Average")</f>
        <v>High</v>
      </c>
      <c r="K81" t="s">
        <v>26</v>
      </c>
      <c r="L81">
        <v>99</v>
      </c>
      <c r="M81">
        <v>78</v>
      </c>
      <c r="N81">
        <v>99</v>
      </c>
      <c r="O81">
        <v>88</v>
      </c>
      <c r="P81">
        <v>96</v>
      </c>
      <c r="Q81">
        <v>96</v>
      </c>
      <c r="R81">
        <v>90</v>
      </c>
      <c r="S81" s="1">
        <f t="shared" si="1"/>
        <v>92.285714285714292</v>
      </c>
    </row>
    <row r="82" spans="1:19" x14ac:dyDescent="0.35">
      <c r="A82">
        <v>1271</v>
      </c>
      <c r="B82" t="s">
        <v>163</v>
      </c>
      <c r="C82" t="s">
        <v>927</v>
      </c>
      <c r="D82" t="s">
        <v>2227</v>
      </c>
      <c r="E82" t="s">
        <v>20</v>
      </c>
      <c r="F82" t="b">
        <v>0</v>
      </c>
      <c r="G82">
        <v>3</v>
      </c>
      <c r="H82" t="b">
        <v>0</v>
      </c>
      <c r="I82">
        <v>35</v>
      </c>
      <c r="J82" t="str" cm="1">
        <f t="array" ref="J82">_xlfn.SWITCH(TRUE,I82&lt;=$V$6,"Low",I82&gt;=$V$7,"High","Average")</f>
        <v>High</v>
      </c>
      <c r="K82" t="s">
        <v>26</v>
      </c>
      <c r="L82">
        <v>87</v>
      </c>
      <c r="M82">
        <v>85</v>
      </c>
      <c r="N82">
        <v>96</v>
      </c>
      <c r="O82">
        <v>98</v>
      </c>
      <c r="P82">
        <v>88</v>
      </c>
      <c r="Q82">
        <v>99</v>
      </c>
      <c r="R82">
        <v>92</v>
      </c>
      <c r="S82" s="1">
        <f t="shared" si="1"/>
        <v>92.142857142857139</v>
      </c>
    </row>
    <row r="83" spans="1:19" x14ac:dyDescent="0.35">
      <c r="A83">
        <v>1994</v>
      </c>
      <c r="B83" t="s">
        <v>254</v>
      </c>
      <c r="C83" t="s">
        <v>2843</v>
      </c>
      <c r="D83" t="s">
        <v>3140</v>
      </c>
      <c r="E83" t="s">
        <v>20</v>
      </c>
      <c r="F83" t="b">
        <v>0</v>
      </c>
      <c r="G83">
        <v>3</v>
      </c>
      <c r="H83" t="b">
        <v>0</v>
      </c>
      <c r="I83">
        <v>46</v>
      </c>
      <c r="J83" t="str" cm="1">
        <f t="array" ref="J83">_xlfn.SWITCH(TRUE,I83&lt;=$V$6,"Low",I83&gt;=$V$7,"High","Average")</f>
        <v>High</v>
      </c>
      <c r="K83" t="s">
        <v>26</v>
      </c>
      <c r="L83">
        <v>92</v>
      </c>
      <c r="M83">
        <v>92</v>
      </c>
      <c r="N83">
        <v>91</v>
      </c>
      <c r="O83">
        <v>95</v>
      </c>
      <c r="P83">
        <v>88</v>
      </c>
      <c r="Q83">
        <v>94</v>
      </c>
      <c r="R83">
        <v>93</v>
      </c>
      <c r="S83" s="1">
        <f t="shared" si="1"/>
        <v>92.142857142857139</v>
      </c>
    </row>
    <row r="84" spans="1:19" x14ac:dyDescent="0.35">
      <c r="A84">
        <v>256</v>
      </c>
      <c r="B84" t="s">
        <v>243</v>
      </c>
      <c r="C84" t="s">
        <v>644</v>
      </c>
      <c r="D84" t="s">
        <v>645</v>
      </c>
      <c r="E84" t="s">
        <v>25</v>
      </c>
      <c r="F84" t="b">
        <v>0</v>
      </c>
      <c r="G84">
        <v>7</v>
      </c>
      <c r="H84" t="b">
        <v>1</v>
      </c>
      <c r="I84">
        <v>35</v>
      </c>
      <c r="J84" t="str" cm="1">
        <f t="array" ref="J84">_xlfn.SWITCH(TRUE,I84&lt;=$V$6,"Low",I84&gt;=$V$7,"High","Average")</f>
        <v>High</v>
      </c>
      <c r="K84" t="s">
        <v>44</v>
      </c>
      <c r="L84">
        <v>91</v>
      </c>
      <c r="M84">
        <v>87</v>
      </c>
      <c r="N84">
        <v>89</v>
      </c>
      <c r="O84">
        <v>97</v>
      </c>
      <c r="P84">
        <v>93</v>
      </c>
      <c r="Q84">
        <v>87</v>
      </c>
      <c r="R84">
        <v>100</v>
      </c>
      <c r="S84" s="1">
        <f t="shared" si="1"/>
        <v>92</v>
      </c>
    </row>
    <row r="85" spans="1:19" x14ac:dyDescent="0.35">
      <c r="A85">
        <v>749</v>
      </c>
      <c r="B85" t="s">
        <v>746</v>
      </c>
      <c r="C85" t="s">
        <v>49</v>
      </c>
      <c r="D85" t="s">
        <v>1480</v>
      </c>
      <c r="E85" t="s">
        <v>25</v>
      </c>
      <c r="F85" t="b">
        <v>0</v>
      </c>
      <c r="G85">
        <v>10</v>
      </c>
      <c r="H85" t="b">
        <v>0</v>
      </c>
      <c r="I85">
        <v>34</v>
      </c>
      <c r="J85" t="str" cm="1">
        <f t="array" ref="J85">_xlfn.SWITCH(TRUE,I85&lt;=$V$6,"Low",I85&gt;=$V$7,"High","Average")</f>
        <v>High</v>
      </c>
      <c r="K85" t="s">
        <v>44</v>
      </c>
      <c r="L85">
        <v>97</v>
      </c>
      <c r="M85">
        <v>94</v>
      </c>
      <c r="N85">
        <v>73</v>
      </c>
      <c r="O85">
        <v>98</v>
      </c>
      <c r="P85">
        <v>87</v>
      </c>
      <c r="Q85">
        <v>97</v>
      </c>
      <c r="R85">
        <v>98</v>
      </c>
      <c r="S85" s="1">
        <f t="shared" si="1"/>
        <v>92</v>
      </c>
    </row>
    <row r="86" spans="1:19" x14ac:dyDescent="0.35">
      <c r="A86">
        <v>1463</v>
      </c>
      <c r="B86" t="s">
        <v>1383</v>
      </c>
      <c r="C86" t="s">
        <v>2480</v>
      </c>
      <c r="D86" t="s">
        <v>2481</v>
      </c>
      <c r="E86" t="s">
        <v>25</v>
      </c>
      <c r="F86" t="b">
        <v>0</v>
      </c>
      <c r="G86">
        <v>2</v>
      </c>
      <c r="H86" t="b">
        <v>0</v>
      </c>
      <c r="I86">
        <v>35</v>
      </c>
      <c r="J86" t="str" cm="1">
        <f t="array" ref="J86">_xlfn.SWITCH(TRUE,I86&lt;=$V$6,"Low",I86&gt;=$V$7,"High","Average")</f>
        <v>High</v>
      </c>
      <c r="K86" t="s">
        <v>21</v>
      </c>
      <c r="L86">
        <v>89</v>
      </c>
      <c r="M86">
        <v>90</v>
      </c>
      <c r="N86">
        <v>99</v>
      </c>
      <c r="O86">
        <v>91</v>
      </c>
      <c r="P86">
        <v>94</v>
      </c>
      <c r="Q86">
        <v>96</v>
      </c>
      <c r="R86">
        <v>85</v>
      </c>
      <c r="S86" s="1">
        <f t="shared" si="1"/>
        <v>92</v>
      </c>
    </row>
    <row r="87" spans="1:19" x14ac:dyDescent="0.35">
      <c r="A87">
        <v>1551</v>
      </c>
      <c r="B87" t="s">
        <v>97</v>
      </c>
      <c r="C87" t="s">
        <v>2595</v>
      </c>
      <c r="D87" t="s">
        <v>2596</v>
      </c>
      <c r="E87" t="s">
        <v>25</v>
      </c>
      <c r="F87" t="b">
        <v>0</v>
      </c>
      <c r="G87">
        <v>5</v>
      </c>
      <c r="H87" t="b">
        <v>0</v>
      </c>
      <c r="I87">
        <v>35</v>
      </c>
      <c r="J87" t="str" cm="1">
        <f t="array" ref="J87">_xlfn.SWITCH(TRUE,I87&lt;=$V$6,"Low",I87&gt;=$V$7,"High","Average")</f>
        <v>High</v>
      </c>
      <c r="K87" t="s">
        <v>105</v>
      </c>
      <c r="L87">
        <v>89</v>
      </c>
      <c r="M87">
        <v>86</v>
      </c>
      <c r="N87">
        <v>96</v>
      </c>
      <c r="O87">
        <v>92</v>
      </c>
      <c r="P87">
        <v>97</v>
      </c>
      <c r="Q87">
        <v>89</v>
      </c>
      <c r="R87">
        <v>95</v>
      </c>
      <c r="S87" s="1">
        <f t="shared" si="1"/>
        <v>92</v>
      </c>
    </row>
    <row r="88" spans="1:19" x14ac:dyDescent="0.35">
      <c r="A88">
        <v>1121</v>
      </c>
      <c r="B88" t="s">
        <v>710</v>
      </c>
      <c r="C88" t="s">
        <v>231</v>
      </c>
      <c r="D88" t="s">
        <v>2014</v>
      </c>
      <c r="E88" t="s">
        <v>25</v>
      </c>
      <c r="F88" t="b">
        <v>0</v>
      </c>
      <c r="G88">
        <v>3</v>
      </c>
      <c r="H88" t="b">
        <v>0</v>
      </c>
      <c r="I88">
        <v>28</v>
      </c>
      <c r="J88" t="str" cm="1">
        <f t="array" ref="J88">_xlfn.SWITCH(TRUE,I88&lt;=$V$6,"Low",I88&gt;=$V$7,"High","Average")</f>
        <v>High</v>
      </c>
      <c r="K88" t="s">
        <v>26</v>
      </c>
      <c r="L88">
        <v>89</v>
      </c>
      <c r="M88">
        <v>96</v>
      </c>
      <c r="N88">
        <v>85</v>
      </c>
      <c r="O88">
        <v>91</v>
      </c>
      <c r="P88">
        <v>100</v>
      </c>
      <c r="Q88">
        <v>91</v>
      </c>
      <c r="R88">
        <v>91</v>
      </c>
      <c r="S88" s="1">
        <f t="shared" si="1"/>
        <v>91.857142857142861</v>
      </c>
    </row>
    <row r="89" spans="1:19" x14ac:dyDescent="0.35">
      <c r="A89">
        <v>1128</v>
      </c>
      <c r="B89" t="s">
        <v>17</v>
      </c>
      <c r="C89" t="s">
        <v>146</v>
      </c>
      <c r="D89" t="s">
        <v>2024</v>
      </c>
      <c r="E89" t="s">
        <v>20</v>
      </c>
      <c r="F89" t="b">
        <v>0</v>
      </c>
      <c r="G89">
        <v>6</v>
      </c>
      <c r="H89" t="b">
        <v>0</v>
      </c>
      <c r="I89">
        <v>35</v>
      </c>
      <c r="J89" t="str" cm="1">
        <f t="array" ref="J89">_xlfn.SWITCH(TRUE,I89&lt;=$V$6,"Low",I89&gt;=$V$7,"High","Average")</f>
        <v>High</v>
      </c>
      <c r="K89" t="s">
        <v>138</v>
      </c>
      <c r="L89">
        <v>90</v>
      </c>
      <c r="M89">
        <v>86</v>
      </c>
      <c r="N89">
        <v>99</v>
      </c>
      <c r="O89">
        <v>94</v>
      </c>
      <c r="P89">
        <v>100</v>
      </c>
      <c r="Q89">
        <v>89</v>
      </c>
      <c r="R89">
        <v>85</v>
      </c>
      <c r="S89" s="1">
        <f t="shared" si="1"/>
        <v>91.857142857142861</v>
      </c>
    </row>
    <row r="90" spans="1:19" x14ac:dyDescent="0.35">
      <c r="A90">
        <v>1812</v>
      </c>
      <c r="B90" t="s">
        <v>755</v>
      </c>
      <c r="C90" t="s">
        <v>561</v>
      </c>
      <c r="D90" t="s">
        <v>2926</v>
      </c>
      <c r="E90" t="s">
        <v>25</v>
      </c>
      <c r="F90" t="b">
        <v>0</v>
      </c>
      <c r="G90">
        <v>6</v>
      </c>
      <c r="H90" t="b">
        <v>0</v>
      </c>
      <c r="I90">
        <v>35</v>
      </c>
      <c r="J90" t="str" cm="1">
        <f t="array" ref="J90">_xlfn.SWITCH(TRUE,I90&lt;=$V$6,"Low",I90&gt;=$V$7,"High","Average")</f>
        <v>High</v>
      </c>
      <c r="K90" t="s">
        <v>76</v>
      </c>
      <c r="L90">
        <v>91</v>
      </c>
      <c r="M90">
        <v>91</v>
      </c>
      <c r="N90">
        <v>92</v>
      </c>
      <c r="O90">
        <v>95</v>
      </c>
      <c r="P90">
        <v>98</v>
      </c>
      <c r="Q90">
        <v>91</v>
      </c>
      <c r="R90">
        <v>85</v>
      </c>
      <c r="S90" s="1">
        <f t="shared" si="1"/>
        <v>91.857142857142861</v>
      </c>
    </row>
    <row r="91" spans="1:19" x14ac:dyDescent="0.35">
      <c r="A91">
        <v>190</v>
      </c>
      <c r="B91" t="s">
        <v>175</v>
      </c>
      <c r="C91" t="s">
        <v>504</v>
      </c>
      <c r="D91" t="s">
        <v>505</v>
      </c>
      <c r="E91" t="s">
        <v>25</v>
      </c>
      <c r="F91" t="b">
        <v>0</v>
      </c>
      <c r="G91">
        <v>5</v>
      </c>
      <c r="H91" t="b">
        <v>0</v>
      </c>
      <c r="I91">
        <v>30</v>
      </c>
      <c r="J91" t="str" cm="1">
        <f t="array" ref="J91">_xlfn.SWITCH(TRUE,I91&lt;=$V$6,"Low",I91&gt;=$V$7,"High","Average")</f>
        <v>High</v>
      </c>
      <c r="K91" t="s">
        <v>76</v>
      </c>
      <c r="L91">
        <v>95</v>
      </c>
      <c r="M91">
        <v>79</v>
      </c>
      <c r="N91">
        <v>98</v>
      </c>
      <c r="O91">
        <v>95</v>
      </c>
      <c r="P91">
        <v>89</v>
      </c>
      <c r="Q91">
        <v>99</v>
      </c>
      <c r="R91">
        <v>87</v>
      </c>
      <c r="S91" s="1">
        <f t="shared" si="1"/>
        <v>91.714285714285708</v>
      </c>
    </row>
    <row r="92" spans="1:19" x14ac:dyDescent="0.35">
      <c r="A92">
        <v>655</v>
      </c>
      <c r="B92" t="s">
        <v>65</v>
      </c>
      <c r="C92" t="s">
        <v>225</v>
      </c>
      <c r="D92" t="s">
        <v>1338</v>
      </c>
      <c r="E92" t="s">
        <v>25</v>
      </c>
      <c r="F92" t="b">
        <v>0</v>
      </c>
      <c r="G92">
        <v>4</v>
      </c>
      <c r="H92" t="b">
        <v>0</v>
      </c>
      <c r="I92">
        <v>39</v>
      </c>
      <c r="J92" t="str" cm="1">
        <f t="array" ref="J92">_xlfn.SWITCH(TRUE,I92&lt;=$V$6,"Low",I92&gt;=$V$7,"High","Average")</f>
        <v>High</v>
      </c>
      <c r="K92" t="s">
        <v>26</v>
      </c>
      <c r="L92">
        <v>97</v>
      </c>
      <c r="M92">
        <v>95</v>
      </c>
      <c r="N92">
        <v>94</v>
      </c>
      <c r="O92">
        <v>90</v>
      </c>
      <c r="P92">
        <v>86</v>
      </c>
      <c r="Q92">
        <v>85</v>
      </c>
      <c r="R92">
        <v>95</v>
      </c>
      <c r="S92" s="1">
        <f t="shared" si="1"/>
        <v>91.714285714285708</v>
      </c>
    </row>
    <row r="93" spans="1:19" x14ac:dyDescent="0.35">
      <c r="A93">
        <v>706</v>
      </c>
      <c r="B93" t="s">
        <v>1024</v>
      </c>
      <c r="C93" t="s">
        <v>164</v>
      </c>
      <c r="D93" t="s">
        <v>1415</v>
      </c>
      <c r="E93" t="s">
        <v>20</v>
      </c>
      <c r="F93" t="b">
        <v>0</v>
      </c>
      <c r="G93">
        <v>5</v>
      </c>
      <c r="H93" t="b">
        <v>0</v>
      </c>
      <c r="I93">
        <v>35</v>
      </c>
      <c r="J93" t="str" cm="1">
        <f t="array" ref="J93">_xlfn.SWITCH(TRUE,I93&lt;=$V$6,"Low",I93&gt;=$V$7,"High","Average")</f>
        <v>High</v>
      </c>
      <c r="K93" t="s">
        <v>113</v>
      </c>
      <c r="L93">
        <v>92</v>
      </c>
      <c r="M93">
        <v>88</v>
      </c>
      <c r="N93">
        <v>87</v>
      </c>
      <c r="O93">
        <v>98</v>
      </c>
      <c r="P93">
        <v>96</v>
      </c>
      <c r="Q93">
        <v>85</v>
      </c>
      <c r="R93">
        <v>96</v>
      </c>
      <c r="S93" s="1">
        <f t="shared" si="1"/>
        <v>91.714285714285708</v>
      </c>
    </row>
    <row r="94" spans="1:19" x14ac:dyDescent="0.35">
      <c r="A94">
        <v>1773</v>
      </c>
      <c r="B94" t="s">
        <v>568</v>
      </c>
      <c r="C94" t="s">
        <v>295</v>
      </c>
      <c r="D94" t="s">
        <v>2879</v>
      </c>
      <c r="E94" t="s">
        <v>20</v>
      </c>
      <c r="F94" t="b">
        <v>0</v>
      </c>
      <c r="G94">
        <v>2</v>
      </c>
      <c r="H94" t="b">
        <v>0</v>
      </c>
      <c r="I94">
        <v>35</v>
      </c>
      <c r="J94" t="str" cm="1">
        <f t="array" ref="J94">_xlfn.SWITCH(TRUE,I94&lt;=$V$6,"Low",I94&gt;=$V$7,"High","Average")</f>
        <v>High</v>
      </c>
      <c r="K94" t="s">
        <v>21</v>
      </c>
      <c r="L94">
        <v>90</v>
      </c>
      <c r="M94">
        <v>89</v>
      </c>
      <c r="N94">
        <v>96</v>
      </c>
      <c r="O94">
        <v>94</v>
      </c>
      <c r="P94">
        <v>100</v>
      </c>
      <c r="Q94">
        <v>88</v>
      </c>
      <c r="R94">
        <v>85</v>
      </c>
      <c r="S94" s="1">
        <f t="shared" si="1"/>
        <v>91.714285714285708</v>
      </c>
    </row>
    <row r="95" spans="1:19" x14ac:dyDescent="0.35">
      <c r="A95">
        <v>261</v>
      </c>
      <c r="B95" t="s">
        <v>655</v>
      </c>
      <c r="C95" t="s">
        <v>286</v>
      </c>
      <c r="D95" t="s">
        <v>656</v>
      </c>
      <c r="E95" t="s">
        <v>25</v>
      </c>
      <c r="F95" t="b">
        <v>0</v>
      </c>
      <c r="G95">
        <v>3</v>
      </c>
      <c r="H95" t="b">
        <v>0</v>
      </c>
      <c r="I95">
        <v>35</v>
      </c>
      <c r="J95" t="str" cm="1">
        <f t="array" ref="J95">_xlfn.SWITCH(TRUE,I95&lt;=$V$6,"Low",I95&gt;=$V$7,"High","Average")</f>
        <v>High</v>
      </c>
      <c r="K95" t="s">
        <v>44</v>
      </c>
      <c r="L95">
        <v>86</v>
      </c>
      <c r="M95">
        <v>91</v>
      </c>
      <c r="N95">
        <v>92</v>
      </c>
      <c r="O95">
        <v>96</v>
      </c>
      <c r="P95">
        <v>90</v>
      </c>
      <c r="Q95">
        <v>96</v>
      </c>
      <c r="R95">
        <v>90</v>
      </c>
      <c r="S95" s="1">
        <f t="shared" si="1"/>
        <v>91.571428571428569</v>
      </c>
    </row>
    <row r="96" spans="1:19" x14ac:dyDescent="0.35">
      <c r="A96">
        <v>589</v>
      </c>
      <c r="B96" t="s">
        <v>1229</v>
      </c>
      <c r="C96" t="s">
        <v>275</v>
      </c>
      <c r="D96" t="s">
        <v>1230</v>
      </c>
      <c r="E96" t="s">
        <v>25</v>
      </c>
      <c r="F96" t="b">
        <v>0</v>
      </c>
      <c r="G96">
        <v>6</v>
      </c>
      <c r="H96" t="b">
        <v>0</v>
      </c>
      <c r="I96">
        <v>48</v>
      </c>
      <c r="J96" t="str" cm="1">
        <f t="array" ref="J96">_xlfn.SWITCH(TRUE,I96&lt;=$V$6,"Low",I96&gt;=$V$7,"High","Average")</f>
        <v>High</v>
      </c>
      <c r="K96" t="s">
        <v>26</v>
      </c>
      <c r="L96">
        <v>95</v>
      </c>
      <c r="M96">
        <v>90</v>
      </c>
      <c r="N96">
        <v>85</v>
      </c>
      <c r="O96">
        <v>90</v>
      </c>
      <c r="P96">
        <v>96</v>
      </c>
      <c r="Q96">
        <v>89</v>
      </c>
      <c r="R96">
        <v>96</v>
      </c>
      <c r="S96" s="1">
        <f t="shared" si="1"/>
        <v>91.571428571428569</v>
      </c>
    </row>
    <row r="97" spans="1:19" x14ac:dyDescent="0.35">
      <c r="A97">
        <v>1240</v>
      </c>
      <c r="B97" t="s">
        <v>2183</v>
      </c>
      <c r="C97" t="s">
        <v>809</v>
      </c>
      <c r="D97" t="s">
        <v>2184</v>
      </c>
      <c r="E97" t="s">
        <v>25</v>
      </c>
      <c r="F97" t="b">
        <v>0</v>
      </c>
      <c r="G97">
        <v>3</v>
      </c>
      <c r="H97" t="b">
        <v>0</v>
      </c>
      <c r="I97">
        <v>35</v>
      </c>
      <c r="J97" t="str" cm="1">
        <f t="array" ref="J97">_xlfn.SWITCH(TRUE,I97&lt;=$V$6,"Low",I97&gt;=$V$7,"High","Average")</f>
        <v>High</v>
      </c>
      <c r="K97" t="s">
        <v>38</v>
      </c>
      <c r="L97">
        <v>99</v>
      </c>
      <c r="M97">
        <v>85</v>
      </c>
      <c r="N97">
        <v>98</v>
      </c>
      <c r="O97">
        <v>91</v>
      </c>
      <c r="P97">
        <v>86</v>
      </c>
      <c r="Q97">
        <v>97</v>
      </c>
      <c r="R97">
        <v>85</v>
      </c>
      <c r="S97" s="1">
        <f t="shared" si="1"/>
        <v>91.571428571428569</v>
      </c>
    </row>
    <row r="98" spans="1:19" x14ac:dyDescent="0.35">
      <c r="A98">
        <v>1953</v>
      </c>
      <c r="B98" t="s">
        <v>22</v>
      </c>
      <c r="C98" t="s">
        <v>515</v>
      </c>
      <c r="D98" t="s">
        <v>3094</v>
      </c>
      <c r="E98" t="s">
        <v>25</v>
      </c>
      <c r="F98" t="b">
        <v>0</v>
      </c>
      <c r="G98">
        <v>2</v>
      </c>
      <c r="H98" t="b">
        <v>0</v>
      </c>
      <c r="I98">
        <v>35</v>
      </c>
      <c r="J98" t="str" cm="1">
        <f t="array" ref="J98">_xlfn.SWITCH(TRUE,I98&lt;=$V$6,"Low",I98&gt;=$V$7,"High","Average")</f>
        <v>High</v>
      </c>
      <c r="K98" t="s">
        <v>109</v>
      </c>
      <c r="L98">
        <v>97</v>
      </c>
      <c r="M98">
        <v>85</v>
      </c>
      <c r="N98">
        <v>86</v>
      </c>
      <c r="O98">
        <v>99</v>
      </c>
      <c r="P98">
        <v>96</v>
      </c>
      <c r="Q98">
        <v>90</v>
      </c>
      <c r="R98">
        <v>88</v>
      </c>
      <c r="S98" s="1">
        <f t="shared" si="1"/>
        <v>91.571428571428569</v>
      </c>
    </row>
    <row r="99" spans="1:19" x14ac:dyDescent="0.35">
      <c r="A99">
        <v>2</v>
      </c>
      <c r="B99" t="s">
        <v>22</v>
      </c>
      <c r="C99" t="s">
        <v>23</v>
      </c>
      <c r="D99" t="s">
        <v>24</v>
      </c>
      <c r="E99" t="s">
        <v>25</v>
      </c>
      <c r="F99" t="b">
        <v>0</v>
      </c>
      <c r="G99">
        <v>2</v>
      </c>
      <c r="H99" t="b">
        <v>0</v>
      </c>
      <c r="I99">
        <v>47</v>
      </c>
      <c r="J99" t="str" cm="1">
        <f t="array" ref="J99">_xlfn.SWITCH(TRUE,I99&lt;=$V$6,"Low",I99&gt;=$V$7,"High","Average")</f>
        <v>High</v>
      </c>
      <c r="K99" t="s">
        <v>26</v>
      </c>
      <c r="L99">
        <v>90</v>
      </c>
      <c r="M99">
        <v>86</v>
      </c>
      <c r="N99">
        <v>96</v>
      </c>
      <c r="O99">
        <v>100</v>
      </c>
      <c r="P99">
        <v>90</v>
      </c>
      <c r="Q99">
        <v>88</v>
      </c>
      <c r="R99">
        <v>90</v>
      </c>
      <c r="S99" s="1">
        <f t="shared" si="1"/>
        <v>91.428571428571431</v>
      </c>
    </row>
    <row r="100" spans="1:19" x14ac:dyDescent="0.35">
      <c r="A100">
        <v>19</v>
      </c>
      <c r="B100" t="s">
        <v>80</v>
      </c>
      <c r="C100" t="s">
        <v>81</v>
      </c>
      <c r="D100" t="s">
        <v>82</v>
      </c>
      <c r="E100" t="s">
        <v>20</v>
      </c>
      <c r="F100" t="b">
        <v>0</v>
      </c>
      <c r="G100">
        <v>1</v>
      </c>
      <c r="H100" t="b">
        <v>0</v>
      </c>
      <c r="I100">
        <v>37</v>
      </c>
      <c r="J100" t="str" cm="1">
        <f t="array" ref="J100">_xlfn.SWITCH(TRUE,I100&lt;=$V$6,"Low",I100&gt;=$V$7,"High","Average")</f>
        <v>High</v>
      </c>
      <c r="K100" t="s">
        <v>26</v>
      </c>
      <c r="L100">
        <v>92</v>
      </c>
      <c r="M100">
        <v>87</v>
      </c>
      <c r="N100">
        <v>92</v>
      </c>
      <c r="O100">
        <v>99</v>
      </c>
      <c r="P100">
        <v>97</v>
      </c>
      <c r="Q100">
        <v>87</v>
      </c>
      <c r="R100">
        <v>86</v>
      </c>
      <c r="S100" s="1">
        <f t="shared" si="1"/>
        <v>91.428571428571431</v>
      </c>
    </row>
    <row r="101" spans="1:19" x14ac:dyDescent="0.35">
      <c r="A101">
        <v>122</v>
      </c>
      <c r="B101" t="s">
        <v>357</v>
      </c>
      <c r="C101" t="s">
        <v>358</v>
      </c>
      <c r="D101" t="s">
        <v>359</v>
      </c>
      <c r="E101" t="s">
        <v>20</v>
      </c>
      <c r="F101" t="b">
        <v>0</v>
      </c>
      <c r="G101">
        <v>4</v>
      </c>
      <c r="H101" t="b">
        <v>0</v>
      </c>
      <c r="I101">
        <v>26</v>
      </c>
      <c r="J101" t="str" cm="1">
        <f t="array" ref="J101">_xlfn.SWITCH(TRUE,I101&lt;=$V$6,"Low",I101&gt;=$V$7,"High","Average")</f>
        <v>Average</v>
      </c>
      <c r="K101" t="s">
        <v>26</v>
      </c>
      <c r="L101">
        <v>98</v>
      </c>
      <c r="M101">
        <v>92</v>
      </c>
      <c r="N101">
        <v>91</v>
      </c>
      <c r="O101">
        <v>99</v>
      </c>
      <c r="P101">
        <v>97</v>
      </c>
      <c r="Q101">
        <v>88</v>
      </c>
      <c r="R101">
        <v>75</v>
      </c>
      <c r="S101" s="1">
        <f t="shared" si="1"/>
        <v>91.428571428571431</v>
      </c>
    </row>
    <row r="102" spans="1:19" x14ac:dyDescent="0.35">
      <c r="A102">
        <v>785</v>
      </c>
      <c r="B102" t="s">
        <v>106</v>
      </c>
      <c r="C102" t="s">
        <v>864</v>
      </c>
      <c r="D102" t="s">
        <v>1543</v>
      </c>
      <c r="E102" t="s">
        <v>20</v>
      </c>
      <c r="F102" t="b">
        <v>0</v>
      </c>
      <c r="G102">
        <v>3</v>
      </c>
      <c r="H102" t="b">
        <v>0</v>
      </c>
      <c r="I102">
        <v>42</v>
      </c>
      <c r="J102" t="str" cm="1">
        <f t="array" ref="J102">_xlfn.SWITCH(TRUE,I102&lt;=$V$6,"Low",I102&gt;=$V$7,"High","Average")</f>
        <v>High</v>
      </c>
      <c r="K102" t="s">
        <v>26</v>
      </c>
      <c r="L102">
        <v>89</v>
      </c>
      <c r="M102">
        <v>90</v>
      </c>
      <c r="N102">
        <v>91</v>
      </c>
      <c r="O102">
        <v>95</v>
      </c>
      <c r="P102">
        <v>87</v>
      </c>
      <c r="Q102">
        <v>92</v>
      </c>
      <c r="R102">
        <v>96</v>
      </c>
      <c r="S102" s="1">
        <f t="shared" si="1"/>
        <v>91.428571428571431</v>
      </c>
    </row>
    <row r="103" spans="1:19" x14ac:dyDescent="0.35">
      <c r="A103">
        <v>883</v>
      </c>
      <c r="B103" t="s">
        <v>845</v>
      </c>
      <c r="C103" t="s">
        <v>814</v>
      </c>
      <c r="D103" t="s">
        <v>1686</v>
      </c>
      <c r="E103" t="s">
        <v>25</v>
      </c>
      <c r="F103" t="b">
        <v>0</v>
      </c>
      <c r="G103">
        <v>3</v>
      </c>
      <c r="H103" t="b">
        <v>0</v>
      </c>
      <c r="I103">
        <v>25</v>
      </c>
      <c r="J103" t="str" cm="1">
        <f t="array" ref="J103">_xlfn.SWITCH(TRUE,I103&lt;=$V$6,"Low",I103&gt;=$V$7,"High","Average")</f>
        <v>Average</v>
      </c>
      <c r="K103" t="s">
        <v>44</v>
      </c>
      <c r="L103">
        <v>96</v>
      </c>
      <c r="M103">
        <v>100</v>
      </c>
      <c r="N103">
        <v>99</v>
      </c>
      <c r="O103">
        <v>82</v>
      </c>
      <c r="P103">
        <v>79</v>
      </c>
      <c r="Q103">
        <v>95</v>
      </c>
      <c r="R103">
        <v>89</v>
      </c>
      <c r="S103" s="1">
        <f t="shared" si="1"/>
        <v>91.428571428571431</v>
      </c>
    </row>
    <row r="104" spans="1:19" x14ac:dyDescent="0.35">
      <c r="A104">
        <v>970</v>
      </c>
      <c r="B104" t="s">
        <v>1007</v>
      </c>
      <c r="C104" t="s">
        <v>457</v>
      </c>
      <c r="D104" t="s">
        <v>1811</v>
      </c>
      <c r="E104" t="s">
        <v>20</v>
      </c>
      <c r="F104" t="b">
        <v>0</v>
      </c>
      <c r="G104">
        <v>3</v>
      </c>
      <c r="H104" t="b">
        <v>0</v>
      </c>
      <c r="I104">
        <v>35</v>
      </c>
      <c r="J104" t="str" cm="1">
        <f t="array" ref="J104">_xlfn.SWITCH(TRUE,I104&lt;=$V$6,"Low",I104&gt;=$V$7,"High","Average")</f>
        <v>High</v>
      </c>
      <c r="K104" t="s">
        <v>44</v>
      </c>
      <c r="L104">
        <v>91</v>
      </c>
      <c r="M104">
        <v>97</v>
      </c>
      <c r="N104">
        <v>87</v>
      </c>
      <c r="O104">
        <v>93</v>
      </c>
      <c r="P104">
        <v>94</v>
      </c>
      <c r="Q104">
        <v>90</v>
      </c>
      <c r="R104">
        <v>88</v>
      </c>
      <c r="S104" s="1">
        <f t="shared" si="1"/>
        <v>91.428571428571431</v>
      </c>
    </row>
    <row r="105" spans="1:19" x14ac:dyDescent="0.35">
      <c r="A105">
        <v>1114</v>
      </c>
      <c r="B105" t="s">
        <v>465</v>
      </c>
      <c r="C105" t="s">
        <v>1878</v>
      </c>
      <c r="D105" t="s">
        <v>2005</v>
      </c>
      <c r="E105" t="s">
        <v>25</v>
      </c>
      <c r="F105" t="b">
        <v>0</v>
      </c>
      <c r="G105">
        <v>3</v>
      </c>
      <c r="H105" t="b">
        <v>0</v>
      </c>
      <c r="I105">
        <v>38</v>
      </c>
      <c r="J105" t="str" cm="1">
        <f t="array" ref="J105">_xlfn.SWITCH(TRUE,I105&lt;=$V$6,"Low",I105&gt;=$V$7,"High","Average")</f>
        <v>High</v>
      </c>
      <c r="K105" t="s">
        <v>26</v>
      </c>
      <c r="L105">
        <v>92</v>
      </c>
      <c r="M105">
        <v>88</v>
      </c>
      <c r="N105">
        <v>90</v>
      </c>
      <c r="O105">
        <v>94</v>
      </c>
      <c r="P105">
        <v>88</v>
      </c>
      <c r="Q105">
        <v>92</v>
      </c>
      <c r="R105">
        <v>96</v>
      </c>
      <c r="S105" s="1">
        <f t="shared" si="1"/>
        <v>91.428571428571431</v>
      </c>
    </row>
    <row r="106" spans="1:19" x14ac:dyDescent="0.35">
      <c r="A106">
        <v>1200</v>
      </c>
      <c r="B106" t="s">
        <v>154</v>
      </c>
      <c r="C106" t="s">
        <v>62</v>
      </c>
      <c r="D106" t="s">
        <v>2125</v>
      </c>
      <c r="E106" t="s">
        <v>25</v>
      </c>
      <c r="F106" t="b">
        <v>0</v>
      </c>
      <c r="G106">
        <v>3</v>
      </c>
      <c r="H106" t="b">
        <v>0</v>
      </c>
      <c r="I106">
        <v>35</v>
      </c>
      <c r="J106" t="str" cm="1">
        <f t="array" ref="J106">_xlfn.SWITCH(TRUE,I106&lt;=$V$6,"Low",I106&gt;=$V$7,"High","Average")</f>
        <v>High</v>
      </c>
      <c r="K106" t="s">
        <v>26</v>
      </c>
      <c r="L106">
        <v>99</v>
      </c>
      <c r="M106">
        <v>89</v>
      </c>
      <c r="N106">
        <v>93</v>
      </c>
      <c r="O106">
        <v>87</v>
      </c>
      <c r="P106">
        <v>86</v>
      </c>
      <c r="Q106">
        <v>90</v>
      </c>
      <c r="R106">
        <v>96</v>
      </c>
      <c r="S106" s="1">
        <f t="shared" si="1"/>
        <v>91.428571428571431</v>
      </c>
    </row>
    <row r="107" spans="1:19" x14ac:dyDescent="0.35">
      <c r="A107">
        <v>736</v>
      </c>
      <c r="B107" t="s">
        <v>345</v>
      </c>
      <c r="C107" t="s">
        <v>1460</v>
      </c>
      <c r="D107" t="s">
        <v>1461</v>
      </c>
      <c r="E107" t="s">
        <v>25</v>
      </c>
      <c r="F107" t="b">
        <v>0</v>
      </c>
      <c r="G107">
        <v>7</v>
      </c>
      <c r="H107" t="b">
        <v>0</v>
      </c>
      <c r="I107">
        <v>15</v>
      </c>
      <c r="J107" t="str" cm="1">
        <f t="array" ref="J107">_xlfn.SWITCH(TRUE,I107&lt;=$V$6,"Low",I107&gt;=$V$7,"High","Average")</f>
        <v>Average</v>
      </c>
      <c r="K107" t="s">
        <v>123</v>
      </c>
      <c r="L107">
        <v>80</v>
      </c>
      <c r="M107">
        <v>91</v>
      </c>
      <c r="N107">
        <v>100</v>
      </c>
      <c r="O107">
        <v>87</v>
      </c>
      <c r="P107">
        <v>87</v>
      </c>
      <c r="Q107">
        <v>94</v>
      </c>
      <c r="R107">
        <v>100</v>
      </c>
      <c r="S107" s="1">
        <f t="shared" si="1"/>
        <v>91.285714285714292</v>
      </c>
    </row>
    <row r="108" spans="1:19" x14ac:dyDescent="0.35">
      <c r="A108">
        <v>795</v>
      </c>
      <c r="B108" t="s">
        <v>252</v>
      </c>
      <c r="C108" t="s">
        <v>1561</v>
      </c>
      <c r="D108" t="s">
        <v>1562</v>
      </c>
      <c r="E108" t="s">
        <v>20</v>
      </c>
      <c r="F108" t="b">
        <v>0</v>
      </c>
      <c r="G108">
        <v>7</v>
      </c>
      <c r="H108" t="b">
        <v>0</v>
      </c>
      <c r="I108">
        <v>31</v>
      </c>
      <c r="J108" t="str" cm="1">
        <f t="array" ref="J108">_xlfn.SWITCH(TRUE,I108&lt;=$V$6,"Low",I108&gt;=$V$7,"High","Average")</f>
        <v>High</v>
      </c>
      <c r="K108" t="s">
        <v>21</v>
      </c>
      <c r="L108">
        <v>95</v>
      </c>
      <c r="M108">
        <v>87</v>
      </c>
      <c r="N108">
        <v>96</v>
      </c>
      <c r="O108">
        <v>97</v>
      </c>
      <c r="P108">
        <v>83</v>
      </c>
      <c r="Q108">
        <v>93</v>
      </c>
      <c r="R108">
        <v>88</v>
      </c>
      <c r="S108" s="1">
        <f t="shared" si="1"/>
        <v>91.285714285714292</v>
      </c>
    </row>
    <row r="109" spans="1:19" x14ac:dyDescent="0.35">
      <c r="A109">
        <v>1834</v>
      </c>
      <c r="B109" t="s">
        <v>27</v>
      </c>
      <c r="C109" t="s">
        <v>2827</v>
      </c>
      <c r="D109" t="s">
        <v>2956</v>
      </c>
      <c r="E109" t="s">
        <v>25</v>
      </c>
      <c r="F109" t="b">
        <v>0</v>
      </c>
      <c r="G109">
        <v>1</v>
      </c>
      <c r="H109" t="b">
        <v>0</v>
      </c>
      <c r="I109">
        <v>35</v>
      </c>
      <c r="J109" t="str" cm="1">
        <f t="array" ref="J109">_xlfn.SWITCH(TRUE,I109&lt;=$V$6,"Low",I109&gt;=$V$7,"High","Average")</f>
        <v>High</v>
      </c>
      <c r="K109" t="s">
        <v>123</v>
      </c>
      <c r="L109">
        <v>94</v>
      </c>
      <c r="M109">
        <v>88</v>
      </c>
      <c r="N109">
        <v>87</v>
      </c>
      <c r="O109">
        <v>97</v>
      </c>
      <c r="P109">
        <v>93</v>
      </c>
      <c r="Q109">
        <v>86</v>
      </c>
      <c r="R109">
        <v>94</v>
      </c>
      <c r="S109" s="1">
        <f t="shared" si="1"/>
        <v>91.285714285714292</v>
      </c>
    </row>
    <row r="110" spans="1:19" x14ac:dyDescent="0.35">
      <c r="A110">
        <v>1919</v>
      </c>
      <c r="B110" t="s">
        <v>568</v>
      </c>
      <c r="C110" t="s">
        <v>1262</v>
      </c>
      <c r="D110" t="s">
        <v>3053</v>
      </c>
      <c r="E110" t="s">
        <v>20</v>
      </c>
      <c r="F110" t="b">
        <v>0</v>
      </c>
      <c r="G110">
        <v>3</v>
      </c>
      <c r="H110" t="b">
        <v>0</v>
      </c>
      <c r="I110">
        <v>35</v>
      </c>
      <c r="J110" t="str" cm="1">
        <f t="array" ref="J110">_xlfn.SWITCH(TRUE,I110&lt;=$V$6,"Low",I110&gt;=$V$7,"High","Average")</f>
        <v>High</v>
      </c>
      <c r="K110" t="s">
        <v>138</v>
      </c>
      <c r="L110">
        <v>85</v>
      </c>
      <c r="M110">
        <v>90</v>
      </c>
      <c r="N110">
        <v>96</v>
      </c>
      <c r="O110">
        <v>95</v>
      </c>
      <c r="P110">
        <v>95</v>
      </c>
      <c r="Q110">
        <v>88</v>
      </c>
      <c r="R110">
        <v>90</v>
      </c>
      <c r="S110" s="1">
        <f t="shared" si="1"/>
        <v>91.285714285714292</v>
      </c>
    </row>
    <row r="111" spans="1:19" x14ac:dyDescent="0.35">
      <c r="A111">
        <v>15</v>
      </c>
      <c r="B111" t="s">
        <v>68</v>
      </c>
      <c r="C111" t="s">
        <v>66</v>
      </c>
      <c r="D111" t="s">
        <v>69</v>
      </c>
      <c r="E111" t="s">
        <v>25</v>
      </c>
      <c r="F111" t="b">
        <v>0</v>
      </c>
      <c r="G111">
        <v>3</v>
      </c>
      <c r="H111" t="b">
        <v>0</v>
      </c>
      <c r="I111">
        <v>39</v>
      </c>
      <c r="J111" t="str" cm="1">
        <f t="array" ref="J111">_xlfn.SWITCH(TRUE,I111&lt;=$V$6,"Low",I111&gt;=$V$7,"High","Average")</f>
        <v>High</v>
      </c>
      <c r="K111" t="s">
        <v>26</v>
      </c>
      <c r="L111">
        <v>96</v>
      </c>
      <c r="M111">
        <v>90</v>
      </c>
      <c r="N111">
        <v>86</v>
      </c>
      <c r="O111">
        <v>92</v>
      </c>
      <c r="P111">
        <v>92</v>
      </c>
      <c r="Q111">
        <v>95</v>
      </c>
      <c r="R111">
        <v>87</v>
      </c>
      <c r="S111" s="1">
        <f t="shared" si="1"/>
        <v>91.142857142857139</v>
      </c>
    </row>
    <row r="112" spans="1:19" x14ac:dyDescent="0.35">
      <c r="A112">
        <v>1130</v>
      </c>
      <c r="B112" t="s">
        <v>315</v>
      </c>
      <c r="C112" t="s">
        <v>295</v>
      </c>
      <c r="D112" t="s">
        <v>2027</v>
      </c>
      <c r="E112" t="s">
        <v>25</v>
      </c>
      <c r="F112" t="b">
        <v>0</v>
      </c>
      <c r="G112">
        <v>3</v>
      </c>
      <c r="H112" t="b">
        <v>1</v>
      </c>
      <c r="I112">
        <v>14</v>
      </c>
      <c r="J112" t="str" cm="1">
        <f t="array" ref="J112">_xlfn.SWITCH(TRUE,I112&lt;=$V$6,"Low",I112&gt;=$V$7,"High","Average")</f>
        <v>Average</v>
      </c>
      <c r="K112" t="s">
        <v>113</v>
      </c>
      <c r="L112">
        <v>96</v>
      </c>
      <c r="M112">
        <v>100</v>
      </c>
      <c r="N112">
        <v>96</v>
      </c>
      <c r="O112">
        <v>87</v>
      </c>
      <c r="P112">
        <v>83</v>
      </c>
      <c r="Q112">
        <v>81</v>
      </c>
      <c r="R112">
        <v>95</v>
      </c>
      <c r="S112" s="1">
        <f t="shared" si="1"/>
        <v>91.142857142857139</v>
      </c>
    </row>
    <row r="113" spans="1:19" x14ac:dyDescent="0.35">
      <c r="A113">
        <v>1180</v>
      </c>
      <c r="B113" t="s">
        <v>193</v>
      </c>
      <c r="C113" t="s">
        <v>2094</v>
      </c>
      <c r="D113" t="s">
        <v>2095</v>
      </c>
      <c r="E113" t="s">
        <v>25</v>
      </c>
      <c r="F113" t="b">
        <v>0</v>
      </c>
      <c r="G113">
        <v>3</v>
      </c>
      <c r="H113" t="b">
        <v>0</v>
      </c>
      <c r="I113">
        <v>38</v>
      </c>
      <c r="J113" t="str" cm="1">
        <f t="array" ref="J113">_xlfn.SWITCH(TRUE,I113&lt;=$V$6,"Low",I113&gt;=$V$7,"High","Average")</f>
        <v>High</v>
      </c>
      <c r="K113" t="s">
        <v>26</v>
      </c>
      <c r="L113">
        <v>96</v>
      </c>
      <c r="M113">
        <v>92</v>
      </c>
      <c r="N113">
        <v>93</v>
      </c>
      <c r="O113">
        <v>91</v>
      </c>
      <c r="P113">
        <v>88</v>
      </c>
      <c r="Q113">
        <v>90</v>
      </c>
      <c r="R113">
        <v>88</v>
      </c>
      <c r="S113" s="1">
        <f t="shared" si="1"/>
        <v>91.142857142857139</v>
      </c>
    </row>
    <row r="114" spans="1:19" x14ac:dyDescent="0.35">
      <c r="A114">
        <v>1740</v>
      </c>
      <c r="B114" t="s">
        <v>300</v>
      </c>
      <c r="C114" t="s">
        <v>305</v>
      </c>
      <c r="D114" t="s">
        <v>2837</v>
      </c>
      <c r="E114" t="s">
        <v>20</v>
      </c>
      <c r="F114" t="b">
        <v>0</v>
      </c>
      <c r="G114">
        <v>3</v>
      </c>
      <c r="H114" t="b">
        <v>0</v>
      </c>
      <c r="I114">
        <v>35</v>
      </c>
      <c r="J114" t="str" cm="1">
        <f t="array" ref="J114">_xlfn.SWITCH(TRUE,I114&lt;=$V$6,"Low",I114&gt;=$V$7,"High","Average")</f>
        <v>High</v>
      </c>
      <c r="K114" t="s">
        <v>44</v>
      </c>
      <c r="L114">
        <v>88</v>
      </c>
      <c r="M114">
        <v>92</v>
      </c>
      <c r="N114">
        <v>88</v>
      </c>
      <c r="O114">
        <v>100</v>
      </c>
      <c r="P114">
        <v>89</v>
      </c>
      <c r="Q114">
        <v>94</v>
      </c>
      <c r="R114">
        <v>87</v>
      </c>
      <c r="S114" s="1">
        <f t="shared" si="1"/>
        <v>91.142857142857139</v>
      </c>
    </row>
    <row r="115" spans="1:19" x14ac:dyDescent="0.35">
      <c r="A115">
        <v>1791</v>
      </c>
      <c r="B115" t="s">
        <v>1024</v>
      </c>
      <c r="C115" t="s">
        <v>346</v>
      </c>
      <c r="D115" t="s">
        <v>2900</v>
      </c>
      <c r="E115" t="s">
        <v>20</v>
      </c>
      <c r="F115" t="b">
        <v>1</v>
      </c>
      <c r="G115">
        <v>3</v>
      </c>
      <c r="H115" t="b">
        <v>1</v>
      </c>
      <c r="I115">
        <v>3</v>
      </c>
      <c r="J115" t="str" cm="1">
        <f t="array" ref="J115">_xlfn.SWITCH(TRUE,I115&lt;=$V$6,"Low",I115&gt;=$V$7,"High","Average")</f>
        <v>Low</v>
      </c>
      <c r="K115" t="s">
        <v>64</v>
      </c>
      <c r="L115">
        <v>80</v>
      </c>
      <c r="M115">
        <v>95</v>
      </c>
      <c r="N115">
        <v>96</v>
      </c>
      <c r="O115">
        <v>96</v>
      </c>
      <c r="P115">
        <v>94</v>
      </c>
      <c r="Q115">
        <v>84</v>
      </c>
      <c r="R115">
        <v>93</v>
      </c>
      <c r="S115" s="1">
        <f t="shared" si="1"/>
        <v>91.142857142857139</v>
      </c>
    </row>
    <row r="116" spans="1:19" x14ac:dyDescent="0.35">
      <c r="A116">
        <v>620</v>
      </c>
      <c r="B116" t="s">
        <v>135</v>
      </c>
      <c r="C116" t="s">
        <v>1275</v>
      </c>
      <c r="D116" t="s">
        <v>1276</v>
      </c>
      <c r="E116" t="s">
        <v>20</v>
      </c>
      <c r="F116" t="b">
        <v>0</v>
      </c>
      <c r="G116">
        <v>2</v>
      </c>
      <c r="H116" t="b">
        <v>1</v>
      </c>
      <c r="I116">
        <v>46</v>
      </c>
      <c r="J116" t="str" cm="1">
        <f t="array" ref="J116">_xlfn.SWITCH(TRUE,I116&lt;=$V$6,"Low",I116&gt;=$V$7,"High","Average")</f>
        <v>High</v>
      </c>
      <c r="K116" t="s">
        <v>26</v>
      </c>
      <c r="L116">
        <v>86</v>
      </c>
      <c r="M116">
        <v>93</v>
      </c>
      <c r="N116">
        <v>89</v>
      </c>
      <c r="O116">
        <v>90</v>
      </c>
      <c r="P116">
        <v>100</v>
      </c>
      <c r="Q116">
        <v>86</v>
      </c>
      <c r="R116">
        <v>93</v>
      </c>
      <c r="S116" s="1">
        <f t="shared" si="1"/>
        <v>91</v>
      </c>
    </row>
    <row r="117" spans="1:19" x14ac:dyDescent="0.35">
      <c r="A117">
        <v>790</v>
      </c>
      <c r="B117" t="s">
        <v>722</v>
      </c>
      <c r="C117" t="s">
        <v>56</v>
      </c>
      <c r="D117" t="s">
        <v>1552</v>
      </c>
      <c r="E117" t="s">
        <v>25</v>
      </c>
      <c r="F117" t="b">
        <v>0</v>
      </c>
      <c r="G117">
        <v>5</v>
      </c>
      <c r="H117" t="b">
        <v>0</v>
      </c>
      <c r="I117">
        <v>40</v>
      </c>
      <c r="J117" t="str" cm="1">
        <f t="array" ref="J117">_xlfn.SWITCH(TRUE,I117&lt;=$V$6,"Low",I117&gt;=$V$7,"High","Average")</f>
        <v>High</v>
      </c>
      <c r="K117" t="s">
        <v>26</v>
      </c>
      <c r="L117">
        <v>88</v>
      </c>
      <c r="M117">
        <v>100</v>
      </c>
      <c r="N117">
        <v>94</v>
      </c>
      <c r="O117">
        <v>91</v>
      </c>
      <c r="P117">
        <v>85</v>
      </c>
      <c r="Q117">
        <v>91</v>
      </c>
      <c r="R117">
        <v>88</v>
      </c>
      <c r="S117" s="1">
        <f t="shared" si="1"/>
        <v>91</v>
      </c>
    </row>
    <row r="118" spans="1:19" x14ac:dyDescent="0.35">
      <c r="A118">
        <v>1064</v>
      </c>
      <c r="B118" t="s">
        <v>266</v>
      </c>
      <c r="C118" t="s">
        <v>1460</v>
      </c>
      <c r="D118" t="s">
        <v>1933</v>
      </c>
      <c r="E118" t="s">
        <v>20</v>
      </c>
      <c r="F118" t="b">
        <v>1</v>
      </c>
      <c r="G118">
        <v>1</v>
      </c>
      <c r="H118" t="b">
        <v>0</v>
      </c>
      <c r="I118">
        <v>35</v>
      </c>
      <c r="J118" t="str" cm="1">
        <f t="array" ref="J118">_xlfn.SWITCH(TRUE,I118&lt;=$V$6,"Low",I118&gt;=$V$7,"High","Average")</f>
        <v>High</v>
      </c>
      <c r="K118" t="s">
        <v>76</v>
      </c>
      <c r="L118">
        <v>85</v>
      </c>
      <c r="M118">
        <v>90</v>
      </c>
      <c r="N118">
        <v>98</v>
      </c>
      <c r="O118">
        <v>92</v>
      </c>
      <c r="P118">
        <v>89</v>
      </c>
      <c r="Q118">
        <v>88</v>
      </c>
      <c r="R118">
        <v>95</v>
      </c>
      <c r="S118" s="1">
        <f t="shared" si="1"/>
        <v>91</v>
      </c>
    </row>
    <row r="119" spans="1:19" x14ac:dyDescent="0.35">
      <c r="A119">
        <v>1101</v>
      </c>
      <c r="B119" t="s">
        <v>741</v>
      </c>
      <c r="C119" t="s">
        <v>1987</v>
      </c>
      <c r="D119" t="s">
        <v>1988</v>
      </c>
      <c r="E119" t="s">
        <v>25</v>
      </c>
      <c r="F119" t="b">
        <v>0</v>
      </c>
      <c r="G119">
        <v>1</v>
      </c>
      <c r="H119" t="b">
        <v>0</v>
      </c>
      <c r="I119">
        <v>31</v>
      </c>
      <c r="J119" t="str" cm="1">
        <f t="array" ref="J119">_xlfn.SWITCH(TRUE,I119&lt;=$V$6,"Low",I119&gt;=$V$7,"High","Average")</f>
        <v>High</v>
      </c>
      <c r="K119" t="s">
        <v>76</v>
      </c>
      <c r="L119">
        <v>92</v>
      </c>
      <c r="M119">
        <v>78</v>
      </c>
      <c r="N119">
        <v>96</v>
      </c>
      <c r="O119">
        <v>91</v>
      </c>
      <c r="P119">
        <v>82</v>
      </c>
      <c r="Q119">
        <v>98</v>
      </c>
      <c r="R119">
        <v>100</v>
      </c>
      <c r="S119" s="1">
        <f t="shared" si="1"/>
        <v>91</v>
      </c>
    </row>
    <row r="120" spans="1:19" x14ac:dyDescent="0.35">
      <c r="A120">
        <v>1112</v>
      </c>
      <c r="B120" t="s">
        <v>80</v>
      </c>
      <c r="C120" t="s">
        <v>515</v>
      </c>
      <c r="D120" t="s">
        <v>2003</v>
      </c>
      <c r="E120" t="s">
        <v>20</v>
      </c>
      <c r="F120" t="b">
        <v>0</v>
      </c>
      <c r="G120">
        <v>0</v>
      </c>
      <c r="H120" t="b">
        <v>0</v>
      </c>
      <c r="I120">
        <v>13</v>
      </c>
      <c r="J120" t="str" cm="1">
        <f t="array" ref="J120">_xlfn.SWITCH(TRUE,I120&lt;=$V$6,"Low",I120&gt;=$V$7,"High","Average")</f>
        <v>Average</v>
      </c>
      <c r="K120" t="s">
        <v>138</v>
      </c>
      <c r="L120">
        <v>94</v>
      </c>
      <c r="M120">
        <v>88</v>
      </c>
      <c r="N120">
        <v>98</v>
      </c>
      <c r="O120">
        <v>64</v>
      </c>
      <c r="P120">
        <v>99</v>
      </c>
      <c r="Q120">
        <v>98</v>
      </c>
      <c r="R120">
        <v>96</v>
      </c>
      <c r="S120" s="1">
        <f t="shared" si="1"/>
        <v>91</v>
      </c>
    </row>
    <row r="121" spans="1:19" x14ac:dyDescent="0.35">
      <c r="A121">
        <v>1512</v>
      </c>
      <c r="B121" t="s">
        <v>190</v>
      </c>
      <c r="C121" t="s">
        <v>2422</v>
      </c>
      <c r="D121" t="s">
        <v>2543</v>
      </c>
      <c r="E121" t="s">
        <v>25</v>
      </c>
      <c r="F121" t="b">
        <v>0</v>
      </c>
      <c r="G121">
        <v>1</v>
      </c>
      <c r="H121" t="b">
        <v>0</v>
      </c>
      <c r="I121">
        <v>26</v>
      </c>
      <c r="J121" t="str" cm="1">
        <f t="array" ref="J121">_xlfn.SWITCH(TRUE,I121&lt;=$V$6,"Low",I121&gt;=$V$7,"High","Average")</f>
        <v>Average</v>
      </c>
      <c r="K121" t="s">
        <v>21</v>
      </c>
      <c r="L121">
        <v>90</v>
      </c>
      <c r="M121">
        <v>100</v>
      </c>
      <c r="N121">
        <v>89</v>
      </c>
      <c r="O121">
        <v>69</v>
      </c>
      <c r="P121">
        <v>100</v>
      </c>
      <c r="Q121">
        <v>95</v>
      </c>
      <c r="R121">
        <v>94</v>
      </c>
      <c r="S121" s="1">
        <f t="shared" si="1"/>
        <v>91</v>
      </c>
    </row>
    <row r="122" spans="1:19" x14ac:dyDescent="0.35">
      <c r="A122">
        <v>1624</v>
      </c>
      <c r="B122" t="s">
        <v>145</v>
      </c>
      <c r="C122" t="s">
        <v>1723</v>
      </c>
      <c r="D122" t="s">
        <v>2687</v>
      </c>
      <c r="E122" t="s">
        <v>20</v>
      </c>
      <c r="F122" t="b">
        <v>0</v>
      </c>
      <c r="G122">
        <v>4</v>
      </c>
      <c r="H122" t="b">
        <v>0</v>
      </c>
      <c r="I122">
        <v>50</v>
      </c>
      <c r="J122" t="str" cm="1">
        <f t="array" ref="J122">_xlfn.SWITCH(TRUE,I122&lt;=$V$6,"Low",I122&gt;=$V$7,"High","Average")</f>
        <v>High</v>
      </c>
      <c r="K122" t="s">
        <v>26</v>
      </c>
      <c r="L122">
        <v>99</v>
      </c>
      <c r="M122">
        <v>89</v>
      </c>
      <c r="N122">
        <v>87</v>
      </c>
      <c r="O122">
        <v>90</v>
      </c>
      <c r="P122">
        <v>87</v>
      </c>
      <c r="Q122">
        <v>90</v>
      </c>
      <c r="R122">
        <v>95</v>
      </c>
      <c r="S122" s="1">
        <f t="shared" si="1"/>
        <v>91</v>
      </c>
    </row>
    <row r="123" spans="1:19" x14ac:dyDescent="0.35">
      <c r="A123">
        <v>1814</v>
      </c>
      <c r="B123" t="s">
        <v>2394</v>
      </c>
      <c r="C123" t="s">
        <v>1448</v>
      </c>
      <c r="D123" t="s">
        <v>2928</v>
      </c>
      <c r="E123" t="s">
        <v>20</v>
      </c>
      <c r="F123" t="b">
        <v>0</v>
      </c>
      <c r="G123">
        <v>1</v>
      </c>
      <c r="H123" t="b">
        <v>0</v>
      </c>
      <c r="I123">
        <v>35</v>
      </c>
      <c r="J123" t="str" cm="1">
        <f t="array" ref="J123">_xlfn.SWITCH(TRUE,I123&lt;=$V$6,"Low",I123&gt;=$V$7,"High","Average")</f>
        <v>High</v>
      </c>
      <c r="K123" t="s">
        <v>26</v>
      </c>
      <c r="L123">
        <v>95</v>
      </c>
      <c r="M123">
        <v>89</v>
      </c>
      <c r="N123">
        <v>92</v>
      </c>
      <c r="O123">
        <v>87</v>
      </c>
      <c r="P123">
        <v>95</v>
      </c>
      <c r="Q123">
        <v>86</v>
      </c>
      <c r="R123">
        <v>93</v>
      </c>
      <c r="S123" s="1">
        <f t="shared" si="1"/>
        <v>91</v>
      </c>
    </row>
    <row r="124" spans="1:19" x14ac:dyDescent="0.35">
      <c r="A124">
        <v>1917</v>
      </c>
      <c r="B124" t="s">
        <v>465</v>
      </c>
      <c r="C124" t="s">
        <v>1698</v>
      </c>
      <c r="D124" t="s">
        <v>3051</v>
      </c>
      <c r="E124" t="s">
        <v>25</v>
      </c>
      <c r="F124" t="b">
        <v>0</v>
      </c>
      <c r="G124">
        <v>1</v>
      </c>
      <c r="H124" t="b">
        <v>1</v>
      </c>
      <c r="I124">
        <v>22</v>
      </c>
      <c r="J124" t="str" cm="1">
        <f t="array" ref="J124">_xlfn.SWITCH(TRUE,I124&lt;=$V$6,"Low",I124&gt;=$V$7,"High","Average")</f>
        <v>Average</v>
      </c>
      <c r="K124" t="s">
        <v>109</v>
      </c>
      <c r="L124">
        <v>72</v>
      </c>
      <c r="M124">
        <v>100</v>
      </c>
      <c r="N124">
        <v>78</v>
      </c>
      <c r="O124">
        <v>100</v>
      </c>
      <c r="P124">
        <v>98</v>
      </c>
      <c r="Q124">
        <v>92</v>
      </c>
      <c r="R124">
        <v>97</v>
      </c>
      <c r="S124" s="1">
        <f t="shared" si="1"/>
        <v>91</v>
      </c>
    </row>
    <row r="125" spans="1:19" x14ac:dyDescent="0.35">
      <c r="A125">
        <v>60</v>
      </c>
      <c r="B125" t="s">
        <v>18</v>
      </c>
      <c r="C125" t="s">
        <v>200</v>
      </c>
      <c r="D125" t="s">
        <v>201</v>
      </c>
      <c r="E125" t="s">
        <v>20</v>
      </c>
      <c r="F125" t="b">
        <v>0</v>
      </c>
      <c r="G125">
        <v>4</v>
      </c>
      <c r="H125" t="b">
        <v>0</v>
      </c>
      <c r="I125">
        <v>23</v>
      </c>
      <c r="J125" t="str" cm="1">
        <f t="array" ref="J125">_xlfn.SWITCH(TRUE,I125&lt;=$V$6,"Low",I125&gt;=$V$7,"High","Average")</f>
        <v>Average</v>
      </c>
      <c r="K125" t="s">
        <v>44</v>
      </c>
      <c r="L125">
        <v>89</v>
      </c>
      <c r="M125">
        <v>99</v>
      </c>
      <c r="N125">
        <v>90</v>
      </c>
      <c r="O125">
        <v>79</v>
      </c>
      <c r="P125">
        <v>85</v>
      </c>
      <c r="Q125">
        <v>96</v>
      </c>
      <c r="R125">
        <v>98</v>
      </c>
      <c r="S125" s="1">
        <f t="shared" si="1"/>
        <v>90.857142857142861</v>
      </c>
    </row>
    <row r="126" spans="1:19" x14ac:dyDescent="0.35">
      <c r="A126">
        <v>735</v>
      </c>
      <c r="B126" t="s">
        <v>139</v>
      </c>
      <c r="C126" t="s">
        <v>1128</v>
      </c>
      <c r="D126" t="s">
        <v>1459</v>
      </c>
      <c r="E126" t="s">
        <v>20</v>
      </c>
      <c r="F126" t="b">
        <v>0</v>
      </c>
      <c r="G126">
        <v>6</v>
      </c>
      <c r="H126" t="b">
        <v>0</v>
      </c>
      <c r="I126">
        <v>50</v>
      </c>
      <c r="J126" t="str" cm="1">
        <f t="array" ref="J126">_xlfn.SWITCH(TRUE,I126&lt;=$V$6,"Low",I126&gt;=$V$7,"High","Average")</f>
        <v>High</v>
      </c>
      <c r="K126" t="s">
        <v>26</v>
      </c>
      <c r="L126">
        <v>94</v>
      </c>
      <c r="M126">
        <v>87</v>
      </c>
      <c r="N126">
        <v>99</v>
      </c>
      <c r="O126">
        <v>99</v>
      </c>
      <c r="P126">
        <v>86</v>
      </c>
      <c r="Q126">
        <v>86</v>
      </c>
      <c r="R126">
        <v>85</v>
      </c>
      <c r="S126" s="1">
        <f t="shared" si="1"/>
        <v>90.857142857142861</v>
      </c>
    </row>
    <row r="127" spans="1:19" x14ac:dyDescent="0.35">
      <c r="A127">
        <v>953</v>
      </c>
      <c r="B127" t="s">
        <v>981</v>
      </c>
      <c r="C127" t="s">
        <v>1788</v>
      </c>
      <c r="D127" t="s">
        <v>1789</v>
      </c>
      <c r="E127" t="s">
        <v>25</v>
      </c>
      <c r="F127" t="b">
        <v>0</v>
      </c>
      <c r="G127">
        <v>0</v>
      </c>
      <c r="H127" t="b">
        <v>0</v>
      </c>
      <c r="I127">
        <v>35</v>
      </c>
      <c r="J127" t="str" cm="1">
        <f t="array" ref="J127">_xlfn.SWITCH(TRUE,I127&lt;=$V$6,"Low",I127&gt;=$V$7,"High","Average")</f>
        <v>High</v>
      </c>
      <c r="K127" t="s">
        <v>44</v>
      </c>
      <c r="L127">
        <v>87</v>
      </c>
      <c r="M127">
        <v>89</v>
      </c>
      <c r="N127">
        <v>91</v>
      </c>
      <c r="O127">
        <v>89</v>
      </c>
      <c r="P127">
        <v>93</v>
      </c>
      <c r="Q127">
        <v>92</v>
      </c>
      <c r="R127">
        <v>95</v>
      </c>
      <c r="S127" s="1">
        <f t="shared" si="1"/>
        <v>90.857142857142861</v>
      </c>
    </row>
    <row r="128" spans="1:19" x14ac:dyDescent="0.35">
      <c r="A128">
        <v>1432</v>
      </c>
      <c r="B128" t="s">
        <v>83</v>
      </c>
      <c r="C128" t="s">
        <v>2440</v>
      </c>
      <c r="D128" t="s">
        <v>2441</v>
      </c>
      <c r="E128" t="s">
        <v>25</v>
      </c>
      <c r="F128" t="b">
        <v>1</v>
      </c>
      <c r="G128">
        <v>2</v>
      </c>
      <c r="H128" t="b">
        <v>0</v>
      </c>
      <c r="I128">
        <v>35</v>
      </c>
      <c r="J128" t="str" cm="1">
        <f t="array" ref="J128">_xlfn.SWITCH(TRUE,I128&lt;=$V$6,"Low",I128&gt;=$V$7,"High","Average")</f>
        <v>High</v>
      </c>
      <c r="K128" t="s">
        <v>44</v>
      </c>
      <c r="L128">
        <v>96</v>
      </c>
      <c r="M128">
        <v>91</v>
      </c>
      <c r="N128">
        <v>95</v>
      </c>
      <c r="O128">
        <v>88</v>
      </c>
      <c r="P128">
        <v>89</v>
      </c>
      <c r="Q128">
        <v>85</v>
      </c>
      <c r="R128">
        <v>92</v>
      </c>
      <c r="S128" s="1">
        <f t="shared" si="1"/>
        <v>90.857142857142861</v>
      </c>
    </row>
    <row r="129" spans="1:19" x14ac:dyDescent="0.35">
      <c r="A129">
        <v>391</v>
      </c>
      <c r="B129" t="s">
        <v>221</v>
      </c>
      <c r="C129" t="s">
        <v>528</v>
      </c>
      <c r="D129" t="s">
        <v>896</v>
      </c>
      <c r="E129" t="s">
        <v>20</v>
      </c>
      <c r="F129" t="b">
        <v>0</v>
      </c>
      <c r="G129">
        <v>2</v>
      </c>
      <c r="H129" t="b">
        <v>0</v>
      </c>
      <c r="I129">
        <v>48</v>
      </c>
      <c r="J129" t="str" cm="1">
        <f t="array" ref="J129">_xlfn.SWITCH(TRUE,I129&lt;=$V$6,"Low",I129&gt;=$V$7,"High","Average")</f>
        <v>High</v>
      </c>
      <c r="K129" t="s">
        <v>26</v>
      </c>
      <c r="L129">
        <v>86</v>
      </c>
      <c r="M129">
        <v>88</v>
      </c>
      <c r="N129">
        <v>89</v>
      </c>
      <c r="O129">
        <v>89</v>
      </c>
      <c r="P129">
        <v>98</v>
      </c>
      <c r="Q129">
        <v>89</v>
      </c>
      <c r="R129">
        <v>96</v>
      </c>
      <c r="S129" s="1">
        <f t="shared" si="1"/>
        <v>90.714285714285708</v>
      </c>
    </row>
    <row r="130" spans="1:19" x14ac:dyDescent="0.35">
      <c r="A130">
        <v>657</v>
      </c>
      <c r="B130" t="s">
        <v>1340</v>
      </c>
      <c r="C130" t="s">
        <v>284</v>
      </c>
      <c r="D130" t="s">
        <v>1341</v>
      </c>
      <c r="E130" t="s">
        <v>20</v>
      </c>
      <c r="F130" t="b">
        <v>0</v>
      </c>
      <c r="G130">
        <v>0</v>
      </c>
      <c r="H130" t="b">
        <v>1</v>
      </c>
      <c r="I130">
        <v>27</v>
      </c>
      <c r="J130" t="str" cm="1">
        <f t="array" ref="J130">_xlfn.SWITCH(TRUE,I130&lt;=$V$6,"Low",I130&gt;=$V$7,"High","Average")</f>
        <v>Average</v>
      </c>
      <c r="K130" t="s">
        <v>26</v>
      </c>
      <c r="L130">
        <v>100</v>
      </c>
      <c r="M130">
        <v>84</v>
      </c>
      <c r="N130">
        <v>93</v>
      </c>
      <c r="O130">
        <v>96</v>
      </c>
      <c r="P130">
        <v>97</v>
      </c>
      <c r="Q130">
        <v>70</v>
      </c>
      <c r="R130">
        <v>95</v>
      </c>
      <c r="S130" s="1">
        <f t="shared" ref="S130:S193" si="2">AVERAGE(L130, M130, N130, O130, P130, Q130, R130)</f>
        <v>90.714285714285708</v>
      </c>
    </row>
    <row r="131" spans="1:19" x14ac:dyDescent="0.35">
      <c r="A131">
        <v>664</v>
      </c>
      <c r="B131" t="s">
        <v>154</v>
      </c>
      <c r="C131" t="s">
        <v>1350</v>
      </c>
      <c r="D131" t="s">
        <v>1351</v>
      </c>
      <c r="E131" t="s">
        <v>25</v>
      </c>
      <c r="F131" t="b">
        <v>1</v>
      </c>
      <c r="G131">
        <v>3</v>
      </c>
      <c r="H131" t="b">
        <v>0</v>
      </c>
      <c r="I131">
        <v>28</v>
      </c>
      <c r="J131" t="str" cm="1">
        <f t="array" ref="J131">_xlfn.SWITCH(TRUE,I131&lt;=$V$6,"Low",I131&gt;=$V$7,"High","Average")</f>
        <v>High</v>
      </c>
      <c r="K131" t="s">
        <v>21</v>
      </c>
      <c r="L131">
        <v>96</v>
      </c>
      <c r="M131">
        <v>93</v>
      </c>
      <c r="N131">
        <v>100</v>
      </c>
      <c r="O131">
        <v>96</v>
      </c>
      <c r="P131">
        <v>97</v>
      </c>
      <c r="Q131">
        <v>81</v>
      </c>
      <c r="R131">
        <v>72</v>
      </c>
      <c r="S131" s="1">
        <f t="shared" si="2"/>
        <v>90.714285714285708</v>
      </c>
    </row>
    <row r="132" spans="1:19" x14ac:dyDescent="0.35">
      <c r="A132">
        <v>387</v>
      </c>
      <c r="B132" t="s">
        <v>61</v>
      </c>
      <c r="C132" t="s">
        <v>525</v>
      </c>
      <c r="D132" t="s">
        <v>890</v>
      </c>
      <c r="E132" t="s">
        <v>25</v>
      </c>
      <c r="F132" t="b">
        <v>0</v>
      </c>
      <c r="G132">
        <v>0</v>
      </c>
      <c r="H132" t="b">
        <v>0</v>
      </c>
      <c r="I132">
        <v>42</v>
      </c>
      <c r="J132" t="str" cm="1">
        <f t="array" ref="J132">_xlfn.SWITCH(TRUE,I132&lt;=$V$6,"Low",I132&gt;=$V$7,"High","Average")</f>
        <v>High</v>
      </c>
      <c r="K132" t="s">
        <v>26</v>
      </c>
      <c r="L132">
        <v>91</v>
      </c>
      <c r="M132">
        <v>87</v>
      </c>
      <c r="N132">
        <v>93</v>
      </c>
      <c r="O132">
        <v>85</v>
      </c>
      <c r="P132">
        <v>98</v>
      </c>
      <c r="Q132">
        <v>85</v>
      </c>
      <c r="R132">
        <v>95</v>
      </c>
      <c r="S132" s="1">
        <f t="shared" si="2"/>
        <v>90.571428571428569</v>
      </c>
    </row>
    <row r="133" spans="1:19" x14ac:dyDescent="0.35">
      <c r="A133">
        <v>455</v>
      </c>
      <c r="B133" t="s">
        <v>1007</v>
      </c>
      <c r="C133" t="s">
        <v>281</v>
      </c>
      <c r="D133" t="s">
        <v>1008</v>
      </c>
      <c r="E133" t="s">
        <v>20</v>
      </c>
      <c r="F133" t="b">
        <v>0</v>
      </c>
      <c r="G133">
        <v>1</v>
      </c>
      <c r="H133" t="b">
        <v>0</v>
      </c>
      <c r="I133">
        <v>1</v>
      </c>
      <c r="J133" t="str" cm="1">
        <f t="array" ref="J133">_xlfn.SWITCH(TRUE,I133&lt;=$V$6,"Low",I133&gt;=$V$7,"High","Average")</f>
        <v>Low</v>
      </c>
      <c r="K133" t="s">
        <v>123</v>
      </c>
      <c r="L133">
        <v>88</v>
      </c>
      <c r="M133">
        <v>78</v>
      </c>
      <c r="N133">
        <v>84</v>
      </c>
      <c r="O133">
        <v>96</v>
      </c>
      <c r="P133">
        <v>92</v>
      </c>
      <c r="Q133">
        <v>99</v>
      </c>
      <c r="R133">
        <v>97</v>
      </c>
      <c r="S133" s="1">
        <f t="shared" si="2"/>
        <v>90.571428571428569</v>
      </c>
    </row>
    <row r="134" spans="1:19" x14ac:dyDescent="0.35">
      <c r="A134">
        <v>978</v>
      </c>
      <c r="B134" t="s">
        <v>369</v>
      </c>
      <c r="C134" t="s">
        <v>518</v>
      </c>
      <c r="D134" t="s">
        <v>1820</v>
      </c>
      <c r="E134" t="s">
        <v>25</v>
      </c>
      <c r="F134" t="b">
        <v>0</v>
      </c>
      <c r="G134">
        <v>2</v>
      </c>
      <c r="H134" t="b">
        <v>0</v>
      </c>
      <c r="I134">
        <v>35</v>
      </c>
      <c r="J134" t="str" cm="1">
        <f t="array" ref="J134">_xlfn.SWITCH(TRUE,I134&lt;=$V$6,"Low",I134&gt;=$V$7,"High","Average")</f>
        <v>High</v>
      </c>
      <c r="K134" t="s">
        <v>76</v>
      </c>
      <c r="L134">
        <v>85</v>
      </c>
      <c r="M134">
        <v>87</v>
      </c>
      <c r="N134">
        <v>90</v>
      </c>
      <c r="O134">
        <v>88</v>
      </c>
      <c r="P134">
        <v>87</v>
      </c>
      <c r="Q134">
        <v>97</v>
      </c>
      <c r="R134">
        <v>100</v>
      </c>
      <c r="S134" s="1">
        <f t="shared" si="2"/>
        <v>90.571428571428569</v>
      </c>
    </row>
    <row r="135" spans="1:19" x14ac:dyDescent="0.35">
      <c r="A135">
        <v>1006</v>
      </c>
      <c r="B135" t="s">
        <v>65</v>
      </c>
      <c r="C135" t="s">
        <v>977</v>
      </c>
      <c r="D135" t="s">
        <v>1854</v>
      </c>
      <c r="E135" t="s">
        <v>25</v>
      </c>
      <c r="F135" t="b">
        <v>0</v>
      </c>
      <c r="G135">
        <v>3</v>
      </c>
      <c r="H135" t="b">
        <v>0</v>
      </c>
      <c r="I135">
        <v>33</v>
      </c>
      <c r="J135" t="str" cm="1">
        <f t="array" ref="J135">_xlfn.SWITCH(TRUE,I135&lt;=$V$6,"Low",I135&gt;=$V$7,"High","Average")</f>
        <v>High</v>
      </c>
      <c r="K135" t="s">
        <v>76</v>
      </c>
      <c r="L135">
        <v>99</v>
      </c>
      <c r="M135">
        <v>91</v>
      </c>
      <c r="N135">
        <v>85</v>
      </c>
      <c r="O135">
        <v>100</v>
      </c>
      <c r="P135">
        <v>84</v>
      </c>
      <c r="Q135">
        <v>77</v>
      </c>
      <c r="R135">
        <v>98</v>
      </c>
      <c r="S135" s="1">
        <f t="shared" si="2"/>
        <v>90.571428571428569</v>
      </c>
    </row>
    <row r="136" spans="1:19" x14ac:dyDescent="0.35">
      <c r="A136">
        <v>1783</v>
      </c>
      <c r="B136" t="s">
        <v>173</v>
      </c>
      <c r="C136" t="s">
        <v>2890</v>
      </c>
      <c r="D136" t="s">
        <v>2891</v>
      </c>
      <c r="E136" t="s">
        <v>25</v>
      </c>
      <c r="F136" t="b">
        <v>1</v>
      </c>
      <c r="G136">
        <v>3</v>
      </c>
      <c r="H136" t="b">
        <v>0</v>
      </c>
      <c r="I136">
        <v>43</v>
      </c>
      <c r="J136" t="str" cm="1">
        <f t="array" ref="J136">_xlfn.SWITCH(TRUE,I136&lt;=$V$6,"Low",I136&gt;=$V$7,"High","Average")</f>
        <v>High</v>
      </c>
      <c r="K136" t="s">
        <v>26</v>
      </c>
      <c r="L136">
        <v>86</v>
      </c>
      <c r="M136">
        <v>99</v>
      </c>
      <c r="N136">
        <v>87</v>
      </c>
      <c r="O136">
        <v>88</v>
      </c>
      <c r="P136">
        <v>99</v>
      </c>
      <c r="Q136">
        <v>89</v>
      </c>
      <c r="R136">
        <v>86</v>
      </c>
      <c r="S136" s="1">
        <f t="shared" si="2"/>
        <v>90.571428571428569</v>
      </c>
    </row>
    <row r="137" spans="1:19" x14ac:dyDescent="0.35">
      <c r="A137">
        <v>1798</v>
      </c>
      <c r="B137" t="s">
        <v>524</v>
      </c>
      <c r="C137" t="s">
        <v>423</v>
      </c>
      <c r="D137" t="s">
        <v>2909</v>
      </c>
      <c r="E137" t="s">
        <v>25</v>
      </c>
      <c r="F137" t="b">
        <v>0</v>
      </c>
      <c r="G137">
        <v>3</v>
      </c>
      <c r="H137" t="b">
        <v>0</v>
      </c>
      <c r="I137">
        <v>30</v>
      </c>
      <c r="J137" t="str" cm="1">
        <f t="array" ref="J137">_xlfn.SWITCH(TRUE,I137&lt;=$V$6,"Low",I137&gt;=$V$7,"High","Average")</f>
        <v>High</v>
      </c>
      <c r="K137" t="s">
        <v>26</v>
      </c>
      <c r="L137">
        <v>95</v>
      </c>
      <c r="M137">
        <v>94</v>
      </c>
      <c r="N137">
        <v>82</v>
      </c>
      <c r="O137">
        <v>87</v>
      </c>
      <c r="P137">
        <v>93</v>
      </c>
      <c r="Q137">
        <v>93</v>
      </c>
      <c r="R137">
        <v>90</v>
      </c>
      <c r="S137" s="1">
        <f t="shared" si="2"/>
        <v>90.571428571428569</v>
      </c>
    </row>
    <row r="138" spans="1:19" x14ac:dyDescent="0.35">
      <c r="A138">
        <v>163</v>
      </c>
      <c r="B138" t="s">
        <v>443</v>
      </c>
      <c r="C138" t="s">
        <v>444</v>
      </c>
      <c r="D138" t="s">
        <v>445</v>
      </c>
      <c r="E138" t="s">
        <v>20</v>
      </c>
      <c r="F138" t="b">
        <v>0</v>
      </c>
      <c r="G138">
        <v>4</v>
      </c>
      <c r="H138" t="b">
        <v>0</v>
      </c>
      <c r="I138">
        <v>33</v>
      </c>
      <c r="J138" t="str" cm="1">
        <f t="array" ref="J138">_xlfn.SWITCH(TRUE,I138&lt;=$V$6,"Low",I138&gt;=$V$7,"High","Average")</f>
        <v>High</v>
      </c>
      <c r="K138" t="s">
        <v>138</v>
      </c>
      <c r="L138">
        <v>86</v>
      </c>
      <c r="M138">
        <v>88</v>
      </c>
      <c r="N138">
        <v>99</v>
      </c>
      <c r="O138">
        <v>79</v>
      </c>
      <c r="P138">
        <v>93</v>
      </c>
      <c r="Q138">
        <v>97</v>
      </c>
      <c r="R138">
        <v>91</v>
      </c>
      <c r="S138" s="1">
        <f t="shared" si="2"/>
        <v>90.428571428571431</v>
      </c>
    </row>
    <row r="139" spans="1:19" x14ac:dyDescent="0.35">
      <c r="A139">
        <v>419</v>
      </c>
      <c r="B139" t="s">
        <v>944</v>
      </c>
      <c r="C139" t="s">
        <v>945</v>
      </c>
      <c r="D139" t="s">
        <v>946</v>
      </c>
      <c r="E139" t="s">
        <v>20</v>
      </c>
      <c r="F139" t="b">
        <v>0</v>
      </c>
      <c r="G139">
        <v>3</v>
      </c>
      <c r="H139" t="b">
        <v>1</v>
      </c>
      <c r="I139">
        <v>24</v>
      </c>
      <c r="J139" t="str" cm="1">
        <f t="array" ref="J139">_xlfn.SWITCH(TRUE,I139&lt;=$V$6,"Low",I139&gt;=$V$7,"High","Average")</f>
        <v>Average</v>
      </c>
      <c r="K139" t="s">
        <v>44</v>
      </c>
      <c r="L139">
        <v>86</v>
      </c>
      <c r="M139">
        <v>99</v>
      </c>
      <c r="N139">
        <v>95</v>
      </c>
      <c r="O139">
        <v>94</v>
      </c>
      <c r="P139">
        <v>92</v>
      </c>
      <c r="Q139">
        <v>90</v>
      </c>
      <c r="R139">
        <v>77</v>
      </c>
      <c r="S139" s="1">
        <f t="shared" si="2"/>
        <v>90.428571428571431</v>
      </c>
    </row>
    <row r="140" spans="1:19" x14ac:dyDescent="0.35">
      <c r="A140">
        <v>687</v>
      </c>
      <c r="B140" t="s">
        <v>510</v>
      </c>
      <c r="C140" t="s">
        <v>143</v>
      </c>
      <c r="D140" t="s">
        <v>1389</v>
      </c>
      <c r="E140" t="s">
        <v>25</v>
      </c>
      <c r="F140" t="b">
        <v>0</v>
      </c>
      <c r="G140">
        <v>0</v>
      </c>
      <c r="H140" t="b">
        <v>0</v>
      </c>
      <c r="I140">
        <v>35</v>
      </c>
      <c r="J140" t="str" cm="1">
        <f t="array" ref="J140">_xlfn.SWITCH(TRUE,I140&lt;=$V$6,"Low",I140&gt;=$V$7,"High","Average")</f>
        <v>High</v>
      </c>
      <c r="K140" t="s">
        <v>113</v>
      </c>
      <c r="L140">
        <v>94</v>
      </c>
      <c r="M140">
        <v>87</v>
      </c>
      <c r="N140">
        <v>100</v>
      </c>
      <c r="O140">
        <v>90</v>
      </c>
      <c r="P140">
        <v>86</v>
      </c>
      <c r="Q140">
        <v>86</v>
      </c>
      <c r="R140">
        <v>90</v>
      </c>
      <c r="S140" s="1">
        <f t="shared" si="2"/>
        <v>90.428571428571431</v>
      </c>
    </row>
    <row r="141" spans="1:19" x14ac:dyDescent="0.35">
      <c r="A141">
        <v>1348</v>
      </c>
      <c r="B141" t="s">
        <v>65</v>
      </c>
      <c r="C141" t="s">
        <v>982</v>
      </c>
      <c r="D141" t="s">
        <v>2331</v>
      </c>
      <c r="E141" t="s">
        <v>25</v>
      </c>
      <c r="F141" t="b">
        <v>0</v>
      </c>
      <c r="G141">
        <v>1</v>
      </c>
      <c r="H141" t="b">
        <v>0</v>
      </c>
      <c r="I141">
        <v>25</v>
      </c>
      <c r="J141" t="str" cm="1">
        <f t="array" ref="J141">_xlfn.SWITCH(TRUE,I141&lt;=$V$6,"Low",I141&gt;=$V$7,"High","Average")</f>
        <v>Average</v>
      </c>
      <c r="K141" t="s">
        <v>44</v>
      </c>
      <c r="L141">
        <v>100</v>
      </c>
      <c r="M141">
        <v>87</v>
      </c>
      <c r="N141">
        <v>88</v>
      </c>
      <c r="O141">
        <v>100</v>
      </c>
      <c r="P141">
        <v>89</v>
      </c>
      <c r="Q141">
        <v>98</v>
      </c>
      <c r="R141">
        <v>71</v>
      </c>
      <c r="S141" s="1">
        <f t="shared" si="2"/>
        <v>90.428571428571431</v>
      </c>
    </row>
    <row r="142" spans="1:19" x14ac:dyDescent="0.35">
      <c r="A142">
        <v>1770</v>
      </c>
      <c r="B142" t="s">
        <v>2036</v>
      </c>
      <c r="C142" t="s">
        <v>2875</v>
      </c>
      <c r="D142" t="s">
        <v>2876</v>
      </c>
      <c r="E142" t="s">
        <v>25</v>
      </c>
      <c r="F142" t="b">
        <v>0</v>
      </c>
      <c r="G142">
        <v>4</v>
      </c>
      <c r="H142" t="b">
        <v>1</v>
      </c>
      <c r="I142">
        <v>35</v>
      </c>
      <c r="J142" t="str" cm="1">
        <f t="array" ref="J142">_xlfn.SWITCH(TRUE,I142&lt;=$V$6,"Low",I142&gt;=$V$7,"High","Average")</f>
        <v>High</v>
      </c>
      <c r="K142" t="s">
        <v>21</v>
      </c>
      <c r="L142">
        <v>98</v>
      </c>
      <c r="M142">
        <v>88</v>
      </c>
      <c r="N142">
        <v>88</v>
      </c>
      <c r="O142">
        <v>89</v>
      </c>
      <c r="P142">
        <v>90</v>
      </c>
      <c r="Q142">
        <v>90</v>
      </c>
      <c r="R142">
        <v>90</v>
      </c>
      <c r="S142" s="1">
        <f t="shared" si="2"/>
        <v>90.428571428571431</v>
      </c>
    </row>
    <row r="143" spans="1:19" x14ac:dyDescent="0.35">
      <c r="A143">
        <v>1861</v>
      </c>
      <c r="B143" t="s">
        <v>89</v>
      </c>
      <c r="C143" t="s">
        <v>423</v>
      </c>
      <c r="D143" t="s">
        <v>2990</v>
      </c>
      <c r="E143" t="s">
        <v>20</v>
      </c>
      <c r="F143" t="b">
        <v>0</v>
      </c>
      <c r="G143">
        <v>0</v>
      </c>
      <c r="H143" t="b">
        <v>0</v>
      </c>
      <c r="I143">
        <v>19</v>
      </c>
      <c r="J143" t="str" cm="1">
        <f t="array" ref="J143">_xlfn.SWITCH(TRUE,I143&lt;=$V$6,"Low",I143&gt;=$V$7,"High","Average")</f>
        <v>Average</v>
      </c>
      <c r="K143" t="s">
        <v>105</v>
      </c>
      <c r="L143">
        <v>97</v>
      </c>
      <c r="M143">
        <v>95</v>
      </c>
      <c r="N143">
        <v>91</v>
      </c>
      <c r="O143">
        <v>97</v>
      </c>
      <c r="P143">
        <v>96</v>
      </c>
      <c r="Q143">
        <v>90</v>
      </c>
      <c r="R143">
        <v>67</v>
      </c>
      <c r="S143" s="1">
        <f t="shared" si="2"/>
        <v>90.428571428571431</v>
      </c>
    </row>
    <row r="144" spans="1:19" x14ac:dyDescent="0.35">
      <c r="A144">
        <v>25</v>
      </c>
      <c r="B144" t="s">
        <v>97</v>
      </c>
      <c r="C144" t="s">
        <v>98</v>
      </c>
      <c r="D144" t="s">
        <v>99</v>
      </c>
      <c r="E144" t="s">
        <v>25</v>
      </c>
      <c r="F144" t="b">
        <v>0</v>
      </c>
      <c r="G144">
        <v>4</v>
      </c>
      <c r="H144" t="b">
        <v>0</v>
      </c>
      <c r="I144">
        <v>35</v>
      </c>
      <c r="J144" t="str" cm="1">
        <f t="array" ref="J144">_xlfn.SWITCH(TRUE,I144&lt;=$V$6,"Low",I144&gt;=$V$7,"High","Average")</f>
        <v>High</v>
      </c>
      <c r="K144" t="s">
        <v>44</v>
      </c>
      <c r="L144">
        <v>87</v>
      </c>
      <c r="M144">
        <v>91</v>
      </c>
      <c r="N144">
        <v>90</v>
      </c>
      <c r="O144">
        <v>88</v>
      </c>
      <c r="P144">
        <v>95</v>
      </c>
      <c r="Q144">
        <v>88</v>
      </c>
      <c r="R144">
        <v>93</v>
      </c>
      <c r="S144" s="1">
        <f t="shared" si="2"/>
        <v>90.285714285714292</v>
      </c>
    </row>
    <row r="145" spans="1:19" x14ac:dyDescent="0.35">
      <c r="A145">
        <v>233</v>
      </c>
      <c r="B145" t="s">
        <v>593</v>
      </c>
      <c r="C145" t="s">
        <v>594</v>
      </c>
      <c r="D145" t="s">
        <v>595</v>
      </c>
      <c r="E145" t="s">
        <v>25</v>
      </c>
      <c r="F145" t="b">
        <v>0</v>
      </c>
      <c r="G145">
        <v>1</v>
      </c>
      <c r="H145" t="b">
        <v>0</v>
      </c>
      <c r="I145">
        <v>7</v>
      </c>
      <c r="J145" t="str" cm="1">
        <f t="array" ref="J145">_xlfn.SWITCH(TRUE,I145&lt;=$V$6,"Low",I145&gt;=$V$7,"High","Average")</f>
        <v>Average</v>
      </c>
      <c r="K145" t="s">
        <v>30</v>
      </c>
      <c r="L145">
        <v>97</v>
      </c>
      <c r="M145">
        <v>92</v>
      </c>
      <c r="N145">
        <v>79</v>
      </c>
      <c r="O145">
        <v>88</v>
      </c>
      <c r="P145">
        <v>92</v>
      </c>
      <c r="Q145">
        <v>99</v>
      </c>
      <c r="R145">
        <v>85</v>
      </c>
      <c r="S145" s="1">
        <f t="shared" si="2"/>
        <v>90.285714285714292</v>
      </c>
    </row>
    <row r="146" spans="1:19" x14ac:dyDescent="0.35">
      <c r="A146">
        <v>910</v>
      </c>
      <c r="B146" t="s">
        <v>981</v>
      </c>
      <c r="C146" t="s">
        <v>1167</v>
      </c>
      <c r="D146" t="s">
        <v>1725</v>
      </c>
      <c r="E146" t="s">
        <v>25</v>
      </c>
      <c r="F146" t="b">
        <v>0</v>
      </c>
      <c r="G146">
        <v>3</v>
      </c>
      <c r="H146" t="b">
        <v>0</v>
      </c>
      <c r="I146">
        <v>27</v>
      </c>
      <c r="J146" t="str" cm="1">
        <f t="array" ref="J146">_xlfn.SWITCH(TRUE,I146&lt;=$V$6,"Low",I146&gt;=$V$7,"High","Average")</f>
        <v>Average</v>
      </c>
      <c r="K146" t="s">
        <v>44</v>
      </c>
      <c r="L146">
        <v>90</v>
      </c>
      <c r="M146">
        <v>91</v>
      </c>
      <c r="N146">
        <v>88</v>
      </c>
      <c r="O146">
        <v>95</v>
      </c>
      <c r="P146">
        <v>98</v>
      </c>
      <c r="Q146">
        <v>99</v>
      </c>
      <c r="R146">
        <v>71</v>
      </c>
      <c r="S146" s="1">
        <f t="shared" si="2"/>
        <v>90.285714285714292</v>
      </c>
    </row>
    <row r="147" spans="1:19" x14ac:dyDescent="0.35">
      <c r="A147">
        <v>1809</v>
      </c>
      <c r="B147" t="s">
        <v>2122</v>
      </c>
      <c r="C147" t="s">
        <v>2654</v>
      </c>
      <c r="D147" t="s">
        <v>2922</v>
      </c>
      <c r="E147" t="s">
        <v>20</v>
      </c>
      <c r="F147" t="b">
        <v>0</v>
      </c>
      <c r="G147">
        <v>3</v>
      </c>
      <c r="H147" t="b">
        <v>1</v>
      </c>
      <c r="I147">
        <v>35</v>
      </c>
      <c r="J147" t="str" cm="1">
        <f t="array" ref="J147">_xlfn.SWITCH(TRUE,I147&lt;=$V$6,"Low",I147&gt;=$V$7,"High","Average")</f>
        <v>High</v>
      </c>
      <c r="K147" t="s">
        <v>38</v>
      </c>
      <c r="L147">
        <v>86</v>
      </c>
      <c r="M147">
        <v>87</v>
      </c>
      <c r="N147">
        <v>97</v>
      </c>
      <c r="O147">
        <v>92</v>
      </c>
      <c r="P147">
        <v>85</v>
      </c>
      <c r="Q147">
        <v>99</v>
      </c>
      <c r="R147">
        <v>86</v>
      </c>
      <c r="S147" s="1">
        <f t="shared" si="2"/>
        <v>90.285714285714292</v>
      </c>
    </row>
    <row r="148" spans="1:19" x14ac:dyDescent="0.35">
      <c r="A148">
        <v>1873</v>
      </c>
      <c r="B148" t="s">
        <v>348</v>
      </c>
      <c r="C148" t="s">
        <v>1232</v>
      </c>
      <c r="D148" t="s">
        <v>3004</v>
      </c>
      <c r="E148" t="s">
        <v>20</v>
      </c>
      <c r="F148" t="b">
        <v>0</v>
      </c>
      <c r="G148">
        <v>3</v>
      </c>
      <c r="H148" t="b">
        <v>0</v>
      </c>
      <c r="I148">
        <v>35</v>
      </c>
      <c r="J148" t="str" cm="1">
        <f t="array" ref="J148">_xlfn.SWITCH(TRUE,I148&lt;=$V$6,"Low",I148&gt;=$V$7,"High","Average")</f>
        <v>High</v>
      </c>
      <c r="K148" t="s">
        <v>105</v>
      </c>
      <c r="L148">
        <v>87</v>
      </c>
      <c r="M148">
        <v>93</v>
      </c>
      <c r="N148">
        <v>88</v>
      </c>
      <c r="O148">
        <v>97</v>
      </c>
      <c r="P148">
        <v>91</v>
      </c>
      <c r="Q148">
        <v>88</v>
      </c>
      <c r="R148">
        <v>88</v>
      </c>
      <c r="S148" s="1">
        <f t="shared" si="2"/>
        <v>90.285714285714292</v>
      </c>
    </row>
    <row r="149" spans="1:19" x14ac:dyDescent="0.35">
      <c r="A149">
        <v>1891</v>
      </c>
      <c r="B149" t="s">
        <v>2007</v>
      </c>
      <c r="C149" t="s">
        <v>2953</v>
      </c>
      <c r="D149" t="s">
        <v>3024</v>
      </c>
      <c r="E149" t="s">
        <v>25</v>
      </c>
      <c r="F149" t="b">
        <v>1</v>
      </c>
      <c r="G149">
        <v>4</v>
      </c>
      <c r="H149" t="b">
        <v>0</v>
      </c>
      <c r="I149">
        <v>2</v>
      </c>
      <c r="J149" t="str" cm="1">
        <f t="array" ref="J149">_xlfn.SWITCH(TRUE,I149&lt;=$V$6,"Low",I149&gt;=$V$7,"High","Average")</f>
        <v>Low</v>
      </c>
      <c r="K149" t="s">
        <v>159</v>
      </c>
      <c r="L149">
        <v>99</v>
      </c>
      <c r="M149">
        <v>97</v>
      </c>
      <c r="N149">
        <v>87</v>
      </c>
      <c r="O149">
        <v>93</v>
      </c>
      <c r="P149">
        <v>79</v>
      </c>
      <c r="Q149">
        <v>83</v>
      </c>
      <c r="R149">
        <v>94</v>
      </c>
      <c r="S149" s="1">
        <f t="shared" si="2"/>
        <v>90.285714285714292</v>
      </c>
    </row>
    <row r="150" spans="1:19" x14ac:dyDescent="0.35">
      <c r="A150">
        <v>1918</v>
      </c>
      <c r="B150" t="s">
        <v>369</v>
      </c>
      <c r="C150" t="s">
        <v>977</v>
      </c>
      <c r="D150" t="s">
        <v>3052</v>
      </c>
      <c r="E150" t="s">
        <v>25</v>
      </c>
      <c r="F150" t="b">
        <v>0</v>
      </c>
      <c r="G150">
        <v>4</v>
      </c>
      <c r="H150" t="b">
        <v>0</v>
      </c>
      <c r="I150">
        <v>28</v>
      </c>
      <c r="J150" t="str" cm="1">
        <f t="array" ref="J150">_xlfn.SWITCH(TRUE,I150&lt;=$V$6,"Low",I150&gt;=$V$7,"High","Average")</f>
        <v>High</v>
      </c>
      <c r="K150" t="s">
        <v>105</v>
      </c>
      <c r="L150">
        <v>79</v>
      </c>
      <c r="M150">
        <v>87</v>
      </c>
      <c r="N150">
        <v>98</v>
      </c>
      <c r="O150">
        <v>87</v>
      </c>
      <c r="P150">
        <v>99</v>
      </c>
      <c r="Q150">
        <v>94</v>
      </c>
      <c r="R150">
        <v>88</v>
      </c>
      <c r="S150" s="1">
        <f t="shared" si="2"/>
        <v>90.285714285714292</v>
      </c>
    </row>
    <row r="151" spans="1:19" x14ac:dyDescent="0.35">
      <c r="A151">
        <v>1974</v>
      </c>
      <c r="B151" t="s">
        <v>130</v>
      </c>
      <c r="C151" t="s">
        <v>178</v>
      </c>
      <c r="D151" t="s">
        <v>3118</v>
      </c>
      <c r="E151" t="s">
        <v>25</v>
      </c>
      <c r="F151" t="b">
        <v>0</v>
      </c>
      <c r="G151">
        <v>4</v>
      </c>
      <c r="H151" t="b">
        <v>1</v>
      </c>
      <c r="I151">
        <v>26</v>
      </c>
      <c r="J151" t="str" cm="1">
        <f t="array" ref="J151">_xlfn.SWITCH(TRUE,I151&lt;=$V$6,"Low",I151&gt;=$V$7,"High","Average")</f>
        <v>Average</v>
      </c>
      <c r="K151" t="s">
        <v>44</v>
      </c>
      <c r="L151">
        <v>95</v>
      </c>
      <c r="M151">
        <v>97</v>
      </c>
      <c r="N151">
        <v>84</v>
      </c>
      <c r="O151">
        <v>97</v>
      </c>
      <c r="P151">
        <v>75</v>
      </c>
      <c r="Q151">
        <v>92</v>
      </c>
      <c r="R151">
        <v>92</v>
      </c>
      <c r="S151" s="1">
        <f t="shared" si="2"/>
        <v>90.285714285714292</v>
      </c>
    </row>
    <row r="152" spans="1:19" x14ac:dyDescent="0.35">
      <c r="A152">
        <v>665</v>
      </c>
      <c r="B152" t="s">
        <v>369</v>
      </c>
      <c r="C152" t="s">
        <v>625</v>
      </c>
      <c r="D152" t="s">
        <v>1352</v>
      </c>
      <c r="E152" t="s">
        <v>25</v>
      </c>
      <c r="F152" t="b">
        <v>1</v>
      </c>
      <c r="G152">
        <v>8</v>
      </c>
      <c r="H152" t="b">
        <v>0</v>
      </c>
      <c r="I152">
        <v>35</v>
      </c>
      <c r="J152" t="str" cm="1">
        <f t="array" ref="J152">_xlfn.SWITCH(TRUE,I152&lt;=$V$6,"Low",I152&gt;=$V$7,"High","Average")</f>
        <v>High</v>
      </c>
      <c r="K152" t="s">
        <v>113</v>
      </c>
      <c r="L152">
        <v>87</v>
      </c>
      <c r="M152">
        <v>88</v>
      </c>
      <c r="N152">
        <v>93</v>
      </c>
      <c r="O152">
        <v>88</v>
      </c>
      <c r="P152">
        <v>96</v>
      </c>
      <c r="Q152">
        <v>85</v>
      </c>
      <c r="R152">
        <v>94</v>
      </c>
      <c r="S152" s="1">
        <f t="shared" si="2"/>
        <v>90.142857142857139</v>
      </c>
    </row>
    <row r="153" spans="1:19" x14ac:dyDescent="0.35">
      <c r="A153">
        <v>1911</v>
      </c>
      <c r="B153" t="s">
        <v>410</v>
      </c>
      <c r="C153" t="s">
        <v>950</v>
      </c>
      <c r="D153" t="s">
        <v>3045</v>
      </c>
      <c r="E153" t="s">
        <v>20</v>
      </c>
      <c r="F153" t="b">
        <v>0</v>
      </c>
      <c r="G153">
        <v>3</v>
      </c>
      <c r="H153" t="b">
        <v>0</v>
      </c>
      <c r="I153">
        <v>32</v>
      </c>
      <c r="J153" t="str" cm="1">
        <f t="array" ref="J153">_xlfn.SWITCH(TRUE,I153&lt;=$V$6,"Low",I153&gt;=$V$7,"High","Average")</f>
        <v>High</v>
      </c>
      <c r="K153" t="s">
        <v>26</v>
      </c>
      <c r="L153">
        <v>82</v>
      </c>
      <c r="M153">
        <v>98</v>
      </c>
      <c r="N153">
        <v>100</v>
      </c>
      <c r="O153">
        <v>100</v>
      </c>
      <c r="P153">
        <v>100</v>
      </c>
      <c r="Q153">
        <v>64</v>
      </c>
      <c r="R153">
        <v>87</v>
      </c>
      <c r="S153" s="1">
        <f t="shared" si="2"/>
        <v>90.142857142857139</v>
      </c>
    </row>
    <row r="154" spans="1:19" x14ac:dyDescent="0.35">
      <c r="A154">
        <v>1964</v>
      </c>
      <c r="B154" t="s">
        <v>160</v>
      </c>
      <c r="C154" t="s">
        <v>1547</v>
      </c>
      <c r="D154" t="s">
        <v>3107</v>
      </c>
      <c r="E154" t="s">
        <v>20</v>
      </c>
      <c r="F154" t="b">
        <v>0</v>
      </c>
      <c r="G154">
        <v>1</v>
      </c>
      <c r="H154" t="b">
        <v>0</v>
      </c>
      <c r="I154">
        <v>47</v>
      </c>
      <c r="J154" t="str" cm="1">
        <f t="array" ref="J154">_xlfn.SWITCH(TRUE,I154&lt;=$V$6,"Low",I154&gt;=$V$7,"High","Average")</f>
        <v>High</v>
      </c>
      <c r="K154" t="s">
        <v>26</v>
      </c>
      <c r="L154">
        <v>86</v>
      </c>
      <c r="M154">
        <v>93</v>
      </c>
      <c r="N154">
        <v>91</v>
      </c>
      <c r="O154">
        <v>94</v>
      </c>
      <c r="P154">
        <v>93</v>
      </c>
      <c r="Q154">
        <v>88</v>
      </c>
      <c r="R154">
        <v>86</v>
      </c>
      <c r="S154" s="1">
        <f t="shared" si="2"/>
        <v>90.142857142857139</v>
      </c>
    </row>
    <row r="155" spans="1:19" x14ac:dyDescent="0.35">
      <c r="A155">
        <v>107</v>
      </c>
      <c r="B155" t="s">
        <v>319</v>
      </c>
      <c r="C155" t="s">
        <v>320</v>
      </c>
      <c r="D155" t="s">
        <v>321</v>
      </c>
      <c r="E155" t="s">
        <v>25</v>
      </c>
      <c r="F155" t="b">
        <v>0</v>
      </c>
      <c r="G155">
        <v>3</v>
      </c>
      <c r="H155" t="b">
        <v>0</v>
      </c>
      <c r="I155">
        <v>16</v>
      </c>
      <c r="J155" t="str" cm="1">
        <f t="array" ref="J155">_xlfn.SWITCH(TRUE,I155&lt;=$V$6,"Low",I155&gt;=$V$7,"High","Average")</f>
        <v>Average</v>
      </c>
      <c r="K155" t="s">
        <v>113</v>
      </c>
      <c r="L155">
        <v>91</v>
      </c>
      <c r="M155">
        <v>80</v>
      </c>
      <c r="N155">
        <v>97</v>
      </c>
      <c r="O155">
        <v>89</v>
      </c>
      <c r="P155">
        <v>94</v>
      </c>
      <c r="Q155">
        <v>95</v>
      </c>
      <c r="R155">
        <v>84</v>
      </c>
      <c r="S155" s="1">
        <f t="shared" si="2"/>
        <v>90</v>
      </c>
    </row>
    <row r="156" spans="1:19" x14ac:dyDescent="0.35">
      <c r="A156">
        <v>205</v>
      </c>
      <c r="B156" t="s">
        <v>536</v>
      </c>
      <c r="C156" t="s">
        <v>135</v>
      </c>
      <c r="D156" t="s">
        <v>537</v>
      </c>
      <c r="E156" t="s">
        <v>25</v>
      </c>
      <c r="F156" t="b">
        <v>0</v>
      </c>
      <c r="G156">
        <v>1</v>
      </c>
      <c r="H156" t="b">
        <v>0</v>
      </c>
      <c r="I156">
        <v>1</v>
      </c>
      <c r="J156" t="str" cm="1">
        <f t="array" ref="J156">_xlfn.SWITCH(TRUE,I156&lt;=$V$6,"Low",I156&gt;=$V$7,"High","Average")</f>
        <v>Low</v>
      </c>
      <c r="K156" t="s">
        <v>34</v>
      </c>
      <c r="L156">
        <v>98</v>
      </c>
      <c r="M156">
        <v>95</v>
      </c>
      <c r="N156">
        <v>90</v>
      </c>
      <c r="O156">
        <v>81</v>
      </c>
      <c r="P156">
        <v>82</v>
      </c>
      <c r="Q156">
        <v>86</v>
      </c>
      <c r="R156">
        <v>98</v>
      </c>
      <c r="S156" s="1">
        <f t="shared" si="2"/>
        <v>90</v>
      </c>
    </row>
    <row r="157" spans="1:19" x14ac:dyDescent="0.35">
      <c r="A157">
        <v>315</v>
      </c>
      <c r="B157" t="s">
        <v>758</v>
      </c>
      <c r="C157" t="s">
        <v>759</v>
      </c>
      <c r="D157" t="s">
        <v>760</v>
      </c>
      <c r="E157" t="s">
        <v>20</v>
      </c>
      <c r="F157" t="b">
        <v>0</v>
      </c>
      <c r="G157">
        <v>2</v>
      </c>
      <c r="H157" t="b">
        <v>0</v>
      </c>
      <c r="I157">
        <v>35</v>
      </c>
      <c r="J157" t="str" cm="1">
        <f t="array" ref="J157">_xlfn.SWITCH(TRUE,I157&lt;=$V$6,"Low",I157&gt;=$V$7,"High","Average")</f>
        <v>High</v>
      </c>
      <c r="K157" t="s">
        <v>38</v>
      </c>
      <c r="L157">
        <v>85</v>
      </c>
      <c r="M157">
        <v>87</v>
      </c>
      <c r="N157">
        <v>87</v>
      </c>
      <c r="O157">
        <v>90</v>
      </c>
      <c r="P157">
        <v>91</v>
      </c>
      <c r="Q157">
        <v>91</v>
      </c>
      <c r="R157">
        <v>99</v>
      </c>
      <c r="S157" s="1">
        <f t="shared" si="2"/>
        <v>90</v>
      </c>
    </row>
    <row r="158" spans="1:19" x14ac:dyDescent="0.35">
      <c r="A158">
        <v>322</v>
      </c>
      <c r="B158" t="s">
        <v>676</v>
      </c>
      <c r="C158" t="s">
        <v>74</v>
      </c>
      <c r="D158" t="s">
        <v>772</v>
      </c>
      <c r="E158" t="s">
        <v>20</v>
      </c>
      <c r="F158" t="b">
        <v>0</v>
      </c>
      <c r="G158">
        <v>6</v>
      </c>
      <c r="H158" t="b">
        <v>0</v>
      </c>
      <c r="I158">
        <v>34</v>
      </c>
      <c r="J158" t="str" cm="1">
        <f t="array" ref="J158">_xlfn.SWITCH(TRUE,I158&lt;=$V$6,"Low",I158&gt;=$V$7,"High","Average")</f>
        <v>High</v>
      </c>
      <c r="K158" t="s">
        <v>26</v>
      </c>
      <c r="L158">
        <v>94</v>
      </c>
      <c r="M158">
        <v>83</v>
      </c>
      <c r="N158">
        <v>99</v>
      </c>
      <c r="O158">
        <v>100</v>
      </c>
      <c r="P158">
        <v>94</v>
      </c>
      <c r="Q158">
        <v>91</v>
      </c>
      <c r="R158">
        <v>69</v>
      </c>
      <c r="S158" s="1">
        <f t="shared" si="2"/>
        <v>90</v>
      </c>
    </row>
    <row r="159" spans="1:19" x14ac:dyDescent="0.35">
      <c r="A159">
        <v>578</v>
      </c>
      <c r="B159" t="s">
        <v>325</v>
      </c>
      <c r="C159" t="s">
        <v>292</v>
      </c>
      <c r="D159" t="s">
        <v>1210</v>
      </c>
      <c r="E159" t="s">
        <v>25</v>
      </c>
      <c r="F159" t="b">
        <v>0</v>
      </c>
      <c r="G159">
        <v>1</v>
      </c>
      <c r="H159" t="b">
        <v>0</v>
      </c>
      <c r="I159">
        <v>47</v>
      </c>
      <c r="J159" t="str" cm="1">
        <f t="array" ref="J159">_xlfn.SWITCH(TRUE,I159&lt;=$V$6,"Low",I159&gt;=$V$7,"High","Average")</f>
        <v>High</v>
      </c>
      <c r="K159" t="s">
        <v>26</v>
      </c>
      <c r="L159">
        <v>85</v>
      </c>
      <c r="M159">
        <v>87</v>
      </c>
      <c r="N159">
        <v>92</v>
      </c>
      <c r="O159">
        <v>96</v>
      </c>
      <c r="P159">
        <v>92</v>
      </c>
      <c r="Q159">
        <v>90</v>
      </c>
      <c r="R159">
        <v>88</v>
      </c>
      <c r="S159" s="1">
        <f t="shared" si="2"/>
        <v>90</v>
      </c>
    </row>
    <row r="160" spans="1:19" x14ac:dyDescent="0.35">
      <c r="A160">
        <v>1274</v>
      </c>
      <c r="B160" t="s">
        <v>1036</v>
      </c>
      <c r="C160" t="s">
        <v>2231</v>
      </c>
      <c r="D160" t="s">
        <v>2232</v>
      </c>
      <c r="E160" t="s">
        <v>25</v>
      </c>
      <c r="F160" t="b">
        <v>0</v>
      </c>
      <c r="G160">
        <v>1</v>
      </c>
      <c r="H160" t="b">
        <v>0</v>
      </c>
      <c r="I160">
        <v>5</v>
      </c>
      <c r="J160" t="str" cm="1">
        <f t="array" ref="J160">_xlfn.SWITCH(TRUE,I160&lt;=$V$6,"Low",I160&gt;=$V$7,"High","Average")</f>
        <v>Low</v>
      </c>
      <c r="K160" t="s">
        <v>159</v>
      </c>
      <c r="L160">
        <v>99</v>
      </c>
      <c r="M160">
        <v>72</v>
      </c>
      <c r="N160">
        <v>90</v>
      </c>
      <c r="O160">
        <v>83</v>
      </c>
      <c r="P160">
        <v>90</v>
      </c>
      <c r="Q160">
        <v>99</v>
      </c>
      <c r="R160">
        <v>97</v>
      </c>
      <c r="S160" s="1">
        <f t="shared" si="2"/>
        <v>90</v>
      </c>
    </row>
    <row r="161" spans="1:19" x14ac:dyDescent="0.35">
      <c r="A161">
        <v>1591</v>
      </c>
      <c r="B161" t="s">
        <v>944</v>
      </c>
      <c r="C161" t="s">
        <v>658</v>
      </c>
      <c r="D161" t="s">
        <v>2647</v>
      </c>
      <c r="E161" t="s">
        <v>20</v>
      </c>
      <c r="F161" t="b">
        <v>0</v>
      </c>
      <c r="G161">
        <v>1</v>
      </c>
      <c r="H161" t="b">
        <v>0</v>
      </c>
      <c r="I161">
        <v>24</v>
      </c>
      <c r="J161" t="str" cm="1">
        <f t="array" ref="J161">_xlfn.SWITCH(TRUE,I161&lt;=$V$6,"Low",I161&gt;=$V$7,"High","Average")</f>
        <v>Average</v>
      </c>
      <c r="K161" t="s">
        <v>21</v>
      </c>
      <c r="L161">
        <v>84</v>
      </c>
      <c r="M161">
        <v>95</v>
      </c>
      <c r="N161">
        <v>87</v>
      </c>
      <c r="O161">
        <v>100</v>
      </c>
      <c r="P161">
        <v>96</v>
      </c>
      <c r="Q161">
        <v>92</v>
      </c>
      <c r="R161">
        <v>76</v>
      </c>
      <c r="S161" s="1">
        <f t="shared" si="2"/>
        <v>90</v>
      </c>
    </row>
    <row r="162" spans="1:19" x14ac:dyDescent="0.35">
      <c r="A162">
        <v>1939</v>
      </c>
      <c r="B162" t="s">
        <v>139</v>
      </c>
      <c r="C162" t="s">
        <v>600</v>
      </c>
      <c r="D162" t="s">
        <v>3080</v>
      </c>
      <c r="E162" t="s">
        <v>20</v>
      </c>
      <c r="F162" t="b">
        <v>0</v>
      </c>
      <c r="G162">
        <v>2</v>
      </c>
      <c r="H162" t="b">
        <v>0</v>
      </c>
      <c r="I162">
        <v>14</v>
      </c>
      <c r="J162" t="str" cm="1">
        <f t="array" ref="J162">_xlfn.SWITCH(TRUE,I162&lt;=$V$6,"Low",I162&gt;=$V$7,"High","Average")</f>
        <v>Average</v>
      </c>
      <c r="K162" t="s">
        <v>44</v>
      </c>
      <c r="L162">
        <v>90</v>
      </c>
      <c r="M162">
        <v>92</v>
      </c>
      <c r="N162">
        <v>95</v>
      </c>
      <c r="O162">
        <v>88</v>
      </c>
      <c r="P162">
        <v>88</v>
      </c>
      <c r="Q162">
        <v>85</v>
      </c>
      <c r="R162">
        <v>92</v>
      </c>
      <c r="S162" s="1">
        <f t="shared" si="2"/>
        <v>90</v>
      </c>
    </row>
    <row r="163" spans="1:19" x14ac:dyDescent="0.35">
      <c r="A163">
        <v>618</v>
      </c>
      <c r="B163" t="s">
        <v>1271</v>
      </c>
      <c r="C163" t="s">
        <v>1272</v>
      </c>
      <c r="D163" t="s">
        <v>1273</v>
      </c>
      <c r="E163" t="s">
        <v>20</v>
      </c>
      <c r="F163" t="b">
        <v>0</v>
      </c>
      <c r="G163">
        <v>3</v>
      </c>
      <c r="H163" t="b">
        <v>0</v>
      </c>
      <c r="I163">
        <v>35</v>
      </c>
      <c r="J163" t="str" cm="1">
        <f t="array" ref="J163">_xlfn.SWITCH(TRUE,I163&lt;=$V$6,"Low",I163&gt;=$V$7,"High","Average")</f>
        <v>High</v>
      </c>
      <c r="K163" t="s">
        <v>44</v>
      </c>
      <c r="L163">
        <v>93</v>
      </c>
      <c r="M163">
        <v>85</v>
      </c>
      <c r="N163">
        <v>89</v>
      </c>
      <c r="O163">
        <v>93</v>
      </c>
      <c r="P163">
        <v>90</v>
      </c>
      <c r="Q163">
        <v>91</v>
      </c>
      <c r="R163">
        <v>88</v>
      </c>
      <c r="S163" s="1">
        <f t="shared" si="2"/>
        <v>89.857142857142861</v>
      </c>
    </row>
    <row r="164" spans="1:19" x14ac:dyDescent="0.35">
      <c r="A164">
        <v>1199</v>
      </c>
      <c r="B164" t="s">
        <v>2122</v>
      </c>
      <c r="C164" t="s">
        <v>2123</v>
      </c>
      <c r="D164" t="s">
        <v>2124</v>
      </c>
      <c r="E164" t="s">
        <v>20</v>
      </c>
      <c r="F164" t="b">
        <v>0</v>
      </c>
      <c r="G164">
        <v>2</v>
      </c>
      <c r="H164" t="b">
        <v>0</v>
      </c>
      <c r="I164">
        <v>20</v>
      </c>
      <c r="J164" t="str" cm="1">
        <f t="array" ref="J164">_xlfn.SWITCH(TRUE,I164&lt;=$V$6,"Low",I164&gt;=$V$7,"High","Average")</f>
        <v>Average</v>
      </c>
      <c r="K164" t="s">
        <v>113</v>
      </c>
      <c r="L164">
        <v>94</v>
      </c>
      <c r="M164">
        <v>82</v>
      </c>
      <c r="N164">
        <v>91</v>
      </c>
      <c r="O164">
        <v>94</v>
      </c>
      <c r="P164">
        <v>100</v>
      </c>
      <c r="Q164">
        <v>99</v>
      </c>
      <c r="R164">
        <v>69</v>
      </c>
      <c r="S164" s="1">
        <f t="shared" si="2"/>
        <v>89.857142857142861</v>
      </c>
    </row>
    <row r="165" spans="1:19" x14ac:dyDescent="0.35">
      <c r="A165">
        <v>26</v>
      </c>
      <c r="B165" t="s">
        <v>61</v>
      </c>
      <c r="C165" t="s">
        <v>100</v>
      </c>
      <c r="D165" t="s">
        <v>101</v>
      </c>
      <c r="E165" t="s">
        <v>25</v>
      </c>
      <c r="F165" t="b">
        <v>0</v>
      </c>
      <c r="G165">
        <v>5</v>
      </c>
      <c r="H165" t="b">
        <v>0</v>
      </c>
      <c r="I165">
        <v>22</v>
      </c>
      <c r="J165" t="str" cm="1">
        <f t="array" ref="J165">_xlfn.SWITCH(TRUE,I165&lt;=$V$6,"Low",I165&gt;=$V$7,"High","Average")</f>
        <v>Average</v>
      </c>
      <c r="K165" t="s">
        <v>26</v>
      </c>
      <c r="L165">
        <v>92</v>
      </c>
      <c r="M165">
        <v>86</v>
      </c>
      <c r="N165">
        <v>87</v>
      </c>
      <c r="O165">
        <v>81</v>
      </c>
      <c r="P165">
        <v>93</v>
      </c>
      <c r="Q165">
        <v>90</v>
      </c>
      <c r="R165">
        <v>99</v>
      </c>
      <c r="S165" s="1">
        <f t="shared" si="2"/>
        <v>89.714285714285708</v>
      </c>
    </row>
    <row r="166" spans="1:19" x14ac:dyDescent="0.35">
      <c r="A166">
        <v>362</v>
      </c>
      <c r="B166" t="s">
        <v>110</v>
      </c>
      <c r="C166" t="s">
        <v>843</v>
      </c>
      <c r="D166" t="s">
        <v>844</v>
      </c>
      <c r="E166" t="s">
        <v>20</v>
      </c>
      <c r="F166" t="b">
        <v>0</v>
      </c>
      <c r="G166">
        <v>0</v>
      </c>
      <c r="H166" t="b">
        <v>0</v>
      </c>
      <c r="I166">
        <v>30</v>
      </c>
      <c r="J166" t="str" cm="1">
        <f t="array" ref="J166">_xlfn.SWITCH(TRUE,I166&lt;=$V$6,"Low",I166&gt;=$V$7,"High","Average")</f>
        <v>High</v>
      </c>
      <c r="K166" t="s">
        <v>44</v>
      </c>
      <c r="L166">
        <v>100</v>
      </c>
      <c r="M166">
        <v>86</v>
      </c>
      <c r="N166">
        <v>81</v>
      </c>
      <c r="O166">
        <v>100</v>
      </c>
      <c r="P166">
        <v>66</v>
      </c>
      <c r="Q166">
        <v>98</v>
      </c>
      <c r="R166">
        <v>97</v>
      </c>
      <c r="S166" s="1">
        <f t="shared" si="2"/>
        <v>89.714285714285708</v>
      </c>
    </row>
    <row r="167" spans="1:19" x14ac:dyDescent="0.35">
      <c r="A167">
        <v>426</v>
      </c>
      <c r="B167" t="s">
        <v>145</v>
      </c>
      <c r="C167" t="s">
        <v>669</v>
      </c>
      <c r="D167" t="s">
        <v>956</v>
      </c>
      <c r="E167" t="s">
        <v>20</v>
      </c>
      <c r="F167" t="b">
        <v>0</v>
      </c>
      <c r="G167">
        <v>3</v>
      </c>
      <c r="H167" t="b">
        <v>0</v>
      </c>
      <c r="I167">
        <v>33</v>
      </c>
      <c r="J167" t="str" cm="1">
        <f t="array" ref="J167">_xlfn.SWITCH(TRUE,I167&lt;=$V$6,"Low",I167&gt;=$V$7,"High","Average")</f>
        <v>High</v>
      </c>
      <c r="K167" t="s">
        <v>26</v>
      </c>
      <c r="L167">
        <v>99</v>
      </c>
      <c r="M167">
        <v>68</v>
      </c>
      <c r="N167">
        <v>100</v>
      </c>
      <c r="O167">
        <v>95</v>
      </c>
      <c r="P167">
        <v>95</v>
      </c>
      <c r="Q167">
        <v>88</v>
      </c>
      <c r="R167">
        <v>83</v>
      </c>
      <c r="S167" s="1">
        <f t="shared" si="2"/>
        <v>89.714285714285708</v>
      </c>
    </row>
    <row r="168" spans="1:19" x14ac:dyDescent="0.35">
      <c r="A168">
        <v>1187</v>
      </c>
      <c r="B168" t="s">
        <v>2105</v>
      </c>
      <c r="C168" t="s">
        <v>400</v>
      </c>
      <c r="D168" t="s">
        <v>2106</v>
      </c>
      <c r="E168" t="s">
        <v>20</v>
      </c>
      <c r="F168" t="b">
        <v>0</v>
      </c>
      <c r="G168">
        <v>2</v>
      </c>
      <c r="H168" t="b">
        <v>0</v>
      </c>
      <c r="I168">
        <v>35</v>
      </c>
      <c r="J168" t="str" cm="1">
        <f t="array" ref="J168">_xlfn.SWITCH(TRUE,I168&lt;=$V$6,"Low",I168&gt;=$V$7,"High","Average")</f>
        <v>High</v>
      </c>
      <c r="K168" t="s">
        <v>113</v>
      </c>
      <c r="L168">
        <v>87</v>
      </c>
      <c r="M168">
        <v>86</v>
      </c>
      <c r="N168">
        <v>89</v>
      </c>
      <c r="O168">
        <v>94</v>
      </c>
      <c r="P168">
        <v>93</v>
      </c>
      <c r="Q168">
        <v>91</v>
      </c>
      <c r="R168">
        <v>88</v>
      </c>
      <c r="S168" s="1">
        <f t="shared" si="2"/>
        <v>89.714285714285708</v>
      </c>
    </row>
    <row r="169" spans="1:19" x14ac:dyDescent="0.35">
      <c r="A169">
        <v>37</v>
      </c>
      <c r="B169" t="s">
        <v>135</v>
      </c>
      <c r="C169" t="s">
        <v>136</v>
      </c>
      <c r="D169" t="s">
        <v>137</v>
      </c>
      <c r="E169" t="s">
        <v>20</v>
      </c>
      <c r="F169" t="b">
        <v>0</v>
      </c>
      <c r="G169">
        <v>2</v>
      </c>
      <c r="H169" t="b">
        <v>1</v>
      </c>
      <c r="I169">
        <v>19</v>
      </c>
      <c r="J169" t="str" cm="1">
        <f t="array" ref="J169">_xlfn.SWITCH(TRUE,I169&lt;=$V$6,"Low",I169&gt;=$V$7,"High","Average")</f>
        <v>Average</v>
      </c>
      <c r="K169" t="s">
        <v>138</v>
      </c>
      <c r="L169">
        <v>99</v>
      </c>
      <c r="M169">
        <v>94</v>
      </c>
      <c r="N169">
        <v>87</v>
      </c>
      <c r="O169">
        <v>71</v>
      </c>
      <c r="P169">
        <v>89</v>
      </c>
      <c r="Q169">
        <v>91</v>
      </c>
      <c r="R169">
        <v>96</v>
      </c>
      <c r="S169" s="1">
        <f t="shared" si="2"/>
        <v>89.571428571428569</v>
      </c>
    </row>
    <row r="170" spans="1:19" x14ac:dyDescent="0.35">
      <c r="A170">
        <v>100</v>
      </c>
      <c r="B170" t="s">
        <v>173</v>
      </c>
      <c r="C170" t="s">
        <v>305</v>
      </c>
      <c r="D170" t="s">
        <v>306</v>
      </c>
      <c r="E170" t="s">
        <v>25</v>
      </c>
      <c r="F170" t="b">
        <v>0</v>
      </c>
      <c r="G170">
        <v>0</v>
      </c>
      <c r="H170" t="b">
        <v>0</v>
      </c>
      <c r="I170">
        <v>5</v>
      </c>
      <c r="J170" t="str" cm="1">
        <f t="array" ref="J170">_xlfn.SWITCH(TRUE,I170&lt;=$V$6,"Low",I170&gt;=$V$7,"High","Average")</f>
        <v>Low</v>
      </c>
      <c r="K170" t="s">
        <v>159</v>
      </c>
      <c r="L170">
        <v>85</v>
      </c>
      <c r="M170">
        <v>89</v>
      </c>
      <c r="N170">
        <v>94</v>
      </c>
      <c r="O170">
        <v>69</v>
      </c>
      <c r="P170">
        <v>99</v>
      </c>
      <c r="Q170">
        <v>93</v>
      </c>
      <c r="R170">
        <v>98</v>
      </c>
      <c r="S170" s="1">
        <f t="shared" si="2"/>
        <v>89.571428571428569</v>
      </c>
    </row>
    <row r="171" spans="1:19" x14ac:dyDescent="0.35">
      <c r="A171">
        <v>123</v>
      </c>
      <c r="B171" t="s">
        <v>197</v>
      </c>
      <c r="C171" t="s">
        <v>215</v>
      </c>
      <c r="D171" t="s">
        <v>360</v>
      </c>
      <c r="E171" t="s">
        <v>20</v>
      </c>
      <c r="F171" t="b">
        <v>0</v>
      </c>
      <c r="G171">
        <v>4</v>
      </c>
      <c r="H171" t="b">
        <v>0</v>
      </c>
      <c r="I171">
        <v>41</v>
      </c>
      <c r="J171" t="str" cm="1">
        <f t="array" ref="J171">_xlfn.SWITCH(TRUE,I171&lt;=$V$6,"Low",I171&gt;=$V$7,"High","Average")</f>
        <v>High</v>
      </c>
      <c r="K171" t="s">
        <v>26</v>
      </c>
      <c r="L171">
        <v>94</v>
      </c>
      <c r="M171">
        <v>94</v>
      </c>
      <c r="N171">
        <v>94</v>
      </c>
      <c r="O171">
        <v>89</v>
      </c>
      <c r="P171">
        <v>85</v>
      </c>
      <c r="Q171">
        <v>86</v>
      </c>
      <c r="R171">
        <v>85</v>
      </c>
      <c r="S171" s="1">
        <f t="shared" si="2"/>
        <v>89.571428571428569</v>
      </c>
    </row>
    <row r="172" spans="1:19" x14ac:dyDescent="0.35">
      <c r="A172">
        <v>177</v>
      </c>
      <c r="B172" t="s">
        <v>473</v>
      </c>
      <c r="C172" t="s">
        <v>281</v>
      </c>
      <c r="D172" t="s">
        <v>479</v>
      </c>
      <c r="E172" t="s">
        <v>20</v>
      </c>
      <c r="F172" t="b">
        <v>0</v>
      </c>
      <c r="G172">
        <v>3</v>
      </c>
      <c r="H172" t="b">
        <v>0</v>
      </c>
      <c r="I172">
        <v>15</v>
      </c>
      <c r="J172" t="str" cm="1">
        <f t="array" ref="J172">_xlfn.SWITCH(TRUE,I172&lt;=$V$6,"Low",I172&gt;=$V$7,"High","Average")</f>
        <v>Average</v>
      </c>
      <c r="K172" t="s">
        <v>113</v>
      </c>
      <c r="L172">
        <v>97</v>
      </c>
      <c r="M172">
        <v>92</v>
      </c>
      <c r="N172">
        <v>95</v>
      </c>
      <c r="O172">
        <v>75</v>
      </c>
      <c r="P172">
        <v>95</v>
      </c>
      <c r="Q172">
        <v>90</v>
      </c>
      <c r="R172">
        <v>83</v>
      </c>
      <c r="S172" s="1">
        <f t="shared" si="2"/>
        <v>89.571428571428569</v>
      </c>
    </row>
    <row r="173" spans="1:19" x14ac:dyDescent="0.35">
      <c r="A173">
        <v>202</v>
      </c>
      <c r="B173" t="s">
        <v>354</v>
      </c>
      <c r="C173" t="s">
        <v>231</v>
      </c>
      <c r="D173" t="s">
        <v>531</v>
      </c>
      <c r="E173" t="s">
        <v>20</v>
      </c>
      <c r="F173" t="b">
        <v>0</v>
      </c>
      <c r="G173">
        <v>6</v>
      </c>
      <c r="H173" t="b">
        <v>1</v>
      </c>
      <c r="I173">
        <v>27</v>
      </c>
      <c r="J173" t="str" cm="1">
        <f t="array" ref="J173">_xlfn.SWITCH(TRUE,I173&lt;=$V$6,"Low",I173&gt;=$V$7,"High","Average")</f>
        <v>Average</v>
      </c>
      <c r="K173" t="s">
        <v>44</v>
      </c>
      <c r="L173">
        <v>99</v>
      </c>
      <c r="M173">
        <v>73</v>
      </c>
      <c r="N173">
        <v>91</v>
      </c>
      <c r="O173">
        <v>91</v>
      </c>
      <c r="P173">
        <v>93</v>
      </c>
      <c r="Q173">
        <v>80</v>
      </c>
      <c r="R173">
        <v>100</v>
      </c>
      <c r="S173" s="1">
        <f t="shared" si="2"/>
        <v>89.571428571428569</v>
      </c>
    </row>
    <row r="174" spans="1:19" x14ac:dyDescent="0.35">
      <c r="A174">
        <v>353</v>
      </c>
      <c r="B174" t="s">
        <v>135</v>
      </c>
      <c r="C174" t="s">
        <v>828</v>
      </c>
      <c r="D174" t="s">
        <v>829</v>
      </c>
      <c r="E174" t="s">
        <v>20</v>
      </c>
      <c r="F174" t="b">
        <v>0</v>
      </c>
      <c r="G174">
        <v>1</v>
      </c>
      <c r="H174" t="b">
        <v>1</v>
      </c>
      <c r="I174">
        <v>14</v>
      </c>
      <c r="J174" t="str" cm="1">
        <f t="array" ref="J174">_xlfn.SWITCH(TRUE,I174&lt;=$V$6,"Low",I174&gt;=$V$7,"High","Average")</f>
        <v>Average</v>
      </c>
      <c r="K174" t="s">
        <v>38</v>
      </c>
      <c r="L174">
        <v>95</v>
      </c>
      <c r="M174">
        <v>98</v>
      </c>
      <c r="N174">
        <v>98</v>
      </c>
      <c r="O174">
        <v>83</v>
      </c>
      <c r="P174">
        <v>77</v>
      </c>
      <c r="Q174">
        <v>93</v>
      </c>
      <c r="R174">
        <v>83</v>
      </c>
      <c r="S174" s="1">
        <f t="shared" si="2"/>
        <v>89.571428571428569</v>
      </c>
    </row>
    <row r="175" spans="1:19" x14ac:dyDescent="0.35">
      <c r="A175">
        <v>388</v>
      </c>
      <c r="B175" t="s">
        <v>473</v>
      </c>
      <c r="C175" t="s">
        <v>718</v>
      </c>
      <c r="D175" t="s">
        <v>891</v>
      </c>
      <c r="E175" t="s">
        <v>20</v>
      </c>
      <c r="F175" t="b">
        <v>0</v>
      </c>
      <c r="G175">
        <v>1</v>
      </c>
      <c r="H175" t="b">
        <v>0</v>
      </c>
      <c r="I175">
        <v>30</v>
      </c>
      <c r="J175" t="str" cm="1">
        <f t="array" ref="J175">_xlfn.SWITCH(TRUE,I175&lt;=$V$6,"Low",I175&gt;=$V$7,"High","Average")</f>
        <v>High</v>
      </c>
      <c r="K175" t="s">
        <v>76</v>
      </c>
      <c r="L175">
        <v>83</v>
      </c>
      <c r="M175">
        <v>98</v>
      </c>
      <c r="N175">
        <v>100</v>
      </c>
      <c r="O175">
        <v>93</v>
      </c>
      <c r="P175">
        <v>100</v>
      </c>
      <c r="Q175">
        <v>77</v>
      </c>
      <c r="R175">
        <v>76</v>
      </c>
      <c r="S175" s="1">
        <f t="shared" si="2"/>
        <v>89.571428571428569</v>
      </c>
    </row>
    <row r="176" spans="1:19" x14ac:dyDescent="0.35">
      <c r="A176">
        <v>453</v>
      </c>
      <c r="B176" t="s">
        <v>446</v>
      </c>
      <c r="C176" t="s">
        <v>515</v>
      </c>
      <c r="D176" t="s">
        <v>1004</v>
      </c>
      <c r="E176" t="s">
        <v>20</v>
      </c>
      <c r="F176" t="b">
        <v>0</v>
      </c>
      <c r="G176">
        <v>7</v>
      </c>
      <c r="H176" t="b">
        <v>0</v>
      </c>
      <c r="I176">
        <v>30</v>
      </c>
      <c r="J176" t="str" cm="1">
        <f t="array" ref="J176">_xlfn.SWITCH(TRUE,I176&lt;=$V$6,"Low",I176&gt;=$V$7,"High","Average")</f>
        <v>High</v>
      </c>
      <c r="K176" t="s">
        <v>26</v>
      </c>
      <c r="L176">
        <v>88</v>
      </c>
      <c r="M176">
        <v>98</v>
      </c>
      <c r="N176">
        <v>87</v>
      </c>
      <c r="O176">
        <v>85</v>
      </c>
      <c r="P176">
        <v>96</v>
      </c>
      <c r="Q176">
        <v>77</v>
      </c>
      <c r="R176">
        <v>96</v>
      </c>
      <c r="S176" s="1">
        <f t="shared" si="2"/>
        <v>89.571428571428569</v>
      </c>
    </row>
    <row r="177" spans="1:19" x14ac:dyDescent="0.35">
      <c r="A177">
        <v>731</v>
      </c>
      <c r="B177" t="s">
        <v>1171</v>
      </c>
      <c r="C177" t="s">
        <v>797</v>
      </c>
      <c r="D177" t="s">
        <v>1453</v>
      </c>
      <c r="E177" t="s">
        <v>20</v>
      </c>
      <c r="F177" t="b">
        <v>0</v>
      </c>
      <c r="G177">
        <v>2</v>
      </c>
      <c r="H177" t="b">
        <v>1</v>
      </c>
      <c r="I177">
        <v>25</v>
      </c>
      <c r="J177" t="str" cm="1">
        <f t="array" ref="J177">_xlfn.SWITCH(TRUE,I177&lt;=$V$6,"Low",I177&gt;=$V$7,"High","Average")</f>
        <v>Average</v>
      </c>
      <c r="K177" t="s">
        <v>172</v>
      </c>
      <c r="L177">
        <v>97</v>
      </c>
      <c r="M177">
        <v>65</v>
      </c>
      <c r="N177">
        <v>96</v>
      </c>
      <c r="O177">
        <v>87</v>
      </c>
      <c r="P177">
        <v>87</v>
      </c>
      <c r="Q177">
        <v>95</v>
      </c>
      <c r="R177">
        <v>100</v>
      </c>
      <c r="S177" s="1">
        <f t="shared" si="2"/>
        <v>89.571428571428569</v>
      </c>
    </row>
    <row r="178" spans="1:19" x14ac:dyDescent="0.35">
      <c r="A178">
        <v>849</v>
      </c>
      <c r="B178" t="s">
        <v>731</v>
      </c>
      <c r="C178" t="s">
        <v>515</v>
      </c>
      <c r="D178" t="s">
        <v>1644</v>
      </c>
      <c r="E178" t="s">
        <v>25</v>
      </c>
      <c r="F178" t="b">
        <v>0</v>
      </c>
      <c r="G178">
        <v>5</v>
      </c>
      <c r="H178" t="b">
        <v>0</v>
      </c>
      <c r="I178">
        <v>32</v>
      </c>
      <c r="J178" t="str" cm="1">
        <f t="array" ref="J178">_xlfn.SWITCH(TRUE,I178&lt;=$V$6,"Low",I178&gt;=$V$7,"High","Average")</f>
        <v>High</v>
      </c>
      <c r="K178" t="s">
        <v>44</v>
      </c>
      <c r="L178">
        <v>94</v>
      </c>
      <c r="M178">
        <v>90</v>
      </c>
      <c r="N178">
        <v>81</v>
      </c>
      <c r="O178">
        <v>82</v>
      </c>
      <c r="P178">
        <v>100</v>
      </c>
      <c r="Q178">
        <v>82</v>
      </c>
      <c r="R178">
        <v>98</v>
      </c>
      <c r="S178" s="1">
        <f t="shared" si="2"/>
        <v>89.571428571428569</v>
      </c>
    </row>
    <row r="179" spans="1:19" x14ac:dyDescent="0.35">
      <c r="A179">
        <v>1981</v>
      </c>
      <c r="B179" t="s">
        <v>1687</v>
      </c>
      <c r="C179" t="s">
        <v>2776</v>
      </c>
      <c r="D179" t="s">
        <v>3126</v>
      </c>
      <c r="E179" t="s">
        <v>25</v>
      </c>
      <c r="F179" t="b">
        <v>0</v>
      </c>
      <c r="G179">
        <v>2</v>
      </c>
      <c r="H179" t="b">
        <v>0</v>
      </c>
      <c r="I179">
        <v>30</v>
      </c>
      <c r="J179" t="str" cm="1">
        <f t="array" ref="J179">_xlfn.SWITCH(TRUE,I179&lt;=$V$6,"Low",I179&gt;=$V$7,"High","Average")</f>
        <v>High</v>
      </c>
      <c r="K179" t="s">
        <v>21</v>
      </c>
      <c r="L179">
        <v>80</v>
      </c>
      <c r="M179">
        <v>81</v>
      </c>
      <c r="N179">
        <v>96</v>
      </c>
      <c r="O179">
        <v>92</v>
      </c>
      <c r="P179">
        <v>100</v>
      </c>
      <c r="Q179">
        <v>91</v>
      </c>
      <c r="R179">
        <v>87</v>
      </c>
      <c r="S179" s="1">
        <f t="shared" si="2"/>
        <v>89.571428571428569</v>
      </c>
    </row>
    <row r="180" spans="1:19" x14ac:dyDescent="0.35">
      <c r="A180">
        <v>38</v>
      </c>
      <c r="B180" t="s">
        <v>139</v>
      </c>
      <c r="C180" t="s">
        <v>140</v>
      </c>
      <c r="D180" t="s">
        <v>141</v>
      </c>
      <c r="E180" t="s">
        <v>20</v>
      </c>
      <c r="F180" t="b">
        <v>0</v>
      </c>
      <c r="G180">
        <v>1</v>
      </c>
      <c r="H180" t="b">
        <v>0</v>
      </c>
      <c r="I180">
        <v>29</v>
      </c>
      <c r="J180" t="str" cm="1">
        <f t="array" ref="J180">_xlfn.SWITCH(TRUE,I180&lt;=$V$6,"Low",I180&gt;=$V$7,"High","Average")</f>
        <v>High</v>
      </c>
      <c r="K180" t="s">
        <v>138</v>
      </c>
      <c r="L180">
        <v>92</v>
      </c>
      <c r="M180">
        <v>100</v>
      </c>
      <c r="N180">
        <v>85</v>
      </c>
      <c r="O180">
        <v>89</v>
      </c>
      <c r="P180">
        <v>81</v>
      </c>
      <c r="Q180">
        <v>91</v>
      </c>
      <c r="R180">
        <v>88</v>
      </c>
      <c r="S180" s="1">
        <f t="shared" si="2"/>
        <v>89.428571428571431</v>
      </c>
    </row>
    <row r="181" spans="1:19" x14ac:dyDescent="0.35">
      <c r="A181">
        <v>255</v>
      </c>
      <c r="B181" t="s">
        <v>641</v>
      </c>
      <c r="C181" t="s">
        <v>642</v>
      </c>
      <c r="D181" t="s">
        <v>643</v>
      </c>
      <c r="E181" t="s">
        <v>20</v>
      </c>
      <c r="F181" t="b">
        <v>0</v>
      </c>
      <c r="G181">
        <v>3</v>
      </c>
      <c r="H181" t="b">
        <v>0</v>
      </c>
      <c r="I181">
        <v>35</v>
      </c>
      <c r="J181" t="str" cm="1">
        <f t="array" ref="J181">_xlfn.SWITCH(TRUE,I181&lt;=$V$6,"Low",I181&gt;=$V$7,"High","Average")</f>
        <v>High</v>
      </c>
      <c r="K181" t="s">
        <v>38</v>
      </c>
      <c r="L181">
        <v>85</v>
      </c>
      <c r="M181">
        <v>85</v>
      </c>
      <c r="N181">
        <v>92</v>
      </c>
      <c r="O181">
        <v>86</v>
      </c>
      <c r="P181">
        <v>99</v>
      </c>
      <c r="Q181">
        <v>86</v>
      </c>
      <c r="R181">
        <v>93</v>
      </c>
      <c r="S181" s="1">
        <f t="shared" si="2"/>
        <v>89.428571428571431</v>
      </c>
    </row>
    <row r="182" spans="1:19" x14ac:dyDescent="0.35">
      <c r="A182">
        <v>571</v>
      </c>
      <c r="B182" t="s">
        <v>65</v>
      </c>
      <c r="C182" t="s">
        <v>1197</v>
      </c>
      <c r="D182" t="s">
        <v>1198</v>
      </c>
      <c r="E182" t="s">
        <v>25</v>
      </c>
      <c r="F182" t="b">
        <v>0</v>
      </c>
      <c r="G182">
        <v>7</v>
      </c>
      <c r="H182" t="b">
        <v>1</v>
      </c>
      <c r="I182">
        <v>1</v>
      </c>
      <c r="J182" t="str" cm="1">
        <f t="array" ref="J182">_xlfn.SWITCH(TRUE,I182&lt;=$V$6,"Low",I182&gt;=$V$7,"High","Average")</f>
        <v>Low</v>
      </c>
      <c r="K182" t="s">
        <v>159</v>
      </c>
      <c r="L182">
        <v>83</v>
      </c>
      <c r="M182">
        <v>88</v>
      </c>
      <c r="N182">
        <v>90</v>
      </c>
      <c r="O182">
        <v>100</v>
      </c>
      <c r="P182">
        <v>71</v>
      </c>
      <c r="Q182">
        <v>98</v>
      </c>
      <c r="R182">
        <v>96</v>
      </c>
      <c r="S182" s="1">
        <f t="shared" si="2"/>
        <v>89.428571428571431</v>
      </c>
    </row>
    <row r="183" spans="1:19" x14ac:dyDescent="0.35">
      <c r="A183">
        <v>996</v>
      </c>
      <c r="B183" t="s">
        <v>214</v>
      </c>
      <c r="C183" t="s">
        <v>164</v>
      </c>
      <c r="D183" t="s">
        <v>1840</v>
      </c>
      <c r="E183" t="s">
        <v>20</v>
      </c>
      <c r="F183" t="b">
        <v>1</v>
      </c>
      <c r="G183">
        <v>1</v>
      </c>
      <c r="H183" t="b">
        <v>1</v>
      </c>
      <c r="I183">
        <v>32</v>
      </c>
      <c r="J183" t="str" cm="1">
        <f t="array" ref="J183">_xlfn.SWITCH(TRUE,I183&lt;=$V$6,"Low",I183&gt;=$V$7,"High","Average")</f>
        <v>High</v>
      </c>
      <c r="K183" t="s">
        <v>44</v>
      </c>
      <c r="L183">
        <v>97</v>
      </c>
      <c r="M183">
        <v>87</v>
      </c>
      <c r="N183">
        <v>95</v>
      </c>
      <c r="O183">
        <v>67</v>
      </c>
      <c r="P183">
        <v>98</v>
      </c>
      <c r="Q183">
        <v>93</v>
      </c>
      <c r="R183">
        <v>89</v>
      </c>
      <c r="S183" s="1">
        <f t="shared" si="2"/>
        <v>89.428571428571431</v>
      </c>
    </row>
    <row r="184" spans="1:19" x14ac:dyDescent="0.35">
      <c r="A184">
        <v>1266</v>
      </c>
      <c r="B184" t="s">
        <v>473</v>
      </c>
      <c r="C184" t="s">
        <v>833</v>
      </c>
      <c r="D184" t="s">
        <v>2221</v>
      </c>
      <c r="E184" t="s">
        <v>20</v>
      </c>
      <c r="F184" t="b">
        <v>0</v>
      </c>
      <c r="G184">
        <v>5</v>
      </c>
      <c r="H184" t="b">
        <v>0</v>
      </c>
      <c r="I184">
        <v>27</v>
      </c>
      <c r="J184" t="str" cm="1">
        <f t="array" ref="J184">_xlfn.SWITCH(TRUE,I184&lt;=$V$6,"Low",I184&gt;=$V$7,"High","Average")</f>
        <v>Average</v>
      </c>
      <c r="K184" t="s">
        <v>138</v>
      </c>
      <c r="L184">
        <v>98</v>
      </c>
      <c r="M184">
        <v>100</v>
      </c>
      <c r="N184">
        <v>100</v>
      </c>
      <c r="O184">
        <v>81</v>
      </c>
      <c r="P184">
        <v>73</v>
      </c>
      <c r="Q184">
        <v>75</v>
      </c>
      <c r="R184">
        <v>99</v>
      </c>
      <c r="S184" s="1">
        <f t="shared" si="2"/>
        <v>89.428571428571431</v>
      </c>
    </row>
    <row r="185" spans="1:19" x14ac:dyDescent="0.35">
      <c r="A185">
        <v>1284</v>
      </c>
      <c r="B185" t="s">
        <v>277</v>
      </c>
      <c r="C185" t="s">
        <v>1329</v>
      </c>
      <c r="D185" t="s">
        <v>2244</v>
      </c>
      <c r="E185" t="s">
        <v>20</v>
      </c>
      <c r="F185" t="b">
        <v>0</v>
      </c>
      <c r="G185">
        <v>2</v>
      </c>
      <c r="H185" t="b">
        <v>0</v>
      </c>
      <c r="I185">
        <v>1</v>
      </c>
      <c r="J185" t="str" cm="1">
        <f t="array" ref="J185">_xlfn.SWITCH(TRUE,I185&lt;=$V$6,"Low",I185&gt;=$V$7,"High","Average")</f>
        <v>Low</v>
      </c>
      <c r="K185" t="s">
        <v>34</v>
      </c>
      <c r="L185">
        <v>79</v>
      </c>
      <c r="M185">
        <v>88</v>
      </c>
      <c r="N185">
        <v>97</v>
      </c>
      <c r="O185">
        <v>94</v>
      </c>
      <c r="P185">
        <v>89</v>
      </c>
      <c r="Q185">
        <v>82</v>
      </c>
      <c r="R185">
        <v>97</v>
      </c>
      <c r="S185" s="1">
        <f t="shared" si="2"/>
        <v>89.428571428571431</v>
      </c>
    </row>
    <row r="186" spans="1:19" x14ac:dyDescent="0.35">
      <c r="A186">
        <v>1673</v>
      </c>
      <c r="B186" t="s">
        <v>413</v>
      </c>
      <c r="C186" t="s">
        <v>429</v>
      </c>
      <c r="D186" t="s">
        <v>2749</v>
      </c>
      <c r="E186" t="s">
        <v>20</v>
      </c>
      <c r="F186" t="b">
        <v>0</v>
      </c>
      <c r="G186">
        <v>3</v>
      </c>
      <c r="H186" t="b">
        <v>0</v>
      </c>
      <c r="I186">
        <v>46</v>
      </c>
      <c r="J186" t="str" cm="1">
        <f t="array" ref="J186">_xlfn.SWITCH(TRUE,I186&lt;=$V$6,"Low",I186&gt;=$V$7,"High","Average")</f>
        <v>High</v>
      </c>
      <c r="K186" t="s">
        <v>26</v>
      </c>
      <c r="L186">
        <v>91</v>
      </c>
      <c r="M186">
        <v>88</v>
      </c>
      <c r="N186">
        <v>88</v>
      </c>
      <c r="O186">
        <v>91</v>
      </c>
      <c r="P186">
        <v>85</v>
      </c>
      <c r="Q186">
        <v>95</v>
      </c>
      <c r="R186">
        <v>88</v>
      </c>
      <c r="S186" s="1">
        <f t="shared" si="2"/>
        <v>89.428571428571431</v>
      </c>
    </row>
    <row r="187" spans="1:19" x14ac:dyDescent="0.35">
      <c r="A187">
        <v>1751</v>
      </c>
      <c r="B187" t="s">
        <v>61</v>
      </c>
      <c r="C187" t="s">
        <v>2852</v>
      </c>
      <c r="D187" t="s">
        <v>2853</v>
      </c>
      <c r="E187" t="s">
        <v>25</v>
      </c>
      <c r="F187" t="b">
        <v>0</v>
      </c>
      <c r="G187">
        <v>4</v>
      </c>
      <c r="H187" t="b">
        <v>1</v>
      </c>
      <c r="I187">
        <v>34</v>
      </c>
      <c r="J187" t="str" cm="1">
        <f t="array" ref="J187">_xlfn.SWITCH(TRUE,I187&lt;=$V$6,"Low",I187&gt;=$V$7,"High","Average")</f>
        <v>High</v>
      </c>
      <c r="K187" t="s">
        <v>21</v>
      </c>
      <c r="L187">
        <v>87</v>
      </c>
      <c r="M187">
        <v>90</v>
      </c>
      <c r="N187">
        <v>98</v>
      </c>
      <c r="O187">
        <v>90</v>
      </c>
      <c r="P187">
        <v>83</v>
      </c>
      <c r="Q187">
        <v>94</v>
      </c>
      <c r="R187">
        <v>84</v>
      </c>
      <c r="S187" s="1">
        <f t="shared" si="2"/>
        <v>89.428571428571431</v>
      </c>
    </row>
    <row r="188" spans="1:19" x14ac:dyDescent="0.35">
      <c r="A188">
        <v>531</v>
      </c>
      <c r="B188" t="s">
        <v>534</v>
      </c>
      <c r="C188" t="s">
        <v>1135</v>
      </c>
      <c r="D188" t="s">
        <v>1136</v>
      </c>
      <c r="E188" t="s">
        <v>25</v>
      </c>
      <c r="F188" t="b">
        <v>0</v>
      </c>
      <c r="G188">
        <v>3</v>
      </c>
      <c r="H188" t="b">
        <v>0</v>
      </c>
      <c r="I188">
        <v>30</v>
      </c>
      <c r="J188" t="str" cm="1">
        <f t="array" ref="J188">_xlfn.SWITCH(TRUE,I188&lt;=$V$6,"Low",I188&gt;=$V$7,"High","Average")</f>
        <v>High</v>
      </c>
      <c r="K188" t="s">
        <v>76</v>
      </c>
      <c r="L188">
        <v>77</v>
      </c>
      <c r="M188">
        <v>76</v>
      </c>
      <c r="N188">
        <v>90</v>
      </c>
      <c r="O188">
        <v>95</v>
      </c>
      <c r="P188">
        <v>94</v>
      </c>
      <c r="Q188">
        <v>99</v>
      </c>
      <c r="R188">
        <v>94</v>
      </c>
      <c r="S188" s="1">
        <f t="shared" si="2"/>
        <v>89.285714285714292</v>
      </c>
    </row>
    <row r="189" spans="1:19" x14ac:dyDescent="0.35">
      <c r="A189">
        <v>938</v>
      </c>
      <c r="B189" t="s">
        <v>280</v>
      </c>
      <c r="C189" t="s">
        <v>39</v>
      </c>
      <c r="D189" t="s">
        <v>1765</v>
      </c>
      <c r="E189" t="s">
        <v>20</v>
      </c>
      <c r="F189" t="b">
        <v>0</v>
      </c>
      <c r="G189">
        <v>1</v>
      </c>
      <c r="H189" t="b">
        <v>0</v>
      </c>
      <c r="I189">
        <v>30</v>
      </c>
      <c r="J189" t="str" cm="1">
        <f t="array" ref="J189">_xlfn.SWITCH(TRUE,I189&lt;=$V$6,"Low",I189&gt;=$V$7,"High","Average")</f>
        <v>High</v>
      </c>
      <c r="K189" t="s">
        <v>44</v>
      </c>
      <c r="L189">
        <v>91</v>
      </c>
      <c r="M189">
        <v>90</v>
      </c>
      <c r="N189">
        <v>88</v>
      </c>
      <c r="O189">
        <v>92</v>
      </c>
      <c r="P189">
        <v>75</v>
      </c>
      <c r="Q189">
        <v>98</v>
      </c>
      <c r="R189">
        <v>91</v>
      </c>
      <c r="S189" s="1">
        <f t="shared" si="2"/>
        <v>89.285714285714292</v>
      </c>
    </row>
    <row r="190" spans="1:19" x14ac:dyDescent="0.35">
      <c r="A190">
        <v>1289</v>
      </c>
      <c r="B190" t="s">
        <v>2250</v>
      </c>
      <c r="C190" t="s">
        <v>381</v>
      </c>
      <c r="D190" t="s">
        <v>2251</v>
      </c>
      <c r="E190" t="s">
        <v>20</v>
      </c>
      <c r="F190" t="b">
        <v>0</v>
      </c>
      <c r="G190">
        <v>0</v>
      </c>
      <c r="H190" t="b">
        <v>0</v>
      </c>
      <c r="I190">
        <v>35</v>
      </c>
      <c r="J190" t="str" cm="1">
        <f t="array" ref="J190">_xlfn.SWITCH(TRUE,I190&lt;=$V$6,"Low",I190&gt;=$V$7,"High","Average")</f>
        <v>High</v>
      </c>
      <c r="K190" t="s">
        <v>105</v>
      </c>
      <c r="L190">
        <v>93</v>
      </c>
      <c r="M190">
        <v>89</v>
      </c>
      <c r="N190">
        <v>88</v>
      </c>
      <c r="O190">
        <v>86</v>
      </c>
      <c r="P190">
        <v>85</v>
      </c>
      <c r="Q190">
        <v>89</v>
      </c>
      <c r="R190">
        <v>95</v>
      </c>
      <c r="S190" s="1">
        <f t="shared" si="2"/>
        <v>89.285714285714292</v>
      </c>
    </row>
    <row r="191" spans="1:19" x14ac:dyDescent="0.35">
      <c r="A191">
        <v>1467</v>
      </c>
      <c r="B191" t="s">
        <v>410</v>
      </c>
      <c r="C191" t="s">
        <v>316</v>
      </c>
      <c r="D191" t="s">
        <v>2485</v>
      </c>
      <c r="E191" t="s">
        <v>20</v>
      </c>
      <c r="F191" t="b">
        <v>1</v>
      </c>
      <c r="G191">
        <v>3</v>
      </c>
      <c r="H191" t="b">
        <v>0</v>
      </c>
      <c r="I191">
        <v>49</v>
      </c>
      <c r="J191" t="str" cm="1">
        <f t="array" ref="J191">_xlfn.SWITCH(TRUE,I191&lt;=$V$6,"Low",I191&gt;=$V$7,"High","Average")</f>
        <v>High</v>
      </c>
      <c r="K191" t="s">
        <v>26</v>
      </c>
      <c r="L191">
        <v>87</v>
      </c>
      <c r="M191">
        <v>86</v>
      </c>
      <c r="N191">
        <v>87</v>
      </c>
      <c r="O191">
        <v>91</v>
      </c>
      <c r="P191">
        <v>86</v>
      </c>
      <c r="Q191">
        <v>96</v>
      </c>
      <c r="R191">
        <v>92</v>
      </c>
      <c r="S191" s="1">
        <f t="shared" si="2"/>
        <v>89.285714285714292</v>
      </c>
    </row>
    <row r="192" spans="1:19" x14ac:dyDescent="0.35">
      <c r="A192">
        <v>1543</v>
      </c>
      <c r="B192" t="s">
        <v>1359</v>
      </c>
      <c r="C192" t="s">
        <v>238</v>
      </c>
      <c r="D192" t="s">
        <v>2583</v>
      </c>
      <c r="E192" t="s">
        <v>20</v>
      </c>
      <c r="F192" t="b">
        <v>0</v>
      </c>
      <c r="G192">
        <v>0</v>
      </c>
      <c r="H192" t="b">
        <v>1</v>
      </c>
      <c r="I192">
        <v>16</v>
      </c>
      <c r="J192" t="str" cm="1">
        <f t="array" ref="J192">_xlfn.SWITCH(TRUE,I192&lt;=$V$6,"Low",I192&gt;=$V$7,"High","Average")</f>
        <v>Average</v>
      </c>
      <c r="K192" t="s">
        <v>138</v>
      </c>
      <c r="L192">
        <v>99</v>
      </c>
      <c r="M192">
        <v>88</v>
      </c>
      <c r="N192">
        <v>88</v>
      </c>
      <c r="O192">
        <v>90</v>
      </c>
      <c r="P192">
        <v>82</v>
      </c>
      <c r="Q192">
        <v>88</v>
      </c>
      <c r="R192">
        <v>90</v>
      </c>
      <c r="S192" s="1">
        <f t="shared" si="2"/>
        <v>89.285714285714292</v>
      </c>
    </row>
    <row r="193" spans="1:19" x14ac:dyDescent="0.35">
      <c r="A193">
        <v>1716</v>
      </c>
      <c r="B193" t="s">
        <v>185</v>
      </c>
      <c r="C193" t="s">
        <v>2803</v>
      </c>
      <c r="D193" t="s">
        <v>2804</v>
      </c>
      <c r="E193" t="s">
        <v>25</v>
      </c>
      <c r="F193" t="b">
        <v>0</v>
      </c>
      <c r="G193">
        <v>1</v>
      </c>
      <c r="H193" t="b">
        <v>0</v>
      </c>
      <c r="I193">
        <v>22</v>
      </c>
      <c r="J193" t="str" cm="1">
        <f t="array" ref="J193">_xlfn.SWITCH(TRUE,I193&lt;=$V$6,"Low",I193&gt;=$V$7,"High","Average")</f>
        <v>Average</v>
      </c>
      <c r="K193" t="s">
        <v>26</v>
      </c>
      <c r="L193">
        <v>91</v>
      </c>
      <c r="M193">
        <v>92</v>
      </c>
      <c r="N193">
        <v>81</v>
      </c>
      <c r="O193">
        <v>98</v>
      </c>
      <c r="P193">
        <v>88</v>
      </c>
      <c r="Q193">
        <v>76</v>
      </c>
      <c r="R193">
        <v>99</v>
      </c>
      <c r="S193" s="1">
        <f t="shared" si="2"/>
        <v>89.285714285714292</v>
      </c>
    </row>
    <row r="194" spans="1:19" x14ac:dyDescent="0.35">
      <c r="A194">
        <v>1808</v>
      </c>
      <c r="B194" t="s">
        <v>465</v>
      </c>
      <c r="C194" t="s">
        <v>1332</v>
      </c>
      <c r="D194" t="s">
        <v>2921</v>
      </c>
      <c r="E194" t="s">
        <v>25</v>
      </c>
      <c r="F194" t="b">
        <v>0</v>
      </c>
      <c r="G194">
        <v>7</v>
      </c>
      <c r="H194" t="b">
        <v>0</v>
      </c>
      <c r="I194">
        <v>40</v>
      </c>
      <c r="J194" t="str" cm="1">
        <f t="array" ref="J194">_xlfn.SWITCH(TRUE,I194&lt;=$V$6,"Low",I194&gt;=$V$7,"High","Average")</f>
        <v>High</v>
      </c>
      <c r="K194" t="s">
        <v>26</v>
      </c>
      <c r="L194">
        <v>85</v>
      </c>
      <c r="M194">
        <v>99</v>
      </c>
      <c r="N194">
        <v>87</v>
      </c>
      <c r="O194">
        <v>85</v>
      </c>
      <c r="P194">
        <v>91</v>
      </c>
      <c r="Q194">
        <v>88</v>
      </c>
      <c r="R194">
        <v>90</v>
      </c>
      <c r="S194" s="1">
        <f t="shared" ref="S194:S257" si="3">AVERAGE(L194, M194, N194, O194, P194, Q194, R194)</f>
        <v>89.285714285714292</v>
      </c>
    </row>
    <row r="195" spans="1:19" x14ac:dyDescent="0.35">
      <c r="A195">
        <v>449</v>
      </c>
      <c r="B195" t="s">
        <v>388</v>
      </c>
      <c r="C195" t="s">
        <v>997</v>
      </c>
      <c r="D195" t="s">
        <v>998</v>
      </c>
      <c r="E195" t="s">
        <v>25</v>
      </c>
      <c r="F195" t="b">
        <v>0</v>
      </c>
      <c r="G195">
        <v>1</v>
      </c>
      <c r="H195" t="b">
        <v>0</v>
      </c>
      <c r="I195">
        <v>21</v>
      </c>
      <c r="J195" t="str" cm="1">
        <f t="array" ref="J195">_xlfn.SWITCH(TRUE,I195&lt;=$V$6,"Low",I195&gt;=$V$7,"High","Average")</f>
        <v>Average</v>
      </c>
      <c r="K195" t="s">
        <v>44</v>
      </c>
      <c r="L195">
        <v>90</v>
      </c>
      <c r="M195">
        <v>96</v>
      </c>
      <c r="N195">
        <v>73</v>
      </c>
      <c r="O195">
        <v>89</v>
      </c>
      <c r="P195">
        <v>93</v>
      </c>
      <c r="Q195">
        <v>87</v>
      </c>
      <c r="R195">
        <v>96</v>
      </c>
      <c r="S195" s="1">
        <f t="shared" si="3"/>
        <v>89.142857142857139</v>
      </c>
    </row>
    <row r="196" spans="1:19" x14ac:dyDescent="0.35">
      <c r="A196">
        <v>501</v>
      </c>
      <c r="B196" t="s">
        <v>1082</v>
      </c>
      <c r="C196" t="s">
        <v>164</v>
      </c>
      <c r="D196" t="s">
        <v>1083</v>
      </c>
      <c r="E196" t="s">
        <v>20</v>
      </c>
      <c r="F196" t="b">
        <v>0</v>
      </c>
      <c r="G196">
        <v>1</v>
      </c>
      <c r="H196" t="b">
        <v>0</v>
      </c>
      <c r="I196">
        <v>21</v>
      </c>
      <c r="J196" t="str" cm="1">
        <f t="array" ref="J196">_xlfn.SWITCH(TRUE,I196&lt;=$V$6,"Low",I196&gt;=$V$7,"High","Average")</f>
        <v>Average</v>
      </c>
      <c r="K196" t="s">
        <v>172</v>
      </c>
      <c r="L196">
        <v>98</v>
      </c>
      <c r="M196">
        <v>99</v>
      </c>
      <c r="N196">
        <v>72</v>
      </c>
      <c r="O196">
        <v>100</v>
      </c>
      <c r="P196">
        <v>94</v>
      </c>
      <c r="Q196">
        <v>77</v>
      </c>
      <c r="R196">
        <v>84</v>
      </c>
      <c r="S196" s="1">
        <f t="shared" si="3"/>
        <v>89.142857142857139</v>
      </c>
    </row>
    <row r="197" spans="1:19" x14ac:dyDescent="0.35">
      <c r="A197">
        <v>601</v>
      </c>
      <c r="B197" t="s">
        <v>840</v>
      </c>
      <c r="C197" t="s">
        <v>385</v>
      </c>
      <c r="D197" t="s">
        <v>1246</v>
      </c>
      <c r="E197" t="s">
        <v>20</v>
      </c>
      <c r="F197" t="b">
        <v>0</v>
      </c>
      <c r="G197">
        <v>1</v>
      </c>
      <c r="H197" t="b">
        <v>0</v>
      </c>
      <c r="I197">
        <v>28</v>
      </c>
      <c r="J197" t="str" cm="1">
        <f t="array" ref="J197">_xlfn.SWITCH(TRUE,I197&lt;=$V$6,"Low",I197&gt;=$V$7,"High","Average")</f>
        <v>High</v>
      </c>
      <c r="K197" t="s">
        <v>21</v>
      </c>
      <c r="L197">
        <v>91</v>
      </c>
      <c r="M197">
        <v>88</v>
      </c>
      <c r="N197">
        <v>98</v>
      </c>
      <c r="O197">
        <v>89</v>
      </c>
      <c r="P197">
        <v>75</v>
      </c>
      <c r="Q197">
        <v>91</v>
      </c>
      <c r="R197">
        <v>92</v>
      </c>
      <c r="S197" s="1">
        <f t="shared" si="3"/>
        <v>89.142857142857139</v>
      </c>
    </row>
    <row r="198" spans="1:19" x14ac:dyDescent="0.35">
      <c r="A198">
        <v>619</v>
      </c>
      <c r="B198" t="s">
        <v>163</v>
      </c>
      <c r="C198" t="s">
        <v>846</v>
      </c>
      <c r="D198" t="s">
        <v>1274</v>
      </c>
      <c r="E198" t="s">
        <v>20</v>
      </c>
      <c r="F198" t="b">
        <v>0</v>
      </c>
      <c r="G198">
        <v>2</v>
      </c>
      <c r="H198" t="b">
        <v>0</v>
      </c>
      <c r="I198">
        <v>24</v>
      </c>
      <c r="J198" t="str" cm="1">
        <f t="array" ref="J198">_xlfn.SWITCH(TRUE,I198&lt;=$V$6,"Low",I198&gt;=$V$7,"High","Average")</f>
        <v>Average</v>
      </c>
      <c r="K198" t="s">
        <v>26</v>
      </c>
      <c r="L198">
        <v>95</v>
      </c>
      <c r="M198">
        <v>85</v>
      </c>
      <c r="N198">
        <v>90</v>
      </c>
      <c r="O198">
        <v>94</v>
      </c>
      <c r="P198">
        <v>91</v>
      </c>
      <c r="Q198">
        <v>84</v>
      </c>
      <c r="R198">
        <v>85</v>
      </c>
      <c r="S198" s="1">
        <f t="shared" si="3"/>
        <v>89.142857142857139</v>
      </c>
    </row>
    <row r="199" spans="1:19" x14ac:dyDescent="0.35">
      <c r="A199">
        <v>1304</v>
      </c>
      <c r="B199" t="s">
        <v>799</v>
      </c>
      <c r="C199" t="s">
        <v>1934</v>
      </c>
      <c r="D199" t="s">
        <v>2270</v>
      </c>
      <c r="E199" t="s">
        <v>20</v>
      </c>
      <c r="F199" t="b">
        <v>0</v>
      </c>
      <c r="G199">
        <v>5</v>
      </c>
      <c r="H199" t="b">
        <v>0</v>
      </c>
      <c r="I199">
        <v>27</v>
      </c>
      <c r="J199" t="str" cm="1">
        <f t="array" ref="J199">_xlfn.SWITCH(TRUE,I199&lt;=$V$6,"Low",I199&gt;=$V$7,"High","Average")</f>
        <v>Average</v>
      </c>
      <c r="K199" t="s">
        <v>44</v>
      </c>
      <c r="L199">
        <v>100</v>
      </c>
      <c r="M199">
        <v>89</v>
      </c>
      <c r="N199">
        <v>98</v>
      </c>
      <c r="O199">
        <v>81</v>
      </c>
      <c r="P199">
        <v>78</v>
      </c>
      <c r="Q199">
        <v>91</v>
      </c>
      <c r="R199">
        <v>87</v>
      </c>
      <c r="S199" s="1">
        <f t="shared" si="3"/>
        <v>89.142857142857139</v>
      </c>
    </row>
    <row r="200" spans="1:19" x14ac:dyDescent="0.35">
      <c r="A200">
        <v>1606</v>
      </c>
      <c r="B200" t="s">
        <v>1057</v>
      </c>
      <c r="C200" t="s">
        <v>377</v>
      </c>
      <c r="D200" t="s">
        <v>2666</v>
      </c>
      <c r="E200" t="s">
        <v>25</v>
      </c>
      <c r="F200" t="b">
        <v>0</v>
      </c>
      <c r="G200">
        <v>5</v>
      </c>
      <c r="H200" t="b">
        <v>0</v>
      </c>
      <c r="I200">
        <v>35</v>
      </c>
      <c r="J200" t="str" cm="1">
        <f t="array" ref="J200">_xlfn.SWITCH(TRUE,I200&lt;=$V$6,"Low",I200&gt;=$V$7,"High","Average")</f>
        <v>High</v>
      </c>
      <c r="K200" t="s">
        <v>21</v>
      </c>
      <c r="L200">
        <v>86</v>
      </c>
      <c r="M200">
        <v>86</v>
      </c>
      <c r="N200">
        <v>100</v>
      </c>
      <c r="O200">
        <v>86</v>
      </c>
      <c r="P200">
        <v>94</v>
      </c>
      <c r="Q200">
        <v>87</v>
      </c>
      <c r="R200">
        <v>85</v>
      </c>
      <c r="S200" s="1">
        <f t="shared" si="3"/>
        <v>89.142857142857139</v>
      </c>
    </row>
    <row r="201" spans="1:19" x14ac:dyDescent="0.35">
      <c r="A201">
        <v>1799</v>
      </c>
      <c r="B201" t="s">
        <v>892</v>
      </c>
      <c r="C201" t="s">
        <v>515</v>
      </c>
      <c r="D201" t="s">
        <v>2910</v>
      </c>
      <c r="E201" t="s">
        <v>25</v>
      </c>
      <c r="F201" t="b">
        <v>0</v>
      </c>
      <c r="G201">
        <v>2</v>
      </c>
      <c r="H201" t="b">
        <v>0</v>
      </c>
      <c r="I201">
        <v>20</v>
      </c>
      <c r="J201" t="str" cm="1">
        <f t="array" ref="J201">_xlfn.SWITCH(TRUE,I201&lt;=$V$6,"Low",I201&gt;=$V$7,"High","Average")</f>
        <v>Average</v>
      </c>
      <c r="K201" t="s">
        <v>113</v>
      </c>
      <c r="L201">
        <v>99</v>
      </c>
      <c r="M201">
        <v>70</v>
      </c>
      <c r="N201">
        <v>97</v>
      </c>
      <c r="O201">
        <v>93</v>
      </c>
      <c r="P201">
        <v>87</v>
      </c>
      <c r="Q201">
        <v>90</v>
      </c>
      <c r="R201">
        <v>88</v>
      </c>
      <c r="S201" s="1">
        <f t="shared" si="3"/>
        <v>89.142857142857139</v>
      </c>
    </row>
    <row r="202" spans="1:19" x14ac:dyDescent="0.35">
      <c r="A202">
        <v>474</v>
      </c>
      <c r="B202" t="s">
        <v>1038</v>
      </c>
      <c r="C202" t="s">
        <v>32</v>
      </c>
      <c r="D202" t="s">
        <v>1039</v>
      </c>
      <c r="E202" t="s">
        <v>20</v>
      </c>
      <c r="F202" t="b">
        <v>0</v>
      </c>
      <c r="G202">
        <v>6</v>
      </c>
      <c r="H202" t="b">
        <v>0</v>
      </c>
      <c r="I202">
        <v>22</v>
      </c>
      <c r="J202" t="str" cm="1">
        <f t="array" ref="J202">_xlfn.SWITCH(TRUE,I202&lt;=$V$6,"Low",I202&gt;=$V$7,"High","Average")</f>
        <v>Average</v>
      </c>
      <c r="K202" t="s">
        <v>26</v>
      </c>
      <c r="L202">
        <v>92</v>
      </c>
      <c r="M202">
        <v>98</v>
      </c>
      <c r="N202">
        <v>90</v>
      </c>
      <c r="O202">
        <v>82</v>
      </c>
      <c r="P202">
        <v>86</v>
      </c>
      <c r="Q202">
        <v>86</v>
      </c>
      <c r="R202">
        <v>89</v>
      </c>
      <c r="S202" s="1">
        <f t="shared" si="3"/>
        <v>89</v>
      </c>
    </row>
    <row r="203" spans="1:19" x14ac:dyDescent="0.35">
      <c r="A203">
        <v>567</v>
      </c>
      <c r="B203" t="s">
        <v>612</v>
      </c>
      <c r="C203" t="s">
        <v>32</v>
      </c>
      <c r="D203" t="s">
        <v>1191</v>
      </c>
      <c r="E203" t="s">
        <v>20</v>
      </c>
      <c r="F203" t="b">
        <v>0</v>
      </c>
      <c r="G203">
        <v>2</v>
      </c>
      <c r="H203" t="b">
        <v>0</v>
      </c>
      <c r="I203">
        <v>30</v>
      </c>
      <c r="J203" t="str" cm="1">
        <f t="array" ref="J203">_xlfn.SWITCH(TRUE,I203&lt;=$V$6,"Low",I203&gt;=$V$7,"High","Average")</f>
        <v>High</v>
      </c>
      <c r="K203" t="s">
        <v>44</v>
      </c>
      <c r="L203">
        <v>95</v>
      </c>
      <c r="M203">
        <v>97</v>
      </c>
      <c r="N203">
        <v>88</v>
      </c>
      <c r="O203">
        <v>77</v>
      </c>
      <c r="P203">
        <v>96</v>
      </c>
      <c r="Q203">
        <v>96</v>
      </c>
      <c r="R203">
        <v>74</v>
      </c>
      <c r="S203" s="1">
        <f t="shared" si="3"/>
        <v>89</v>
      </c>
    </row>
    <row r="204" spans="1:19" x14ac:dyDescent="0.35">
      <c r="A204">
        <v>674</v>
      </c>
      <c r="B204" t="s">
        <v>1367</v>
      </c>
      <c r="C204" t="s">
        <v>48</v>
      </c>
      <c r="D204" t="s">
        <v>1368</v>
      </c>
      <c r="E204" t="s">
        <v>20</v>
      </c>
      <c r="F204" t="b">
        <v>0</v>
      </c>
      <c r="G204">
        <v>2</v>
      </c>
      <c r="H204" t="b">
        <v>0</v>
      </c>
      <c r="I204">
        <v>24</v>
      </c>
      <c r="J204" t="str" cm="1">
        <f t="array" ref="J204">_xlfn.SWITCH(TRUE,I204&lt;=$V$6,"Low",I204&gt;=$V$7,"High","Average")</f>
        <v>Average</v>
      </c>
      <c r="K204" t="s">
        <v>138</v>
      </c>
      <c r="L204">
        <v>100</v>
      </c>
      <c r="M204">
        <v>89</v>
      </c>
      <c r="N204">
        <v>90</v>
      </c>
      <c r="O204">
        <v>96</v>
      </c>
      <c r="P204">
        <v>72</v>
      </c>
      <c r="Q204">
        <v>90</v>
      </c>
      <c r="R204">
        <v>86</v>
      </c>
      <c r="S204" s="1">
        <f t="shared" si="3"/>
        <v>89</v>
      </c>
    </row>
    <row r="205" spans="1:19" x14ac:dyDescent="0.35">
      <c r="A205">
        <v>908</v>
      </c>
      <c r="B205" t="s">
        <v>388</v>
      </c>
      <c r="C205" t="s">
        <v>1625</v>
      </c>
      <c r="D205" t="s">
        <v>1721</v>
      </c>
      <c r="E205" t="s">
        <v>25</v>
      </c>
      <c r="F205" t="b">
        <v>0</v>
      </c>
      <c r="G205">
        <v>7</v>
      </c>
      <c r="H205" t="b">
        <v>0</v>
      </c>
      <c r="I205">
        <v>1</v>
      </c>
      <c r="J205" t="str" cm="1">
        <f t="array" ref="J205">_xlfn.SWITCH(TRUE,I205&lt;=$V$6,"Low",I205&gt;=$V$7,"High","Average")</f>
        <v>Low</v>
      </c>
      <c r="K205" t="s">
        <v>64</v>
      </c>
      <c r="L205">
        <v>84</v>
      </c>
      <c r="M205">
        <v>83</v>
      </c>
      <c r="N205">
        <v>71</v>
      </c>
      <c r="O205">
        <v>98</v>
      </c>
      <c r="P205">
        <v>93</v>
      </c>
      <c r="Q205">
        <v>95</v>
      </c>
      <c r="R205">
        <v>99</v>
      </c>
      <c r="S205" s="1">
        <f t="shared" si="3"/>
        <v>89</v>
      </c>
    </row>
    <row r="206" spans="1:19" x14ac:dyDescent="0.35">
      <c r="A206">
        <v>1438</v>
      </c>
      <c r="B206" t="s">
        <v>208</v>
      </c>
      <c r="C206" t="s">
        <v>1262</v>
      </c>
      <c r="D206" t="s">
        <v>2448</v>
      </c>
      <c r="E206" t="s">
        <v>20</v>
      </c>
      <c r="F206" t="b">
        <v>0</v>
      </c>
      <c r="G206">
        <v>1</v>
      </c>
      <c r="H206" t="b">
        <v>0</v>
      </c>
      <c r="I206">
        <v>35</v>
      </c>
      <c r="J206" t="str" cm="1">
        <f t="array" ref="J206">_xlfn.SWITCH(TRUE,I206&lt;=$V$6,"Low",I206&gt;=$V$7,"High","Average")</f>
        <v>High</v>
      </c>
      <c r="K206" t="s">
        <v>105</v>
      </c>
      <c r="L206">
        <v>85</v>
      </c>
      <c r="M206">
        <v>93</v>
      </c>
      <c r="N206">
        <v>85</v>
      </c>
      <c r="O206">
        <v>91</v>
      </c>
      <c r="P206">
        <v>86</v>
      </c>
      <c r="Q206">
        <v>94</v>
      </c>
      <c r="R206">
        <v>89</v>
      </c>
      <c r="S206" s="1">
        <f t="shared" si="3"/>
        <v>89</v>
      </c>
    </row>
    <row r="207" spans="1:19" x14ac:dyDescent="0.35">
      <c r="A207">
        <v>1749</v>
      </c>
      <c r="B207" t="s">
        <v>1582</v>
      </c>
      <c r="C207" t="s">
        <v>2848</v>
      </c>
      <c r="D207" t="s">
        <v>2849</v>
      </c>
      <c r="E207" t="s">
        <v>25</v>
      </c>
      <c r="F207" t="b">
        <v>0</v>
      </c>
      <c r="G207">
        <v>1</v>
      </c>
      <c r="H207" t="b">
        <v>1</v>
      </c>
      <c r="I207">
        <v>18</v>
      </c>
      <c r="J207" t="str" cm="1">
        <f t="array" ref="J207">_xlfn.SWITCH(TRUE,I207&lt;=$V$6,"Low",I207&gt;=$V$7,"High","Average")</f>
        <v>Average</v>
      </c>
      <c r="K207" t="s">
        <v>54</v>
      </c>
      <c r="L207">
        <v>80</v>
      </c>
      <c r="M207">
        <v>93</v>
      </c>
      <c r="N207">
        <v>89</v>
      </c>
      <c r="O207">
        <v>79</v>
      </c>
      <c r="P207">
        <v>89</v>
      </c>
      <c r="Q207">
        <v>93</v>
      </c>
      <c r="R207">
        <v>100</v>
      </c>
      <c r="S207" s="1">
        <f t="shared" si="3"/>
        <v>89</v>
      </c>
    </row>
    <row r="208" spans="1:19" x14ac:dyDescent="0.35">
      <c r="A208">
        <v>1825</v>
      </c>
      <c r="B208" t="s">
        <v>568</v>
      </c>
      <c r="C208" t="s">
        <v>246</v>
      </c>
      <c r="D208" t="s">
        <v>2942</v>
      </c>
      <c r="E208" t="s">
        <v>20</v>
      </c>
      <c r="F208" t="b">
        <v>0</v>
      </c>
      <c r="G208">
        <v>2</v>
      </c>
      <c r="H208" t="b">
        <v>0</v>
      </c>
      <c r="I208">
        <v>34</v>
      </c>
      <c r="J208" t="str" cm="1">
        <f t="array" ref="J208">_xlfn.SWITCH(TRUE,I208&lt;=$V$6,"Low",I208&gt;=$V$7,"High","Average")</f>
        <v>High</v>
      </c>
      <c r="K208" t="s">
        <v>21</v>
      </c>
      <c r="L208">
        <v>89</v>
      </c>
      <c r="M208">
        <v>97</v>
      </c>
      <c r="N208">
        <v>77</v>
      </c>
      <c r="O208">
        <v>90</v>
      </c>
      <c r="P208">
        <v>93</v>
      </c>
      <c r="Q208">
        <v>87</v>
      </c>
      <c r="R208">
        <v>90</v>
      </c>
      <c r="S208" s="1">
        <f t="shared" si="3"/>
        <v>89</v>
      </c>
    </row>
    <row r="209" spans="1:19" x14ac:dyDescent="0.35">
      <c r="A209">
        <v>410</v>
      </c>
      <c r="B209" t="s">
        <v>120</v>
      </c>
      <c r="C209" t="s">
        <v>927</v>
      </c>
      <c r="D209" t="s">
        <v>928</v>
      </c>
      <c r="E209" t="s">
        <v>25</v>
      </c>
      <c r="F209" t="b">
        <v>0</v>
      </c>
      <c r="G209">
        <v>6</v>
      </c>
      <c r="H209" t="b">
        <v>0</v>
      </c>
      <c r="I209">
        <v>21</v>
      </c>
      <c r="J209" t="str" cm="1">
        <f t="array" ref="J209">_xlfn.SWITCH(TRUE,I209&lt;=$V$6,"Low",I209&gt;=$V$7,"High","Average")</f>
        <v>Average</v>
      </c>
      <c r="K209" t="s">
        <v>44</v>
      </c>
      <c r="L209">
        <v>88</v>
      </c>
      <c r="M209">
        <v>84</v>
      </c>
      <c r="N209">
        <v>87</v>
      </c>
      <c r="O209">
        <v>97</v>
      </c>
      <c r="P209">
        <v>94</v>
      </c>
      <c r="Q209">
        <v>87</v>
      </c>
      <c r="R209">
        <v>85</v>
      </c>
      <c r="S209" s="1">
        <f t="shared" si="3"/>
        <v>88.857142857142861</v>
      </c>
    </row>
    <row r="210" spans="1:19" x14ac:dyDescent="0.35">
      <c r="A210">
        <v>798</v>
      </c>
      <c r="B210" t="s">
        <v>139</v>
      </c>
      <c r="C210" t="s">
        <v>103</v>
      </c>
      <c r="D210" t="s">
        <v>1567</v>
      </c>
      <c r="E210" t="s">
        <v>20</v>
      </c>
      <c r="F210" t="b">
        <v>0</v>
      </c>
      <c r="G210">
        <v>3</v>
      </c>
      <c r="H210" t="b">
        <v>0</v>
      </c>
      <c r="I210">
        <v>14</v>
      </c>
      <c r="J210" t="str" cm="1">
        <f t="array" ref="J210">_xlfn.SWITCH(TRUE,I210&lt;=$V$6,"Low",I210&gt;=$V$7,"High","Average")</f>
        <v>Average</v>
      </c>
      <c r="K210" t="s">
        <v>105</v>
      </c>
      <c r="L210">
        <v>85</v>
      </c>
      <c r="M210">
        <v>88</v>
      </c>
      <c r="N210">
        <v>85</v>
      </c>
      <c r="O210">
        <v>92</v>
      </c>
      <c r="P210">
        <v>96</v>
      </c>
      <c r="Q210">
        <v>81</v>
      </c>
      <c r="R210">
        <v>95</v>
      </c>
      <c r="S210" s="1">
        <f t="shared" si="3"/>
        <v>88.857142857142861</v>
      </c>
    </row>
    <row r="211" spans="1:19" x14ac:dyDescent="0.35">
      <c r="A211">
        <v>1434</v>
      </c>
      <c r="B211" t="s">
        <v>2318</v>
      </c>
      <c r="C211" t="s">
        <v>146</v>
      </c>
      <c r="D211" t="s">
        <v>2443</v>
      </c>
      <c r="E211" t="s">
        <v>20</v>
      </c>
      <c r="F211" t="b">
        <v>0</v>
      </c>
      <c r="G211">
        <v>3</v>
      </c>
      <c r="H211" t="b">
        <v>0</v>
      </c>
      <c r="I211">
        <v>14</v>
      </c>
      <c r="J211" t="str" cm="1">
        <f t="array" ref="J211">_xlfn.SWITCH(TRUE,I211&lt;=$V$6,"Low",I211&gt;=$V$7,"High","Average")</f>
        <v>Average</v>
      </c>
      <c r="K211" t="s">
        <v>105</v>
      </c>
      <c r="L211">
        <v>76</v>
      </c>
      <c r="M211">
        <v>97</v>
      </c>
      <c r="N211">
        <v>99</v>
      </c>
      <c r="O211">
        <v>83</v>
      </c>
      <c r="P211">
        <v>74</v>
      </c>
      <c r="Q211">
        <v>94</v>
      </c>
      <c r="R211">
        <v>99</v>
      </c>
      <c r="S211" s="1">
        <f t="shared" si="3"/>
        <v>88.857142857142861</v>
      </c>
    </row>
    <row r="212" spans="1:19" x14ac:dyDescent="0.35">
      <c r="A212">
        <v>1609</v>
      </c>
      <c r="B212" t="s">
        <v>27</v>
      </c>
      <c r="C212" t="s">
        <v>42</v>
      </c>
      <c r="D212" t="s">
        <v>2670</v>
      </c>
      <c r="E212" t="s">
        <v>25</v>
      </c>
      <c r="F212" t="b">
        <v>0</v>
      </c>
      <c r="G212">
        <v>3</v>
      </c>
      <c r="H212" t="b">
        <v>0</v>
      </c>
      <c r="I212">
        <v>24</v>
      </c>
      <c r="J212" t="str" cm="1">
        <f t="array" ref="J212">_xlfn.SWITCH(TRUE,I212&lt;=$V$6,"Low",I212&gt;=$V$7,"High","Average")</f>
        <v>Average</v>
      </c>
      <c r="K212" t="s">
        <v>44</v>
      </c>
      <c r="L212">
        <v>91</v>
      </c>
      <c r="M212">
        <v>69</v>
      </c>
      <c r="N212">
        <v>82</v>
      </c>
      <c r="O212">
        <v>87</v>
      </c>
      <c r="P212">
        <v>100</v>
      </c>
      <c r="Q212">
        <v>93</v>
      </c>
      <c r="R212">
        <v>100</v>
      </c>
      <c r="S212" s="1">
        <f t="shared" si="3"/>
        <v>88.857142857142861</v>
      </c>
    </row>
    <row r="213" spans="1:19" x14ac:dyDescent="0.35">
      <c r="A213">
        <v>1646</v>
      </c>
      <c r="B213" t="s">
        <v>312</v>
      </c>
      <c r="C213" t="s">
        <v>625</v>
      </c>
      <c r="D213" t="s">
        <v>2713</v>
      </c>
      <c r="E213" t="s">
        <v>20</v>
      </c>
      <c r="F213" t="b">
        <v>0</v>
      </c>
      <c r="G213">
        <v>7</v>
      </c>
      <c r="H213" t="b">
        <v>0</v>
      </c>
      <c r="I213">
        <v>33</v>
      </c>
      <c r="J213" t="str" cm="1">
        <f t="array" ref="J213">_xlfn.SWITCH(TRUE,I213&lt;=$V$6,"Low",I213&gt;=$V$7,"High","Average")</f>
        <v>High</v>
      </c>
      <c r="K213" t="s">
        <v>172</v>
      </c>
      <c r="L213">
        <v>86</v>
      </c>
      <c r="M213">
        <v>88</v>
      </c>
      <c r="N213">
        <v>96</v>
      </c>
      <c r="O213">
        <v>86</v>
      </c>
      <c r="P213">
        <v>87</v>
      </c>
      <c r="Q213">
        <v>99</v>
      </c>
      <c r="R213">
        <v>80</v>
      </c>
      <c r="S213" s="1">
        <f t="shared" si="3"/>
        <v>88.857142857142861</v>
      </c>
    </row>
    <row r="214" spans="1:19" x14ac:dyDescent="0.35">
      <c r="A214">
        <v>1648</v>
      </c>
      <c r="B214" t="s">
        <v>35</v>
      </c>
      <c r="C214" t="s">
        <v>2422</v>
      </c>
      <c r="D214" t="s">
        <v>2715</v>
      </c>
      <c r="E214" t="s">
        <v>20</v>
      </c>
      <c r="F214" t="b">
        <v>0</v>
      </c>
      <c r="G214">
        <v>2</v>
      </c>
      <c r="H214" t="b">
        <v>0</v>
      </c>
      <c r="I214">
        <v>31</v>
      </c>
      <c r="J214" t="str" cm="1">
        <f t="array" ref="J214">_xlfn.SWITCH(TRUE,I214&lt;=$V$6,"Low",I214&gt;=$V$7,"High","Average")</f>
        <v>High</v>
      </c>
      <c r="K214" t="s">
        <v>21</v>
      </c>
      <c r="L214">
        <v>96</v>
      </c>
      <c r="M214">
        <v>83</v>
      </c>
      <c r="N214">
        <v>97</v>
      </c>
      <c r="O214">
        <v>100</v>
      </c>
      <c r="P214">
        <v>85</v>
      </c>
      <c r="Q214">
        <v>92</v>
      </c>
      <c r="R214">
        <v>69</v>
      </c>
      <c r="S214" s="1">
        <f t="shared" si="3"/>
        <v>88.857142857142861</v>
      </c>
    </row>
    <row r="215" spans="1:19" x14ac:dyDescent="0.35">
      <c r="A215">
        <v>379</v>
      </c>
      <c r="B215" t="s">
        <v>18</v>
      </c>
      <c r="C215" t="s">
        <v>874</v>
      </c>
      <c r="D215" t="s">
        <v>875</v>
      </c>
      <c r="E215" t="s">
        <v>20</v>
      </c>
      <c r="F215" t="b">
        <v>0</v>
      </c>
      <c r="G215">
        <v>1</v>
      </c>
      <c r="H215" t="b">
        <v>0</v>
      </c>
      <c r="I215">
        <v>25</v>
      </c>
      <c r="J215" t="str" cm="1">
        <f t="array" ref="J215">_xlfn.SWITCH(TRUE,I215&lt;=$V$6,"Low",I215&gt;=$V$7,"High","Average")</f>
        <v>Average</v>
      </c>
      <c r="K215" t="s">
        <v>21</v>
      </c>
      <c r="L215">
        <v>95</v>
      </c>
      <c r="M215">
        <v>89</v>
      </c>
      <c r="N215">
        <v>96</v>
      </c>
      <c r="O215">
        <v>89</v>
      </c>
      <c r="P215">
        <v>60</v>
      </c>
      <c r="Q215">
        <v>99</v>
      </c>
      <c r="R215">
        <v>93</v>
      </c>
      <c r="S215" s="1">
        <f t="shared" si="3"/>
        <v>88.714285714285708</v>
      </c>
    </row>
    <row r="216" spans="1:19" x14ac:dyDescent="0.35">
      <c r="A216">
        <v>314</v>
      </c>
      <c r="B216" t="s">
        <v>755</v>
      </c>
      <c r="C216" t="s">
        <v>756</v>
      </c>
      <c r="D216" t="s">
        <v>757</v>
      </c>
      <c r="E216" t="s">
        <v>25</v>
      </c>
      <c r="F216" t="b">
        <v>0</v>
      </c>
      <c r="G216">
        <v>4</v>
      </c>
      <c r="H216" t="b">
        <v>0</v>
      </c>
      <c r="I216">
        <v>11</v>
      </c>
      <c r="J216" t="str" cm="1">
        <f t="array" ref="J216">_xlfn.SWITCH(TRUE,I216&lt;=$V$6,"Low",I216&gt;=$V$7,"High","Average")</f>
        <v>Average</v>
      </c>
      <c r="K216" t="s">
        <v>54</v>
      </c>
      <c r="L216">
        <v>80</v>
      </c>
      <c r="M216">
        <v>85</v>
      </c>
      <c r="N216">
        <v>98</v>
      </c>
      <c r="O216">
        <v>99</v>
      </c>
      <c r="P216">
        <v>92</v>
      </c>
      <c r="Q216">
        <v>70</v>
      </c>
      <c r="R216">
        <v>96</v>
      </c>
      <c r="S216" s="1">
        <f t="shared" si="3"/>
        <v>88.571428571428569</v>
      </c>
    </row>
    <row r="217" spans="1:19" x14ac:dyDescent="0.35">
      <c r="A217">
        <v>468</v>
      </c>
      <c r="B217" t="s">
        <v>357</v>
      </c>
      <c r="C217" t="s">
        <v>684</v>
      </c>
      <c r="D217" t="s">
        <v>1026</v>
      </c>
      <c r="E217" t="s">
        <v>20</v>
      </c>
      <c r="F217" t="b">
        <v>0</v>
      </c>
      <c r="G217">
        <v>2</v>
      </c>
      <c r="H217" t="b">
        <v>0</v>
      </c>
      <c r="I217">
        <v>23</v>
      </c>
      <c r="J217" t="str" cm="1">
        <f t="array" ref="J217">_xlfn.SWITCH(TRUE,I217&lt;=$V$6,"Low",I217&gt;=$V$7,"High","Average")</f>
        <v>Average</v>
      </c>
      <c r="K217" t="s">
        <v>26</v>
      </c>
      <c r="L217">
        <v>84</v>
      </c>
      <c r="M217">
        <v>84</v>
      </c>
      <c r="N217">
        <v>80</v>
      </c>
      <c r="O217">
        <v>97</v>
      </c>
      <c r="P217">
        <v>87</v>
      </c>
      <c r="Q217">
        <v>97</v>
      </c>
      <c r="R217">
        <v>91</v>
      </c>
      <c r="S217" s="1">
        <f t="shared" si="3"/>
        <v>88.571428571428569</v>
      </c>
    </row>
    <row r="218" spans="1:19" x14ac:dyDescent="0.35">
      <c r="A218">
        <v>506</v>
      </c>
      <c r="B218" t="s">
        <v>892</v>
      </c>
      <c r="C218" t="s">
        <v>528</v>
      </c>
      <c r="D218" t="s">
        <v>1091</v>
      </c>
      <c r="E218" t="s">
        <v>25</v>
      </c>
      <c r="F218" t="b">
        <v>0</v>
      </c>
      <c r="G218">
        <v>6</v>
      </c>
      <c r="H218" t="b">
        <v>0</v>
      </c>
      <c r="I218">
        <v>15</v>
      </c>
      <c r="J218" t="str" cm="1">
        <f t="array" ref="J218">_xlfn.SWITCH(TRUE,I218&lt;=$V$6,"Low",I218&gt;=$V$7,"High","Average")</f>
        <v>Average</v>
      </c>
      <c r="K218" t="s">
        <v>30</v>
      </c>
      <c r="L218">
        <v>97</v>
      </c>
      <c r="M218">
        <v>94</v>
      </c>
      <c r="N218">
        <v>94</v>
      </c>
      <c r="O218">
        <v>83</v>
      </c>
      <c r="P218">
        <v>91</v>
      </c>
      <c r="Q218">
        <v>65</v>
      </c>
      <c r="R218">
        <v>96</v>
      </c>
      <c r="S218" s="1">
        <f t="shared" si="3"/>
        <v>88.571428571428569</v>
      </c>
    </row>
    <row r="219" spans="1:19" x14ac:dyDescent="0.35">
      <c r="A219">
        <v>523</v>
      </c>
      <c r="B219" t="s">
        <v>83</v>
      </c>
      <c r="C219" t="s">
        <v>1121</v>
      </c>
      <c r="D219" t="s">
        <v>1122</v>
      </c>
      <c r="E219" t="s">
        <v>25</v>
      </c>
      <c r="F219" t="b">
        <v>0</v>
      </c>
      <c r="G219">
        <v>5</v>
      </c>
      <c r="H219" t="b">
        <v>0</v>
      </c>
      <c r="I219">
        <v>28</v>
      </c>
      <c r="J219" t="str" cm="1">
        <f t="array" ref="J219">_xlfn.SWITCH(TRUE,I219&lt;=$V$6,"Low",I219&gt;=$V$7,"High","Average")</f>
        <v>High</v>
      </c>
      <c r="K219" t="s">
        <v>105</v>
      </c>
      <c r="L219">
        <v>92</v>
      </c>
      <c r="M219">
        <v>100</v>
      </c>
      <c r="N219">
        <v>100</v>
      </c>
      <c r="O219">
        <v>98</v>
      </c>
      <c r="P219">
        <v>83</v>
      </c>
      <c r="Q219">
        <v>75</v>
      </c>
      <c r="R219">
        <v>72</v>
      </c>
      <c r="S219" s="1">
        <f t="shared" si="3"/>
        <v>88.571428571428569</v>
      </c>
    </row>
    <row r="220" spans="1:19" x14ac:dyDescent="0.35">
      <c r="A220">
        <v>1075</v>
      </c>
      <c r="B220" t="s">
        <v>1947</v>
      </c>
      <c r="C220" t="s">
        <v>1323</v>
      </c>
      <c r="D220" t="s">
        <v>1948</v>
      </c>
      <c r="E220" t="s">
        <v>20</v>
      </c>
      <c r="F220" t="b">
        <v>0</v>
      </c>
      <c r="G220">
        <v>1</v>
      </c>
      <c r="H220" t="b">
        <v>1</v>
      </c>
      <c r="I220">
        <v>35</v>
      </c>
      <c r="J220" t="str" cm="1">
        <f t="array" ref="J220">_xlfn.SWITCH(TRUE,I220&lt;=$V$6,"Low",I220&gt;=$V$7,"High","Average")</f>
        <v>High</v>
      </c>
      <c r="K220" t="s">
        <v>76</v>
      </c>
      <c r="L220">
        <v>86</v>
      </c>
      <c r="M220">
        <v>87</v>
      </c>
      <c r="N220">
        <v>89</v>
      </c>
      <c r="O220">
        <v>91</v>
      </c>
      <c r="P220">
        <v>90</v>
      </c>
      <c r="Q220">
        <v>85</v>
      </c>
      <c r="R220">
        <v>92</v>
      </c>
      <c r="S220" s="1">
        <f t="shared" si="3"/>
        <v>88.571428571428569</v>
      </c>
    </row>
    <row r="221" spans="1:19" x14ac:dyDescent="0.35">
      <c r="A221">
        <v>1392</v>
      </c>
      <c r="B221" t="s">
        <v>83</v>
      </c>
      <c r="C221" t="s">
        <v>876</v>
      </c>
      <c r="D221" t="s">
        <v>2387</v>
      </c>
      <c r="E221" t="s">
        <v>25</v>
      </c>
      <c r="F221" t="b">
        <v>0</v>
      </c>
      <c r="G221">
        <v>5</v>
      </c>
      <c r="H221" t="b">
        <v>0</v>
      </c>
      <c r="I221">
        <v>26</v>
      </c>
      <c r="J221" t="str" cm="1">
        <f t="array" ref="J221">_xlfn.SWITCH(TRUE,I221&lt;=$V$6,"Low",I221&gt;=$V$7,"High","Average")</f>
        <v>Average</v>
      </c>
      <c r="K221" t="s">
        <v>105</v>
      </c>
      <c r="L221">
        <v>97</v>
      </c>
      <c r="M221">
        <v>84</v>
      </c>
      <c r="N221">
        <v>70</v>
      </c>
      <c r="O221">
        <v>90</v>
      </c>
      <c r="P221">
        <v>97</v>
      </c>
      <c r="Q221">
        <v>95</v>
      </c>
      <c r="R221">
        <v>87</v>
      </c>
      <c r="S221" s="1">
        <f t="shared" si="3"/>
        <v>88.571428571428569</v>
      </c>
    </row>
    <row r="222" spans="1:19" x14ac:dyDescent="0.35">
      <c r="A222">
        <v>318</v>
      </c>
      <c r="B222" t="s">
        <v>763</v>
      </c>
      <c r="C222" t="s">
        <v>764</v>
      </c>
      <c r="D222" t="s">
        <v>765</v>
      </c>
      <c r="E222" t="s">
        <v>25</v>
      </c>
      <c r="F222" t="b">
        <v>0</v>
      </c>
      <c r="G222">
        <v>3</v>
      </c>
      <c r="H222" t="b">
        <v>0</v>
      </c>
      <c r="I222">
        <v>2</v>
      </c>
      <c r="J222" t="str" cm="1">
        <f t="array" ref="J222">_xlfn.SWITCH(TRUE,I222&lt;=$V$6,"Low",I222&gt;=$V$7,"High","Average")</f>
        <v>Low</v>
      </c>
      <c r="K222" t="s">
        <v>159</v>
      </c>
      <c r="L222">
        <v>99</v>
      </c>
      <c r="M222">
        <v>99</v>
      </c>
      <c r="N222">
        <v>87</v>
      </c>
      <c r="O222">
        <v>80</v>
      </c>
      <c r="P222">
        <v>89</v>
      </c>
      <c r="Q222">
        <v>78</v>
      </c>
      <c r="R222">
        <v>87</v>
      </c>
      <c r="S222" s="1">
        <f t="shared" si="3"/>
        <v>88.428571428571431</v>
      </c>
    </row>
    <row r="223" spans="1:19" x14ac:dyDescent="0.35">
      <c r="A223">
        <v>380</v>
      </c>
      <c r="B223" t="s">
        <v>214</v>
      </c>
      <c r="C223" t="s">
        <v>876</v>
      </c>
      <c r="D223" t="s">
        <v>877</v>
      </c>
      <c r="E223" t="s">
        <v>20</v>
      </c>
      <c r="F223" t="b">
        <v>0</v>
      </c>
      <c r="G223">
        <v>7</v>
      </c>
      <c r="H223" t="b">
        <v>1</v>
      </c>
      <c r="I223">
        <v>4</v>
      </c>
      <c r="J223" t="str" cm="1">
        <f t="array" ref="J223">_xlfn.SWITCH(TRUE,I223&lt;=$V$6,"Low",I223&gt;=$V$7,"High","Average")</f>
        <v>Low</v>
      </c>
      <c r="K223" t="s">
        <v>38</v>
      </c>
      <c r="L223">
        <v>94</v>
      </c>
      <c r="M223">
        <v>79</v>
      </c>
      <c r="N223">
        <v>92</v>
      </c>
      <c r="O223">
        <v>100</v>
      </c>
      <c r="P223">
        <v>93</v>
      </c>
      <c r="Q223">
        <v>63</v>
      </c>
      <c r="R223">
        <v>98</v>
      </c>
      <c r="S223" s="1">
        <f t="shared" si="3"/>
        <v>88.428571428571431</v>
      </c>
    </row>
    <row r="224" spans="1:19" x14ac:dyDescent="0.35">
      <c r="A224">
        <v>1037</v>
      </c>
      <c r="B224" t="s">
        <v>560</v>
      </c>
      <c r="C224" t="s">
        <v>178</v>
      </c>
      <c r="D224" t="s">
        <v>1897</v>
      </c>
      <c r="E224" t="s">
        <v>25</v>
      </c>
      <c r="F224" t="b">
        <v>0</v>
      </c>
      <c r="G224">
        <v>6</v>
      </c>
      <c r="H224" t="b">
        <v>0</v>
      </c>
      <c r="I224">
        <v>4</v>
      </c>
      <c r="J224" t="str" cm="1">
        <f t="array" ref="J224">_xlfn.SWITCH(TRUE,I224&lt;=$V$6,"Low",I224&gt;=$V$7,"High","Average")</f>
        <v>Low</v>
      </c>
      <c r="K224" t="s">
        <v>30</v>
      </c>
      <c r="L224">
        <v>78</v>
      </c>
      <c r="M224">
        <v>78</v>
      </c>
      <c r="N224">
        <v>100</v>
      </c>
      <c r="O224">
        <v>87</v>
      </c>
      <c r="P224">
        <v>98</v>
      </c>
      <c r="Q224">
        <v>80</v>
      </c>
      <c r="R224">
        <v>98</v>
      </c>
      <c r="S224" s="1">
        <f t="shared" si="3"/>
        <v>88.428571428571431</v>
      </c>
    </row>
    <row r="225" spans="1:19" x14ac:dyDescent="0.35">
      <c r="A225">
        <v>1083</v>
      </c>
      <c r="B225" t="s">
        <v>1027</v>
      </c>
      <c r="C225" t="s">
        <v>42</v>
      </c>
      <c r="D225" t="s">
        <v>1960</v>
      </c>
      <c r="E225" t="s">
        <v>25</v>
      </c>
      <c r="F225" t="b">
        <v>1</v>
      </c>
      <c r="G225">
        <v>5</v>
      </c>
      <c r="H225" t="b">
        <v>0</v>
      </c>
      <c r="I225">
        <v>4</v>
      </c>
      <c r="J225" t="str" cm="1">
        <f t="array" ref="J225">_xlfn.SWITCH(TRUE,I225&lt;=$V$6,"Low",I225&gt;=$V$7,"High","Average")</f>
        <v>Low</v>
      </c>
      <c r="K225" t="s">
        <v>64</v>
      </c>
      <c r="L225">
        <v>90</v>
      </c>
      <c r="M225">
        <v>99</v>
      </c>
      <c r="N225">
        <v>87</v>
      </c>
      <c r="O225">
        <v>81</v>
      </c>
      <c r="P225">
        <v>90</v>
      </c>
      <c r="Q225">
        <v>80</v>
      </c>
      <c r="R225">
        <v>92</v>
      </c>
      <c r="S225" s="1">
        <f t="shared" si="3"/>
        <v>88.428571428571431</v>
      </c>
    </row>
    <row r="226" spans="1:19" x14ac:dyDescent="0.35">
      <c r="A226">
        <v>1215</v>
      </c>
      <c r="B226" t="s">
        <v>1383</v>
      </c>
      <c r="C226" t="s">
        <v>2146</v>
      </c>
      <c r="D226" t="s">
        <v>2147</v>
      </c>
      <c r="E226" t="s">
        <v>25</v>
      </c>
      <c r="F226" t="b">
        <v>0</v>
      </c>
      <c r="G226">
        <v>3</v>
      </c>
      <c r="H226" t="b">
        <v>0</v>
      </c>
      <c r="I226">
        <v>15</v>
      </c>
      <c r="J226" t="str" cm="1">
        <f t="array" ref="J226">_xlfn.SWITCH(TRUE,I226&lt;=$V$6,"Low",I226&gt;=$V$7,"High","Average")</f>
        <v>Average</v>
      </c>
      <c r="K226" t="s">
        <v>54</v>
      </c>
      <c r="L226">
        <v>87</v>
      </c>
      <c r="M226">
        <v>89</v>
      </c>
      <c r="N226">
        <v>94</v>
      </c>
      <c r="O226">
        <v>82</v>
      </c>
      <c r="P226">
        <v>81</v>
      </c>
      <c r="Q226">
        <v>98</v>
      </c>
      <c r="R226">
        <v>88</v>
      </c>
      <c r="S226" s="1">
        <f t="shared" si="3"/>
        <v>88.428571428571431</v>
      </c>
    </row>
    <row r="227" spans="1:19" x14ac:dyDescent="0.35">
      <c r="A227">
        <v>1523</v>
      </c>
      <c r="B227" t="s">
        <v>369</v>
      </c>
      <c r="C227" t="s">
        <v>653</v>
      </c>
      <c r="D227" t="s">
        <v>2557</v>
      </c>
      <c r="E227" t="s">
        <v>25</v>
      </c>
      <c r="F227" t="b">
        <v>0</v>
      </c>
      <c r="G227">
        <v>2</v>
      </c>
      <c r="H227" t="b">
        <v>0</v>
      </c>
      <c r="I227">
        <v>2</v>
      </c>
      <c r="J227" t="str" cm="1">
        <f t="array" ref="J227">_xlfn.SWITCH(TRUE,I227&lt;=$V$6,"Low",I227&gt;=$V$7,"High","Average")</f>
        <v>Low</v>
      </c>
      <c r="K227" t="s">
        <v>34</v>
      </c>
      <c r="L227">
        <v>91</v>
      </c>
      <c r="M227">
        <v>87</v>
      </c>
      <c r="N227">
        <v>84</v>
      </c>
      <c r="O227">
        <v>91</v>
      </c>
      <c r="P227">
        <v>96</v>
      </c>
      <c r="Q227">
        <v>88</v>
      </c>
      <c r="R227">
        <v>82</v>
      </c>
      <c r="S227" s="1">
        <f t="shared" si="3"/>
        <v>88.428571428571431</v>
      </c>
    </row>
    <row r="228" spans="1:19" x14ac:dyDescent="0.35">
      <c r="A228">
        <v>1603</v>
      </c>
      <c r="B228" t="s">
        <v>456</v>
      </c>
      <c r="C228" t="s">
        <v>429</v>
      </c>
      <c r="D228" t="s">
        <v>2663</v>
      </c>
      <c r="E228" t="s">
        <v>25</v>
      </c>
      <c r="F228" t="b">
        <v>0</v>
      </c>
      <c r="G228">
        <v>3</v>
      </c>
      <c r="H228" t="b">
        <v>1</v>
      </c>
      <c r="I228">
        <v>1</v>
      </c>
      <c r="J228" t="str" cm="1">
        <f t="array" ref="J228">_xlfn.SWITCH(TRUE,I228&lt;=$V$6,"Low",I228&gt;=$V$7,"High","Average")</f>
        <v>Low</v>
      </c>
      <c r="K228" t="s">
        <v>224</v>
      </c>
      <c r="L228">
        <v>100</v>
      </c>
      <c r="M228">
        <v>80</v>
      </c>
      <c r="N228">
        <v>88</v>
      </c>
      <c r="O228">
        <v>81</v>
      </c>
      <c r="P228">
        <v>93</v>
      </c>
      <c r="Q228">
        <v>93</v>
      </c>
      <c r="R228">
        <v>84</v>
      </c>
      <c r="S228" s="1">
        <f t="shared" si="3"/>
        <v>88.428571428571431</v>
      </c>
    </row>
    <row r="229" spans="1:19" x14ac:dyDescent="0.35">
      <c r="A229">
        <v>1865</v>
      </c>
      <c r="B229" t="s">
        <v>169</v>
      </c>
      <c r="C229" t="s">
        <v>2704</v>
      </c>
      <c r="D229" t="s">
        <v>2994</v>
      </c>
      <c r="E229" t="s">
        <v>20</v>
      </c>
      <c r="F229" t="b">
        <v>0</v>
      </c>
      <c r="G229">
        <v>1</v>
      </c>
      <c r="H229" t="b">
        <v>0</v>
      </c>
      <c r="I229">
        <v>18</v>
      </c>
      <c r="J229" t="str" cm="1">
        <f t="array" ref="J229">_xlfn.SWITCH(TRUE,I229&lt;=$V$6,"Low",I229&gt;=$V$7,"High","Average")</f>
        <v>Average</v>
      </c>
      <c r="K229" t="s">
        <v>44</v>
      </c>
      <c r="L229">
        <v>92</v>
      </c>
      <c r="M229">
        <v>99</v>
      </c>
      <c r="N229">
        <v>100</v>
      </c>
      <c r="O229">
        <v>64</v>
      </c>
      <c r="P229">
        <v>100</v>
      </c>
      <c r="Q229">
        <v>65</v>
      </c>
      <c r="R229">
        <v>99</v>
      </c>
      <c r="S229" s="1">
        <f t="shared" si="3"/>
        <v>88.428571428571431</v>
      </c>
    </row>
    <row r="230" spans="1:19" x14ac:dyDescent="0.35">
      <c r="A230">
        <v>241</v>
      </c>
      <c r="B230" t="s">
        <v>106</v>
      </c>
      <c r="C230" t="s">
        <v>610</v>
      </c>
      <c r="D230" t="s">
        <v>611</v>
      </c>
      <c r="E230" t="s">
        <v>20</v>
      </c>
      <c r="F230" t="b">
        <v>0</v>
      </c>
      <c r="G230">
        <v>0</v>
      </c>
      <c r="H230" t="b">
        <v>0</v>
      </c>
      <c r="I230">
        <v>27</v>
      </c>
      <c r="J230" t="str" cm="1">
        <f t="array" ref="J230">_xlfn.SWITCH(TRUE,I230&lt;=$V$6,"Low",I230&gt;=$V$7,"High","Average")</f>
        <v>Average</v>
      </c>
      <c r="K230" t="s">
        <v>44</v>
      </c>
      <c r="L230">
        <v>91</v>
      </c>
      <c r="M230">
        <v>81</v>
      </c>
      <c r="N230">
        <v>91</v>
      </c>
      <c r="O230">
        <v>76</v>
      </c>
      <c r="P230">
        <v>100</v>
      </c>
      <c r="Q230">
        <v>92</v>
      </c>
      <c r="R230">
        <v>87</v>
      </c>
      <c r="S230" s="1">
        <f t="shared" si="3"/>
        <v>88.285714285714292</v>
      </c>
    </row>
    <row r="231" spans="1:19" x14ac:dyDescent="0.35">
      <c r="A231">
        <v>503</v>
      </c>
      <c r="B231" t="s">
        <v>473</v>
      </c>
      <c r="C231" t="s">
        <v>143</v>
      </c>
      <c r="D231" t="s">
        <v>1085</v>
      </c>
      <c r="E231" t="s">
        <v>20</v>
      </c>
      <c r="F231" t="b">
        <v>0</v>
      </c>
      <c r="G231">
        <v>4</v>
      </c>
      <c r="H231" t="b">
        <v>0</v>
      </c>
      <c r="I231">
        <v>30</v>
      </c>
      <c r="J231" t="str" cm="1">
        <f t="array" ref="J231">_xlfn.SWITCH(TRUE,I231&lt;=$V$6,"Low",I231&gt;=$V$7,"High","Average")</f>
        <v>High</v>
      </c>
      <c r="K231" t="s">
        <v>105</v>
      </c>
      <c r="L231">
        <v>91</v>
      </c>
      <c r="M231">
        <v>79</v>
      </c>
      <c r="N231">
        <v>78</v>
      </c>
      <c r="O231">
        <v>95</v>
      </c>
      <c r="P231">
        <v>86</v>
      </c>
      <c r="Q231">
        <v>89</v>
      </c>
      <c r="R231">
        <v>100</v>
      </c>
      <c r="S231" s="1">
        <f t="shared" si="3"/>
        <v>88.285714285714292</v>
      </c>
    </row>
    <row r="232" spans="1:19" x14ac:dyDescent="0.35">
      <c r="A232">
        <v>632</v>
      </c>
      <c r="B232" t="s">
        <v>166</v>
      </c>
      <c r="C232" t="s">
        <v>42</v>
      </c>
      <c r="D232" t="s">
        <v>1298</v>
      </c>
      <c r="E232" t="s">
        <v>25</v>
      </c>
      <c r="F232" t="b">
        <v>0</v>
      </c>
      <c r="G232">
        <v>2</v>
      </c>
      <c r="H232" t="b">
        <v>1</v>
      </c>
      <c r="I232">
        <v>4</v>
      </c>
      <c r="J232" t="str" cm="1">
        <f t="array" ref="J232">_xlfn.SWITCH(TRUE,I232&lt;=$V$6,"Low",I232&gt;=$V$7,"High","Average")</f>
        <v>Low</v>
      </c>
      <c r="K232" t="s">
        <v>34</v>
      </c>
      <c r="L232">
        <v>83</v>
      </c>
      <c r="M232">
        <v>89</v>
      </c>
      <c r="N232">
        <v>99</v>
      </c>
      <c r="O232">
        <v>100</v>
      </c>
      <c r="P232">
        <v>73</v>
      </c>
      <c r="Q232">
        <v>86</v>
      </c>
      <c r="R232">
        <v>88</v>
      </c>
      <c r="S232" s="1">
        <f t="shared" si="3"/>
        <v>88.285714285714292</v>
      </c>
    </row>
    <row r="233" spans="1:19" x14ac:dyDescent="0.35">
      <c r="A233">
        <v>1281</v>
      </c>
      <c r="B233" t="s">
        <v>190</v>
      </c>
      <c r="C233" t="s">
        <v>726</v>
      </c>
      <c r="D233" t="s">
        <v>2241</v>
      </c>
      <c r="E233" t="s">
        <v>25</v>
      </c>
      <c r="F233" t="b">
        <v>0</v>
      </c>
      <c r="G233">
        <v>5</v>
      </c>
      <c r="H233" t="b">
        <v>0</v>
      </c>
      <c r="I233">
        <v>24</v>
      </c>
      <c r="J233" t="str" cm="1">
        <f t="array" ref="J233">_xlfn.SWITCH(TRUE,I233&lt;=$V$6,"Low",I233&gt;=$V$7,"High","Average")</f>
        <v>Average</v>
      </c>
      <c r="K233" t="s">
        <v>105</v>
      </c>
      <c r="L233">
        <v>89</v>
      </c>
      <c r="M233">
        <v>100</v>
      </c>
      <c r="N233">
        <v>90</v>
      </c>
      <c r="O233">
        <v>81</v>
      </c>
      <c r="P233">
        <v>86</v>
      </c>
      <c r="Q233">
        <v>80</v>
      </c>
      <c r="R233">
        <v>92</v>
      </c>
      <c r="S233" s="1">
        <f t="shared" si="3"/>
        <v>88.285714285714292</v>
      </c>
    </row>
    <row r="234" spans="1:19" x14ac:dyDescent="0.35">
      <c r="A234">
        <v>1337</v>
      </c>
      <c r="B234" t="s">
        <v>2208</v>
      </c>
      <c r="C234" t="s">
        <v>52</v>
      </c>
      <c r="D234" t="s">
        <v>2314</v>
      </c>
      <c r="E234" t="s">
        <v>25</v>
      </c>
      <c r="F234" t="b">
        <v>0</v>
      </c>
      <c r="G234">
        <v>7</v>
      </c>
      <c r="H234" t="b">
        <v>0</v>
      </c>
      <c r="I234">
        <v>31</v>
      </c>
      <c r="J234" t="str" cm="1">
        <f t="array" ref="J234">_xlfn.SWITCH(TRUE,I234&lt;=$V$6,"Low",I234&gt;=$V$7,"High","Average")</f>
        <v>High</v>
      </c>
      <c r="K234" t="s">
        <v>21</v>
      </c>
      <c r="L234">
        <v>100</v>
      </c>
      <c r="M234">
        <v>94</v>
      </c>
      <c r="N234">
        <v>94</v>
      </c>
      <c r="O234">
        <v>87</v>
      </c>
      <c r="P234">
        <v>65</v>
      </c>
      <c r="Q234">
        <v>83</v>
      </c>
      <c r="R234">
        <v>95</v>
      </c>
      <c r="S234" s="1">
        <f t="shared" si="3"/>
        <v>88.285714285714292</v>
      </c>
    </row>
    <row r="235" spans="1:19" x14ac:dyDescent="0.35">
      <c r="A235">
        <v>1851</v>
      </c>
      <c r="B235" t="s">
        <v>2648</v>
      </c>
      <c r="C235" t="s">
        <v>491</v>
      </c>
      <c r="D235" t="s">
        <v>2977</v>
      </c>
      <c r="E235" t="s">
        <v>25</v>
      </c>
      <c r="F235" t="b">
        <v>0</v>
      </c>
      <c r="G235">
        <v>3</v>
      </c>
      <c r="H235" t="b">
        <v>1</v>
      </c>
      <c r="I235">
        <v>22</v>
      </c>
      <c r="J235" t="str" cm="1">
        <f t="array" ref="J235">_xlfn.SWITCH(TRUE,I235&lt;=$V$6,"Low",I235&gt;=$V$7,"High","Average")</f>
        <v>Average</v>
      </c>
      <c r="K235" t="s">
        <v>26</v>
      </c>
      <c r="L235">
        <v>98</v>
      </c>
      <c r="M235">
        <v>79</v>
      </c>
      <c r="N235">
        <v>87</v>
      </c>
      <c r="O235">
        <v>86</v>
      </c>
      <c r="P235">
        <v>98</v>
      </c>
      <c r="Q235">
        <v>85</v>
      </c>
      <c r="R235">
        <v>85</v>
      </c>
      <c r="S235" s="1">
        <f t="shared" si="3"/>
        <v>88.285714285714292</v>
      </c>
    </row>
    <row r="236" spans="1:19" x14ac:dyDescent="0.35">
      <c r="A236">
        <v>282</v>
      </c>
      <c r="B236" t="s">
        <v>695</v>
      </c>
      <c r="C236" t="s">
        <v>696</v>
      </c>
      <c r="D236" t="s">
        <v>697</v>
      </c>
      <c r="E236" t="s">
        <v>20</v>
      </c>
      <c r="F236" t="b">
        <v>0</v>
      </c>
      <c r="G236">
        <v>5</v>
      </c>
      <c r="H236" t="b">
        <v>0</v>
      </c>
      <c r="I236">
        <v>34</v>
      </c>
      <c r="J236" t="str" cm="1">
        <f t="array" ref="J236">_xlfn.SWITCH(TRUE,I236&lt;=$V$6,"Low",I236&gt;=$V$7,"High","Average")</f>
        <v>High</v>
      </c>
      <c r="K236" t="s">
        <v>76</v>
      </c>
      <c r="L236">
        <v>82</v>
      </c>
      <c r="M236">
        <v>95</v>
      </c>
      <c r="N236">
        <v>96</v>
      </c>
      <c r="O236">
        <v>100</v>
      </c>
      <c r="P236">
        <v>89</v>
      </c>
      <c r="Q236">
        <v>64</v>
      </c>
      <c r="R236">
        <v>91</v>
      </c>
      <c r="S236" s="1">
        <f t="shared" si="3"/>
        <v>88.142857142857139</v>
      </c>
    </row>
    <row r="237" spans="1:19" x14ac:dyDescent="0.35">
      <c r="A237">
        <v>707</v>
      </c>
      <c r="B237" t="s">
        <v>35</v>
      </c>
      <c r="C237" t="s">
        <v>964</v>
      </c>
      <c r="D237" t="s">
        <v>1416</v>
      </c>
      <c r="E237" t="s">
        <v>20</v>
      </c>
      <c r="F237" t="b">
        <v>0</v>
      </c>
      <c r="G237">
        <v>2</v>
      </c>
      <c r="H237" t="b">
        <v>0</v>
      </c>
      <c r="I237">
        <v>11</v>
      </c>
      <c r="J237" t="str" cm="1">
        <f t="array" ref="J237">_xlfn.SWITCH(TRUE,I237&lt;=$V$6,"Low",I237&gt;=$V$7,"High","Average")</f>
        <v>Average</v>
      </c>
      <c r="K237" t="s">
        <v>105</v>
      </c>
      <c r="L237">
        <v>96</v>
      </c>
      <c r="M237">
        <v>87</v>
      </c>
      <c r="N237">
        <v>99</v>
      </c>
      <c r="O237">
        <v>65</v>
      </c>
      <c r="P237">
        <v>98</v>
      </c>
      <c r="Q237">
        <v>79</v>
      </c>
      <c r="R237">
        <v>93</v>
      </c>
      <c r="S237" s="1">
        <f t="shared" si="3"/>
        <v>88.142857142857139</v>
      </c>
    </row>
    <row r="238" spans="1:19" x14ac:dyDescent="0.35">
      <c r="A238">
        <v>1327</v>
      </c>
      <c r="B238" t="s">
        <v>1201</v>
      </c>
      <c r="C238" t="s">
        <v>2301</v>
      </c>
      <c r="D238" t="s">
        <v>2302</v>
      </c>
      <c r="E238" t="s">
        <v>20</v>
      </c>
      <c r="F238" t="b">
        <v>0</v>
      </c>
      <c r="G238">
        <v>1</v>
      </c>
      <c r="H238" t="b">
        <v>0</v>
      </c>
      <c r="I238">
        <v>16</v>
      </c>
      <c r="J238" t="str" cm="1">
        <f t="array" ref="J238">_xlfn.SWITCH(TRUE,I238&lt;=$V$6,"Low",I238&gt;=$V$7,"High","Average")</f>
        <v>Average</v>
      </c>
      <c r="K238" t="s">
        <v>138</v>
      </c>
      <c r="L238">
        <v>90</v>
      </c>
      <c r="M238">
        <v>100</v>
      </c>
      <c r="N238">
        <v>98</v>
      </c>
      <c r="O238">
        <v>95</v>
      </c>
      <c r="P238">
        <v>97</v>
      </c>
      <c r="Q238">
        <v>74</v>
      </c>
      <c r="R238">
        <v>63</v>
      </c>
      <c r="S238" s="1">
        <f t="shared" si="3"/>
        <v>88.142857142857139</v>
      </c>
    </row>
    <row r="239" spans="1:19" x14ac:dyDescent="0.35">
      <c r="A239">
        <v>1396</v>
      </c>
      <c r="B239" t="s">
        <v>939</v>
      </c>
      <c r="C239" t="s">
        <v>604</v>
      </c>
      <c r="D239" t="s">
        <v>2391</v>
      </c>
      <c r="E239" t="s">
        <v>20</v>
      </c>
      <c r="F239" t="b">
        <v>0</v>
      </c>
      <c r="G239">
        <v>3</v>
      </c>
      <c r="H239" t="b">
        <v>0</v>
      </c>
      <c r="I239">
        <v>34</v>
      </c>
      <c r="J239" t="str" cm="1">
        <f t="array" ref="J239">_xlfn.SWITCH(TRUE,I239&lt;=$V$6,"Low",I239&gt;=$V$7,"High","Average")</f>
        <v>High</v>
      </c>
      <c r="K239" t="s">
        <v>138</v>
      </c>
      <c r="L239">
        <v>99</v>
      </c>
      <c r="M239">
        <v>93</v>
      </c>
      <c r="N239">
        <v>98</v>
      </c>
      <c r="O239">
        <v>74</v>
      </c>
      <c r="P239">
        <v>87</v>
      </c>
      <c r="Q239">
        <v>88</v>
      </c>
      <c r="R239">
        <v>78</v>
      </c>
      <c r="S239" s="1">
        <f t="shared" si="3"/>
        <v>88.142857142857139</v>
      </c>
    </row>
    <row r="240" spans="1:19" x14ac:dyDescent="0.35">
      <c r="A240">
        <v>1440</v>
      </c>
      <c r="B240" t="s">
        <v>527</v>
      </c>
      <c r="C240" t="s">
        <v>435</v>
      </c>
      <c r="D240" t="s">
        <v>2450</v>
      </c>
      <c r="E240" t="s">
        <v>25</v>
      </c>
      <c r="F240" t="b">
        <v>0</v>
      </c>
      <c r="G240">
        <v>2</v>
      </c>
      <c r="H240" t="b">
        <v>0</v>
      </c>
      <c r="I240">
        <v>23</v>
      </c>
      <c r="J240" t="str" cm="1">
        <f t="array" ref="J240">_xlfn.SWITCH(TRUE,I240&lt;=$V$6,"Low",I240&gt;=$V$7,"High","Average")</f>
        <v>Average</v>
      </c>
      <c r="K240" t="s">
        <v>123</v>
      </c>
      <c r="L240">
        <v>74</v>
      </c>
      <c r="M240">
        <v>90</v>
      </c>
      <c r="N240">
        <v>90</v>
      </c>
      <c r="O240">
        <v>80</v>
      </c>
      <c r="P240">
        <v>91</v>
      </c>
      <c r="Q240">
        <v>92</v>
      </c>
      <c r="R240">
        <v>100</v>
      </c>
      <c r="S240" s="1">
        <f t="shared" si="3"/>
        <v>88.142857142857139</v>
      </c>
    </row>
    <row r="241" spans="1:19" x14ac:dyDescent="0.35">
      <c r="A241">
        <v>1792</v>
      </c>
      <c r="B241" t="s">
        <v>1079</v>
      </c>
      <c r="C241" t="s">
        <v>1917</v>
      </c>
      <c r="D241" t="s">
        <v>2901</v>
      </c>
      <c r="E241" t="s">
        <v>25</v>
      </c>
      <c r="F241" t="b">
        <v>0</v>
      </c>
      <c r="G241">
        <v>4</v>
      </c>
      <c r="H241" t="b">
        <v>0</v>
      </c>
      <c r="I241">
        <v>31</v>
      </c>
      <c r="J241" t="str" cm="1">
        <f t="array" ref="J241">_xlfn.SWITCH(TRUE,I241&lt;=$V$6,"Low",I241&gt;=$V$7,"High","Average")</f>
        <v>High</v>
      </c>
      <c r="K241" t="s">
        <v>26</v>
      </c>
      <c r="L241">
        <v>93</v>
      </c>
      <c r="M241">
        <v>81</v>
      </c>
      <c r="N241">
        <v>88</v>
      </c>
      <c r="O241">
        <v>90</v>
      </c>
      <c r="P241">
        <v>89</v>
      </c>
      <c r="Q241">
        <v>95</v>
      </c>
      <c r="R241">
        <v>81</v>
      </c>
      <c r="S241" s="1">
        <f t="shared" si="3"/>
        <v>88.142857142857139</v>
      </c>
    </row>
    <row r="242" spans="1:19" x14ac:dyDescent="0.35">
      <c r="A242">
        <v>1992</v>
      </c>
      <c r="B242" t="s">
        <v>2746</v>
      </c>
      <c r="C242" t="s">
        <v>3137</v>
      </c>
      <c r="D242" t="s">
        <v>3138</v>
      </c>
      <c r="E242" t="s">
        <v>25</v>
      </c>
      <c r="F242" t="b">
        <v>0</v>
      </c>
      <c r="G242">
        <v>4</v>
      </c>
      <c r="H242" t="b">
        <v>0</v>
      </c>
      <c r="I242">
        <v>27</v>
      </c>
      <c r="J242" t="str" cm="1">
        <f t="array" ref="J242">_xlfn.SWITCH(TRUE,I242&lt;=$V$6,"Low",I242&gt;=$V$7,"High","Average")</f>
        <v>Average</v>
      </c>
      <c r="K242" t="s">
        <v>21</v>
      </c>
      <c r="L242">
        <v>88</v>
      </c>
      <c r="M242">
        <v>96</v>
      </c>
      <c r="N242">
        <v>79</v>
      </c>
      <c r="O242">
        <v>70</v>
      </c>
      <c r="P242">
        <v>95</v>
      </c>
      <c r="Q242">
        <v>90</v>
      </c>
      <c r="R242">
        <v>99</v>
      </c>
      <c r="S242" s="1">
        <f t="shared" si="3"/>
        <v>88.142857142857139</v>
      </c>
    </row>
    <row r="243" spans="1:19" x14ac:dyDescent="0.35">
      <c r="A243">
        <v>2000</v>
      </c>
      <c r="B243" t="s">
        <v>291</v>
      </c>
      <c r="C243" t="s">
        <v>42</v>
      </c>
      <c r="D243" t="s">
        <v>3147</v>
      </c>
      <c r="E243" t="s">
        <v>25</v>
      </c>
      <c r="F243" t="b">
        <v>0</v>
      </c>
      <c r="G243">
        <v>5</v>
      </c>
      <c r="H243" t="b">
        <v>0</v>
      </c>
      <c r="I243">
        <v>27</v>
      </c>
      <c r="J243" t="str" cm="1">
        <f t="array" ref="J243">_xlfn.SWITCH(TRUE,I243&lt;=$V$6,"Low",I243&gt;=$V$7,"High","Average")</f>
        <v>Average</v>
      </c>
      <c r="K243" t="s">
        <v>113</v>
      </c>
      <c r="L243">
        <v>82</v>
      </c>
      <c r="M243">
        <v>99</v>
      </c>
      <c r="N243">
        <v>91</v>
      </c>
      <c r="O243">
        <v>69</v>
      </c>
      <c r="P243">
        <v>83</v>
      </c>
      <c r="Q243">
        <v>93</v>
      </c>
      <c r="R243">
        <v>100</v>
      </c>
      <c r="S243" s="1">
        <f t="shared" si="3"/>
        <v>88.142857142857139</v>
      </c>
    </row>
    <row r="244" spans="1:19" x14ac:dyDescent="0.35">
      <c r="A244">
        <v>737</v>
      </c>
      <c r="B244" t="s">
        <v>1462</v>
      </c>
      <c r="C244" t="s">
        <v>1463</v>
      </c>
      <c r="D244" t="s">
        <v>1464</v>
      </c>
      <c r="E244" t="s">
        <v>25</v>
      </c>
      <c r="F244" t="b">
        <v>0</v>
      </c>
      <c r="G244">
        <v>0</v>
      </c>
      <c r="H244" t="b">
        <v>0</v>
      </c>
      <c r="I244">
        <v>34</v>
      </c>
      <c r="J244" t="str" cm="1">
        <f t="array" ref="J244">_xlfn.SWITCH(TRUE,I244&lt;=$V$6,"Low",I244&gt;=$V$7,"High","Average")</f>
        <v>High</v>
      </c>
      <c r="K244" t="s">
        <v>44</v>
      </c>
      <c r="L244">
        <v>87</v>
      </c>
      <c r="M244">
        <v>98</v>
      </c>
      <c r="N244">
        <v>79</v>
      </c>
      <c r="O244">
        <v>87</v>
      </c>
      <c r="P244">
        <v>92</v>
      </c>
      <c r="Q244">
        <v>80</v>
      </c>
      <c r="R244">
        <v>93</v>
      </c>
      <c r="S244" s="1">
        <f t="shared" si="3"/>
        <v>88</v>
      </c>
    </row>
    <row r="245" spans="1:19" x14ac:dyDescent="0.35">
      <c r="A245">
        <v>1346</v>
      </c>
      <c r="B245" t="s">
        <v>61</v>
      </c>
      <c r="C245" t="s">
        <v>2141</v>
      </c>
      <c r="D245" t="s">
        <v>2327</v>
      </c>
      <c r="E245" t="s">
        <v>25</v>
      </c>
      <c r="F245" t="b">
        <v>0</v>
      </c>
      <c r="G245">
        <v>5</v>
      </c>
      <c r="H245" t="b">
        <v>0</v>
      </c>
      <c r="I245">
        <v>24</v>
      </c>
      <c r="J245" t="str" cm="1">
        <f t="array" ref="J245">_xlfn.SWITCH(TRUE,I245&lt;=$V$6,"Low",I245&gt;=$V$7,"High","Average")</f>
        <v>Average</v>
      </c>
      <c r="K245" t="s">
        <v>26</v>
      </c>
      <c r="L245">
        <v>99</v>
      </c>
      <c r="M245">
        <v>82</v>
      </c>
      <c r="N245">
        <v>81</v>
      </c>
      <c r="O245">
        <v>98</v>
      </c>
      <c r="P245">
        <v>86</v>
      </c>
      <c r="Q245">
        <v>85</v>
      </c>
      <c r="R245">
        <v>85</v>
      </c>
      <c r="S245" s="1">
        <f t="shared" si="3"/>
        <v>88</v>
      </c>
    </row>
    <row r="246" spans="1:19" x14ac:dyDescent="0.35">
      <c r="A246">
        <v>1403</v>
      </c>
      <c r="B246" t="s">
        <v>446</v>
      </c>
      <c r="C246" t="s">
        <v>1473</v>
      </c>
      <c r="D246" t="s">
        <v>2402</v>
      </c>
      <c r="E246" t="s">
        <v>20</v>
      </c>
      <c r="F246" t="b">
        <v>0</v>
      </c>
      <c r="G246">
        <v>5</v>
      </c>
      <c r="H246" t="b">
        <v>0</v>
      </c>
      <c r="I246">
        <v>27</v>
      </c>
      <c r="J246" t="str" cm="1">
        <f t="array" ref="J246">_xlfn.SWITCH(TRUE,I246&lt;=$V$6,"Low",I246&gt;=$V$7,"High","Average")</f>
        <v>Average</v>
      </c>
      <c r="K246" t="s">
        <v>44</v>
      </c>
      <c r="L246">
        <v>99</v>
      </c>
      <c r="M246">
        <v>78</v>
      </c>
      <c r="N246">
        <v>92</v>
      </c>
      <c r="O246">
        <v>65</v>
      </c>
      <c r="P246">
        <v>90</v>
      </c>
      <c r="Q246">
        <v>96</v>
      </c>
      <c r="R246">
        <v>96</v>
      </c>
      <c r="S246" s="1">
        <f t="shared" si="3"/>
        <v>88</v>
      </c>
    </row>
    <row r="247" spans="1:19" x14ac:dyDescent="0.35">
      <c r="A247">
        <v>1641</v>
      </c>
      <c r="B247" t="s">
        <v>1034</v>
      </c>
      <c r="C247" t="s">
        <v>977</v>
      </c>
      <c r="D247" t="s">
        <v>2707</v>
      </c>
      <c r="E247" t="s">
        <v>25</v>
      </c>
      <c r="F247" t="b">
        <v>0</v>
      </c>
      <c r="G247">
        <v>2</v>
      </c>
      <c r="H247" t="b">
        <v>0</v>
      </c>
      <c r="I247">
        <v>29</v>
      </c>
      <c r="J247" t="str" cm="1">
        <f t="array" ref="J247">_xlfn.SWITCH(TRUE,I247&lt;=$V$6,"Low",I247&gt;=$V$7,"High","Average")</f>
        <v>High</v>
      </c>
      <c r="K247" t="s">
        <v>44</v>
      </c>
      <c r="L247">
        <v>89</v>
      </c>
      <c r="M247">
        <v>90</v>
      </c>
      <c r="N247">
        <v>72</v>
      </c>
      <c r="O247">
        <v>98</v>
      </c>
      <c r="P247">
        <v>96</v>
      </c>
      <c r="Q247">
        <v>84</v>
      </c>
      <c r="R247">
        <v>87</v>
      </c>
      <c r="S247" s="1">
        <f t="shared" si="3"/>
        <v>88</v>
      </c>
    </row>
    <row r="248" spans="1:19" x14ac:dyDescent="0.35">
      <c r="A248">
        <v>1671</v>
      </c>
      <c r="B248" t="s">
        <v>2746</v>
      </c>
      <c r="C248" t="s">
        <v>704</v>
      </c>
      <c r="D248" t="s">
        <v>2747</v>
      </c>
      <c r="E248" t="s">
        <v>25</v>
      </c>
      <c r="F248" t="b">
        <v>0</v>
      </c>
      <c r="G248">
        <v>8</v>
      </c>
      <c r="H248" t="b">
        <v>0</v>
      </c>
      <c r="I248">
        <v>34</v>
      </c>
      <c r="J248" t="str" cm="1">
        <f t="array" ref="J248">_xlfn.SWITCH(TRUE,I248&lt;=$V$6,"Low",I248&gt;=$V$7,"High","Average")</f>
        <v>High</v>
      </c>
      <c r="K248" t="s">
        <v>21</v>
      </c>
      <c r="L248">
        <v>83</v>
      </c>
      <c r="M248">
        <v>94</v>
      </c>
      <c r="N248">
        <v>93</v>
      </c>
      <c r="O248">
        <v>62</v>
      </c>
      <c r="P248">
        <v>92</v>
      </c>
      <c r="Q248">
        <v>98</v>
      </c>
      <c r="R248">
        <v>94</v>
      </c>
      <c r="S248" s="1">
        <f t="shared" si="3"/>
        <v>88</v>
      </c>
    </row>
    <row r="249" spans="1:19" x14ac:dyDescent="0.35">
      <c r="A249">
        <v>1697</v>
      </c>
      <c r="B249" t="s">
        <v>190</v>
      </c>
      <c r="C249" t="s">
        <v>209</v>
      </c>
      <c r="D249" t="s">
        <v>2779</v>
      </c>
      <c r="E249" t="s">
        <v>25</v>
      </c>
      <c r="F249" t="b">
        <v>1</v>
      </c>
      <c r="G249">
        <v>8</v>
      </c>
      <c r="H249" t="b">
        <v>0</v>
      </c>
      <c r="I249">
        <v>2</v>
      </c>
      <c r="J249" t="str" cm="1">
        <f t="array" ref="J249">_xlfn.SWITCH(TRUE,I249&lt;=$V$6,"Low",I249&gt;=$V$7,"High","Average")</f>
        <v>Low</v>
      </c>
      <c r="K249" t="s">
        <v>64</v>
      </c>
      <c r="L249">
        <v>94</v>
      </c>
      <c r="M249">
        <v>62</v>
      </c>
      <c r="N249">
        <v>100</v>
      </c>
      <c r="O249">
        <v>87</v>
      </c>
      <c r="P249">
        <v>91</v>
      </c>
      <c r="Q249">
        <v>89</v>
      </c>
      <c r="R249">
        <v>93</v>
      </c>
      <c r="S249" s="1">
        <f t="shared" si="3"/>
        <v>88</v>
      </c>
    </row>
    <row r="250" spans="1:19" x14ac:dyDescent="0.35">
      <c r="A250">
        <v>1830</v>
      </c>
      <c r="B250" t="s">
        <v>2949</v>
      </c>
      <c r="C250" t="s">
        <v>400</v>
      </c>
      <c r="D250" t="s">
        <v>2950</v>
      </c>
      <c r="E250" t="s">
        <v>20</v>
      </c>
      <c r="F250" t="b">
        <v>0</v>
      </c>
      <c r="G250">
        <v>0</v>
      </c>
      <c r="H250" t="b">
        <v>0</v>
      </c>
      <c r="I250">
        <v>27</v>
      </c>
      <c r="J250" t="str" cm="1">
        <f t="array" ref="J250">_xlfn.SWITCH(TRUE,I250&lt;=$V$6,"Low",I250&gt;=$V$7,"High","Average")</f>
        <v>Average</v>
      </c>
      <c r="K250" t="s">
        <v>21</v>
      </c>
      <c r="L250">
        <v>77</v>
      </c>
      <c r="M250">
        <v>99</v>
      </c>
      <c r="N250">
        <v>94</v>
      </c>
      <c r="O250">
        <v>81</v>
      </c>
      <c r="P250">
        <v>80</v>
      </c>
      <c r="Q250">
        <v>87</v>
      </c>
      <c r="R250">
        <v>98</v>
      </c>
      <c r="S250" s="1">
        <f t="shared" si="3"/>
        <v>88</v>
      </c>
    </row>
    <row r="251" spans="1:19" x14ac:dyDescent="0.35">
      <c r="A251">
        <v>1882</v>
      </c>
      <c r="B251" t="s">
        <v>3013</v>
      </c>
      <c r="C251" t="s">
        <v>167</v>
      </c>
      <c r="D251" t="s">
        <v>3014</v>
      </c>
      <c r="E251" t="s">
        <v>25</v>
      </c>
      <c r="F251" t="b">
        <v>0</v>
      </c>
      <c r="G251">
        <v>2</v>
      </c>
      <c r="H251" t="b">
        <v>0</v>
      </c>
      <c r="I251">
        <v>32</v>
      </c>
      <c r="J251" t="str" cm="1">
        <f t="array" ref="J251">_xlfn.SWITCH(TRUE,I251&lt;=$V$6,"Low",I251&gt;=$V$7,"High","Average")</f>
        <v>High</v>
      </c>
      <c r="K251" t="s">
        <v>21</v>
      </c>
      <c r="L251">
        <v>90</v>
      </c>
      <c r="M251">
        <v>96</v>
      </c>
      <c r="N251">
        <v>95</v>
      </c>
      <c r="O251">
        <v>80</v>
      </c>
      <c r="P251">
        <v>93</v>
      </c>
      <c r="Q251">
        <v>95</v>
      </c>
      <c r="R251">
        <v>67</v>
      </c>
      <c r="S251" s="1">
        <f t="shared" si="3"/>
        <v>88</v>
      </c>
    </row>
    <row r="252" spans="1:19" x14ac:dyDescent="0.35">
      <c r="A252">
        <v>581</v>
      </c>
      <c r="B252" t="s">
        <v>534</v>
      </c>
      <c r="C252" t="s">
        <v>1214</v>
      </c>
      <c r="D252" t="s">
        <v>1215</v>
      </c>
      <c r="E252" t="s">
        <v>25</v>
      </c>
      <c r="F252" t="b">
        <v>0</v>
      </c>
      <c r="G252">
        <v>5</v>
      </c>
      <c r="H252" t="b">
        <v>1</v>
      </c>
      <c r="I252">
        <v>32</v>
      </c>
      <c r="J252" t="str" cm="1">
        <f t="array" ref="J252">_xlfn.SWITCH(TRUE,I252&lt;=$V$6,"Low",I252&gt;=$V$7,"High","Average")</f>
        <v>High</v>
      </c>
      <c r="K252" t="s">
        <v>76</v>
      </c>
      <c r="L252">
        <v>93</v>
      </c>
      <c r="M252">
        <v>75</v>
      </c>
      <c r="N252">
        <v>83</v>
      </c>
      <c r="O252">
        <v>99</v>
      </c>
      <c r="P252">
        <v>100</v>
      </c>
      <c r="Q252">
        <v>91</v>
      </c>
      <c r="R252">
        <v>74</v>
      </c>
      <c r="S252" s="1">
        <f t="shared" si="3"/>
        <v>87.857142857142861</v>
      </c>
    </row>
    <row r="253" spans="1:19" x14ac:dyDescent="0.35">
      <c r="A253">
        <v>662</v>
      </c>
      <c r="B253" t="s">
        <v>830</v>
      </c>
      <c r="C253" t="s">
        <v>782</v>
      </c>
      <c r="D253" t="s">
        <v>1347</v>
      </c>
      <c r="E253" t="s">
        <v>20</v>
      </c>
      <c r="F253" t="b">
        <v>1</v>
      </c>
      <c r="G253">
        <v>10</v>
      </c>
      <c r="H253" t="b">
        <v>0</v>
      </c>
      <c r="I253">
        <v>0</v>
      </c>
      <c r="J253" t="str" cm="1">
        <f t="array" ref="J253">_xlfn.SWITCH(TRUE,I253&lt;=$V$6,"Low",I253&gt;=$V$7,"High","Average")</f>
        <v>Low</v>
      </c>
      <c r="K253" t="s">
        <v>64</v>
      </c>
      <c r="L253">
        <v>93</v>
      </c>
      <c r="M253">
        <v>95</v>
      </c>
      <c r="N253">
        <v>94</v>
      </c>
      <c r="O253">
        <v>70</v>
      </c>
      <c r="P253">
        <v>83</v>
      </c>
      <c r="Q253">
        <v>86</v>
      </c>
      <c r="R253">
        <v>94</v>
      </c>
      <c r="S253" s="1">
        <f t="shared" si="3"/>
        <v>87.857142857142861</v>
      </c>
    </row>
    <row r="254" spans="1:19" x14ac:dyDescent="0.35">
      <c r="A254">
        <v>685</v>
      </c>
      <c r="B254" t="s">
        <v>163</v>
      </c>
      <c r="C254" t="s">
        <v>32</v>
      </c>
      <c r="D254" t="s">
        <v>1386</v>
      </c>
      <c r="E254" t="s">
        <v>20</v>
      </c>
      <c r="F254" t="b">
        <v>0</v>
      </c>
      <c r="G254">
        <v>1</v>
      </c>
      <c r="H254" t="b">
        <v>1</v>
      </c>
      <c r="I254">
        <v>27</v>
      </c>
      <c r="J254" t="str" cm="1">
        <f t="array" ref="J254">_xlfn.SWITCH(TRUE,I254&lt;=$V$6,"Low",I254&gt;=$V$7,"High","Average")</f>
        <v>Average</v>
      </c>
      <c r="K254" t="s">
        <v>21</v>
      </c>
      <c r="L254">
        <v>86</v>
      </c>
      <c r="M254">
        <v>97</v>
      </c>
      <c r="N254">
        <v>72</v>
      </c>
      <c r="O254">
        <v>90</v>
      </c>
      <c r="P254">
        <v>95</v>
      </c>
      <c r="Q254">
        <v>99</v>
      </c>
      <c r="R254">
        <v>76</v>
      </c>
      <c r="S254" s="1">
        <f t="shared" si="3"/>
        <v>87.857142857142861</v>
      </c>
    </row>
    <row r="255" spans="1:19" x14ac:dyDescent="0.35">
      <c r="A255">
        <v>1148</v>
      </c>
      <c r="B255" t="s">
        <v>1057</v>
      </c>
      <c r="C255" t="s">
        <v>600</v>
      </c>
      <c r="D255" t="s">
        <v>2051</v>
      </c>
      <c r="E255" t="s">
        <v>25</v>
      </c>
      <c r="F255" t="b">
        <v>0</v>
      </c>
      <c r="G255">
        <v>2</v>
      </c>
      <c r="H255" t="b">
        <v>1</v>
      </c>
      <c r="I255">
        <v>29</v>
      </c>
      <c r="J255" t="str" cm="1">
        <f t="array" ref="J255">_xlfn.SWITCH(TRUE,I255&lt;=$V$6,"Low",I255&gt;=$V$7,"High","Average")</f>
        <v>High</v>
      </c>
      <c r="K255" t="s">
        <v>44</v>
      </c>
      <c r="L255">
        <v>88</v>
      </c>
      <c r="M255">
        <v>83</v>
      </c>
      <c r="N255">
        <v>94</v>
      </c>
      <c r="O255">
        <v>80</v>
      </c>
      <c r="P255">
        <v>97</v>
      </c>
      <c r="Q255">
        <v>95</v>
      </c>
      <c r="R255">
        <v>78</v>
      </c>
      <c r="S255" s="1">
        <f t="shared" si="3"/>
        <v>87.857142857142861</v>
      </c>
    </row>
    <row r="256" spans="1:19" x14ac:dyDescent="0.35">
      <c r="A256">
        <v>1217</v>
      </c>
      <c r="B256" t="s">
        <v>114</v>
      </c>
      <c r="C256" t="s">
        <v>934</v>
      </c>
      <c r="D256" t="s">
        <v>2149</v>
      </c>
      <c r="E256" t="s">
        <v>25</v>
      </c>
      <c r="F256" t="b">
        <v>0</v>
      </c>
      <c r="G256">
        <v>3</v>
      </c>
      <c r="H256" t="b">
        <v>1</v>
      </c>
      <c r="I256">
        <v>31</v>
      </c>
      <c r="J256" t="str" cm="1">
        <f t="array" ref="J256">_xlfn.SWITCH(TRUE,I256&lt;=$V$6,"Low",I256&gt;=$V$7,"High","Average")</f>
        <v>High</v>
      </c>
      <c r="K256" t="s">
        <v>109</v>
      </c>
      <c r="L256">
        <v>76</v>
      </c>
      <c r="M256">
        <v>83</v>
      </c>
      <c r="N256">
        <v>100</v>
      </c>
      <c r="O256">
        <v>96</v>
      </c>
      <c r="P256">
        <v>65</v>
      </c>
      <c r="Q256">
        <v>98</v>
      </c>
      <c r="R256">
        <v>97</v>
      </c>
      <c r="S256" s="1">
        <f t="shared" si="3"/>
        <v>87.857142857142861</v>
      </c>
    </row>
    <row r="257" spans="1:19" x14ac:dyDescent="0.35">
      <c r="A257">
        <v>1406</v>
      </c>
      <c r="B257" t="s">
        <v>861</v>
      </c>
      <c r="C257" t="s">
        <v>707</v>
      </c>
      <c r="D257" t="s">
        <v>2406</v>
      </c>
      <c r="E257" t="s">
        <v>25</v>
      </c>
      <c r="F257" t="b">
        <v>0</v>
      </c>
      <c r="G257">
        <v>1</v>
      </c>
      <c r="H257" t="b">
        <v>0</v>
      </c>
      <c r="I257">
        <v>15</v>
      </c>
      <c r="J257" t="str" cm="1">
        <f t="array" ref="J257">_xlfn.SWITCH(TRUE,I257&lt;=$V$6,"Low",I257&gt;=$V$7,"High","Average")</f>
        <v>Average</v>
      </c>
      <c r="K257" t="s">
        <v>54</v>
      </c>
      <c r="L257">
        <v>94</v>
      </c>
      <c r="M257">
        <v>98</v>
      </c>
      <c r="N257">
        <v>65</v>
      </c>
      <c r="O257">
        <v>98</v>
      </c>
      <c r="P257">
        <v>78</v>
      </c>
      <c r="Q257">
        <v>96</v>
      </c>
      <c r="R257">
        <v>86</v>
      </c>
      <c r="S257" s="1">
        <f t="shared" si="3"/>
        <v>87.857142857142861</v>
      </c>
    </row>
    <row r="258" spans="1:19" x14ac:dyDescent="0.35">
      <c r="A258">
        <v>1506</v>
      </c>
      <c r="B258" t="s">
        <v>560</v>
      </c>
      <c r="C258" t="s">
        <v>2015</v>
      </c>
      <c r="D258" t="s">
        <v>2534</v>
      </c>
      <c r="E258" t="s">
        <v>25</v>
      </c>
      <c r="F258" t="b">
        <v>0</v>
      </c>
      <c r="G258">
        <v>7</v>
      </c>
      <c r="H258" t="b">
        <v>0</v>
      </c>
      <c r="I258">
        <v>10</v>
      </c>
      <c r="J258" t="str" cm="1">
        <f t="array" ref="J258">_xlfn.SWITCH(TRUE,I258&lt;=$V$6,"Low",I258&gt;=$V$7,"High","Average")</f>
        <v>Average</v>
      </c>
      <c r="K258" t="s">
        <v>38</v>
      </c>
      <c r="L258">
        <v>78</v>
      </c>
      <c r="M258">
        <v>76</v>
      </c>
      <c r="N258">
        <v>93</v>
      </c>
      <c r="O258">
        <v>88</v>
      </c>
      <c r="P258">
        <v>83</v>
      </c>
      <c r="Q258">
        <v>99</v>
      </c>
      <c r="R258">
        <v>98</v>
      </c>
      <c r="S258" s="1">
        <f t="shared" ref="S258:S321" si="4">AVERAGE(L258, M258, N258, O258, P258, Q258, R258)</f>
        <v>87.857142857142861</v>
      </c>
    </row>
    <row r="259" spans="1:19" x14ac:dyDescent="0.35">
      <c r="A259">
        <v>1583</v>
      </c>
      <c r="B259" t="s">
        <v>848</v>
      </c>
      <c r="C259" t="s">
        <v>1975</v>
      </c>
      <c r="D259" t="s">
        <v>2638</v>
      </c>
      <c r="E259" t="s">
        <v>25</v>
      </c>
      <c r="F259" t="b">
        <v>1</v>
      </c>
      <c r="G259">
        <v>2</v>
      </c>
      <c r="H259" t="b">
        <v>1</v>
      </c>
      <c r="I259">
        <v>32</v>
      </c>
      <c r="J259" t="str" cm="1">
        <f t="array" ref="J259">_xlfn.SWITCH(TRUE,I259&lt;=$V$6,"Low",I259&gt;=$V$7,"High","Average")</f>
        <v>High</v>
      </c>
      <c r="K259" t="s">
        <v>26</v>
      </c>
      <c r="L259">
        <v>90</v>
      </c>
      <c r="M259">
        <v>99</v>
      </c>
      <c r="N259">
        <v>94</v>
      </c>
      <c r="O259">
        <v>91</v>
      </c>
      <c r="P259">
        <v>92</v>
      </c>
      <c r="Q259">
        <v>85</v>
      </c>
      <c r="R259">
        <v>64</v>
      </c>
      <c r="S259" s="1">
        <f t="shared" si="4"/>
        <v>87.857142857142861</v>
      </c>
    </row>
    <row r="260" spans="1:19" x14ac:dyDescent="0.35">
      <c r="A260">
        <v>1924</v>
      </c>
      <c r="B260" t="s">
        <v>785</v>
      </c>
      <c r="C260" t="s">
        <v>2591</v>
      </c>
      <c r="D260" t="s">
        <v>3061</v>
      </c>
      <c r="E260" t="s">
        <v>25</v>
      </c>
      <c r="F260" t="b">
        <v>0</v>
      </c>
      <c r="G260">
        <v>6</v>
      </c>
      <c r="H260" t="b">
        <v>0</v>
      </c>
      <c r="I260">
        <v>14</v>
      </c>
      <c r="J260" t="str" cm="1">
        <f t="array" ref="J260">_xlfn.SWITCH(TRUE,I260&lt;=$V$6,"Low",I260&gt;=$V$7,"High","Average")</f>
        <v>Average</v>
      </c>
      <c r="K260" t="s">
        <v>105</v>
      </c>
      <c r="L260">
        <v>94</v>
      </c>
      <c r="M260">
        <v>96</v>
      </c>
      <c r="N260">
        <v>94</v>
      </c>
      <c r="O260">
        <v>99</v>
      </c>
      <c r="P260">
        <v>67</v>
      </c>
      <c r="Q260">
        <v>98</v>
      </c>
      <c r="R260">
        <v>67</v>
      </c>
      <c r="S260" s="1">
        <f t="shared" si="4"/>
        <v>87.857142857142861</v>
      </c>
    </row>
    <row r="261" spans="1:19" x14ac:dyDescent="0.35">
      <c r="A261">
        <v>251</v>
      </c>
      <c r="B261" t="s">
        <v>631</v>
      </c>
      <c r="C261" t="s">
        <v>632</v>
      </c>
      <c r="D261" t="s">
        <v>633</v>
      </c>
      <c r="E261" t="s">
        <v>25</v>
      </c>
      <c r="F261" t="b">
        <v>0</v>
      </c>
      <c r="G261">
        <v>3</v>
      </c>
      <c r="H261" t="b">
        <v>0</v>
      </c>
      <c r="I261">
        <v>3</v>
      </c>
      <c r="J261" t="str" cm="1">
        <f t="array" ref="J261">_xlfn.SWITCH(TRUE,I261&lt;=$V$6,"Low",I261&gt;=$V$7,"High","Average")</f>
        <v>Low</v>
      </c>
      <c r="K261" t="s">
        <v>34</v>
      </c>
      <c r="L261">
        <v>93</v>
      </c>
      <c r="M261">
        <v>100</v>
      </c>
      <c r="N261">
        <v>87</v>
      </c>
      <c r="O261">
        <v>66</v>
      </c>
      <c r="P261">
        <v>85</v>
      </c>
      <c r="Q261">
        <v>96</v>
      </c>
      <c r="R261">
        <v>87</v>
      </c>
      <c r="S261" s="1">
        <f t="shared" si="4"/>
        <v>87.714285714285708</v>
      </c>
    </row>
    <row r="262" spans="1:19" x14ac:dyDescent="0.35">
      <c r="A262">
        <v>294</v>
      </c>
      <c r="B262" t="s">
        <v>715</v>
      </c>
      <c r="C262" t="s">
        <v>87</v>
      </c>
      <c r="D262" t="s">
        <v>716</v>
      </c>
      <c r="E262" t="s">
        <v>25</v>
      </c>
      <c r="F262" t="b">
        <v>0</v>
      </c>
      <c r="G262">
        <v>2</v>
      </c>
      <c r="H262" t="b">
        <v>0</v>
      </c>
      <c r="I262">
        <v>12</v>
      </c>
      <c r="J262" t="str" cm="1">
        <f t="array" ref="J262">_xlfn.SWITCH(TRUE,I262&lt;=$V$6,"Low",I262&gt;=$V$7,"High","Average")</f>
        <v>Average</v>
      </c>
      <c r="K262" t="s">
        <v>105</v>
      </c>
      <c r="L262">
        <v>95</v>
      </c>
      <c r="M262">
        <v>82</v>
      </c>
      <c r="N262">
        <v>93</v>
      </c>
      <c r="O262">
        <v>99</v>
      </c>
      <c r="P262">
        <v>66</v>
      </c>
      <c r="Q262">
        <v>93</v>
      </c>
      <c r="R262">
        <v>86</v>
      </c>
      <c r="S262" s="1">
        <f t="shared" si="4"/>
        <v>87.714285714285708</v>
      </c>
    </row>
    <row r="263" spans="1:19" x14ac:dyDescent="0.35">
      <c r="A263">
        <v>600</v>
      </c>
      <c r="B263" t="s">
        <v>185</v>
      </c>
      <c r="C263" t="s">
        <v>1244</v>
      </c>
      <c r="D263" t="s">
        <v>1245</v>
      </c>
      <c r="E263" t="s">
        <v>25</v>
      </c>
      <c r="F263" t="b">
        <v>0</v>
      </c>
      <c r="G263">
        <v>1</v>
      </c>
      <c r="H263" t="b">
        <v>0</v>
      </c>
      <c r="I263">
        <v>23</v>
      </c>
      <c r="J263" t="str" cm="1">
        <f t="array" ref="J263">_xlfn.SWITCH(TRUE,I263&lt;=$V$6,"Low",I263&gt;=$V$7,"High","Average")</f>
        <v>Average</v>
      </c>
      <c r="K263" t="s">
        <v>26</v>
      </c>
      <c r="L263">
        <v>96</v>
      </c>
      <c r="M263">
        <v>91</v>
      </c>
      <c r="N263">
        <v>97</v>
      </c>
      <c r="O263">
        <v>84</v>
      </c>
      <c r="P263">
        <v>89</v>
      </c>
      <c r="Q263">
        <v>82</v>
      </c>
      <c r="R263">
        <v>75</v>
      </c>
      <c r="S263" s="1">
        <f t="shared" si="4"/>
        <v>87.714285714285708</v>
      </c>
    </row>
    <row r="264" spans="1:19" x14ac:dyDescent="0.35">
      <c r="A264">
        <v>796</v>
      </c>
      <c r="B264" t="s">
        <v>1563</v>
      </c>
      <c r="C264" t="s">
        <v>1564</v>
      </c>
      <c r="D264" t="s">
        <v>1565</v>
      </c>
      <c r="E264" t="s">
        <v>20</v>
      </c>
      <c r="F264" t="b">
        <v>0</v>
      </c>
      <c r="G264">
        <v>1</v>
      </c>
      <c r="H264" t="b">
        <v>0</v>
      </c>
      <c r="I264">
        <v>10</v>
      </c>
      <c r="J264" t="str" cm="1">
        <f t="array" ref="J264">_xlfn.SWITCH(TRUE,I264&lt;=$V$6,"Low",I264&gt;=$V$7,"High","Average")</f>
        <v>Average</v>
      </c>
      <c r="K264" t="s">
        <v>30</v>
      </c>
      <c r="L264">
        <v>96</v>
      </c>
      <c r="M264">
        <v>91</v>
      </c>
      <c r="N264">
        <v>78</v>
      </c>
      <c r="O264">
        <v>94</v>
      </c>
      <c r="P264">
        <v>81</v>
      </c>
      <c r="Q264">
        <v>88</v>
      </c>
      <c r="R264">
        <v>86</v>
      </c>
      <c r="S264" s="1">
        <f t="shared" si="4"/>
        <v>87.714285714285708</v>
      </c>
    </row>
    <row r="265" spans="1:19" x14ac:dyDescent="0.35">
      <c r="A265">
        <v>811</v>
      </c>
      <c r="B265" t="s">
        <v>473</v>
      </c>
      <c r="C265" t="s">
        <v>632</v>
      </c>
      <c r="D265" t="s">
        <v>1586</v>
      </c>
      <c r="E265" t="s">
        <v>20</v>
      </c>
      <c r="F265" t="b">
        <v>0</v>
      </c>
      <c r="G265">
        <v>1</v>
      </c>
      <c r="H265" t="b">
        <v>1</v>
      </c>
      <c r="I265">
        <v>33</v>
      </c>
      <c r="J265" t="str" cm="1">
        <f t="array" ref="J265">_xlfn.SWITCH(TRUE,I265&lt;=$V$6,"Low",I265&gt;=$V$7,"High","Average")</f>
        <v>High</v>
      </c>
      <c r="K265" t="s">
        <v>38</v>
      </c>
      <c r="L265">
        <v>97</v>
      </c>
      <c r="M265">
        <v>76</v>
      </c>
      <c r="N265">
        <v>99</v>
      </c>
      <c r="O265">
        <v>85</v>
      </c>
      <c r="P265">
        <v>98</v>
      </c>
      <c r="Q265">
        <v>62</v>
      </c>
      <c r="R265">
        <v>97</v>
      </c>
      <c r="S265" s="1">
        <f t="shared" si="4"/>
        <v>87.714285714285708</v>
      </c>
    </row>
    <row r="266" spans="1:19" x14ac:dyDescent="0.35">
      <c r="A266">
        <v>1057</v>
      </c>
      <c r="B266" t="s">
        <v>1923</v>
      </c>
      <c r="C266" t="s">
        <v>466</v>
      </c>
      <c r="D266" t="s">
        <v>1924</v>
      </c>
      <c r="E266" t="s">
        <v>25</v>
      </c>
      <c r="F266" t="b">
        <v>0</v>
      </c>
      <c r="G266">
        <v>8</v>
      </c>
      <c r="H266" t="b">
        <v>0</v>
      </c>
      <c r="I266">
        <v>30</v>
      </c>
      <c r="J266" t="str" cm="1">
        <f t="array" ref="J266">_xlfn.SWITCH(TRUE,I266&lt;=$V$6,"Low",I266&gt;=$V$7,"High","Average")</f>
        <v>High</v>
      </c>
      <c r="K266" t="s">
        <v>21</v>
      </c>
      <c r="L266">
        <v>86</v>
      </c>
      <c r="M266">
        <v>98</v>
      </c>
      <c r="N266">
        <v>97</v>
      </c>
      <c r="O266">
        <v>75</v>
      </c>
      <c r="P266">
        <v>83</v>
      </c>
      <c r="Q266">
        <v>95</v>
      </c>
      <c r="R266">
        <v>80</v>
      </c>
      <c r="S266" s="1">
        <f t="shared" si="4"/>
        <v>87.714285714285708</v>
      </c>
    </row>
    <row r="267" spans="1:19" x14ac:dyDescent="0.35">
      <c r="A267">
        <v>1269</v>
      </c>
      <c r="B267" t="s">
        <v>388</v>
      </c>
      <c r="C267" t="s">
        <v>42</v>
      </c>
      <c r="D267" t="s">
        <v>2225</v>
      </c>
      <c r="E267" t="s">
        <v>25</v>
      </c>
      <c r="F267" t="b">
        <v>0</v>
      </c>
      <c r="G267">
        <v>1</v>
      </c>
      <c r="H267" t="b">
        <v>0</v>
      </c>
      <c r="I267">
        <v>24</v>
      </c>
      <c r="J267" t="str" cm="1">
        <f t="array" ref="J267">_xlfn.SWITCH(TRUE,I267&lt;=$V$6,"Low",I267&gt;=$V$7,"High","Average")</f>
        <v>Average</v>
      </c>
      <c r="K267" t="s">
        <v>21</v>
      </c>
      <c r="L267">
        <v>88</v>
      </c>
      <c r="M267">
        <v>100</v>
      </c>
      <c r="N267">
        <v>89</v>
      </c>
      <c r="O267">
        <v>87</v>
      </c>
      <c r="P267">
        <v>76</v>
      </c>
      <c r="Q267">
        <v>89</v>
      </c>
      <c r="R267">
        <v>85</v>
      </c>
      <c r="S267" s="1">
        <f t="shared" si="4"/>
        <v>87.714285714285708</v>
      </c>
    </row>
    <row r="268" spans="1:19" x14ac:dyDescent="0.35">
      <c r="A268">
        <v>1419</v>
      </c>
      <c r="B268" t="s">
        <v>102</v>
      </c>
      <c r="C268" t="s">
        <v>520</v>
      </c>
      <c r="D268" t="s">
        <v>2421</v>
      </c>
      <c r="E268" t="s">
        <v>20</v>
      </c>
      <c r="F268" t="b">
        <v>0</v>
      </c>
      <c r="G268">
        <v>1</v>
      </c>
      <c r="H268" t="b">
        <v>0</v>
      </c>
      <c r="I268">
        <v>18</v>
      </c>
      <c r="J268" t="str" cm="1">
        <f t="array" ref="J268">_xlfn.SWITCH(TRUE,I268&lt;=$V$6,"Low",I268&gt;=$V$7,"High","Average")</f>
        <v>Average</v>
      </c>
      <c r="K268" t="s">
        <v>44</v>
      </c>
      <c r="L268">
        <v>99</v>
      </c>
      <c r="M268">
        <v>99</v>
      </c>
      <c r="N268">
        <v>69</v>
      </c>
      <c r="O268">
        <v>92</v>
      </c>
      <c r="P268">
        <v>95</v>
      </c>
      <c r="Q268">
        <v>79</v>
      </c>
      <c r="R268">
        <v>81</v>
      </c>
      <c r="S268" s="1">
        <f t="shared" si="4"/>
        <v>87.714285714285708</v>
      </c>
    </row>
    <row r="269" spans="1:19" x14ac:dyDescent="0.35">
      <c r="A269">
        <v>1647</v>
      </c>
      <c r="B269" t="s">
        <v>291</v>
      </c>
      <c r="C269" t="s">
        <v>103</v>
      </c>
      <c r="D269" t="s">
        <v>2714</v>
      </c>
      <c r="E269" t="s">
        <v>25</v>
      </c>
      <c r="F269" t="b">
        <v>0</v>
      </c>
      <c r="G269">
        <v>4</v>
      </c>
      <c r="H269" t="b">
        <v>1</v>
      </c>
      <c r="I269">
        <v>29</v>
      </c>
      <c r="J269" t="str" cm="1">
        <f t="array" ref="J269">_xlfn.SWITCH(TRUE,I269&lt;=$V$6,"Low",I269&gt;=$V$7,"High","Average")</f>
        <v>High</v>
      </c>
      <c r="K269" t="s">
        <v>44</v>
      </c>
      <c r="L269">
        <v>87</v>
      </c>
      <c r="M269">
        <v>80</v>
      </c>
      <c r="N269">
        <v>97</v>
      </c>
      <c r="O269">
        <v>98</v>
      </c>
      <c r="P269">
        <v>91</v>
      </c>
      <c r="Q269">
        <v>64</v>
      </c>
      <c r="R269">
        <v>97</v>
      </c>
      <c r="S269" s="1">
        <f t="shared" si="4"/>
        <v>87.714285714285708</v>
      </c>
    </row>
    <row r="270" spans="1:19" x14ac:dyDescent="0.35">
      <c r="A270">
        <v>1766</v>
      </c>
      <c r="B270" t="s">
        <v>319</v>
      </c>
      <c r="C270" t="s">
        <v>2869</v>
      </c>
      <c r="D270" t="s">
        <v>2870</v>
      </c>
      <c r="E270" t="s">
        <v>25</v>
      </c>
      <c r="F270" t="b">
        <v>1</v>
      </c>
      <c r="G270">
        <v>0</v>
      </c>
      <c r="H270" t="b">
        <v>0</v>
      </c>
      <c r="I270">
        <v>34</v>
      </c>
      <c r="J270" t="str" cm="1">
        <f t="array" ref="J270">_xlfn.SWITCH(TRUE,I270&lt;=$V$6,"Low",I270&gt;=$V$7,"High","Average")</f>
        <v>High</v>
      </c>
      <c r="K270" t="s">
        <v>21</v>
      </c>
      <c r="L270">
        <v>91</v>
      </c>
      <c r="M270">
        <v>85</v>
      </c>
      <c r="N270">
        <v>81</v>
      </c>
      <c r="O270">
        <v>93</v>
      </c>
      <c r="P270">
        <v>100</v>
      </c>
      <c r="Q270">
        <v>87</v>
      </c>
      <c r="R270">
        <v>77</v>
      </c>
      <c r="S270" s="1">
        <f t="shared" si="4"/>
        <v>87.714285714285708</v>
      </c>
    </row>
    <row r="271" spans="1:19" x14ac:dyDescent="0.35">
      <c r="A271">
        <v>1973</v>
      </c>
      <c r="B271" t="s">
        <v>2722</v>
      </c>
      <c r="C271" t="s">
        <v>267</v>
      </c>
      <c r="D271" t="s">
        <v>3117</v>
      </c>
      <c r="E271" t="s">
        <v>25</v>
      </c>
      <c r="F271" t="b">
        <v>1</v>
      </c>
      <c r="G271">
        <v>1</v>
      </c>
      <c r="H271" t="b">
        <v>0</v>
      </c>
      <c r="I271">
        <v>31</v>
      </c>
      <c r="J271" t="str" cm="1">
        <f t="array" ref="J271">_xlfn.SWITCH(TRUE,I271&lt;=$V$6,"Low",I271&gt;=$V$7,"High","Average")</f>
        <v>High</v>
      </c>
      <c r="K271" t="s">
        <v>76</v>
      </c>
      <c r="L271">
        <v>77</v>
      </c>
      <c r="M271">
        <v>80</v>
      </c>
      <c r="N271">
        <v>86</v>
      </c>
      <c r="O271">
        <v>87</v>
      </c>
      <c r="P271">
        <v>98</v>
      </c>
      <c r="Q271">
        <v>98</v>
      </c>
      <c r="R271">
        <v>88</v>
      </c>
      <c r="S271" s="1">
        <f t="shared" si="4"/>
        <v>87.714285714285708</v>
      </c>
    </row>
    <row r="272" spans="1:19" x14ac:dyDescent="0.35">
      <c r="A272">
        <v>207</v>
      </c>
      <c r="B272" t="s">
        <v>413</v>
      </c>
      <c r="C272" t="s">
        <v>539</v>
      </c>
      <c r="D272" t="s">
        <v>540</v>
      </c>
      <c r="E272" t="s">
        <v>20</v>
      </c>
      <c r="F272" t="b">
        <v>0</v>
      </c>
      <c r="G272">
        <v>5</v>
      </c>
      <c r="H272" t="b">
        <v>0</v>
      </c>
      <c r="I272">
        <v>0</v>
      </c>
      <c r="J272" t="str" cm="1">
        <f t="array" ref="J272">_xlfn.SWITCH(TRUE,I272&lt;=$V$6,"Low",I272&gt;=$V$7,"High","Average")</f>
        <v>Low</v>
      </c>
      <c r="K272" t="s">
        <v>38</v>
      </c>
      <c r="L272">
        <v>99</v>
      </c>
      <c r="M272">
        <v>86</v>
      </c>
      <c r="N272">
        <v>68</v>
      </c>
      <c r="O272">
        <v>94</v>
      </c>
      <c r="P272">
        <v>97</v>
      </c>
      <c r="Q272">
        <v>77</v>
      </c>
      <c r="R272">
        <v>92</v>
      </c>
      <c r="S272" s="1">
        <f t="shared" si="4"/>
        <v>87.571428571428569</v>
      </c>
    </row>
    <row r="273" spans="1:19" x14ac:dyDescent="0.35">
      <c r="A273">
        <v>234</v>
      </c>
      <c r="B273" t="s">
        <v>596</v>
      </c>
      <c r="C273" t="s">
        <v>597</v>
      </c>
      <c r="D273" t="s">
        <v>598</v>
      </c>
      <c r="E273" t="s">
        <v>20</v>
      </c>
      <c r="F273" t="b">
        <v>0</v>
      </c>
      <c r="G273">
        <v>5</v>
      </c>
      <c r="H273" t="b">
        <v>0</v>
      </c>
      <c r="I273">
        <v>16</v>
      </c>
      <c r="J273" t="str" cm="1">
        <f t="array" ref="J273">_xlfn.SWITCH(TRUE,I273&lt;=$V$6,"Low",I273&gt;=$V$7,"High","Average")</f>
        <v>Average</v>
      </c>
      <c r="K273" t="s">
        <v>123</v>
      </c>
      <c r="L273">
        <v>98</v>
      </c>
      <c r="M273">
        <v>88</v>
      </c>
      <c r="N273">
        <v>92</v>
      </c>
      <c r="O273">
        <v>84</v>
      </c>
      <c r="P273">
        <v>90</v>
      </c>
      <c r="Q273">
        <v>90</v>
      </c>
      <c r="R273">
        <v>71</v>
      </c>
      <c r="S273" s="1">
        <f t="shared" si="4"/>
        <v>87.571428571428569</v>
      </c>
    </row>
    <row r="274" spans="1:19" x14ac:dyDescent="0.35">
      <c r="A274">
        <v>678</v>
      </c>
      <c r="B274" t="s">
        <v>280</v>
      </c>
      <c r="C274" t="s">
        <v>1374</v>
      </c>
      <c r="D274" t="s">
        <v>1375</v>
      </c>
      <c r="E274" t="s">
        <v>20</v>
      </c>
      <c r="F274" t="b">
        <v>0</v>
      </c>
      <c r="G274">
        <v>4</v>
      </c>
      <c r="H274" t="b">
        <v>0</v>
      </c>
      <c r="I274">
        <v>29</v>
      </c>
      <c r="J274" t="str" cm="1">
        <f t="array" ref="J274">_xlfn.SWITCH(TRUE,I274&lt;=$V$6,"Low",I274&gt;=$V$7,"High","Average")</f>
        <v>High</v>
      </c>
      <c r="K274" t="s">
        <v>21</v>
      </c>
      <c r="L274">
        <v>81</v>
      </c>
      <c r="M274">
        <v>88</v>
      </c>
      <c r="N274">
        <v>85</v>
      </c>
      <c r="O274">
        <v>89</v>
      </c>
      <c r="P274">
        <v>81</v>
      </c>
      <c r="Q274">
        <v>91</v>
      </c>
      <c r="R274">
        <v>98</v>
      </c>
      <c r="S274" s="1">
        <f t="shared" si="4"/>
        <v>87.571428571428569</v>
      </c>
    </row>
    <row r="275" spans="1:19" x14ac:dyDescent="0.35">
      <c r="A275">
        <v>830</v>
      </c>
      <c r="B275" t="s">
        <v>145</v>
      </c>
      <c r="C275" t="s">
        <v>381</v>
      </c>
      <c r="D275" t="s">
        <v>1616</v>
      </c>
      <c r="E275" t="s">
        <v>20</v>
      </c>
      <c r="F275" t="b">
        <v>0</v>
      </c>
      <c r="G275">
        <v>5</v>
      </c>
      <c r="H275" t="b">
        <v>0</v>
      </c>
      <c r="I275">
        <v>3</v>
      </c>
      <c r="J275" t="str" cm="1">
        <f t="array" ref="J275">_xlfn.SWITCH(TRUE,I275&lt;=$V$6,"Low",I275&gt;=$V$7,"High","Average")</f>
        <v>Low</v>
      </c>
      <c r="K275" t="s">
        <v>123</v>
      </c>
      <c r="L275">
        <v>76</v>
      </c>
      <c r="M275">
        <v>77</v>
      </c>
      <c r="N275">
        <v>99</v>
      </c>
      <c r="O275">
        <v>87</v>
      </c>
      <c r="P275">
        <v>95</v>
      </c>
      <c r="Q275">
        <v>94</v>
      </c>
      <c r="R275">
        <v>85</v>
      </c>
      <c r="S275" s="1">
        <f t="shared" si="4"/>
        <v>87.571428571428569</v>
      </c>
    </row>
    <row r="276" spans="1:19" x14ac:dyDescent="0.35">
      <c r="A276">
        <v>833</v>
      </c>
      <c r="B276" t="s">
        <v>205</v>
      </c>
      <c r="C276" t="s">
        <v>1620</v>
      </c>
      <c r="D276" t="s">
        <v>1621</v>
      </c>
      <c r="E276" t="s">
        <v>25</v>
      </c>
      <c r="F276" t="b">
        <v>0</v>
      </c>
      <c r="G276">
        <v>10</v>
      </c>
      <c r="H276" t="b">
        <v>0</v>
      </c>
      <c r="I276">
        <v>11</v>
      </c>
      <c r="J276" t="str" cm="1">
        <f t="array" ref="J276">_xlfn.SWITCH(TRUE,I276&lt;=$V$6,"Low",I276&gt;=$V$7,"High","Average")</f>
        <v>Average</v>
      </c>
      <c r="K276" t="s">
        <v>30</v>
      </c>
      <c r="L276">
        <v>73</v>
      </c>
      <c r="M276">
        <v>97</v>
      </c>
      <c r="N276">
        <v>87</v>
      </c>
      <c r="O276">
        <v>93</v>
      </c>
      <c r="P276">
        <v>78</v>
      </c>
      <c r="Q276">
        <v>99</v>
      </c>
      <c r="R276">
        <v>86</v>
      </c>
      <c r="S276" s="1">
        <f t="shared" si="4"/>
        <v>87.571428571428569</v>
      </c>
    </row>
    <row r="277" spans="1:19" x14ac:dyDescent="0.35">
      <c r="A277">
        <v>1133</v>
      </c>
      <c r="B277" t="s">
        <v>130</v>
      </c>
      <c r="C277" t="s">
        <v>1167</v>
      </c>
      <c r="D277" t="s">
        <v>2031</v>
      </c>
      <c r="E277" t="s">
        <v>25</v>
      </c>
      <c r="F277" t="b">
        <v>0</v>
      </c>
      <c r="G277">
        <v>4</v>
      </c>
      <c r="H277" t="b">
        <v>0</v>
      </c>
      <c r="I277">
        <v>14</v>
      </c>
      <c r="J277" t="str" cm="1">
        <f t="array" ref="J277">_xlfn.SWITCH(TRUE,I277&lt;=$V$6,"Low",I277&gt;=$V$7,"High","Average")</f>
        <v>Average</v>
      </c>
      <c r="K277" t="s">
        <v>54</v>
      </c>
      <c r="L277">
        <v>86</v>
      </c>
      <c r="M277">
        <v>99</v>
      </c>
      <c r="N277">
        <v>64</v>
      </c>
      <c r="O277">
        <v>88</v>
      </c>
      <c r="P277">
        <v>84</v>
      </c>
      <c r="Q277">
        <v>95</v>
      </c>
      <c r="R277">
        <v>97</v>
      </c>
      <c r="S277" s="1">
        <f t="shared" si="4"/>
        <v>87.571428571428569</v>
      </c>
    </row>
    <row r="278" spans="1:19" x14ac:dyDescent="0.35">
      <c r="A278">
        <v>1247</v>
      </c>
      <c r="B278" t="s">
        <v>1902</v>
      </c>
      <c r="C278" t="s">
        <v>28</v>
      </c>
      <c r="D278" t="s">
        <v>2192</v>
      </c>
      <c r="E278" t="s">
        <v>25</v>
      </c>
      <c r="F278" t="b">
        <v>0</v>
      </c>
      <c r="G278">
        <v>1</v>
      </c>
      <c r="H278" t="b">
        <v>0</v>
      </c>
      <c r="I278">
        <v>22</v>
      </c>
      <c r="J278" t="str" cm="1">
        <f t="array" ref="J278">_xlfn.SWITCH(TRUE,I278&lt;=$V$6,"Low",I278&gt;=$V$7,"High","Average")</f>
        <v>Average</v>
      </c>
      <c r="K278" t="s">
        <v>26</v>
      </c>
      <c r="L278">
        <v>94</v>
      </c>
      <c r="M278">
        <v>98</v>
      </c>
      <c r="N278">
        <v>96</v>
      </c>
      <c r="O278">
        <v>88</v>
      </c>
      <c r="P278">
        <v>96</v>
      </c>
      <c r="Q278">
        <v>61</v>
      </c>
      <c r="R278">
        <v>80</v>
      </c>
      <c r="S278" s="1">
        <f t="shared" si="4"/>
        <v>87.571428571428569</v>
      </c>
    </row>
    <row r="279" spans="1:19" x14ac:dyDescent="0.35">
      <c r="A279">
        <v>1447</v>
      </c>
      <c r="B279" t="s">
        <v>35</v>
      </c>
      <c r="C279" t="s">
        <v>600</v>
      </c>
      <c r="D279" t="s">
        <v>2458</v>
      </c>
      <c r="E279" t="s">
        <v>20</v>
      </c>
      <c r="F279" t="b">
        <v>0</v>
      </c>
      <c r="G279">
        <v>0</v>
      </c>
      <c r="H279" t="b">
        <v>0</v>
      </c>
      <c r="I279">
        <v>31</v>
      </c>
      <c r="J279" t="str" cm="1">
        <f t="array" ref="J279">_xlfn.SWITCH(TRUE,I279&lt;=$V$6,"Low",I279&gt;=$V$7,"High","Average")</f>
        <v>High</v>
      </c>
      <c r="K279" t="s">
        <v>44</v>
      </c>
      <c r="L279">
        <v>87</v>
      </c>
      <c r="M279">
        <v>78</v>
      </c>
      <c r="N279">
        <v>96</v>
      </c>
      <c r="O279">
        <v>84</v>
      </c>
      <c r="P279">
        <v>97</v>
      </c>
      <c r="Q279">
        <v>89</v>
      </c>
      <c r="R279">
        <v>82</v>
      </c>
      <c r="S279" s="1">
        <f t="shared" si="4"/>
        <v>87.571428571428569</v>
      </c>
    </row>
    <row r="280" spans="1:19" x14ac:dyDescent="0.35">
      <c r="A280">
        <v>1508</v>
      </c>
      <c r="B280" t="s">
        <v>388</v>
      </c>
      <c r="C280" t="s">
        <v>295</v>
      </c>
      <c r="D280" t="s">
        <v>2537</v>
      </c>
      <c r="E280" t="s">
        <v>25</v>
      </c>
      <c r="F280" t="b">
        <v>0</v>
      </c>
      <c r="G280">
        <v>4</v>
      </c>
      <c r="H280" t="b">
        <v>0</v>
      </c>
      <c r="I280">
        <v>13</v>
      </c>
      <c r="J280" t="str" cm="1">
        <f t="array" ref="J280">_xlfn.SWITCH(TRUE,I280&lt;=$V$6,"Low",I280&gt;=$V$7,"High","Average")</f>
        <v>Average</v>
      </c>
      <c r="K280" t="s">
        <v>38</v>
      </c>
      <c r="L280">
        <v>88</v>
      </c>
      <c r="M280">
        <v>92</v>
      </c>
      <c r="N280">
        <v>66</v>
      </c>
      <c r="O280">
        <v>100</v>
      </c>
      <c r="P280">
        <v>98</v>
      </c>
      <c r="Q280">
        <v>99</v>
      </c>
      <c r="R280">
        <v>70</v>
      </c>
      <c r="S280" s="1">
        <f t="shared" si="4"/>
        <v>87.571428571428569</v>
      </c>
    </row>
    <row r="281" spans="1:19" x14ac:dyDescent="0.35">
      <c r="A281">
        <v>1520</v>
      </c>
      <c r="B281" t="s">
        <v>1267</v>
      </c>
      <c r="C281" t="s">
        <v>146</v>
      </c>
      <c r="D281" t="s">
        <v>2553</v>
      </c>
      <c r="E281" t="s">
        <v>25</v>
      </c>
      <c r="F281" t="b">
        <v>0</v>
      </c>
      <c r="G281">
        <v>7</v>
      </c>
      <c r="H281" t="b">
        <v>0</v>
      </c>
      <c r="I281">
        <v>14</v>
      </c>
      <c r="J281" t="str" cm="1">
        <f t="array" ref="J281">_xlfn.SWITCH(TRUE,I281&lt;=$V$6,"Low",I281&gt;=$V$7,"High","Average")</f>
        <v>Average</v>
      </c>
      <c r="K281" t="s">
        <v>44</v>
      </c>
      <c r="L281">
        <v>92</v>
      </c>
      <c r="M281">
        <v>74</v>
      </c>
      <c r="N281">
        <v>90</v>
      </c>
      <c r="O281">
        <v>87</v>
      </c>
      <c r="P281">
        <v>89</v>
      </c>
      <c r="Q281">
        <v>94</v>
      </c>
      <c r="R281">
        <v>87</v>
      </c>
      <c r="S281" s="1">
        <f t="shared" si="4"/>
        <v>87.571428571428569</v>
      </c>
    </row>
    <row r="282" spans="1:19" x14ac:dyDescent="0.35">
      <c r="A282">
        <v>1613</v>
      </c>
      <c r="B282" t="s">
        <v>68</v>
      </c>
      <c r="C282" t="s">
        <v>658</v>
      </c>
      <c r="D282" t="s">
        <v>2674</v>
      </c>
      <c r="E282" t="s">
        <v>25</v>
      </c>
      <c r="F282" t="b">
        <v>0</v>
      </c>
      <c r="G282">
        <v>1</v>
      </c>
      <c r="H282" t="b">
        <v>0</v>
      </c>
      <c r="I282">
        <v>33</v>
      </c>
      <c r="J282" t="str" cm="1">
        <f t="array" ref="J282">_xlfn.SWITCH(TRUE,I282&lt;=$V$6,"Low",I282&gt;=$V$7,"High","Average")</f>
        <v>High</v>
      </c>
      <c r="K282" t="s">
        <v>21</v>
      </c>
      <c r="L282">
        <v>100</v>
      </c>
      <c r="M282">
        <v>82</v>
      </c>
      <c r="N282">
        <v>85</v>
      </c>
      <c r="O282">
        <v>68</v>
      </c>
      <c r="P282">
        <v>97</v>
      </c>
      <c r="Q282">
        <v>81</v>
      </c>
      <c r="R282">
        <v>100</v>
      </c>
      <c r="S282" s="1">
        <f t="shared" si="4"/>
        <v>87.571428571428569</v>
      </c>
    </row>
    <row r="283" spans="1:19" x14ac:dyDescent="0.35">
      <c r="A283">
        <v>1836</v>
      </c>
      <c r="B283" t="s">
        <v>2573</v>
      </c>
      <c r="C283" t="s">
        <v>551</v>
      </c>
      <c r="D283" t="s">
        <v>2959</v>
      </c>
      <c r="E283" t="s">
        <v>25</v>
      </c>
      <c r="F283" t="b">
        <v>0</v>
      </c>
      <c r="G283">
        <v>3</v>
      </c>
      <c r="H283" t="b">
        <v>0</v>
      </c>
      <c r="I283">
        <v>14</v>
      </c>
      <c r="J283" t="str" cm="1">
        <f t="array" ref="J283">_xlfn.SWITCH(TRUE,I283&lt;=$V$6,"Low",I283&gt;=$V$7,"High","Average")</f>
        <v>Average</v>
      </c>
      <c r="K283" t="s">
        <v>109</v>
      </c>
      <c r="L283">
        <v>89</v>
      </c>
      <c r="M283">
        <v>73</v>
      </c>
      <c r="N283">
        <v>96</v>
      </c>
      <c r="O283">
        <v>84</v>
      </c>
      <c r="P283">
        <v>96</v>
      </c>
      <c r="Q283">
        <v>98</v>
      </c>
      <c r="R283">
        <v>77</v>
      </c>
      <c r="S283" s="1">
        <f t="shared" si="4"/>
        <v>87.571428571428569</v>
      </c>
    </row>
    <row r="284" spans="1:19" x14ac:dyDescent="0.35">
      <c r="A284">
        <v>411</v>
      </c>
      <c r="B284" t="s">
        <v>180</v>
      </c>
      <c r="C284" t="s">
        <v>929</v>
      </c>
      <c r="D284" t="s">
        <v>930</v>
      </c>
      <c r="E284" t="s">
        <v>25</v>
      </c>
      <c r="F284" t="b">
        <v>0</v>
      </c>
      <c r="G284">
        <v>3</v>
      </c>
      <c r="H284" t="b">
        <v>0</v>
      </c>
      <c r="I284">
        <v>27</v>
      </c>
      <c r="J284" t="str" cm="1">
        <f t="array" ref="J284">_xlfn.SWITCH(TRUE,I284&lt;=$V$6,"Low",I284&gt;=$V$7,"High","Average")</f>
        <v>Average</v>
      </c>
      <c r="K284" t="s">
        <v>44</v>
      </c>
      <c r="L284">
        <v>96</v>
      </c>
      <c r="M284">
        <v>76</v>
      </c>
      <c r="N284">
        <v>98</v>
      </c>
      <c r="O284">
        <v>89</v>
      </c>
      <c r="P284">
        <v>93</v>
      </c>
      <c r="Q284">
        <v>85</v>
      </c>
      <c r="R284">
        <v>75</v>
      </c>
      <c r="S284" s="1">
        <f t="shared" si="4"/>
        <v>87.428571428571431</v>
      </c>
    </row>
    <row r="285" spans="1:19" x14ac:dyDescent="0.35">
      <c r="A285">
        <v>715</v>
      </c>
      <c r="B285" t="s">
        <v>1057</v>
      </c>
      <c r="C285" t="s">
        <v>1429</v>
      </c>
      <c r="D285" t="s">
        <v>1430</v>
      </c>
      <c r="E285" t="s">
        <v>25</v>
      </c>
      <c r="F285" t="b">
        <v>1</v>
      </c>
      <c r="G285">
        <v>2</v>
      </c>
      <c r="H285" t="b">
        <v>0</v>
      </c>
      <c r="I285">
        <v>10</v>
      </c>
      <c r="J285" t="str" cm="1">
        <f t="array" ref="J285">_xlfn.SWITCH(TRUE,I285&lt;=$V$6,"Low",I285&gt;=$V$7,"High","Average")</f>
        <v>Average</v>
      </c>
      <c r="K285" t="s">
        <v>30</v>
      </c>
      <c r="L285">
        <v>94</v>
      </c>
      <c r="M285">
        <v>71</v>
      </c>
      <c r="N285">
        <v>83</v>
      </c>
      <c r="O285">
        <v>76</v>
      </c>
      <c r="P285">
        <v>99</v>
      </c>
      <c r="Q285">
        <v>95</v>
      </c>
      <c r="R285">
        <v>94</v>
      </c>
      <c r="S285" s="1">
        <f t="shared" si="4"/>
        <v>87.428571428571431</v>
      </c>
    </row>
    <row r="286" spans="1:19" x14ac:dyDescent="0.35">
      <c r="A286">
        <v>860</v>
      </c>
      <c r="B286" t="s">
        <v>919</v>
      </c>
      <c r="C286" t="s">
        <v>429</v>
      </c>
      <c r="D286" t="s">
        <v>1657</v>
      </c>
      <c r="E286" t="s">
        <v>25</v>
      </c>
      <c r="F286" t="b">
        <v>0</v>
      </c>
      <c r="G286">
        <v>2</v>
      </c>
      <c r="H286" t="b">
        <v>0</v>
      </c>
      <c r="I286">
        <v>8</v>
      </c>
      <c r="J286" t="str" cm="1">
        <f t="array" ref="J286">_xlfn.SWITCH(TRUE,I286&lt;=$V$6,"Low",I286&gt;=$V$7,"High","Average")</f>
        <v>Average</v>
      </c>
      <c r="K286" t="s">
        <v>38</v>
      </c>
      <c r="L286">
        <v>92</v>
      </c>
      <c r="M286">
        <v>99</v>
      </c>
      <c r="N286">
        <v>93</v>
      </c>
      <c r="O286">
        <v>82</v>
      </c>
      <c r="P286">
        <v>97</v>
      </c>
      <c r="Q286">
        <v>70</v>
      </c>
      <c r="R286">
        <v>79</v>
      </c>
      <c r="S286" s="1">
        <f t="shared" si="4"/>
        <v>87.428571428571431</v>
      </c>
    </row>
    <row r="287" spans="1:19" x14ac:dyDescent="0.35">
      <c r="A287">
        <v>891</v>
      </c>
      <c r="B287" t="s">
        <v>473</v>
      </c>
      <c r="C287" t="s">
        <v>1698</v>
      </c>
      <c r="D287" t="s">
        <v>1699</v>
      </c>
      <c r="E287" t="s">
        <v>20</v>
      </c>
      <c r="F287" t="b">
        <v>0</v>
      </c>
      <c r="G287">
        <v>1</v>
      </c>
      <c r="H287" t="b">
        <v>0</v>
      </c>
      <c r="I287">
        <v>33</v>
      </c>
      <c r="J287" t="str" cm="1">
        <f t="array" ref="J287">_xlfn.SWITCH(TRUE,I287&lt;=$V$6,"Low",I287&gt;=$V$7,"High","Average")</f>
        <v>High</v>
      </c>
      <c r="K287" t="s">
        <v>44</v>
      </c>
      <c r="L287">
        <v>90</v>
      </c>
      <c r="M287">
        <v>64</v>
      </c>
      <c r="N287">
        <v>91</v>
      </c>
      <c r="O287">
        <v>93</v>
      </c>
      <c r="P287">
        <v>86</v>
      </c>
      <c r="Q287">
        <v>91</v>
      </c>
      <c r="R287">
        <v>97</v>
      </c>
      <c r="S287" s="1">
        <f t="shared" si="4"/>
        <v>87.428571428571431</v>
      </c>
    </row>
    <row r="288" spans="1:19" x14ac:dyDescent="0.35">
      <c r="A288">
        <v>1040</v>
      </c>
      <c r="B288" t="s">
        <v>302</v>
      </c>
      <c r="C288" t="s">
        <v>1900</v>
      </c>
      <c r="D288" t="s">
        <v>1901</v>
      </c>
      <c r="E288" t="s">
        <v>20</v>
      </c>
      <c r="F288" t="b">
        <v>0</v>
      </c>
      <c r="G288">
        <v>8</v>
      </c>
      <c r="H288" t="b">
        <v>1</v>
      </c>
      <c r="I288">
        <v>0</v>
      </c>
      <c r="J288" t="str" cm="1">
        <f t="array" ref="J288">_xlfn.SWITCH(TRUE,I288&lt;=$V$6,"Low",I288&gt;=$V$7,"High","Average")</f>
        <v>Low</v>
      </c>
      <c r="K288" t="s">
        <v>34</v>
      </c>
      <c r="L288">
        <v>93</v>
      </c>
      <c r="M288">
        <v>78</v>
      </c>
      <c r="N288">
        <v>98</v>
      </c>
      <c r="O288">
        <v>76</v>
      </c>
      <c r="P288">
        <v>86</v>
      </c>
      <c r="Q288">
        <v>89</v>
      </c>
      <c r="R288">
        <v>92</v>
      </c>
      <c r="S288" s="1">
        <f t="shared" si="4"/>
        <v>87.428571428571431</v>
      </c>
    </row>
    <row r="289" spans="1:19" x14ac:dyDescent="0.35">
      <c r="A289">
        <v>1055</v>
      </c>
      <c r="B289" t="s">
        <v>465</v>
      </c>
      <c r="C289" t="s">
        <v>1868</v>
      </c>
      <c r="D289" t="s">
        <v>1921</v>
      </c>
      <c r="E289" t="s">
        <v>25</v>
      </c>
      <c r="F289" t="b">
        <v>0</v>
      </c>
      <c r="G289">
        <v>1</v>
      </c>
      <c r="H289" t="b">
        <v>0</v>
      </c>
      <c r="I289">
        <v>28</v>
      </c>
      <c r="J289" t="str" cm="1">
        <f t="array" ref="J289">_xlfn.SWITCH(TRUE,I289&lt;=$V$6,"Low",I289&gt;=$V$7,"High","Average")</f>
        <v>High</v>
      </c>
      <c r="K289" t="s">
        <v>38</v>
      </c>
      <c r="L289">
        <v>88</v>
      </c>
      <c r="M289">
        <v>93</v>
      </c>
      <c r="N289">
        <v>92</v>
      </c>
      <c r="O289">
        <v>70</v>
      </c>
      <c r="P289">
        <v>90</v>
      </c>
      <c r="Q289">
        <v>94</v>
      </c>
      <c r="R289">
        <v>85</v>
      </c>
      <c r="S289" s="1">
        <f t="shared" si="4"/>
        <v>87.428571428571431</v>
      </c>
    </row>
    <row r="290" spans="1:19" x14ac:dyDescent="0.35">
      <c r="A290">
        <v>1157</v>
      </c>
      <c r="B290" t="s">
        <v>142</v>
      </c>
      <c r="C290" t="s">
        <v>518</v>
      </c>
      <c r="D290" t="s">
        <v>2064</v>
      </c>
      <c r="E290" t="s">
        <v>20</v>
      </c>
      <c r="F290" t="b">
        <v>1</v>
      </c>
      <c r="G290">
        <v>1</v>
      </c>
      <c r="H290" t="b">
        <v>0</v>
      </c>
      <c r="I290">
        <v>17</v>
      </c>
      <c r="J290" t="str" cm="1">
        <f t="array" ref="J290">_xlfn.SWITCH(TRUE,I290&lt;=$V$6,"Low",I290&gt;=$V$7,"High","Average")</f>
        <v>Average</v>
      </c>
      <c r="K290" t="s">
        <v>123</v>
      </c>
      <c r="L290">
        <v>74</v>
      </c>
      <c r="M290">
        <v>88</v>
      </c>
      <c r="N290">
        <v>99</v>
      </c>
      <c r="O290">
        <v>92</v>
      </c>
      <c r="P290">
        <v>93</v>
      </c>
      <c r="Q290">
        <v>85</v>
      </c>
      <c r="R290">
        <v>81</v>
      </c>
      <c r="S290" s="1">
        <f t="shared" si="4"/>
        <v>87.428571428571431</v>
      </c>
    </row>
    <row r="291" spans="1:19" x14ac:dyDescent="0.35">
      <c r="A291">
        <v>1411</v>
      </c>
      <c r="B291" t="s">
        <v>417</v>
      </c>
      <c r="C291" t="s">
        <v>87</v>
      </c>
      <c r="D291" t="s">
        <v>2411</v>
      </c>
      <c r="E291" t="s">
        <v>25</v>
      </c>
      <c r="F291" t="b">
        <v>0</v>
      </c>
      <c r="G291">
        <v>2</v>
      </c>
      <c r="H291" t="b">
        <v>0</v>
      </c>
      <c r="I291">
        <v>22</v>
      </c>
      <c r="J291" t="str" cm="1">
        <f t="array" ref="J291">_xlfn.SWITCH(TRUE,I291&lt;=$V$6,"Low",I291&gt;=$V$7,"High","Average")</f>
        <v>Average</v>
      </c>
      <c r="K291" t="s">
        <v>26</v>
      </c>
      <c r="L291">
        <v>96</v>
      </c>
      <c r="M291">
        <v>73</v>
      </c>
      <c r="N291">
        <v>80</v>
      </c>
      <c r="O291">
        <v>99</v>
      </c>
      <c r="P291">
        <v>91</v>
      </c>
      <c r="Q291">
        <v>82</v>
      </c>
      <c r="R291">
        <v>91</v>
      </c>
      <c r="S291" s="1">
        <f t="shared" si="4"/>
        <v>87.428571428571431</v>
      </c>
    </row>
    <row r="292" spans="1:19" x14ac:dyDescent="0.35">
      <c r="A292">
        <v>96</v>
      </c>
      <c r="B292" t="s">
        <v>294</v>
      </c>
      <c r="C292" t="s">
        <v>295</v>
      </c>
      <c r="D292" t="s">
        <v>296</v>
      </c>
      <c r="E292" t="s">
        <v>25</v>
      </c>
      <c r="F292" t="b">
        <v>0</v>
      </c>
      <c r="G292">
        <v>2</v>
      </c>
      <c r="H292" t="b">
        <v>1</v>
      </c>
      <c r="I292">
        <v>34</v>
      </c>
      <c r="J292" t="str" cm="1">
        <f t="array" ref="J292">_xlfn.SWITCH(TRUE,I292&lt;=$V$6,"Low",I292&gt;=$V$7,"High","Average")</f>
        <v>High</v>
      </c>
      <c r="K292" t="s">
        <v>44</v>
      </c>
      <c r="L292">
        <v>100</v>
      </c>
      <c r="M292">
        <v>98</v>
      </c>
      <c r="N292">
        <v>89</v>
      </c>
      <c r="O292">
        <v>85</v>
      </c>
      <c r="P292">
        <v>81</v>
      </c>
      <c r="Q292">
        <v>64</v>
      </c>
      <c r="R292">
        <v>94</v>
      </c>
      <c r="S292" s="1">
        <f t="shared" si="4"/>
        <v>87.285714285714292</v>
      </c>
    </row>
    <row r="293" spans="1:19" x14ac:dyDescent="0.35">
      <c r="A293">
        <v>267</v>
      </c>
      <c r="B293" t="s">
        <v>61</v>
      </c>
      <c r="C293" t="s">
        <v>332</v>
      </c>
      <c r="D293" t="s">
        <v>665</v>
      </c>
      <c r="E293" t="s">
        <v>25</v>
      </c>
      <c r="F293" t="b">
        <v>0</v>
      </c>
      <c r="G293">
        <v>3</v>
      </c>
      <c r="H293" t="b">
        <v>1</v>
      </c>
      <c r="I293">
        <v>15</v>
      </c>
      <c r="J293" t="str" cm="1">
        <f t="array" ref="J293">_xlfn.SWITCH(TRUE,I293&lt;=$V$6,"Low",I293&gt;=$V$7,"High","Average")</f>
        <v>Average</v>
      </c>
      <c r="K293" t="s">
        <v>105</v>
      </c>
      <c r="L293">
        <v>100</v>
      </c>
      <c r="M293">
        <v>86</v>
      </c>
      <c r="N293">
        <v>74</v>
      </c>
      <c r="O293">
        <v>96</v>
      </c>
      <c r="P293">
        <v>80</v>
      </c>
      <c r="Q293">
        <v>99</v>
      </c>
      <c r="R293">
        <v>76</v>
      </c>
      <c r="S293" s="1">
        <f t="shared" si="4"/>
        <v>87.285714285714292</v>
      </c>
    </row>
    <row r="294" spans="1:19" x14ac:dyDescent="0.35">
      <c r="A294">
        <v>487</v>
      </c>
      <c r="B294" t="s">
        <v>666</v>
      </c>
      <c r="C294" t="s">
        <v>118</v>
      </c>
      <c r="D294" t="s">
        <v>1061</v>
      </c>
      <c r="E294" t="s">
        <v>25</v>
      </c>
      <c r="F294" t="b">
        <v>0</v>
      </c>
      <c r="G294">
        <v>3</v>
      </c>
      <c r="H294" t="b">
        <v>0</v>
      </c>
      <c r="I294">
        <v>21</v>
      </c>
      <c r="J294" t="str" cm="1">
        <f t="array" ref="J294">_xlfn.SWITCH(TRUE,I294&lt;=$V$6,"Low",I294&gt;=$V$7,"High","Average")</f>
        <v>Average</v>
      </c>
      <c r="K294" t="s">
        <v>38</v>
      </c>
      <c r="L294">
        <v>97</v>
      </c>
      <c r="M294">
        <v>89</v>
      </c>
      <c r="N294">
        <v>94</v>
      </c>
      <c r="O294">
        <v>91</v>
      </c>
      <c r="P294">
        <v>95</v>
      </c>
      <c r="Q294">
        <v>70</v>
      </c>
      <c r="R294">
        <v>75</v>
      </c>
      <c r="S294" s="1">
        <f t="shared" si="4"/>
        <v>87.285714285714292</v>
      </c>
    </row>
    <row r="295" spans="1:19" x14ac:dyDescent="0.35">
      <c r="A295">
        <v>553</v>
      </c>
      <c r="B295" t="s">
        <v>1167</v>
      </c>
      <c r="C295" t="s">
        <v>1007</v>
      </c>
      <c r="D295" t="s">
        <v>1168</v>
      </c>
      <c r="E295" t="s">
        <v>20</v>
      </c>
      <c r="F295" t="b">
        <v>1</v>
      </c>
      <c r="G295">
        <v>1</v>
      </c>
      <c r="H295" t="b">
        <v>0</v>
      </c>
      <c r="I295">
        <v>7</v>
      </c>
      <c r="J295" t="str" cm="1">
        <f t="array" ref="J295">_xlfn.SWITCH(TRUE,I295&lt;=$V$6,"Low",I295&gt;=$V$7,"High","Average")</f>
        <v>Average</v>
      </c>
      <c r="K295" t="s">
        <v>30</v>
      </c>
      <c r="L295">
        <v>69</v>
      </c>
      <c r="M295">
        <v>92</v>
      </c>
      <c r="N295">
        <v>84</v>
      </c>
      <c r="O295">
        <v>98</v>
      </c>
      <c r="P295">
        <v>98</v>
      </c>
      <c r="Q295">
        <v>83</v>
      </c>
      <c r="R295">
        <v>87</v>
      </c>
      <c r="S295" s="1">
        <f t="shared" si="4"/>
        <v>87.285714285714292</v>
      </c>
    </row>
    <row r="296" spans="1:19" x14ac:dyDescent="0.35">
      <c r="A296">
        <v>1409</v>
      </c>
      <c r="B296" t="s">
        <v>627</v>
      </c>
      <c r="C296" t="s">
        <v>658</v>
      </c>
      <c r="D296" t="s">
        <v>2409</v>
      </c>
      <c r="E296" t="s">
        <v>25</v>
      </c>
      <c r="F296" t="b">
        <v>1</v>
      </c>
      <c r="G296">
        <v>1</v>
      </c>
      <c r="H296" t="b">
        <v>0</v>
      </c>
      <c r="I296">
        <v>28</v>
      </c>
      <c r="J296" t="str" cm="1">
        <f t="array" ref="J296">_xlfn.SWITCH(TRUE,I296&lt;=$V$6,"Low",I296&gt;=$V$7,"High","Average")</f>
        <v>High</v>
      </c>
      <c r="K296" t="s">
        <v>26</v>
      </c>
      <c r="L296">
        <v>89</v>
      </c>
      <c r="M296">
        <v>76</v>
      </c>
      <c r="N296">
        <v>100</v>
      </c>
      <c r="O296">
        <v>100</v>
      </c>
      <c r="P296">
        <v>99</v>
      </c>
      <c r="Q296">
        <v>68</v>
      </c>
      <c r="R296">
        <v>79</v>
      </c>
      <c r="S296" s="1">
        <f t="shared" si="4"/>
        <v>87.285714285714292</v>
      </c>
    </row>
    <row r="297" spans="1:19" x14ac:dyDescent="0.35">
      <c r="A297">
        <v>1474</v>
      </c>
      <c r="B297" t="s">
        <v>410</v>
      </c>
      <c r="C297" t="s">
        <v>292</v>
      </c>
      <c r="D297" t="s">
        <v>2493</v>
      </c>
      <c r="E297" t="s">
        <v>20</v>
      </c>
      <c r="F297" t="b">
        <v>0</v>
      </c>
      <c r="G297">
        <v>1</v>
      </c>
      <c r="H297" t="b">
        <v>0</v>
      </c>
      <c r="I297">
        <v>11</v>
      </c>
      <c r="J297" t="str" cm="1">
        <f t="array" ref="J297">_xlfn.SWITCH(TRUE,I297&lt;=$V$6,"Low",I297&gt;=$V$7,"High","Average")</f>
        <v>Average</v>
      </c>
      <c r="K297" t="s">
        <v>138</v>
      </c>
      <c r="L297">
        <v>89</v>
      </c>
      <c r="M297">
        <v>70</v>
      </c>
      <c r="N297">
        <v>92</v>
      </c>
      <c r="O297">
        <v>100</v>
      </c>
      <c r="P297">
        <v>100</v>
      </c>
      <c r="Q297">
        <v>95</v>
      </c>
      <c r="R297">
        <v>65</v>
      </c>
      <c r="S297" s="1">
        <f t="shared" si="4"/>
        <v>87.285714285714292</v>
      </c>
    </row>
    <row r="298" spans="1:19" x14ac:dyDescent="0.35">
      <c r="A298">
        <v>1557</v>
      </c>
      <c r="B298" t="s">
        <v>596</v>
      </c>
      <c r="C298" t="s">
        <v>2603</v>
      </c>
      <c r="D298" t="s">
        <v>2604</v>
      </c>
      <c r="E298" t="s">
        <v>20</v>
      </c>
      <c r="F298" t="b">
        <v>0</v>
      </c>
      <c r="G298">
        <v>4</v>
      </c>
      <c r="H298" t="b">
        <v>0</v>
      </c>
      <c r="I298">
        <v>17</v>
      </c>
      <c r="J298" t="str" cm="1">
        <f t="array" ref="J298">_xlfn.SWITCH(TRUE,I298&lt;=$V$6,"Low",I298&gt;=$V$7,"High","Average")</f>
        <v>Average</v>
      </c>
      <c r="K298" t="s">
        <v>44</v>
      </c>
      <c r="L298">
        <v>91</v>
      </c>
      <c r="M298">
        <v>92</v>
      </c>
      <c r="N298">
        <v>95</v>
      </c>
      <c r="O298">
        <v>90</v>
      </c>
      <c r="P298">
        <v>73</v>
      </c>
      <c r="Q298">
        <v>75</v>
      </c>
      <c r="R298">
        <v>95</v>
      </c>
      <c r="S298" s="1">
        <f t="shared" si="4"/>
        <v>87.285714285714292</v>
      </c>
    </row>
    <row r="299" spans="1:19" x14ac:dyDescent="0.35">
      <c r="A299">
        <v>762</v>
      </c>
      <c r="B299" t="s">
        <v>145</v>
      </c>
      <c r="C299" t="s">
        <v>1501</v>
      </c>
      <c r="D299" t="s">
        <v>1502</v>
      </c>
      <c r="E299" t="s">
        <v>20</v>
      </c>
      <c r="F299" t="b">
        <v>1</v>
      </c>
      <c r="G299">
        <v>2</v>
      </c>
      <c r="H299" t="b">
        <v>0</v>
      </c>
      <c r="I299">
        <v>30</v>
      </c>
      <c r="J299" t="str" cm="1">
        <f t="array" ref="J299">_xlfn.SWITCH(TRUE,I299&lt;=$V$6,"Low",I299&gt;=$V$7,"High","Average")</f>
        <v>High</v>
      </c>
      <c r="K299" t="s">
        <v>44</v>
      </c>
      <c r="L299">
        <v>96</v>
      </c>
      <c r="M299">
        <v>79</v>
      </c>
      <c r="N299">
        <v>93</v>
      </c>
      <c r="O299">
        <v>92</v>
      </c>
      <c r="P299">
        <v>92</v>
      </c>
      <c r="Q299">
        <v>71</v>
      </c>
      <c r="R299">
        <v>87</v>
      </c>
      <c r="S299" s="1">
        <f t="shared" si="4"/>
        <v>87.142857142857139</v>
      </c>
    </row>
    <row r="300" spans="1:19" x14ac:dyDescent="0.35">
      <c r="A300">
        <v>825</v>
      </c>
      <c r="B300" t="s">
        <v>135</v>
      </c>
      <c r="C300" t="s">
        <v>170</v>
      </c>
      <c r="D300" t="s">
        <v>1607</v>
      </c>
      <c r="E300" t="s">
        <v>20</v>
      </c>
      <c r="F300" t="b">
        <v>0</v>
      </c>
      <c r="G300">
        <v>7</v>
      </c>
      <c r="H300" t="b">
        <v>0</v>
      </c>
      <c r="I300">
        <v>14</v>
      </c>
      <c r="J300" t="str" cm="1">
        <f t="array" ref="J300">_xlfn.SWITCH(TRUE,I300&lt;=$V$6,"Low",I300&gt;=$V$7,"High","Average")</f>
        <v>Average</v>
      </c>
      <c r="K300" t="s">
        <v>138</v>
      </c>
      <c r="L300">
        <v>84</v>
      </c>
      <c r="M300">
        <v>100</v>
      </c>
      <c r="N300">
        <v>99</v>
      </c>
      <c r="O300">
        <v>94</v>
      </c>
      <c r="P300">
        <v>84</v>
      </c>
      <c r="Q300">
        <v>86</v>
      </c>
      <c r="R300">
        <v>63</v>
      </c>
      <c r="S300" s="1">
        <f t="shared" si="4"/>
        <v>87.142857142857139</v>
      </c>
    </row>
    <row r="301" spans="1:19" x14ac:dyDescent="0.35">
      <c r="A301">
        <v>1308</v>
      </c>
      <c r="B301" t="s">
        <v>166</v>
      </c>
      <c r="C301" t="s">
        <v>42</v>
      </c>
      <c r="D301" t="s">
        <v>2275</v>
      </c>
      <c r="E301" t="s">
        <v>25</v>
      </c>
      <c r="F301" t="b">
        <v>0</v>
      </c>
      <c r="G301">
        <v>0</v>
      </c>
      <c r="H301" t="b">
        <v>0</v>
      </c>
      <c r="I301">
        <v>29</v>
      </c>
      <c r="J301" t="str" cm="1">
        <f t="array" ref="J301">_xlfn.SWITCH(TRUE,I301&lt;=$V$6,"Low",I301&gt;=$V$7,"High","Average")</f>
        <v>High</v>
      </c>
      <c r="K301" t="s">
        <v>21</v>
      </c>
      <c r="L301">
        <v>100</v>
      </c>
      <c r="M301">
        <v>92</v>
      </c>
      <c r="N301">
        <v>67</v>
      </c>
      <c r="O301">
        <v>89</v>
      </c>
      <c r="P301">
        <v>90</v>
      </c>
      <c r="Q301">
        <v>83</v>
      </c>
      <c r="R301">
        <v>89</v>
      </c>
      <c r="S301" s="1">
        <f t="shared" si="4"/>
        <v>87.142857142857139</v>
      </c>
    </row>
    <row r="302" spans="1:19" x14ac:dyDescent="0.35">
      <c r="A302">
        <v>1433</v>
      </c>
      <c r="B302" t="s">
        <v>861</v>
      </c>
      <c r="C302" t="s">
        <v>836</v>
      </c>
      <c r="D302" t="s">
        <v>2442</v>
      </c>
      <c r="E302" t="s">
        <v>25</v>
      </c>
      <c r="F302" t="b">
        <v>0</v>
      </c>
      <c r="G302">
        <v>3</v>
      </c>
      <c r="H302" t="b">
        <v>0</v>
      </c>
      <c r="I302">
        <v>26</v>
      </c>
      <c r="J302" t="str" cm="1">
        <f t="array" ref="J302">_xlfn.SWITCH(TRUE,I302&lt;=$V$6,"Low",I302&gt;=$V$7,"High","Average")</f>
        <v>Average</v>
      </c>
      <c r="K302" t="s">
        <v>123</v>
      </c>
      <c r="L302">
        <v>84</v>
      </c>
      <c r="M302">
        <v>64</v>
      </c>
      <c r="N302">
        <v>98</v>
      </c>
      <c r="O302">
        <v>100</v>
      </c>
      <c r="P302">
        <v>89</v>
      </c>
      <c r="Q302">
        <v>79</v>
      </c>
      <c r="R302">
        <v>96</v>
      </c>
      <c r="S302" s="1">
        <f t="shared" si="4"/>
        <v>87.142857142857139</v>
      </c>
    </row>
    <row r="303" spans="1:19" x14ac:dyDescent="0.35">
      <c r="A303">
        <v>1482</v>
      </c>
      <c r="B303" t="s">
        <v>560</v>
      </c>
      <c r="C303" t="s">
        <v>2505</v>
      </c>
      <c r="D303" t="s">
        <v>2506</v>
      </c>
      <c r="E303" t="s">
        <v>25</v>
      </c>
      <c r="F303" t="b">
        <v>0</v>
      </c>
      <c r="G303">
        <v>5</v>
      </c>
      <c r="H303" t="b">
        <v>0</v>
      </c>
      <c r="I303">
        <v>24</v>
      </c>
      <c r="J303" t="str" cm="1">
        <f t="array" ref="J303">_xlfn.SWITCH(TRUE,I303&lt;=$V$6,"Low",I303&gt;=$V$7,"High","Average")</f>
        <v>Average</v>
      </c>
      <c r="K303" t="s">
        <v>26</v>
      </c>
      <c r="L303">
        <v>86</v>
      </c>
      <c r="M303">
        <v>75</v>
      </c>
      <c r="N303">
        <v>97</v>
      </c>
      <c r="O303">
        <v>93</v>
      </c>
      <c r="P303">
        <v>88</v>
      </c>
      <c r="Q303">
        <v>74</v>
      </c>
      <c r="R303">
        <v>97</v>
      </c>
      <c r="S303" s="1">
        <f t="shared" si="4"/>
        <v>87.142857142857139</v>
      </c>
    </row>
    <row r="304" spans="1:19" x14ac:dyDescent="0.35">
      <c r="A304">
        <v>1672</v>
      </c>
      <c r="B304" t="s">
        <v>1589</v>
      </c>
      <c r="C304" t="s">
        <v>1044</v>
      </c>
      <c r="D304" t="s">
        <v>2748</v>
      </c>
      <c r="E304" t="s">
        <v>20</v>
      </c>
      <c r="F304" t="b">
        <v>0</v>
      </c>
      <c r="G304">
        <v>1</v>
      </c>
      <c r="H304" t="b">
        <v>1</v>
      </c>
      <c r="I304">
        <v>5</v>
      </c>
      <c r="J304" t="str" cm="1">
        <f t="array" ref="J304">_xlfn.SWITCH(TRUE,I304&lt;=$V$6,"Low",I304&gt;=$V$7,"High","Average")</f>
        <v>Low</v>
      </c>
      <c r="K304" t="s">
        <v>224</v>
      </c>
      <c r="L304">
        <v>98</v>
      </c>
      <c r="M304">
        <v>83</v>
      </c>
      <c r="N304">
        <v>93</v>
      </c>
      <c r="O304">
        <v>73</v>
      </c>
      <c r="P304">
        <v>100</v>
      </c>
      <c r="Q304">
        <v>82</v>
      </c>
      <c r="R304">
        <v>81</v>
      </c>
      <c r="S304" s="1">
        <f t="shared" si="4"/>
        <v>87.142857142857139</v>
      </c>
    </row>
    <row r="305" spans="1:19" x14ac:dyDescent="0.35">
      <c r="A305">
        <v>1674</v>
      </c>
      <c r="B305" t="s">
        <v>190</v>
      </c>
      <c r="C305" t="s">
        <v>2750</v>
      </c>
      <c r="D305" t="s">
        <v>2751</v>
      </c>
      <c r="E305" t="s">
        <v>25</v>
      </c>
      <c r="F305" t="b">
        <v>0</v>
      </c>
      <c r="G305">
        <v>3</v>
      </c>
      <c r="H305" t="b">
        <v>0</v>
      </c>
      <c r="I305">
        <v>9</v>
      </c>
      <c r="J305" t="str" cm="1">
        <f t="array" ref="J305">_xlfn.SWITCH(TRUE,I305&lt;=$V$6,"Low",I305&gt;=$V$7,"High","Average")</f>
        <v>Average</v>
      </c>
      <c r="K305" t="s">
        <v>30</v>
      </c>
      <c r="L305">
        <v>82</v>
      </c>
      <c r="M305">
        <v>84</v>
      </c>
      <c r="N305">
        <v>93</v>
      </c>
      <c r="O305">
        <v>89</v>
      </c>
      <c r="P305">
        <v>88</v>
      </c>
      <c r="Q305">
        <v>76</v>
      </c>
      <c r="R305">
        <v>98</v>
      </c>
      <c r="S305" s="1">
        <f t="shared" si="4"/>
        <v>87.142857142857139</v>
      </c>
    </row>
    <row r="306" spans="1:19" x14ac:dyDescent="0.35">
      <c r="A306">
        <v>1828</v>
      </c>
      <c r="B306" t="s">
        <v>139</v>
      </c>
      <c r="C306" t="s">
        <v>2946</v>
      </c>
      <c r="D306" t="s">
        <v>2947</v>
      </c>
      <c r="E306" t="s">
        <v>20</v>
      </c>
      <c r="F306" t="b">
        <v>0</v>
      </c>
      <c r="G306">
        <v>3</v>
      </c>
      <c r="H306" t="b">
        <v>0</v>
      </c>
      <c r="I306">
        <v>33</v>
      </c>
      <c r="J306" t="str" cm="1">
        <f t="array" ref="J306">_xlfn.SWITCH(TRUE,I306&lt;=$V$6,"Low",I306&gt;=$V$7,"High","Average")</f>
        <v>High</v>
      </c>
      <c r="K306" t="s">
        <v>76</v>
      </c>
      <c r="L306">
        <v>100</v>
      </c>
      <c r="M306">
        <v>63</v>
      </c>
      <c r="N306">
        <v>96</v>
      </c>
      <c r="O306">
        <v>95</v>
      </c>
      <c r="P306">
        <v>92</v>
      </c>
      <c r="Q306">
        <v>76</v>
      </c>
      <c r="R306">
        <v>88</v>
      </c>
      <c r="S306" s="1">
        <f t="shared" si="4"/>
        <v>87.142857142857139</v>
      </c>
    </row>
    <row r="307" spans="1:19" x14ac:dyDescent="0.35">
      <c r="A307">
        <v>1844</v>
      </c>
      <c r="B307" t="s">
        <v>2967</v>
      </c>
      <c r="C307" t="s">
        <v>642</v>
      </c>
      <c r="D307" t="s">
        <v>2968</v>
      </c>
      <c r="E307" t="s">
        <v>20</v>
      </c>
      <c r="F307" t="b">
        <v>0</v>
      </c>
      <c r="G307">
        <v>0</v>
      </c>
      <c r="H307" t="b">
        <v>0</v>
      </c>
      <c r="I307">
        <v>29</v>
      </c>
      <c r="J307" t="str" cm="1">
        <f t="array" ref="J307">_xlfn.SWITCH(TRUE,I307&lt;=$V$6,"Low",I307&gt;=$V$7,"High","Average")</f>
        <v>High</v>
      </c>
      <c r="K307" t="s">
        <v>172</v>
      </c>
      <c r="L307">
        <v>86</v>
      </c>
      <c r="M307">
        <v>95</v>
      </c>
      <c r="N307">
        <v>61</v>
      </c>
      <c r="O307">
        <v>96</v>
      </c>
      <c r="P307">
        <v>89</v>
      </c>
      <c r="Q307">
        <v>99</v>
      </c>
      <c r="R307">
        <v>84</v>
      </c>
      <c r="S307" s="1">
        <f t="shared" si="4"/>
        <v>87.142857142857139</v>
      </c>
    </row>
    <row r="308" spans="1:19" x14ac:dyDescent="0.35">
      <c r="A308">
        <v>1852</v>
      </c>
      <c r="B308" t="s">
        <v>188</v>
      </c>
      <c r="C308" t="s">
        <v>1420</v>
      </c>
      <c r="D308" t="s">
        <v>2978</v>
      </c>
      <c r="E308" t="s">
        <v>25</v>
      </c>
      <c r="F308" t="b">
        <v>0</v>
      </c>
      <c r="G308">
        <v>0</v>
      </c>
      <c r="H308" t="b">
        <v>0</v>
      </c>
      <c r="I308">
        <v>34</v>
      </c>
      <c r="J308" t="str" cm="1">
        <f t="array" ref="J308">_xlfn.SWITCH(TRUE,I308&lt;=$V$6,"Low",I308&gt;=$V$7,"High","Average")</f>
        <v>High</v>
      </c>
      <c r="K308" t="s">
        <v>26</v>
      </c>
      <c r="L308">
        <v>83</v>
      </c>
      <c r="M308">
        <v>84</v>
      </c>
      <c r="N308">
        <v>91</v>
      </c>
      <c r="O308">
        <v>84</v>
      </c>
      <c r="P308">
        <v>85</v>
      </c>
      <c r="Q308">
        <v>91</v>
      </c>
      <c r="R308">
        <v>92</v>
      </c>
      <c r="S308" s="1">
        <f t="shared" si="4"/>
        <v>87.142857142857139</v>
      </c>
    </row>
    <row r="309" spans="1:19" x14ac:dyDescent="0.35">
      <c r="A309">
        <v>1946</v>
      </c>
      <c r="B309" t="s">
        <v>145</v>
      </c>
      <c r="C309" t="s">
        <v>1193</v>
      </c>
      <c r="D309" t="s">
        <v>3087</v>
      </c>
      <c r="E309" t="s">
        <v>20</v>
      </c>
      <c r="F309" t="b">
        <v>0</v>
      </c>
      <c r="G309">
        <v>3</v>
      </c>
      <c r="H309" t="b">
        <v>0</v>
      </c>
      <c r="I309">
        <v>17</v>
      </c>
      <c r="J309" t="str" cm="1">
        <f t="array" ref="J309">_xlfn.SWITCH(TRUE,I309&lt;=$V$6,"Low",I309&gt;=$V$7,"High","Average")</f>
        <v>Average</v>
      </c>
      <c r="K309" t="s">
        <v>172</v>
      </c>
      <c r="L309">
        <v>80</v>
      </c>
      <c r="M309">
        <v>98</v>
      </c>
      <c r="N309">
        <v>99</v>
      </c>
      <c r="O309">
        <v>90</v>
      </c>
      <c r="P309">
        <v>64</v>
      </c>
      <c r="Q309">
        <v>86</v>
      </c>
      <c r="R309">
        <v>93</v>
      </c>
      <c r="S309" s="1">
        <f t="shared" si="4"/>
        <v>87.142857142857139</v>
      </c>
    </row>
    <row r="310" spans="1:19" x14ac:dyDescent="0.35">
      <c r="A310">
        <v>139</v>
      </c>
      <c r="B310" t="s">
        <v>388</v>
      </c>
      <c r="C310" t="s">
        <v>389</v>
      </c>
      <c r="D310" t="s">
        <v>390</v>
      </c>
      <c r="E310" t="s">
        <v>25</v>
      </c>
      <c r="F310" t="b">
        <v>0</v>
      </c>
      <c r="G310">
        <v>4</v>
      </c>
      <c r="H310" t="b">
        <v>0</v>
      </c>
      <c r="I310">
        <v>23</v>
      </c>
      <c r="J310" t="str" cm="1">
        <f t="array" ref="J310">_xlfn.SWITCH(TRUE,I310&lt;=$V$6,"Low",I310&gt;=$V$7,"High","Average")</f>
        <v>Average</v>
      </c>
      <c r="K310" t="s">
        <v>44</v>
      </c>
      <c r="L310">
        <v>90</v>
      </c>
      <c r="M310">
        <v>94</v>
      </c>
      <c r="N310">
        <v>98</v>
      </c>
      <c r="O310">
        <v>96</v>
      </c>
      <c r="P310">
        <v>68</v>
      </c>
      <c r="Q310">
        <v>82</v>
      </c>
      <c r="R310">
        <v>81</v>
      </c>
      <c r="S310" s="1">
        <f t="shared" si="4"/>
        <v>87</v>
      </c>
    </row>
    <row r="311" spans="1:19" x14ac:dyDescent="0.35">
      <c r="A311">
        <v>672</v>
      </c>
      <c r="B311" t="s">
        <v>1364</v>
      </c>
      <c r="C311" t="s">
        <v>249</v>
      </c>
      <c r="D311" t="s">
        <v>1365</v>
      </c>
      <c r="E311" t="s">
        <v>25</v>
      </c>
      <c r="F311" t="b">
        <v>0</v>
      </c>
      <c r="G311">
        <v>2</v>
      </c>
      <c r="H311" t="b">
        <v>0</v>
      </c>
      <c r="I311">
        <v>26</v>
      </c>
      <c r="J311" t="str" cm="1">
        <f t="array" ref="J311">_xlfn.SWITCH(TRUE,I311&lt;=$V$6,"Low",I311&gt;=$V$7,"High","Average")</f>
        <v>Average</v>
      </c>
      <c r="K311" t="s">
        <v>21</v>
      </c>
      <c r="L311">
        <v>77</v>
      </c>
      <c r="M311">
        <v>96</v>
      </c>
      <c r="N311">
        <v>86</v>
      </c>
      <c r="O311">
        <v>84</v>
      </c>
      <c r="P311">
        <v>90</v>
      </c>
      <c r="Q311">
        <v>85</v>
      </c>
      <c r="R311">
        <v>91</v>
      </c>
      <c r="S311" s="1">
        <f t="shared" si="4"/>
        <v>87</v>
      </c>
    </row>
    <row r="312" spans="1:19" x14ac:dyDescent="0.35">
      <c r="A312">
        <v>754</v>
      </c>
      <c r="B312" t="s">
        <v>1486</v>
      </c>
      <c r="C312" t="s">
        <v>610</v>
      </c>
      <c r="D312" t="s">
        <v>1487</v>
      </c>
      <c r="E312" t="s">
        <v>20</v>
      </c>
      <c r="F312" t="b">
        <v>0</v>
      </c>
      <c r="G312">
        <v>2</v>
      </c>
      <c r="H312" t="b">
        <v>0</v>
      </c>
      <c r="I312">
        <v>19</v>
      </c>
      <c r="J312" t="str" cm="1">
        <f t="array" ref="J312">_xlfn.SWITCH(TRUE,I312&lt;=$V$6,"Low",I312&gt;=$V$7,"High","Average")</f>
        <v>Average</v>
      </c>
      <c r="K312" t="s">
        <v>44</v>
      </c>
      <c r="L312">
        <v>93</v>
      </c>
      <c r="M312">
        <v>74</v>
      </c>
      <c r="N312">
        <v>88</v>
      </c>
      <c r="O312">
        <v>92</v>
      </c>
      <c r="P312">
        <v>77</v>
      </c>
      <c r="Q312">
        <v>89</v>
      </c>
      <c r="R312">
        <v>96</v>
      </c>
      <c r="S312" s="1">
        <f t="shared" si="4"/>
        <v>87</v>
      </c>
    </row>
    <row r="313" spans="1:19" x14ac:dyDescent="0.35">
      <c r="A313">
        <v>787</v>
      </c>
      <c r="B313" t="s">
        <v>413</v>
      </c>
      <c r="C313" t="s">
        <v>1545</v>
      </c>
      <c r="D313" t="s">
        <v>1546</v>
      </c>
      <c r="E313" t="s">
        <v>20</v>
      </c>
      <c r="F313" t="b">
        <v>0</v>
      </c>
      <c r="G313">
        <v>3</v>
      </c>
      <c r="H313" t="b">
        <v>0</v>
      </c>
      <c r="I313">
        <v>15</v>
      </c>
      <c r="J313" t="str" cm="1">
        <f t="array" ref="J313">_xlfn.SWITCH(TRUE,I313&lt;=$V$6,"Low",I313&gt;=$V$7,"High","Average")</f>
        <v>Average</v>
      </c>
      <c r="K313" t="s">
        <v>113</v>
      </c>
      <c r="L313">
        <v>77</v>
      </c>
      <c r="M313">
        <v>84</v>
      </c>
      <c r="N313">
        <v>86</v>
      </c>
      <c r="O313">
        <v>97</v>
      </c>
      <c r="P313">
        <v>90</v>
      </c>
      <c r="Q313">
        <v>83</v>
      </c>
      <c r="R313">
        <v>92</v>
      </c>
      <c r="S313" s="1">
        <f t="shared" si="4"/>
        <v>87</v>
      </c>
    </row>
    <row r="314" spans="1:19" x14ac:dyDescent="0.35">
      <c r="A314">
        <v>1119</v>
      </c>
      <c r="B314" t="s">
        <v>205</v>
      </c>
      <c r="C314" t="s">
        <v>639</v>
      </c>
      <c r="D314" t="s">
        <v>2012</v>
      </c>
      <c r="E314" t="s">
        <v>25</v>
      </c>
      <c r="F314" t="b">
        <v>0</v>
      </c>
      <c r="G314">
        <v>6</v>
      </c>
      <c r="H314" t="b">
        <v>0</v>
      </c>
      <c r="I314">
        <v>5</v>
      </c>
      <c r="J314" t="str" cm="1">
        <f t="array" ref="J314">_xlfn.SWITCH(TRUE,I314&lt;=$V$6,"Low",I314&gt;=$V$7,"High","Average")</f>
        <v>Low</v>
      </c>
      <c r="K314" t="s">
        <v>38</v>
      </c>
      <c r="L314">
        <v>88</v>
      </c>
      <c r="M314">
        <v>99</v>
      </c>
      <c r="N314">
        <v>71</v>
      </c>
      <c r="O314">
        <v>85</v>
      </c>
      <c r="P314">
        <v>82</v>
      </c>
      <c r="Q314">
        <v>94</v>
      </c>
      <c r="R314">
        <v>90</v>
      </c>
      <c r="S314" s="1">
        <f t="shared" si="4"/>
        <v>87</v>
      </c>
    </row>
    <row r="315" spans="1:19" x14ac:dyDescent="0.35">
      <c r="A315">
        <v>1303</v>
      </c>
      <c r="B315" t="s">
        <v>367</v>
      </c>
      <c r="C315" t="s">
        <v>2015</v>
      </c>
      <c r="D315" t="s">
        <v>2269</v>
      </c>
      <c r="E315" t="s">
        <v>20</v>
      </c>
      <c r="F315" t="b">
        <v>0</v>
      </c>
      <c r="G315">
        <v>3</v>
      </c>
      <c r="H315" t="b">
        <v>0</v>
      </c>
      <c r="I315">
        <v>28</v>
      </c>
      <c r="J315" t="str" cm="1">
        <f t="array" ref="J315">_xlfn.SWITCH(TRUE,I315&lt;=$V$6,"Low",I315&gt;=$V$7,"High","Average")</f>
        <v>High</v>
      </c>
      <c r="K315" t="s">
        <v>113</v>
      </c>
      <c r="L315">
        <v>97</v>
      </c>
      <c r="M315">
        <v>88</v>
      </c>
      <c r="N315">
        <v>88</v>
      </c>
      <c r="O315">
        <v>79</v>
      </c>
      <c r="P315">
        <v>100</v>
      </c>
      <c r="Q315">
        <v>74</v>
      </c>
      <c r="R315">
        <v>83</v>
      </c>
      <c r="S315" s="1">
        <f t="shared" si="4"/>
        <v>87</v>
      </c>
    </row>
    <row r="316" spans="1:19" x14ac:dyDescent="0.35">
      <c r="A316">
        <v>1469</v>
      </c>
      <c r="B316" t="s">
        <v>173</v>
      </c>
      <c r="C316" t="s">
        <v>2487</v>
      </c>
      <c r="D316" t="s">
        <v>2488</v>
      </c>
      <c r="E316" t="s">
        <v>25</v>
      </c>
      <c r="F316" t="b">
        <v>0</v>
      </c>
      <c r="G316">
        <v>2</v>
      </c>
      <c r="H316" t="b">
        <v>0</v>
      </c>
      <c r="I316">
        <v>20</v>
      </c>
      <c r="J316" t="str" cm="1">
        <f t="array" ref="J316">_xlfn.SWITCH(TRUE,I316&lt;=$V$6,"Low",I316&gt;=$V$7,"High","Average")</f>
        <v>Average</v>
      </c>
      <c r="K316" t="s">
        <v>38</v>
      </c>
      <c r="L316">
        <v>99</v>
      </c>
      <c r="M316">
        <v>93</v>
      </c>
      <c r="N316">
        <v>90</v>
      </c>
      <c r="O316">
        <v>79</v>
      </c>
      <c r="P316">
        <v>93</v>
      </c>
      <c r="Q316">
        <v>71</v>
      </c>
      <c r="R316">
        <v>84</v>
      </c>
      <c r="S316" s="1">
        <f t="shared" si="4"/>
        <v>87</v>
      </c>
    </row>
    <row r="317" spans="1:19" x14ac:dyDescent="0.35">
      <c r="A317">
        <v>1593</v>
      </c>
      <c r="B317" t="s">
        <v>302</v>
      </c>
      <c r="C317" t="s">
        <v>566</v>
      </c>
      <c r="D317" t="s">
        <v>2651</v>
      </c>
      <c r="E317" t="s">
        <v>20</v>
      </c>
      <c r="F317" t="b">
        <v>0</v>
      </c>
      <c r="G317">
        <v>2</v>
      </c>
      <c r="H317" t="b">
        <v>0</v>
      </c>
      <c r="I317">
        <v>21</v>
      </c>
      <c r="J317" t="str" cm="1">
        <f t="array" ref="J317">_xlfn.SWITCH(TRUE,I317&lt;=$V$6,"Low",I317&gt;=$V$7,"High","Average")</f>
        <v>Average</v>
      </c>
      <c r="K317" t="s">
        <v>105</v>
      </c>
      <c r="L317">
        <v>100</v>
      </c>
      <c r="M317">
        <v>77</v>
      </c>
      <c r="N317">
        <v>90</v>
      </c>
      <c r="O317">
        <v>83</v>
      </c>
      <c r="P317">
        <v>88</v>
      </c>
      <c r="Q317">
        <v>91</v>
      </c>
      <c r="R317">
        <v>80</v>
      </c>
      <c r="S317" s="1">
        <f t="shared" si="4"/>
        <v>87</v>
      </c>
    </row>
    <row r="318" spans="1:19" x14ac:dyDescent="0.35">
      <c r="A318">
        <v>1725</v>
      </c>
      <c r="B318" t="s">
        <v>913</v>
      </c>
      <c r="C318" t="s">
        <v>501</v>
      </c>
      <c r="D318" t="s">
        <v>2817</v>
      </c>
      <c r="E318" t="s">
        <v>25</v>
      </c>
      <c r="F318" t="b">
        <v>0</v>
      </c>
      <c r="G318">
        <v>2</v>
      </c>
      <c r="H318" t="b">
        <v>0</v>
      </c>
      <c r="I318">
        <v>26</v>
      </c>
      <c r="J318" t="str" cm="1">
        <f t="array" ref="J318">_xlfn.SWITCH(TRUE,I318&lt;=$V$6,"Low",I318&gt;=$V$7,"High","Average")</f>
        <v>Average</v>
      </c>
      <c r="K318" t="s">
        <v>123</v>
      </c>
      <c r="L318">
        <v>85</v>
      </c>
      <c r="M318">
        <v>89</v>
      </c>
      <c r="N318">
        <v>72</v>
      </c>
      <c r="O318">
        <v>80</v>
      </c>
      <c r="P318">
        <v>99</v>
      </c>
      <c r="Q318">
        <v>94</v>
      </c>
      <c r="R318">
        <v>90</v>
      </c>
      <c r="S318" s="1">
        <f t="shared" si="4"/>
        <v>87</v>
      </c>
    </row>
    <row r="319" spans="1:19" x14ac:dyDescent="0.35">
      <c r="A319">
        <v>401</v>
      </c>
      <c r="B319" t="s">
        <v>348</v>
      </c>
      <c r="C319" t="s">
        <v>42</v>
      </c>
      <c r="D319" t="s">
        <v>912</v>
      </c>
      <c r="E319" t="s">
        <v>20</v>
      </c>
      <c r="F319" t="b">
        <v>0</v>
      </c>
      <c r="G319">
        <v>3</v>
      </c>
      <c r="H319" t="b">
        <v>0</v>
      </c>
      <c r="I319">
        <v>16</v>
      </c>
      <c r="J319" t="str" cm="1">
        <f t="array" ref="J319">_xlfn.SWITCH(TRUE,I319&lt;=$V$6,"Low",I319&gt;=$V$7,"High","Average")</f>
        <v>Average</v>
      </c>
      <c r="K319" t="s">
        <v>172</v>
      </c>
      <c r="L319">
        <v>99</v>
      </c>
      <c r="M319">
        <v>86</v>
      </c>
      <c r="N319">
        <v>90</v>
      </c>
      <c r="O319">
        <v>100</v>
      </c>
      <c r="P319">
        <v>96</v>
      </c>
      <c r="Q319">
        <v>77</v>
      </c>
      <c r="R319">
        <v>60</v>
      </c>
      <c r="S319" s="1">
        <f t="shared" si="4"/>
        <v>86.857142857142861</v>
      </c>
    </row>
    <row r="320" spans="1:19" x14ac:dyDescent="0.35">
      <c r="A320">
        <v>435</v>
      </c>
      <c r="B320" t="s">
        <v>58</v>
      </c>
      <c r="C320" t="s">
        <v>167</v>
      </c>
      <c r="D320" t="s">
        <v>969</v>
      </c>
      <c r="E320" t="s">
        <v>20</v>
      </c>
      <c r="F320" t="b">
        <v>1</v>
      </c>
      <c r="G320">
        <v>2</v>
      </c>
      <c r="H320" t="b">
        <v>0</v>
      </c>
      <c r="I320">
        <v>22</v>
      </c>
      <c r="J320" t="str" cm="1">
        <f t="array" ref="J320">_xlfn.SWITCH(TRUE,I320&lt;=$V$6,"Low",I320&gt;=$V$7,"High","Average")</f>
        <v>Average</v>
      </c>
      <c r="K320" t="s">
        <v>44</v>
      </c>
      <c r="L320">
        <v>89</v>
      </c>
      <c r="M320">
        <v>83</v>
      </c>
      <c r="N320">
        <v>89</v>
      </c>
      <c r="O320">
        <v>91</v>
      </c>
      <c r="P320">
        <v>94</v>
      </c>
      <c r="Q320">
        <v>93</v>
      </c>
      <c r="R320">
        <v>69</v>
      </c>
      <c r="S320" s="1">
        <f t="shared" si="4"/>
        <v>86.857142857142861</v>
      </c>
    </row>
    <row r="321" spans="1:19" x14ac:dyDescent="0.35">
      <c r="A321">
        <v>476</v>
      </c>
      <c r="B321" t="s">
        <v>534</v>
      </c>
      <c r="C321" t="s">
        <v>1041</v>
      </c>
      <c r="D321" t="s">
        <v>1042</v>
      </c>
      <c r="E321" t="s">
        <v>25</v>
      </c>
      <c r="F321" t="b">
        <v>0</v>
      </c>
      <c r="G321">
        <v>3</v>
      </c>
      <c r="H321" t="b">
        <v>0</v>
      </c>
      <c r="I321">
        <v>29</v>
      </c>
      <c r="J321" t="str" cm="1">
        <f t="array" ref="J321">_xlfn.SWITCH(TRUE,I321&lt;=$V$6,"Low",I321&gt;=$V$7,"High","Average")</f>
        <v>High</v>
      </c>
      <c r="K321" t="s">
        <v>21</v>
      </c>
      <c r="L321">
        <v>78</v>
      </c>
      <c r="M321">
        <v>90</v>
      </c>
      <c r="N321">
        <v>69</v>
      </c>
      <c r="O321">
        <v>100</v>
      </c>
      <c r="P321">
        <v>90</v>
      </c>
      <c r="Q321">
        <v>91</v>
      </c>
      <c r="R321">
        <v>90</v>
      </c>
      <c r="S321" s="1">
        <f t="shared" si="4"/>
        <v>86.857142857142861</v>
      </c>
    </row>
    <row r="322" spans="1:19" x14ac:dyDescent="0.35">
      <c r="A322">
        <v>525</v>
      </c>
      <c r="B322" t="s">
        <v>139</v>
      </c>
      <c r="C322" t="s">
        <v>1125</v>
      </c>
      <c r="D322" t="s">
        <v>1126</v>
      </c>
      <c r="E322" t="s">
        <v>20</v>
      </c>
      <c r="F322" t="b">
        <v>0</v>
      </c>
      <c r="G322">
        <v>5</v>
      </c>
      <c r="H322" t="b">
        <v>0</v>
      </c>
      <c r="I322">
        <v>22</v>
      </c>
      <c r="J322" t="str" cm="1">
        <f t="array" ref="J322">_xlfn.SWITCH(TRUE,I322&lt;=$V$6,"Low",I322&gt;=$V$7,"High","Average")</f>
        <v>Average</v>
      </c>
      <c r="K322" t="s">
        <v>105</v>
      </c>
      <c r="L322">
        <v>97</v>
      </c>
      <c r="M322">
        <v>87</v>
      </c>
      <c r="N322">
        <v>90</v>
      </c>
      <c r="O322">
        <v>70</v>
      </c>
      <c r="P322">
        <v>96</v>
      </c>
      <c r="Q322">
        <v>75</v>
      </c>
      <c r="R322">
        <v>93</v>
      </c>
      <c r="S322" s="1">
        <f t="shared" ref="S322:S385" si="5">AVERAGE(L322, M322, N322, O322, P322, Q322, R322)</f>
        <v>86.857142857142861</v>
      </c>
    </row>
    <row r="323" spans="1:19" x14ac:dyDescent="0.35">
      <c r="A323">
        <v>951</v>
      </c>
      <c r="B323" t="s">
        <v>22</v>
      </c>
      <c r="C323" t="s">
        <v>143</v>
      </c>
      <c r="D323" t="s">
        <v>1785</v>
      </c>
      <c r="E323" t="s">
        <v>25</v>
      </c>
      <c r="F323" t="b">
        <v>0</v>
      </c>
      <c r="G323">
        <v>7</v>
      </c>
      <c r="H323" t="b">
        <v>0</v>
      </c>
      <c r="I323">
        <v>28</v>
      </c>
      <c r="J323" t="str" cm="1">
        <f t="array" ref="J323">_xlfn.SWITCH(TRUE,I323&lt;=$V$6,"Low",I323&gt;=$V$7,"High","Average")</f>
        <v>High</v>
      </c>
      <c r="K323" t="s">
        <v>26</v>
      </c>
      <c r="L323">
        <v>93</v>
      </c>
      <c r="M323">
        <v>84</v>
      </c>
      <c r="N323">
        <v>85</v>
      </c>
      <c r="O323">
        <v>94</v>
      </c>
      <c r="P323">
        <v>95</v>
      </c>
      <c r="Q323">
        <v>74</v>
      </c>
      <c r="R323">
        <v>83</v>
      </c>
      <c r="S323" s="1">
        <f t="shared" si="5"/>
        <v>86.857142857142861</v>
      </c>
    </row>
    <row r="324" spans="1:19" x14ac:dyDescent="0.35">
      <c r="A324">
        <v>1311</v>
      </c>
      <c r="B324" t="s">
        <v>1001</v>
      </c>
      <c r="C324" t="s">
        <v>515</v>
      </c>
      <c r="D324" t="s">
        <v>2278</v>
      </c>
      <c r="E324" t="s">
        <v>25</v>
      </c>
      <c r="F324" t="b">
        <v>0</v>
      </c>
      <c r="G324">
        <v>6</v>
      </c>
      <c r="H324" t="b">
        <v>0</v>
      </c>
      <c r="I324">
        <v>15</v>
      </c>
      <c r="J324" t="str" cm="1">
        <f t="array" ref="J324">_xlfn.SWITCH(TRUE,I324&lt;=$V$6,"Low",I324&gt;=$V$7,"High","Average")</f>
        <v>Average</v>
      </c>
      <c r="K324" t="s">
        <v>44</v>
      </c>
      <c r="L324">
        <v>98</v>
      </c>
      <c r="M324">
        <v>67</v>
      </c>
      <c r="N324">
        <v>74</v>
      </c>
      <c r="O324">
        <v>94</v>
      </c>
      <c r="P324">
        <v>94</v>
      </c>
      <c r="Q324">
        <v>96</v>
      </c>
      <c r="R324">
        <v>85</v>
      </c>
      <c r="S324" s="1">
        <f t="shared" si="5"/>
        <v>86.857142857142861</v>
      </c>
    </row>
    <row r="325" spans="1:19" x14ac:dyDescent="0.35">
      <c r="A325">
        <v>1772</v>
      </c>
      <c r="B325" t="s">
        <v>1007</v>
      </c>
      <c r="C325" t="s">
        <v>332</v>
      </c>
      <c r="D325" t="s">
        <v>2878</v>
      </c>
      <c r="E325" t="s">
        <v>20</v>
      </c>
      <c r="F325" t="b">
        <v>0</v>
      </c>
      <c r="G325">
        <v>2</v>
      </c>
      <c r="H325" t="b">
        <v>1</v>
      </c>
      <c r="I325">
        <v>30</v>
      </c>
      <c r="J325" t="str" cm="1">
        <f t="array" ref="J325">_xlfn.SWITCH(TRUE,I325&lt;=$V$6,"Low",I325&gt;=$V$7,"High","Average")</f>
        <v>High</v>
      </c>
      <c r="K325" t="s">
        <v>76</v>
      </c>
      <c r="L325">
        <v>85</v>
      </c>
      <c r="M325">
        <v>83</v>
      </c>
      <c r="N325">
        <v>94</v>
      </c>
      <c r="O325">
        <v>100</v>
      </c>
      <c r="P325">
        <v>89</v>
      </c>
      <c r="Q325">
        <v>68</v>
      </c>
      <c r="R325">
        <v>89</v>
      </c>
      <c r="S325" s="1">
        <f t="shared" si="5"/>
        <v>86.857142857142861</v>
      </c>
    </row>
    <row r="326" spans="1:19" x14ac:dyDescent="0.35">
      <c r="A326">
        <v>146</v>
      </c>
      <c r="B326" t="s">
        <v>408</v>
      </c>
      <c r="C326" t="s">
        <v>295</v>
      </c>
      <c r="D326" t="s">
        <v>409</v>
      </c>
      <c r="E326" t="s">
        <v>20</v>
      </c>
      <c r="F326" t="b">
        <v>0</v>
      </c>
      <c r="G326">
        <v>3</v>
      </c>
      <c r="H326" t="b">
        <v>0</v>
      </c>
      <c r="I326">
        <v>6</v>
      </c>
      <c r="J326" t="str" cm="1">
        <f t="array" ref="J326">_xlfn.SWITCH(TRUE,I326&lt;=$V$6,"Low",I326&gt;=$V$7,"High","Average")</f>
        <v>Average</v>
      </c>
      <c r="K326" t="s">
        <v>224</v>
      </c>
      <c r="L326">
        <v>83</v>
      </c>
      <c r="M326">
        <v>72</v>
      </c>
      <c r="N326">
        <v>68</v>
      </c>
      <c r="O326">
        <v>94</v>
      </c>
      <c r="P326">
        <v>100</v>
      </c>
      <c r="Q326">
        <v>98</v>
      </c>
      <c r="R326">
        <v>92</v>
      </c>
      <c r="S326" s="1">
        <f t="shared" si="5"/>
        <v>86.714285714285708</v>
      </c>
    </row>
    <row r="327" spans="1:19" x14ac:dyDescent="0.35">
      <c r="A327">
        <v>248</v>
      </c>
      <c r="B327" t="s">
        <v>277</v>
      </c>
      <c r="C327" t="s">
        <v>625</v>
      </c>
      <c r="D327" t="s">
        <v>626</v>
      </c>
      <c r="E327" t="s">
        <v>20</v>
      </c>
      <c r="F327" t="b">
        <v>0</v>
      </c>
      <c r="G327">
        <v>3</v>
      </c>
      <c r="H327" t="b">
        <v>0</v>
      </c>
      <c r="I327">
        <v>25</v>
      </c>
      <c r="J327" t="str" cm="1">
        <f t="array" ref="J327">_xlfn.SWITCH(TRUE,I327&lt;=$V$6,"Low",I327&gt;=$V$7,"High","Average")</f>
        <v>Average</v>
      </c>
      <c r="K327" t="s">
        <v>172</v>
      </c>
      <c r="L327">
        <v>92</v>
      </c>
      <c r="M327">
        <v>81</v>
      </c>
      <c r="N327">
        <v>68</v>
      </c>
      <c r="O327">
        <v>96</v>
      </c>
      <c r="P327">
        <v>99</v>
      </c>
      <c r="Q327">
        <v>92</v>
      </c>
      <c r="R327">
        <v>79</v>
      </c>
      <c r="S327" s="1">
        <f t="shared" si="5"/>
        <v>86.714285714285708</v>
      </c>
    </row>
    <row r="328" spans="1:19" x14ac:dyDescent="0.35">
      <c r="A328">
        <v>638</v>
      </c>
      <c r="B328" t="s">
        <v>1167</v>
      </c>
      <c r="C328" t="s">
        <v>1309</v>
      </c>
      <c r="D328" t="s">
        <v>1310</v>
      </c>
      <c r="E328" t="s">
        <v>20</v>
      </c>
      <c r="F328" t="b">
        <v>0</v>
      </c>
      <c r="G328">
        <v>5</v>
      </c>
      <c r="H328" t="b">
        <v>0</v>
      </c>
      <c r="I328">
        <v>2</v>
      </c>
      <c r="J328" t="str" cm="1">
        <f t="array" ref="J328">_xlfn.SWITCH(TRUE,I328&lt;=$V$6,"Low",I328&gt;=$V$7,"High","Average")</f>
        <v>Low</v>
      </c>
      <c r="K328" t="s">
        <v>34</v>
      </c>
      <c r="L328">
        <v>98</v>
      </c>
      <c r="M328">
        <v>99</v>
      </c>
      <c r="N328">
        <v>64</v>
      </c>
      <c r="O328">
        <v>88</v>
      </c>
      <c r="P328">
        <v>72</v>
      </c>
      <c r="Q328">
        <v>87</v>
      </c>
      <c r="R328">
        <v>99</v>
      </c>
      <c r="S328" s="1">
        <f t="shared" si="5"/>
        <v>86.714285714285708</v>
      </c>
    </row>
    <row r="329" spans="1:19" x14ac:dyDescent="0.35">
      <c r="A329">
        <v>1002</v>
      </c>
      <c r="B329" t="s">
        <v>845</v>
      </c>
      <c r="C329" t="s">
        <v>103</v>
      </c>
      <c r="D329" t="s">
        <v>1847</v>
      </c>
      <c r="E329" t="s">
        <v>25</v>
      </c>
      <c r="F329" t="b">
        <v>0</v>
      </c>
      <c r="G329">
        <v>10</v>
      </c>
      <c r="H329" t="b">
        <v>1</v>
      </c>
      <c r="I329">
        <v>9</v>
      </c>
      <c r="J329" t="str" cm="1">
        <f t="array" ref="J329">_xlfn.SWITCH(TRUE,I329&lt;=$V$6,"Low",I329&gt;=$V$7,"High","Average")</f>
        <v>Average</v>
      </c>
      <c r="K329" t="s">
        <v>224</v>
      </c>
      <c r="L329">
        <v>82</v>
      </c>
      <c r="M329">
        <v>74</v>
      </c>
      <c r="N329">
        <v>80</v>
      </c>
      <c r="O329">
        <v>88</v>
      </c>
      <c r="P329">
        <v>92</v>
      </c>
      <c r="Q329">
        <v>96</v>
      </c>
      <c r="R329">
        <v>95</v>
      </c>
      <c r="S329" s="1">
        <f t="shared" si="5"/>
        <v>86.714285714285708</v>
      </c>
    </row>
    <row r="330" spans="1:19" x14ac:dyDescent="0.35">
      <c r="A330">
        <v>1061</v>
      </c>
      <c r="B330" t="s">
        <v>369</v>
      </c>
      <c r="C330" t="s">
        <v>423</v>
      </c>
      <c r="D330" t="s">
        <v>1929</v>
      </c>
      <c r="E330" t="s">
        <v>25</v>
      </c>
      <c r="F330" t="b">
        <v>0</v>
      </c>
      <c r="G330">
        <v>5</v>
      </c>
      <c r="H330" t="b">
        <v>0</v>
      </c>
      <c r="I330">
        <v>23</v>
      </c>
      <c r="J330" t="str" cm="1">
        <f t="array" ref="J330">_xlfn.SWITCH(TRUE,I330&lt;=$V$6,"Low",I330&gt;=$V$7,"High","Average")</f>
        <v>Average</v>
      </c>
      <c r="K330" t="s">
        <v>26</v>
      </c>
      <c r="L330">
        <v>88</v>
      </c>
      <c r="M330">
        <v>91</v>
      </c>
      <c r="N330">
        <v>96</v>
      </c>
      <c r="O330">
        <v>99</v>
      </c>
      <c r="P330">
        <v>85</v>
      </c>
      <c r="Q330">
        <v>62</v>
      </c>
      <c r="R330">
        <v>86</v>
      </c>
      <c r="S330" s="1">
        <f t="shared" si="5"/>
        <v>86.714285714285708</v>
      </c>
    </row>
    <row r="331" spans="1:19" x14ac:dyDescent="0.35">
      <c r="A331">
        <v>1184</v>
      </c>
      <c r="B331" t="s">
        <v>163</v>
      </c>
      <c r="C331" t="s">
        <v>339</v>
      </c>
      <c r="D331" t="s">
        <v>2101</v>
      </c>
      <c r="E331" t="s">
        <v>20</v>
      </c>
      <c r="F331" t="b">
        <v>0</v>
      </c>
      <c r="G331">
        <v>9</v>
      </c>
      <c r="H331" t="b">
        <v>1</v>
      </c>
      <c r="I331">
        <v>11</v>
      </c>
      <c r="J331" t="str" cm="1">
        <f t="array" ref="J331">_xlfn.SWITCH(TRUE,I331&lt;=$V$6,"Low",I331&gt;=$V$7,"High","Average")</f>
        <v>Average</v>
      </c>
      <c r="K331" t="s">
        <v>138</v>
      </c>
      <c r="L331">
        <v>82</v>
      </c>
      <c r="M331">
        <v>85</v>
      </c>
      <c r="N331">
        <v>94</v>
      </c>
      <c r="O331">
        <v>75</v>
      </c>
      <c r="P331">
        <v>97</v>
      </c>
      <c r="Q331">
        <v>98</v>
      </c>
      <c r="R331">
        <v>76</v>
      </c>
      <c r="S331" s="1">
        <f t="shared" si="5"/>
        <v>86.714285714285708</v>
      </c>
    </row>
    <row r="332" spans="1:19" x14ac:dyDescent="0.35">
      <c r="A332">
        <v>1352</v>
      </c>
      <c r="B332" t="s">
        <v>676</v>
      </c>
      <c r="C332" t="s">
        <v>128</v>
      </c>
      <c r="D332" t="s">
        <v>2336</v>
      </c>
      <c r="E332" t="s">
        <v>20</v>
      </c>
      <c r="F332" t="b">
        <v>0</v>
      </c>
      <c r="G332">
        <v>9</v>
      </c>
      <c r="H332" t="b">
        <v>0</v>
      </c>
      <c r="I332">
        <v>31</v>
      </c>
      <c r="J332" t="str" cm="1">
        <f t="array" ref="J332">_xlfn.SWITCH(TRUE,I332&lt;=$V$6,"Low",I332&gt;=$V$7,"High","Average")</f>
        <v>High</v>
      </c>
      <c r="K332" t="s">
        <v>172</v>
      </c>
      <c r="L332">
        <v>96</v>
      </c>
      <c r="M332">
        <v>76</v>
      </c>
      <c r="N332">
        <v>74</v>
      </c>
      <c r="O332">
        <v>92</v>
      </c>
      <c r="P332">
        <v>96</v>
      </c>
      <c r="Q332">
        <v>74</v>
      </c>
      <c r="R332">
        <v>99</v>
      </c>
      <c r="S332" s="1">
        <f t="shared" si="5"/>
        <v>86.714285714285708</v>
      </c>
    </row>
    <row r="333" spans="1:19" x14ac:dyDescent="0.35">
      <c r="A333">
        <v>1708</v>
      </c>
      <c r="B333" t="s">
        <v>465</v>
      </c>
      <c r="C333" t="s">
        <v>2792</v>
      </c>
      <c r="D333" t="s">
        <v>2793</v>
      </c>
      <c r="E333" t="s">
        <v>25</v>
      </c>
      <c r="F333" t="b">
        <v>0</v>
      </c>
      <c r="G333">
        <v>3</v>
      </c>
      <c r="H333" t="b">
        <v>1</v>
      </c>
      <c r="I333">
        <v>1</v>
      </c>
      <c r="J333" t="str" cm="1">
        <f t="array" ref="J333">_xlfn.SWITCH(TRUE,I333&lt;=$V$6,"Low",I333&gt;=$V$7,"High","Average")</f>
        <v>Low</v>
      </c>
      <c r="K333" t="s">
        <v>34</v>
      </c>
      <c r="L333">
        <v>90</v>
      </c>
      <c r="M333">
        <v>96</v>
      </c>
      <c r="N333">
        <v>89</v>
      </c>
      <c r="O333">
        <v>88</v>
      </c>
      <c r="P333">
        <v>94</v>
      </c>
      <c r="Q333">
        <v>73</v>
      </c>
      <c r="R333">
        <v>77</v>
      </c>
      <c r="S333" s="1">
        <f t="shared" si="5"/>
        <v>86.714285714285708</v>
      </c>
    </row>
    <row r="334" spans="1:19" x14ac:dyDescent="0.35">
      <c r="A334">
        <v>59</v>
      </c>
      <c r="B334" t="s">
        <v>197</v>
      </c>
      <c r="C334" t="s">
        <v>198</v>
      </c>
      <c r="D334" t="s">
        <v>199</v>
      </c>
      <c r="E334" t="s">
        <v>20</v>
      </c>
      <c r="F334" t="b">
        <v>0</v>
      </c>
      <c r="G334">
        <v>7</v>
      </c>
      <c r="H334" t="b">
        <v>0</v>
      </c>
      <c r="I334">
        <v>26</v>
      </c>
      <c r="J334" t="str" cm="1">
        <f t="array" ref="J334">_xlfn.SWITCH(TRUE,I334&lt;=$V$6,"Low",I334&gt;=$V$7,"High","Average")</f>
        <v>Average</v>
      </c>
      <c r="K334" t="s">
        <v>44</v>
      </c>
      <c r="L334">
        <v>94</v>
      </c>
      <c r="M334">
        <v>89</v>
      </c>
      <c r="N334">
        <v>64</v>
      </c>
      <c r="O334">
        <v>96</v>
      </c>
      <c r="P334">
        <v>91</v>
      </c>
      <c r="Q334">
        <v>95</v>
      </c>
      <c r="R334">
        <v>77</v>
      </c>
      <c r="S334" s="1">
        <f t="shared" si="5"/>
        <v>86.571428571428569</v>
      </c>
    </row>
    <row r="335" spans="1:19" x14ac:dyDescent="0.35">
      <c r="A335">
        <v>70</v>
      </c>
      <c r="B335" t="s">
        <v>227</v>
      </c>
      <c r="C335" t="s">
        <v>228</v>
      </c>
      <c r="D335" t="s">
        <v>229</v>
      </c>
      <c r="E335" t="s">
        <v>20</v>
      </c>
      <c r="F335" t="b">
        <v>0</v>
      </c>
      <c r="G335">
        <v>10</v>
      </c>
      <c r="H335" t="b">
        <v>1</v>
      </c>
      <c r="I335">
        <v>22</v>
      </c>
      <c r="J335" t="str" cm="1">
        <f t="array" ref="J335">_xlfn.SWITCH(TRUE,I335&lt;=$V$6,"Low",I335&gt;=$V$7,"High","Average")</f>
        <v>Average</v>
      </c>
      <c r="K335" t="s">
        <v>105</v>
      </c>
      <c r="L335">
        <v>99</v>
      </c>
      <c r="M335">
        <v>81</v>
      </c>
      <c r="N335">
        <v>96</v>
      </c>
      <c r="O335">
        <v>69</v>
      </c>
      <c r="P335">
        <v>91</v>
      </c>
      <c r="Q335">
        <v>87</v>
      </c>
      <c r="R335">
        <v>83</v>
      </c>
      <c r="S335" s="1">
        <f t="shared" si="5"/>
        <v>86.571428571428569</v>
      </c>
    </row>
    <row r="336" spans="1:19" x14ac:dyDescent="0.35">
      <c r="A336">
        <v>98</v>
      </c>
      <c r="B336" t="s">
        <v>300</v>
      </c>
      <c r="C336" t="s">
        <v>56</v>
      </c>
      <c r="D336" t="s">
        <v>301</v>
      </c>
      <c r="E336" t="s">
        <v>20</v>
      </c>
      <c r="F336" t="b">
        <v>0</v>
      </c>
      <c r="G336">
        <v>3</v>
      </c>
      <c r="H336" t="b">
        <v>0</v>
      </c>
      <c r="I336">
        <v>4</v>
      </c>
      <c r="J336" t="str" cm="1">
        <f t="array" ref="J336">_xlfn.SWITCH(TRUE,I336&lt;=$V$6,"Low",I336&gt;=$V$7,"High","Average")</f>
        <v>Low</v>
      </c>
      <c r="K336" t="s">
        <v>224</v>
      </c>
      <c r="L336">
        <v>87</v>
      </c>
      <c r="M336">
        <v>89</v>
      </c>
      <c r="N336">
        <v>93</v>
      </c>
      <c r="O336">
        <v>98</v>
      </c>
      <c r="P336">
        <v>79</v>
      </c>
      <c r="Q336">
        <v>72</v>
      </c>
      <c r="R336">
        <v>88</v>
      </c>
      <c r="S336" s="1">
        <f t="shared" si="5"/>
        <v>86.571428571428569</v>
      </c>
    </row>
    <row r="337" spans="1:19" x14ac:dyDescent="0.35">
      <c r="A337">
        <v>216</v>
      </c>
      <c r="B337" t="s">
        <v>557</v>
      </c>
      <c r="C337" t="s">
        <v>558</v>
      </c>
      <c r="D337" t="s">
        <v>559</v>
      </c>
      <c r="E337" t="s">
        <v>20</v>
      </c>
      <c r="F337" t="b">
        <v>0</v>
      </c>
      <c r="G337">
        <v>2</v>
      </c>
      <c r="H337" t="b">
        <v>0</v>
      </c>
      <c r="I337">
        <v>2</v>
      </c>
      <c r="J337" t="str" cm="1">
        <f t="array" ref="J337">_xlfn.SWITCH(TRUE,I337&lt;=$V$6,"Low",I337&gt;=$V$7,"High","Average")</f>
        <v>Low</v>
      </c>
      <c r="K337" t="s">
        <v>34</v>
      </c>
      <c r="L337">
        <v>100</v>
      </c>
      <c r="M337">
        <v>90</v>
      </c>
      <c r="N337">
        <v>82</v>
      </c>
      <c r="O337">
        <v>79</v>
      </c>
      <c r="P337">
        <v>94</v>
      </c>
      <c r="Q337">
        <v>83</v>
      </c>
      <c r="R337">
        <v>78</v>
      </c>
      <c r="S337" s="1">
        <f t="shared" si="5"/>
        <v>86.571428571428569</v>
      </c>
    </row>
    <row r="338" spans="1:19" x14ac:dyDescent="0.35">
      <c r="A338">
        <v>287</v>
      </c>
      <c r="B338" t="s">
        <v>506</v>
      </c>
      <c r="C338" t="s">
        <v>704</v>
      </c>
      <c r="D338" t="s">
        <v>705</v>
      </c>
      <c r="E338" t="s">
        <v>25</v>
      </c>
      <c r="F338" t="b">
        <v>0</v>
      </c>
      <c r="G338">
        <v>7</v>
      </c>
      <c r="H338" t="b">
        <v>1</v>
      </c>
      <c r="I338">
        <v>30</v>
      </c>
      <c r="J338" t="str" cm="1">
        <f t="array" ref="J338">_xlfn.SWITCH(TRUE,I338&lt;=$V$6,"Low",I338&gt;=$V$7,"High","Average")</f>
        <v>High</v>
      </c>
      <c r="K338" t="s">
        <v>21</v>
      </c>
      <c r="L338">
        <v>84</v>
      </c>
      <c r="M338">
        <v>97</v>
      </c>
      <c r="N338">
        <v>60</v>
      </c>
      <c r="O338">
        <v>100</v>
      </c>
      <c r="P338">
        <v>83</v>
      </c>
      <c r="Q338">
        <v>88</v>
      </c>
      <c r="R338">
        <v>94</v>
      </c>
      <c r="S338" s="1">
        <f t="shared" si="5"/>
        <v>86.571428571428569</v>
      </c>
    </row>
    <row r="339" spans="1:19" x14ac:dyDescent="0.35">
      <c r="A339">
        <v>439</v>
      </c>
      <c r="B339" t="s">
        <v>348</v>
      </c>
      <c r="C339" t="s">
        <v>977</v>
      </c>
      <c r="D339" t="s">
        <v>978</v>
      </c>
      <c r="E339" t="s">
        <v>20</v>
      </c>
      <c r="F339" t="b">
        <v>0</v>
      </c>
      <c r="G339">
        <v>3</v>
      </c>
      <c r="H339" t="b">
        <v>0</v>
      </c>
      <c r="I339">
        <v>24</v>
      </c>
      <c r="J339" t="str" cm="1">
        <f t="array" ref="J339">_xlfn.SWITCH(TRUE,I339&lt;=$V$6,"Low",I339&gt;=$V$7,"High","Average")</f>
        <v>Average</v>
      </c>
      <c r="K339" t="s">
        <v>26</v>
      </c>
      <c r="L339">
        <v>80</v>
      </c>
      <c r="M339">
        <v>60</v>
      </c>
      <c r="N339">
        <v>100</v>
      </c>
      <c r="O339">
        <v>99</v>
      </c>
      <c r="P339">
        <v>98</v>
      </c>
      <c r="Q339">
        <v>75</v>
      </c>
      <c r="R339">
        <v>94</v>
      </c>
      <c r="S339" s="1">
        <f t="shared" si="5"/>
        <v>86.571428571428569</v>
      </c>
    </row>
    <row r="340" spans="1:19" x14ac:dyDescent="0.35">
      <c r="A340">
        <v>450</v>
      </c>
      <c r="B340" t="s">
        <v>999</v>
      </c>
      <c r="C340" t="s">
        <v>281</v>
      </c>
      <c r="D340" t="s">
        <v>1000</v>
      </c>
      <c r="E340" t="s">
        <v>25</v>
      </c>
      <c r="F340" t="b">
        <v>0</v>
      </c>
      <c r="G340">
        <v>3</v>
      </c>
      <c r="H340" t="b">
        <v>0</v>
      </c>
      <c r="I340">
        <v>29</v>
      </c>
      <c r="J340" t="str" cm="1">
        <f t="array" ref="J340">_xlfn.SWITCH(TRUE,I340&lt;=$V$6,"Low",I340&gt;=$V$7,"High","Average")</f>
        <v>High</v>
      </c>
      <c r="K340" t="s">
        <v>21</v>
      </c>
      <c r="L340">
        <v>94</v>
      </c>
      <c r="M340">
        <v>82</v>
      </c>
      <c r="N340">
        <v>81</v>
      </c>
      <c r="O340">
        <v>90</v>
      </c>
      <c r="P340">
        <v>76</v>
      </c>
      <c r="Q340">
        <v>97</v>
      </c>
      <c r="R340">
        <v>86</v>
      </c>
      <c r="S340" s="1">
        <f t="shared" si="5"/>
        <v>86.571428571428569</v>
      </c>
    </row>
    <row r="341" spans="1:19" x14ac:dyDescent="0.35">
      <c r="A341">
        <v>753</v>
      </c>
      <c r="B341" t="s">
        <v>214</v>
      </c>
      <c r="C341" t="s">
        <v>295</v>
      </c>
      <c r="D341" t="s">
        <v>1485</v>
      </c>
      <c r="E341" t="s">
        <v>20</v>
      </c>
      <c r="F341" t="b">
        <v>0</v>
      </c>
      <c r="G341">
        <v>5</v>
      </c>
      <c r="H341" t="b">
        <v>1</v>
      </c>
      <c r="I341">
        <v>2</v>
      </c>
      <c r="J341" t="str" cm="1">
        <f t="array" ref="J341">_xlfn.SWITCH(TRUE,I341&lt;=$V$6,"Low",I341&gt;=$V$7,"High","Average")</f>
        <v>Low</v>
      </c>
      <c r="K341" t="s">
        <v>34</v>
      </c>
      <c r="L341">
        <v>100</v>
      </c>
      <c r="M341">
        <v>67</v>
      </c>
      <c r="N341">
        <v>98</v>
      </c>
      <c r="O341">
        <v>71</v>
      </c>
      <c r="P341">
        <v>92</v>
      </c>
      <c r="Q341">
        <v>79</v>
      </c>
      <c r="R341">
        <v>99</v>
      </c>
      <c r="S341" s="1">
        <f t="shared" si="5"/>
        <v>86.571428571428569</v>
      </c>
    </row>
    <row r="342" spans="1:19" x14ac:dyDescent="0.35">
      <c r="A342">
        <v>1136</v>
      </c>
      <c r="B342" t="s">
        <v>348</v>
      </c>
      <c r="C342" t="s">
        <v>658</v>
      </c>
      <c r="D342" t="s">
        <v>2034</v>
      </c>
      <c r="E342" t="s">
        <v>20</v>
      </c>
      <c r="F342" t="b">
        <v>0</v>
      </c>
      <c r="G342">
        <v>6</v>
      </c>
      <c r="H342" t="b">
        <v>0</v>
      </c>
      <c r="I342">
        <v>18</v>
      </c>
      <c r="J342" t="str" cm="1">
        <f t="array" ref="J342">_xlfn.SWITCH(TRUE,I342&lt;=$V$6,"Low",I342&gt;=$V$7,"High","Average")</f>
        <v>Average</v>
      </c>
      <c r="K342" t="s">
        <v>44</v>
      </c>
      <c r="L342">
        <v>89</v>
      </c>
      <c r="M342">
        <v>90</v>
      </c>
      <c r="N342">
        <v>96</v>
      </c>
      <c r="O342">
        <v>97</v>
      </c>
      <c r="P342">
        <v>87</v>
      </c>
      <c r="Q342">
        <v>84</v>
      </c>
      <c r="R342">
        <v>63</v>
      </c>
      <c r="S342" s="1">
        <f t="shared" si="5"/>
        <v>86.571428571428569</v>
      </c>
    </row>
    <row r="343" spans="1:19" x14ac:dyDescent="0.35">
      <c r="A343">
        <v>1248</v>
      </c>
      <c r="B343" t="s">
        <v>124</v>
      </c>
      <c r="C343" t="s">
        <v>742</v>
      </c>
      <c r="D343" t="s">
        <v>2193</v>
      </c>
      <c r="E343" t="s">
        <v>20</v>
      </c>
      <c r="F343" t="b">
        <v>1</v>
      </c>
      <c r="G343">
        <v>1</v>
      </c>
      <c r="H343" t="b">
        <v>0</v>
      </c>
      <c r="I343">
        <v>26</v>
      </c>
      <c r="J343" t="str" cm="1">
        <f t="array" ref="J343">_xlfn.SWITCH(TRUE,I343&lt;=$V$6,"Low",I343&gt;=$V$7,"High","Average")</f>
        <v>Average</v>
      </c>
      <c r="K343" t="s">
        <v>44</v>
      </c>
      <c r="L343">
        <v>99</v>
      </c>
      <c r="M343">
        <v>85</v>
      </c>
      <c r="N343">
        <v>97</v>
      </c>
      <c r="O343">
        <v>72</v>
      </c>
      <c r="P343">
        <v>79</v>
      </c>
      <c r="Q343">
        <v>92</v>
      </c>
      <c r="R343">
        <v>82</v>
      </c>
      <c r="S343" s="1">
        <f t="shared" si="5"/>
        <v>86.571428571428569</v>
      </c>
    </row>
    <row r="344" spans="1:19" x14ac:dyDescent="0.35">
      <c r="A344">
        <v>1848</v>
      </c>
      <c r="B344" t="s">
        <v>106</v>
      </c>
      <c r="C344" t="s">
        <v>2654</v>
      </c>
      <c r="D344" t="s">
        <v>2973</v>
      </c>
      <c r="E344" t="s">
        <v>20</v>
      </c>
      <c r="F344" t="b">
        <v>0</v>
      </c>
      <c r="G344">
        <v>2</v>
      </c>
      <c r="H344" t="b">
        <v>1</v>
      </c>
      <c r="I344">
        <v>11</v>
      </c>
      <c r="J344" t="str" cm="1">
        <f t="array" ref="J344">_xlfn.SWITCH(TRUE,I344&lt;=$V$6,"Low",I344&gt;=$V$7,"High","Average")</f>
        <v>Average</v>
      </c>
      <c r="K344" t="s">
        <v>105</v>
      </c>
      <c r="L344">
        <v>81</v>
      </c>
      <c r="M344">
        <v>85</v>
      </c>
      <c r="N344">
        <v>91</v>
      </c>
      <c r="O344">
        <v>94</v>
      </c>
      <c r="P344">
        <v>97</v>
      </c>
      <c r="Q344">
        <v>93</v>
      </c>
      <c r="R344">
        <v>65</v>
      </c>
      <c r="S344" s="1">
        <f t="shared" si="5"/>
        <v>86.571428571428569</v>
      </c>
    </row>
    <row r="345" spans="1:19" x14ac:dyDescent="0.35">
      <c r="A345">
        <v>3</v>
      </c>
      <c r="B345" t="s">
        <v>27</v>
      </c>
      <c r="C345" t="s">
        <v>28</v>
      </c>
      <c r="D345" t="s">
        <v>29</v>
      </c>
      <c r="E345" t="s">
        <v>25</v>
      </c>
      <c r="F345" t="b">
        <v>0</v>
      </c>
      <c r="G345">
        <v>9</v>
      </c>
      <c r="H345" t="b">
        <v>1</v>
      </c>
      <c r="I345">
        <v>13</v>
      </c>
      <c r="J345" t="str" cm="1">
        <f t="array" ref="J345">_xlfn.SWITCH(TRUE,I345&lt;=$V$6,"Low",I345&gt;=$V$7,"High","Average")</f>
        <v>Average</v>
      </c>
      <c r="K345" t="s">
        <v>30</v>
      </c>
      <c r="L345">
        <v>81</v>
      </c>
      <c r="M345">
        <v>97</v>
      </c>
      <c r="N345">
        <v>95</v>
      </c>
      <c r="O345">
        <v>96</v>
      </c>
      <c r="P345">
        <v>65</v>
      </c>
      <c r="Q345">
        <v>77</v>
      </c>
      <c r="R345">
        <v>94</v>
      </c>
      <c r="S345" s="1">
        <f t="shared" si="5"/>
        <v>86.428571428571431</v>
      </c>
    </row>
    <row r="346" spans="1:19" x14ac:dyDescent="0.35">
      <c r="A346">
        <v>232</v>
      </c>
      <c r="B346" t="s">
        <v>130</v>
      </c>
      <c r="C346" t="s">
        <v>591</v>
      </c>
      <c r="D346" t="s">
        <v>592</v>
      </c>
      <c r="E346" t="s">
        <v>25</v>
      </c>
      <c r="F346" t="b">
        <v>0</v>
      </c>
      <c r="G346">
        <v>3</v>
      </c>
      <c r="H346" t="b">
        <v>0</v>
      </c>
      <c r="I346">
        <v>17</v>
      </c>
      <c r="J346" t="str" cm="1">
        <f t="array" ref="J346">_xlfn.SWITCH(TRUE,I346&lt;=$V$6,"Low",I346&gt;=$V$7,"High","Average")</f>
        <v>Average</v>
      </c>
      <c r="K346" t="s">
        <v>44</v>
      </c>
      <c r="L346">
        <v>97</v>
      </c>
      <c r="M346">
        <v>88</v>
      </c>
      <c r="N346">
        <v>87</v>
      </c>
      <c r="O346">
        <v>61</v>
      </c>
      <c r="P346">
        <v>86</v>
      </c>
      <c r="Q346">
        <v>92</v>
      </c>
      <c r="R346">
        <v>94</v>
      </c>
      <c r="S346" s="1">
        <f t="shared" si="5"/>
        <v>86.428571428571431</v>
      </c>
    </row>
    <row r="347" spans="1:19" x14ac:dyDescent="0.35">
      <c r="A347">
        <v>661</v>
      </c>
      <c r="B347" t="s">
        <v>166</v>
      </c>
      <c r="C347" t="s">
        <v>561</v>
      </c>
      <c r="D347" t="s">
        <v>1346</v>
      </c>
      <c r="E347" t="s">
        <v>25</v>
      </c>
      <c r="F347" t="b">
        <v>0</v>
      </c>
      <c r="G347">
        <v>4</v>
      </c>
      <c r="H347" t="b">
        <v>1</v>
      </c>
      <c r="I347">
        <v>12</v>
      </c>
      <c r="J347" t="str" cm="1">
        <f t="array" ref="J347">_xlfn.SWITCH(TRUE,I347&lt;=$V$6,"Low",I347&gt;=$V$7,"High","Average")</f>
        <v>Average</v>
      </c>
      <c r="K347" t="s">
        <v>105</v>
      </c>
      <c r="L347">
        <v>88</v>
      </c>
      <c r="M347">
        <v>86</v>
      </c>
      <c r="N347">
        <v>79</v>
      </c>
      <c r="O347">
        <v>93</v>
      </c>
      <c r="P347">
        <v>68</v>
      </c>
      <c r="Q347">
        <v>92</v>
      </c>
      <c r="R347">
        <v>99</v>
      </c>
      <c r="S347" s="1">
        <f t="shared" si="5"/>
        <v>86.428571428571431</v>
      </c>
    </row>
    <row r="348" spans="1:19" x14ac:dyDescent="0.35">
      <c r="A348">
        <v>727</v>
      </c>
      <c r="B348" t="s">
        <v>1447</v>
      </c>
      <c r="C348" t="s">
        <v>1448</v>
      </c>
      <c r="D348" t="s">
        <v>1449</v>
      </c>
      <c r="E348" t="s">
        <v>25</v>
      </c>
      <c r="F348" t="b">
        <v>0</v>
      </c>
      <c r="G348">
        <v>1</v>
      </c>
      <c r="H348" t="b">
        <v>0</v>
      </c>
      <c r="I348">
        <v>32</v>
      </c>
      <c r="J348" t="str" cm="1">
        <f t="array" ref="J348">_xlfn.SWITCH(TRUE,I348&lt;=$V$6,"Low",I348&gt;=$V$7,"High","Average")</f>
        <v>High</v>
      </c>
      <c r="K348" t="s">
        <v>44</v>
      </c>
      <c r="L348">
        <v>85</v>
      </c>
      <c r="M348">
        <v>86</v>
      </c>
      <c r="N348">
        <v>84</v>
      </c>
      <c r="O348">
        <v>81</v>
      </c>
      <c r="P348">
        <v>92</v>
      </c>
      <c r="Q348">
        <v>84</v>
      </c>
      <c r="R348">
        <v>93</v>
      </c>
      <c r="S348" s="1">
        <f t="shared" si="5"/>
        <v>86.428571428571431</v>
      </c>
    </row>
    <row r="349" spans="1:19" x14ac:dyDescent="0.35">
      <c r="A349">
        <v>896</v>
      </c>
      <c r="B349" t="s">
        <v>568</v>
      </c>
      <c r="C349" t="s">
        <v>1704</v>
      </c>
      <c r="D349" t="s">
        <v>1705</v>
      </c>
      <c r="E349" t="s">
        <v>20</v>
      </c>
      <c r="F349" t="b">
        <v>0</v>
      </c>
      <c r="G349">
        <v>1</v>
      </c>
      <c r="H349" t="b">
        <v>1</v>
      </c>
      <c r="I349">
        <v>12</v>
      </c>
      <c r="J349" t="str" cm="1">
        <f t="array" ref="J349">_xlfn.SWITCH(TRUE,I349&lt;=$V$6,"Low",I349&gt;=$V$7,"High","Average")</f>
        <v>Average</v>
      </c>
      <c r="K349" t="s">
        <v>30</v>
      </c>
      <c r="L349">
        <v>95</v>
      </c>
      <c r="M349">
        <v>96</v>
      </c>
      <c r="N349">
        <v>66</v>
      </c>
      <c r="O349">
        <v>68</v>
      </c>
      <c r="P349">
        <v>90</v>
      </c>
      <c r="Q349">
        <v>91</v>
      </c>
      <c r="R349">
        <v>99</v>
      </c>
      <c r="S349" s="1">
        <f t="shared" si="5"/>
        <v>86.428571428571431</v>
      </c>
    </row>
    <row r="350" spans="1:19" x14ac:dyDescent="0.35">
      <c r="A350">
        <v>1035</v>
      </c>
      <c r="B350" t="s">
        <v>413</v>
      </c>
      <c r="C350" t="s">
        <v>1894</v>
      </c>
      <c r="D350" t="s">
        <v>1895</v>
      </c>
      <c r="E350" t="s">
        <v>20</v>
      </c>
      <c r="F350" t="b">
        <v>1</v>
      </c>
      <c r="G350">
        <v>5</v>
      </c>
      <c r="H350" t="b">
        <v>0</v>
      </c>
      <c r="I350">
        <v>24</v>
      </c>
      <c r="J350" t="str" cm="1">
        <f t="array" ref="J350">_xlfn.SWITCH(TRUE,I350&lt;=$V$6,"Low",I350&gt;=$V$7,"High","Average")</f>
        <v>Average</v>
      </c>
      <c r="K350" t="s">
        <v>172</v>
      </c>
      <c r="L350">
        <v>100</v>
      </c>
      <c r="M350">
        <v>80</v>
      </c>
      <c r="N350">
        <v>74</v>
      </c>
      <c r="O350">
        <v>87</v>
      </c>
      <c r="P350">
        <v>77</v>
      </c>
      <c r="Q350">
        <v>95</v>
      </c>
      <c r="R350">
        <v>92</v>
      </c>
      <c r="S350" s="1">
        <f t="shared" si="5"/>
        <v>86.428571428571431</v>
      </c>
    </row>
    <row r="351" spans="1:19" x14ac:dyDescent="0.35">
      <c r="A351">
        <v>1093</v>
      </c>
      <c r="B351" t="s">
        <v>45</v>
      </c>
      <c r="C351" t="s">
        <v>1440</v>
      </c>
      <c r="D351" t="s">
        <v>1974</v>
      </c>
      <c r="E351" t="s">
        <v>20</v>
      </c>
      <c r="F351" t="b">
        <v>1</v>
      </c>
      <c r="G351">
        <v>1</v>
      </c>
      <c r="H351" t="b">
        <v>0</v>
      </c>
      <c r="I351">
        <v>34</v>
      </c>
      <c r="J351" t="str" cm="1">
        <f t="array" ref="J351">_xlfn.SWITCH(TRUE,I351&lt;=$V$6,"Low",I351&gt;=$V$7,"High","Average")</f>
        <v>High</v>
      </c>
      <c r="K351" t="s">
        <v>21</v>
      </c>
      <c r="L351">
        <v>94</v>
      </c>
      <c r="M351">
        <v>82</v>
      </c>
      <c r="N351">
        <v>83</v>
      </c>
      <c r="O351">
        <v>76</v>
      </c>
      <c r="P351">
        <v>83</v>
      </c>
      <c r="Q351">
        <v>93</v>
      </c>
      <c r="R351">
        <v>94</v>
      </c>
      <c r="S351" s="1">
        <f t="shared" si="5"/>
        <v>86.428571428571431</v>
      </c>
    </row>
    <row r="352" spans="1:19" x14ac:dyDescent="0.35">
      <c r="A352">
        <v>1147</v>
      </c>
      <c r="B352" t="s">
        <v>208</v>
      </c>
      <c r="C352" t="s">
        <v>520</v>
      </c>
      <c r="D352" t="s">
        <v>2050</v>
      </c>
      <c r="E352" t="s">
        <v>20</v>
      </c>
      <c r="F352" t="b">
        <v>0</v>
      </c>
      <c r="G352">
        <v>4</v>
      </c>
      <c r="H352" t="b">
        <v>0</v>
      </c>
      <c r="I352">
        <v>33</v>
      </c>
      <c r="J352" t="str" cm="1">
        <f t="array" ref="J352">_xlfn.SWITCH(TRUE,I352&lt;=$V$6,"Low",I352&gt;=$V$7,"High","Average")</f>
        <v>High</v>
      </c>
      <c r="K352" t="s">
        <v>26</v>
      </c>
      <c r="L352">
        <v>94</v>
      </c>
      <c r="M352">
        <v>74</v>
      </c>
      <c r="N352">
        <v>95</v>
      </c>
      <c r="O352">
        <v>82</v>
      </c>
      <c r="P352">
        <v>100</v>
      </c>
      <c r="Q352">
        <v>63</v>
      </c>
      <c r="R352">
        <v>97</v>
      </c>
      <c r="S352" s="1">
        <f t="shared" si="5"/>
        <v>86.428571428571431</v>
      </c>
    </row>
    <row r="353" spans="1:19" x14ac:dyDescent="0.35">
      <c r="A353">
        <v>1493</v>
      </c>
      <c r="B353" t="s">
        <v>1837</v>
      </c>
      <c r="C353" t="s">
        <v>322</v>
      </c>
      <c r="D353" t="s">
        <v>2520</v>
      </c>
      <c r="E353" t="s">
        <v>20</v>
      </c>
      <c r="F353" t="b">
        <v>0</v>
      </c>
      <c r="G353">
        <v>3</v>
      </c>
      <c r="H353" t="b">
        <v>0</v>
      </c>
      <c r="I353">
        <v>21</v>
      </c>
      <c r="J353" t="str" cm="1">
        <f t="array" ref="J353">_xlfn.SWITCH(TRUE,I353&lt;=$V$6,"Low",I353&gt;=$V$7,"High","Average")</f>
        <v>Average</v>
      </c>
      <c r="K353" t="s">
        <v>26</v>
      </c>
      <c r="L353">
        <v>100</v>
      </c>
      <c r="M353">
        <v>82</v>
      </c>
      <c r="N353">
        <v>84</v>
      </c>
      <c r="O353">
        <v>100</v>
      </c>
      <c r="P353">
        <v>90</v>
      </c>
      <c r="Q353">
        <v>62</v>
      </c>
      <c r="R353">
        <v>87</v>
      </c>
      <c r="S353" s="1">
        <f t="shared" si="5"/>
        <v>86.428571428571431</v>
      </c>
    </row>
    <row r="354" spans="1:19" x14ac:dyDescent="0.35">
      <c r="A354">
        <v>43</v>
      </c>
      <c r="B354" t="s">
        <v>154</v>
      </c>
      <c r="C354" t="s">
        <v>155</v>
      </c>
      <c r="D354" t="s">
        <v>156</v>
      </c>
      <c r="E354" t="s">
        <v>25</v>
      </c>
      <c r="F354" t="b">
        <v>1</v>
      </c>
      <c r="G354">
        <v>6</v>
      </c>
      <c r="H354" t="b">
        <v>0</v>
      </c>
      <c r="I354">
        <v>3</v>
      </c>
      <c r="J354" t="str" cm="1">
        <f t="array" ref="J354">_xlfn.SWITCH(TRUE,I354&lt;=$V$6,"Low",I354&gt;=$V$7,"High","Average")</f>
        <v>Low</v>
      </c>
      <c r="K354" t="s">
        <v>64</v>
      </c>
      <c r="L354">
        <v>93</v>
      </c>
      <c r="M354">
        <v>94</v>
      </c>
      <c r="N354">
        <v>92</v>
      </c>
      <c r="O354">
        <v>77</v>
      </c>
      <c r="P354">
        <v>87</v>
      </c>
      <c r="Q354">
        <v>98</v>
      </c>
      <c r="R354">
        <v>63</v>
      </c>
      <c r="S354" s="1">
        <f t="shared" si="5"/>
        <v>86.285714285714292</v>
      </c>
    </row>
    <row r="355" spans="1:19" x14ac:dyDescent="0.35">
      <c r="A355">
        <v>99</v>
      </c>
      <c r="B355" t="s">
        <v>302</v>
      </c>
      <c r="C355" t="s">
        <v>303</v>
      </c>
      <c r="D355" t="s">
        <v>304</v>
      </c>
      <c r="E355" t="s">
        <v>20</v>
      </c>
      <c r="F355" t="b">
        <v>1</v>
      </c>
      <c r="G355">
        <v>0</v>
      </c>
      <c r="H355" t="b">
        <v>0</v>
      </c>
      <c r="I355">
        <v>28</v>
      </c>
      <c r="J355" t="str" cm="1">
        <f t="array" ref="J355">_xlfn.SWITCH(TRUE,I355&lt;=$V$6,"Low",I355&gt;=$V$7,"High","Average")</f>
        <v>High</v>
      </c>
      <c r="K355" t="s">
        <v>21</v>
      </c>
      <c r="L355">
        <v>100</v>
      </c>
      <c r="M355">
        <v>93</v>
      </c>
      <c r="N355">
        <v>85</v>
      </c>
      <c r="O355">
        <v>61</v>
      </c>
      <c r="P355">
        <v>96</v>
      </c>
      <c r="Q355">
        <v>83</v>
      </c>
      <c r="R355">
        <v>86</v>
      </c>
      <c r="S355" s="1">
        <f t="shared" si="5"/>
        <v>86.285714285714292</v>
      </c>
    </row>
    <row r="356" spans="1:19" x14ac:dyDescent="0.35">
      <c r="A356">
        <v>222</v>
      </c>
      <c r="B356" t="s">
        <v>493</v>
      </c>
      <c r="C356" t="s">
        <v>572</v>
      </c>
      <c r="D356" t="s">
        <v>573</v>
      </c>
      <c r="E356" t="s">
        <v>25</v>
      </c>
      <c r="F356" t="b">
        <v>0</v>
      </c>
      <c r="G356">
        <v>3</v>
      </c>
      <c r="H356" t="b">
        <v>0</v>
      </c>
      <c r="I356">
        <v>22</v>
      </c>
      <c r="J356" t="str" cm="1">
        <f t="array" ref="J356">_xlfn.SWITCH(TRUE,I356&lt;=$V$6,"Low",I356&gt;=$V$7,"High","Average")</f>
        <v>Average</v>
      </c>
      <c r="K356" t="s">
        <v>44</v>
      </c>
      <c r="L356">
        <v>95</v>
      </c>
      <c r="M356">
        <v>87</v>
      </c>
      <c r="N356">
        <v>79</v>
      </c>
      <c r="O356">
        <v>95</v>
      </c>
      <c r="P356">
        <v>84</v>
      </c>
      <c r="Q356">
        <v>90</v>
      </c>
      <c r="R356">
        <v>74</v>
      </c>
      <c r="S356" s="1">
        <f t="shared" si="5"/>
        <v>86.285714285714292</v>
      </c>
    </row>
    <row r="357" spans="1:19" x14ac:dyDescent="0.35">
      <c r="A357">
        <v>269</v>
      </c>
      <c r="B357" t="s">
        <v>493</v>
      </c>
      <c r="C357" t="s">
        <v>669</v>
      </c>
      <c r="D357" t="s">
        <v>670</v>
      </c>
      <c r="E357" t="s">
        <v>25</v>
      </c>
      <c r="F357" t="b">
        <v>0</v>
      </c>
      <c r="G357">
        <v>7</v>
      </c>
      <c r="H357" t="b">
        <v>0</v>
      </c>
      <c r="I357">
        <v>17</v>
      </c>
      <c r="J357" t="str" cm="1">
        <f t="array" ref="J357">_xlfn.SWITCH(TRUE,I357&lt;=$V$6,"Low",I357&gt;=$V$7,"High","Average")</f>
        <v>Average</v>
      </c>
      <c r="K357" t="s">
        <v>105</v>
      </c>
      <c r="L357">
        <v>94</v>
      </c>
      <c r="M357">
        <v>64</v>
      </c>
      <c r="N357">
        <v>100</v>
      </c>
      <c r="O357">
        <v>71</v>
      </c>
      <c r="P357">
        <v>84</v>
      </c>
      <c r="Q357">
        <v>92</v>
      </c>
      <c r="R357">
        <v>99</v>
      </c>
      <c r="S357" s="1">
        <f t="shared" si="5"/>
        <v>86.285714285714292</v>
      </c>
    </row>
    <row r="358" spans="1:19" x14ac:dyDescent="0.35">
      <c r="A358">
        <v>312</v>
      </c>
      <c r="B358" t="s">
        <v>752</v>
      </c>
      <c r="C358" t="s">
        <v>264</v>
      </c>
      <c r="D358" t="s">
        <v>753</v>
      </c>
      <c r="E358" t="s">
        <v>20</v>
      </c>
      <c r="F358" t="b">
        <v>0</v>
      </c>
      <c r="G358">
        <v>1</v>
      </c>
      <c r="H358" t="b">
        <v>0</v>
      </c>
      <c r="I358">
        <v>34</v>
      </c>
      <c r="J358" t="str" cm="1">
        <f t="array" ref="J358">_xlfn.SWITCH(TRUE,I358&lt;=$V$6,"Low",I358&gt;=$V$7,"High","Average")</f>
        <v>High</v>
      </c>
      <c r="K358" t="s">
        <v>76</v>
      </c>
      <c r="L358">
        <v>87</v>
      </c>
      <c r="M358">
        <v>90</v>
      </c>
      <c r="N358">
        <v>89</v>
      </c>
      <c r="O358">
        <v>88</v>
      </c>
      <c r="P358">
        <v>93</v>
      </c>
      <c r="Q358">
        <v>87</v>
      </c>
      <c r="R358">
        <v>70</v>
      </c>
      <c r="S358" s="1">
        <f t="shared" si="5"/>
        <v>86.285714285714292</v>
      </c>
    </row>
    <row r="359" spans="1:19" x14ac:dyDescent="0.35">
      <c r="A359">
        <v>386</v>
      </c>
      <c r="B359" t="s">
        <v>887</v>
      </c>
      <c r="C359" t="s">
        <v>888</v>
      </c>
      <c r="D359" t="s">
        <v>889</v>
      </c>
      <c r="E359" t="s">
        <v>20</v>
      </c>
      <c r="F359" t="b">
        <v>0</v>
      </c>
      <c r="G359">
        <v>4</v>
      </c>
      <c r="H359" t="b">
        <v>1</v>
      </c>
      <c r="I359">
        <v>23</v>
      </c>
      <c r="J359" t="str" cm="1">
        <f t="array" ref="J359">_xlfn.SWITCH(TRUE,I359&lt;=$V$6,"Low",I359&gt;=$V$7,"High","Average")</f>
        <v>Average</v>
      </c>
      <c r="K359" t="s">
        <v>109</v>
      </c>
      <c r="L359">
        <v>77</v>
      </c>
      <c r="M359">
        <v>94</v>
      </c>
      <c r="N359">
        <v>97</v>
      </c>
      <c r="O359">
        <v>77</v>
      </c>
      <c r="P359">
        <v>63</v>
      </c>
      <c r="Q359">
        <v>98</v>
      </c>
      <c r="R359">
        <v>98</v>
      </c>
      <c r="S359" s="1">
        <f t="shared" si="5"/>
        <v>86.285714285714292</v>
      </c>
    </row>
    <row r="360" spans="1:19" x14ac:dyDescent="0.35">
      <c r="A360">
        <v>436</v>
      </c>
      <c r="B360" t="s">
        <v>970</v>
      </c>
      <c r="C360" t="s">
        <v>23</v>
      </c>
      <c r="D360" t="s">
        <v>971</v>
      </c>
      <c r="E360" t="s">
        <v>25</v>
      </c>
      <c r="F360" t="b">
        <v>0</v>
      </c>
      <c r="G360">
        <v>5</v>
      </c>
      <c r="H360" t="b">
        <v>0</v>
      </c>
      <c r="I360">
        <v>28</v>
      </c>
      <c r="J360" t="str" cm="1">
        <f t="array" ref="J360">_xlfn.SWITCH(TRUE,I360&lt;=$V$6,"Low",I360&gt;=$V$7,"High","Average")</f>
        <v>High</v>
      </c>
      <c r="K360" t="s">
        <v>172</v>
      </c>
      <c r="L360">
        <v>88</v>
      </c>
      <c r="M360">
        <v>90</v>
      </c>
      <c r="N360">
        <v>93</v>
      </c>
      <c r="O360">
        <v>81</v>
      </c>
      <c r="P360">
        <v>88</v>
      </c>
      <c r="Q360">
        <v>90</v>
      </c>
      <c r="R360">
        <v>74</v>
      </c>
      <c r="S360" s="1">
        <f t="shared" si="5"/>
        <v>86.285714285714292</v>
      </c>
    </row>
    <row r="361" spans="1:19" x14ac:dyDescent="0.35">
      <c r="A361">
        <v>540</v>
      </c>
      <c r="B361" t="s">
        <v>154</v>
      </c>
      <c r="C361" t="s">
        <v>1146</v>
      </c>
      <c r="D361" t="s">
        <v>1147</v>
      </c>
      <c r="E361" t="s">
        <v>25</v>
      </c>
      <c r="F361" t="b">
        <v>0</v>
      </c>
      <c r="G361">
        <v>6</v>
      </c>
      <c r="H361" t="b">
        <v>1</v>
      </c>
      <c r="I361">
        <v>16</v>
      </c>
      <c r="J361" t="str" cm="1">
        <f t="array" ref="J361">_xlfn.SWITCH(TRUE,I361&lt;=$V$6,"Low",I361&gt;=$V$7,"High","Average")</f>
        <v>Average</v>
      </c>
      <c r="K361" t="s">
        <v>44</v>
      </c>
      <c r="L361">
        <v>88</v>
      </c>
      <c r="M361">
        <v>96</v>
      </c>
      <c r="N361">
        <v>90</v>
      </c>
      <c r="O361">
        <v>92</v>
      </c>
      <c r="P361">
        <v>68</v>
      </c>
      <c r="Q361">
        <v>97</v>
      </c>
      <c r="R361">
        <v>73</v>
      </c>
      <c r="S361" s="1">
        <f t="shared" si="5"/>
        <v>86.285714285714292</v>
      </c>
    </row>
    <row r="362" spans="1:19" x14ac:dyDescent="0.35">
      <c r="A362">
        <v>648</v>
      </c>
      <c r="B362" t="s">
        <v>536</v>
      </c>
      <c r="C362" t="s">
        <v>1327</v>
      </c>
      <c r="D362" t="s">
        <v>1328</v>
      </c>
      <c r="E362" t="s">
        <v>25</v>
      </c>
      <c r="F362" t="b">
        <v>0</v>
      </c>
      <c r="G362">
        <v>0</v>
      </c>
      <c r="H362" t="b">
        <v>0</v>
      </c>
      <c r="I362">
        <v>23</v>
      </c>
      <c r="J362" t="str" cm="1">
        <f t="array" ref="J362">_xlfn.SWITCH(TRUE,I362&lt;=$V$6,"Low",I362&gt;=$V$7,"High","Average")</f>
        <v>Average</v>
      </c>
      <c r="K362" t="s">
        <v>44</v>
      </c>
      <c r="L362">
        <v>86</v>
      </c>
      <c r="M362">
        <v>89</v>
      </c>
      <c r="N362">
        <v>94</v>
      </c>
      <c r="O362">
        <v>95</v>
      </c>
      <c r="P362">
        <v>60</v>
      </c>
      <c r="Q362">
        <v>90</v>
      </c>
      <c r="R362">
        <v>90</v>
      </c>
      <c r="S362" s="1">
        <f t="shared" si="5"/>
        <v>86.285714285714292</v>
      </c>
    </row>
    <row r="363" spans="1:19" x14ac:dyDescent="0.35">
      <c r="A363">
        <v>756</v>
      </c>
      <c r="B363" t="s">
        <v>845</v>
      </c>
      <c r="C363" t="s">
        <v>421</v>
      </c>
      <c r="D363" t="s">
        <v>1490</v>
      </c>
      <c r="E363" t="s">
        <v>25</v>
      </c>
      <c r="F363" t="b">
        <v>0</v>
      </c>
      <c r="G363">
        <v>2</v>
      </c>
      <c r="H363" t="b">
        <v>0</v>
      </c>
      <c r="I363">
        <v>13</v>
      </c>
      <c r="J363" t="str" cm="1">
        <f t="array" ref="J363">_xlfn.SWITCH(TRUE,I363&lt;=$V$6,"Low",I363&gt;=$V$7,"High","Average")</f>
        <v>Average</v>
      </c>
      <c r="K363" t="s">
        <v>105</v>
      </c>
      <c r="L363">
        <v>82</v>
      </c>
      <c r="M363">
        <v>67</v>
      </c>
      <c r="N363">
        <v>94</v>
      </c>
      <c r="O363">
        <v>88</v>
      </c>
      <c r="P363">
        <v>86</v>
      </c>
      <c r="Q363">
        <v>89</v>
      </c>
      <c r="R363">
        <v>98</v>
      </c>
      <c r="S363" s="1">
        <f t="shared" si="5"/>
        <v>86.285714285714292</v>
      </c>
    </row>
    <row r="364" spans="1:19" x14ac:dyDescent="0.35">
      <c r="A364">
        <v>932</v>
      </c>
      <c r="B364" t="s">
        <v>139</v>
      </c>
      <c r="C364" t="s">
        <v>1550</v>
      </c>
      <c r="D364" t="s">
        <v>1758</v>
      </c>
      <c r="E364" t="s">
        <v>20</v>
      </c>
      <c r="F364" t="b">
        <v>0</v>
      </c>
      <c r="G364">
        <v>5</v>
      </c>
      <c r="H364" t="b">
        <v>0</v>
      </c>
      <c r="I364">
        <v>32</v>
      </c>
      <c r="J364" t="str" cm="1">
        <f t="array" ref="J364">_xlfn.SWITCH(TRUE,I364&lt;=$V$6,"Low",I364&gt;=$V$7,"High","Average")</f>
        <v>High</v>
      </c>
      <c r="K364" t="s">
        <v>44</v>
      </c>
      <c r="L364">
        <v>98</v>
      </c>
      <c r="M364">
        <v>86</v>
      </c>
      <c r="N364">
        <v>82</v>
      </c>
      <c r="O364">
        <v>72</v>
      </c>
      <c r="P364">
        <v>79</v>
      </c>
      <c r="Q364">
        <v>93</v>
      </c>
      <c r="R364">
        <v>94</v>
      </c>
      <c r="S364" s="1">
        <f t="shared" si="5"/>
        <v>86.285714285714292</v>
      </c>
    </row>
    <row r="365" spans="1:19" x14ac:dyDescent="0.35">
      <c r="A365">
        <v>987</v>
      </c>
      <c r="B365" t="s">
        <v>1357</v>
      </c>
      <c r="C365" t="s">
        <v>1682</v>
      </c>
      <c r="D365" t="s">
        <v>1829</v>
      </c>
      <c r="E365" t="s">
        <v>25</v>
      </c>
      <c r="F365" t="b">
        <v>0</v>
      </c>
      <c r="G365">
        <v>5</v>
      </c>
      <c r="H365" t="b">
        <v>0</v>
      </c>
      <c r="I365">
        <v>23</v>
      </c>
      <c r="J365" t="str" cm="1">
        <f t="array" ref="J365">_xlfn.SWITCH(TRUE,I365&lt;=$V$6,"Low",I365&gt;=$V$7,"High","Average")</f>
        <v>Average</v>
      </c>
      <c r="K365" t="s">
        <v>44</v>
      </c>
      <c r="L365">
        <v>86</v>
      </c>
      <c r="M365">
        <v>64</v>
      </c>
      <c r="N365">
        <v>96</v>
      </c>
      <c r="O365">
        <v>84</v>
      </c>
      <c r="P365">
        <v>86</v>
      </c>
      <c r="Q365">
        <v>96</v>
      </c>
      <c r="R365">
        <v>92</v>
      </c>
      <c r="S365" s="1">
        <f t="shared" si="5"/>
        <v>86.285714285714292</v>
      </c>
    </row>
    <row r="366" spans="1:19" x14ac:dyDescent="0.35">
      <c r="A366">
        <v>1344</v>
      </c>
      <c r="B366" t="s">
        <v>738</v>
      </c>
      <c r="C366" t="s">
        <v>1374</v>
      </c>
      <c r="D366" t="s">
        <v>2325</v>
      </c>
      <c r="E366" t="s">
        <v>25</v>
      </c>
      <c r="F366" t="b">
        <v>0</v>
      </c>
      <c r="G366">
        <v>1</v>
      </c>
      <c r="H366" t="b">
        <v>0</v>
      </c>
      <c r="I366">
        <v>3</v>
      </c>
      <c r="J366" t="str" cm="1">
        <f t="array" ref="J366">_xlfn.SWITCH(TRUE,I366&lt;=$V$6,"Low",I366&gt;=$V$7,"High","Average")</f>
        <v>Low</v>
      </c>
      <c r="K366" t="s">
        <v>34</v>
      </c>
      <c r="L366">
        <v>65</v>
      </c>
      <c r="M366">
        <v>67</v>
      </c>
      <c r="N366">
        <v>90</v>
      </c>
      <c r="O366">
        <v>99</v>
      </c>
      <c r="P366">
        <v>93</v>
      </c>
      <c r="Q366">
        <v>91</v>
      </c>
      <c r="R366">
        <v>99</v>
      </c>
      <c r="S366" s="1">
        <f t="shared" si="5"/>
        <v>86.285714285714292</v>
      </c>
    </row>
    <row r="367" spans="1:19" x14ac:dyDescent="0.35">
      <c r="A367">
        <v>1365</v>
      </c>
      <c r="B367" t="s">
        <v>568</v>
      </c>
      <c r="C367" t="s">
        <v>2351</v>
      </c>
      <c r="D367" t="s">
        <v>2352</v>
      </c>
      <c r="E367" t="s">
        <v>20</v>
      </c>
      <c r="F367" t="b">
        <v>0</v>
      </c>
      <c r="G367">
        <v>4</v>
      </c>
      <c r="H367" t="b">
        <v>0</v>
      </c>
      <c r="I367">
        <v>29</v>
      </c>
      <c r="J367" t="str" cm="1">
        <f t="array" ref="J367">_xlfn.SWITCH(TRUE,I367&lt;=$V$6,"Low",I367&gt;=$V$7,"High","Average")</f>
        <v>High</v>
      </c>
      <c r="K367" t="s">
        <v>26</v>
      </c>
      <c r="L367">
        <v>86</v>
      </c>
      <c r="M367">
        <v>71</v>
      </c>
      <c r="N367">
        <v>86</v>
      </c>
      <c r="O367">
        <v>93</v>
      </c>
      <c r="P367">
        <v>99</v>
      </c>
      <c r="Q367">
        <v>92</v>
      </c>
      <c r="R367">
        <v>77</v>
      </c>
      <c r="S367" s="1">
        <f t="shared" si="5"/>
        <v>86.285714285714292</v>
      </c>
    </row>
    <row r="368" spans="1:19" x14ac:dyDescent="0.35">
      <c r="A368">
        <v>1383</v>
      </c>
      <c r="B368" t="s">
        <v>417</v>
      </c>
      <c r="C368" t="s">
        <v>2375</v>
      </c>
      <c r="D368" t="s">
        <v>2376</v>
      </c>
      <c r="E368" t="s">
        <v>25</v>
      </c>
      <c r="F368" t="b">
        <v>0</v>
      </c>
      <c r="G368">
        <v>5</v>
      </c>
      <c r="H368" t="b">
        <v>0</v>
      </c>
      <c r="I368">
        <v>9</v>
      </c>
      <c r="J368" t="str" cm="1">
        <f t="array" ref="J368">_xlfn.SWITCH(TRUE,I368&lt;=$V$6,"Low",I368&gt;=$V$7,"High","Average")</f>
        <v>Average</v>
      </c>
      <c r="K368" t="s">
        <v>54</v>
      </c>
      <c r="L368">
        <v>91</v>
      </c>
      <c r="M368">
        <v>87</v>
      </c>
      <c r="N368">
        <v>71</v>
      </c>
      <c r="O368">
        <v>98</v>
      </c>
      <c r="P368">
        <v>93</v>
      </c>
      <c r="Q368">
        <v>83</v>
      </c>
      <c r="R368">
        <v>81</v>
      </c>
      <c r="S368" s="1">
        <f t="shared" si="5"/>
        <v>86.285714285714292</v>
      </c>
    </row>
    <row r="369" spans="1:19" x14ac:dyDescent="0.35">
      <c r="A369">
        <v>1688</v>
      </c>
      <c r="B369" t="s">
        <v>173</v>
      </c>
      <c r="C369" t="s">
        <v>2214</v>
      </c>
      <c r="D369" t="s">
        <v>2767</v>
      </c>
      <c r="E369" t="s">
        <v>25</v>
      </c>
      <c r="F369" t="b">
        <v>0</v>
      </c>
      <c r="G369">
        <v>3</v>
      </c>
      <c r="H369" t="b">
        <v>0</v>
      </c>
      <c r="I369">
        <v>23</v>
      </c>
      <c r="J369" t="str" cm="1">
        <f t="array" ref="J369">_xlfn.SWITCH(TRUE,I369&lt;=$V$6,"Low",I369&gt;=$V$7,"High","Average")</f>
        <v>Average</v>
      </c>
      <c r="K369" t="s">
        <v>105</v>
      </c>
      <c r="L369">
        <v>95</v>
      </c>
      <c r="M369">
        <v>83</v>
      </c>
      <c r="N369">
        <v>94</v>
      </c>
      <c r="O369">
        <v>83</v>
      </c>
      <c r="P369">
        <v>75</v>
      </c>
      <c r="Q369">
        <v>99</v>
      </c>
      <c r="R369">
        <v>75</v>
      </c>
      <c r="S369" s="1">
        <f t="shared" si="5"/>
        <v>86.285714285714292</v>
      </c>
    </row>
    <row r="370" spans="1:19" x14ac:dyDescent="0.35">
      <c r="A370">
        <v>1864</v>
      </c>
      <c r="B370" t="s">
        <v>473</v>
      </c>
      <c r="C370" t="s">
        <v>403</v>
      </c>
      <c r="D370" t="s">
        <v>2993</v>
      </c>
      <c r="E370" t="s">
        <v>20</v>
      </c>
      <c r="F370" t="b">
        <v>0</v>
      </c>
      <c r="G370">
        <v>9</v>
      </c>
      <c r="H370" t="b">
        <v>0</v>
      </c>
      <c r="I370">
        <v>12</v>
      </c>
      <c r="J370" t="str" cm="1">
        <f t="array" ref="J370">_xlfn.SWITCH(TRUE,I370&lt;=$V$6,"Low",I370&gt;=$V$7,"High","Average")</f>
        <v>Average</v>
      </c>
      <c r="K370" t="s">
        <v>109</v>
      </c>
      <c r="L370">
        <v>81</v>
      </c>
      <c r="M370">
        <v>72</v>
      </c>
      <c r="N370">
        <v>87</v>
      </c>
      <c r="O370">
        <v>84</v>
      </c>
      <c r="P370">
        <v>97</v>
      </c>
      <c r="Q370">
        <v>94</v>
      </c>
      <c r="R370">
        <v>89</v>
      </c>
      <c r="S370" s="1">
        <f t="shared" si="5"/>
        <v>86.285714285714292</v>
      </c>
    </row>
    <row r="371" spans="1:19" x14ac:dyDescent="0.35">
      <c r="A371">
        <v>153</v>
      </c>
      <c r="B371" t="s">
        <v>166</v>
      </c>
      <c r="C371" t="s">
        <v>292</v>
      </c>
      <c r="D371" t="s">
        <v>425</v>
      </c>
      <c r="E371" t="s">
        <v>25</v>
      </c>
      <c r="F371" t="b">
        <v>0</v>
      </c>
      <c r="G371">
        <v>5</v>
      </c>
      <c r="H371" t="b">
        <v>0</v>
      </c>
      <c r="I371">
        <v>18</v>
      </c>
      <c r="J371" t="str" cm="1">
        <f t="array" ref="J371">_xlfn.SWITCH(TRUE,I371&lt;=$V$6,"Low",I371&gt;=$V$7,"High","Average")</f>
        <v>Average</v>
      </c>
      <c r="K371" t="s">
        <v>38</v>
      </c>
      <c r="L371">
        <v>91</v>
      </c>
      <c r="M371">
        <v>100</v>
      </c>
      <c r="N371">
        <v>84</v>
      </c>
      <c r="O371">
        <v>72</v>
      </c>
      <c r="P371">
        <v>84</v>
      </c>
      <c r="Q371">
        <v>90</v>
      </c>
      <c r="R371">
        <v>82</v>
      </c>
      <c r="S371" s="1">
        <f t="shared" si="5"/>
        <v>86.142857142857139</v>
      </c>
    </row>
    <row r="372" spans="1:19" x14ac:dyDescent="0.35">
      <c r="A372">
        <v>199</v>
      </c>
      <c r="B372" t="s">
        <v>524</v>
      </c>
      <c r="C372" t="s">
        <v>525</v>
      </c>
      <c r="D372" t="s">
        <v>526</v>
      </c>
      <c r="E372" t="s">
        <v>25</v>
      </c>
      <c r="F372" t="b">
        <v>0</v>
      </c>
      <c r="G372">
        <v>1</v>
      </c>
      <c r="H372" t="b">
        <v>0</v>
      </c>
      <c r="I372">
        <v>24</v>
      </c>
      <c r="J372" t="str" cm="1">
        <f t="array" ref="J372">_xlfn.SWITCH(TRUE,I372&lt;=$V$6,"Low",I372&gt;=$V$7,"High","Average")</f>
        <v>Average</v>
      </c>
      <c r="K372" t="s">
        <v>44</v>
      </c>
      <c r="L372">
        <v>95</v>
      </c>
      <c r="M372">
        <v>72</v>
      </c>
      <c r="N372">
        <v>94</v>
      </c>
      <c r="O372">
        <v>96</v>
      </c>
      <c r="P372">
        <v>91</v>
      </c>
      <c r="Q372">
        <v>61</v>
      </c>
      <c r="R372">
        <v>94</v>
      </c>
      <c r="S372" s="1">
        <f t="shared" si="5"/>
        <v>86.142857142857139</v>
      </c>
    </row>
    <row r="373" spans="1:19" x14ac:dyDescent="0.35">
      <c r="A373">
        <v>1043</v>
      </c>
      <c r="B373" t="s">
        <v>160</v>
      </c>
      <c r="C373" t="s">
        <v>373</v>
      </c>
      <c r="D373" t="s">
        <v>1905</v>
      </c>
      <c r="E373" t="s">
        <v>20</v>
      </c>
      <c r="F373" t="b">
        <v>1</v>
      </c>
      <c r="G373">
        <v>1</v>
      </c>
      <c r="H373" t="b">
        <v>1</v>
      </c>
      <c r="I373">
        <v>30</v>
      </c>
      <c r="J373" t="str" cm="1">
        <f t="array" ref="J373">_xlfn.SWITCH(TRUE,I373&lt;=$V$6,"Low",I373&gt;=$V$7,"High","Average")</f>
        <v>High</v>
      </c>
      <c r="K373" t="s">
        <v>26</v>
      </c>
      <c r="L373">
        <v>80</v>
      </c>
      <c r="M373">
        <v>93</v>
      </c>
      <c r="N373">
        <v>82</v>
      </c>
      <c r="O373">
        <v>89</v>
      </c>
      <c r="P373">
        <v>94</v>
      </c>
      <c r="Q373">
        <v>95</v>
      </c>
      <c r="R373">
        <v>70</v>
      </c>
      <c r="S373" s="1">
        <f t="shared" si="5"/>
        <v>86.142857142857139</v>
      </c>
    </row>
    <row r="374" spans="1:19" x14ac:dyDescent="0.35">
      <c r="A374">
        <v>1141</v>
      </c>
      <c r="B374" t="s">
        <v>68</v>
      </c>
      <c r="C374" t="s">
        <v>995</v>
      </c>
      <c r="D374" t="s">
        <v>2041</v>
      </c>
      <c r="E374" t="s">
        <v>25</v>
      </c>
      <c r="F374" t="b">
        <v>1</v>
      </c>
      <c r="G374">
        <v>1</v>
      </c>
      <c r="H374" t="b">
        <v>0</v>
      </c>
      <c r="I374">
        <v>33</v>
      </c>
      <c r="J374" t="str" cm="1">
        <f t="array" ref="J374">_xlfn.SWITCH(TRUE,I374&lt;=$V$6,"Low",I374&gt;=$V$7,"High","Average")</f>
        <v>High</v>
      </c>
      <c r="K374" t="s">
        <v>113</v>
      </c>
      <c r="L374">
        <v>94</v>
      </c>
      <c r="M374">
        <v>79</v>
      </c>
      <c r="N374">
        <v>64</v>
      </c>
      <c r="O374">
        <v>79</v>
      </c>
      <c r="P374">
        <v>96</v>
      </c>
      <c r="Q374">
        <v>98</v>
      </c>
      <c r="R374">
        <v>93</v>
      </c>
      <c r="S374" s="1">
        <f t="shared" si="5"/>
        <v>86.142857142857139</v>
      </c>
    </row>
    <row r="375" spans="1:19" x14ac:dyDescent="0.35">
      <c r="A375">
        <v>1144</v>
      </c>
      <c r="B375" t="s">
        <v>555</v>
      </c>
      <c r="C375" t="s">
        <v>28</v>
      </c>
      <c r="D375" t="s">
        <v>2046</v>
      </c>
      <c r="E375" t="s">
        <v>25</v>
      </c>
      <c r="F375" t="b">
        <v>0</v>
      </c>
      <c r="G375">
        <v>2</v>
      </c>
      <c r="H375" t="b">
        <v>0</v>
      </c>
      <c r="I375">
        <v>10</v>
      </c>
      <c r="J375" t="str" cm="1">
        <f t="array" ref="J375">_xlfn.SWITCH(TRUE,I375&lt;=$V$6,"Low",I375&gt;=$V$7,"High","Average")</f>
        <v>Average</v>
      </c>
      <c r="K375" t="s">
        <v>172</v>
      </c>
      <c r="L375">
        <v>96</v>
      </c>
      <c r="M375">
        <v>83</v>
      </c>
      <c r="N375">
        <v>64</v>
      </c>
      <c r="O375">
        <v>84</v>
      </c>
      <c r="P375">
        <v>98</v>
      </c>
      <c r="Q375">
        <v>79</v>
      </c>
      <c r="R375">
        <v>99</v>
      </c>
      <c r="S375" s="1">
        <f t="shared" si="5"/>
        <v>86.142857142857139</v>
      </c>
    </row>
    <row r="376" spans="1:19" x14ac:dyDescent="0.35">
      <c r="A376">
        <v>1190</v>
      </c>
      <c r="B376" t="s">
        <v>2109</v>
      </c>
      <c r="C376" t="s">
        <v>491</v>
      </c>
      <c r="D376" t="s">
        <v>2110</v>
      </c>
      <c r="E376" t="s">
        <v>20</v>
      </c>
      <c r="F376" t="b">
        <v>0</v>
      </c>
      <c r="G376">
        <v>1</v>
      </c>
      <c r="H376" t="b">
        <v>0</v>
      </c>
      <c r="I376">
        <v>33</v>
      </c>
      <c r="J376" t="str" cm="1">
        <f t="array" ref="J376">_xlfn.SWITCH(TRUE,I376&lt;=$V$6,"Low",I376&gt;=$V$7,"High","Average")</f>
        <v>High</v>
      </c>
      <c r="K376" t="s">
        <v>26</v>
      </c>
      <c r="L376">
        <v>100</v>
      </c>
      <c r="M376">
        <v>90</v>
      </c>
      <c r="N376">
        <v>89</v>
      </c>
      <c r="O376">
        <v>91</v>
      </c>
      <c r="P376">
        <v>86</v>
      </c>
      <c r="Q376">
        <v>75</v>
      </c>
      <c r="R376">
        <v>72</v>
      </c>
      <c r="S376" s="1">
        <f t="shared" si="5"/>
        <v>86.142857142857139</v>
      </c>
    </row>
    <row r="377" spans="1:19" x14ac:dyDescent="0.35">
      <c r="A377">
        <v>1592</v>
      </c>
      <c r="B377" t="s">
        <v>2648</v>
      </c>
      <c r="C377" t="s">
        <v>2649</v>
      </c>
      <c r="D377" t="s">
        <v>2650</v>
      </c>
      <c r="E377" t="s">
        <v>25</v>
      </c>
      <c r="F377" t="b">
        <v>0</v>
      </c>
      <c r="G377">
        <v>5</v>
      </c>
      <c r="H377" t="b">
        <v>0</v>
      </c>
      <c r="I377">
        <v>32</v>
      </c>
      <c r="J377" t="str" cm="1">
        <f t="array" ref="J377">_xlfn.SWITCH(TRUE,I377&lt;=$V$6,"Low",I377&gt;=$V$7,"High","Average")</f>
        <v>High</v>
      </c>
      <c r="K377" t="s">
        <v>21</v>
      </c>
      <c r="L377">
        <v>81</v>
      </c>
      <c r="M377">
        <v>90</v>
      </c>
      <c r="N377">
        <v>82</v>
      </c>
      <c r="O377">
        <v>80</v>
      </c>
      <c r="P377">
        <v>98</v>
      </c>
      <c r="Q377">
        <v>81</v>
      </c>
      <c r="R377">
        <v>91</v>
      </c>
      <c r="S377" s="1">
        <f t="shared" si="5"/>
        <v>86.142857142857139</v>
      </c>
    </row>
    <row r="378" spans="1:19" x14ac:dyDescent="0.35">
      <c r="A378">
        <v>1629</v>
      </c>
      <c r="B378" t="s">
        <v>1447</v>
      </c>
      <c r="C378" t="s">
        <v>796</v>
      </c>
      <c r="D378" t="s">
        <v>2694</v>
      </c>
      <c r="E378" t="s">
        <v>25</v>
      </c>
      <c r="F378" t="b">
        <v>0</v>
      </c>
      <c r="G378">
        <v>2</v>
      </c>
      <c r="H378" t="b">
        <v>0</v>
      </c>
      <c r="I378">
        <v>22</v>
      </c>
      <c r="J378" t="str" cm="1">
        <f t="array" ref="J378">_xlfn.SWITCH(TRUE,I378&lt;=$V$6,"Low",I378&gt;=$V$7,"High","Average")</f>
        <v>Average</v>
      </c>
      <c r="K378" t="s">
        <v>172</v>
      </c>
      <c r="L378">
        <v>91</v>
      </c>
      <c r="M378">
        <v>93</v>
      </c>
      <c r="N378">
        <v>82</v>
      </c>
      <c r="O378">
        <v>81</v>
      </c>
      <c r="P378">
        <v>95</v>
      </c>
      <c r="Q378">
        <v>91</v>
      </c>
      <c r="R378">
        <v>70</v>
      </c>
      <c r="S378" s="1">
        <f t="shared" si="5"/>
        <v>86.142857142857139</v>
      </c>
    </row>
    <row r="379" spans="1:19" x14ac:dyDescent="0.35">
      <c r="A379">
        <v>1916</v>
      </c>
      <c r="B379" t="s">
        <v>110</v>
      </c>
      <c r="C379" t="s">
        <v>118</v>
      </c>
      <c r="D379" t="s">
        <v>3050</v>
      </c>
      <c r="E379" t="s">
        <v>20</v>
      </c>
      <c r="F379" t="b">
        <v>0</v>
      </c>
      <c r="G379">
        <v>2</v>
      </c>
      <c r="H379" t="b">
        <v>0</v>
      </c>
      <c r="I379">
        <v>21</v>
      </c>
      <c r="J379" t="str" cm="1">
        <f t="array" ref="J379">_xlfn.SWITCH(TRUE,I379&lt;=$V$6,"Low",I379&gt;=$V$7,"High","Average")</f>
        <v>Average</v>
      </c>
      <c r="K379" t="s">
        <v>113</v>
      </c>
      <c r="L379">
        <v>91</v>
      </c>
      <c r="M379">
        <v>100</v>
      </c>
      <c r="N379">
        <v>98</v>
      </c>
      <c r="O379">
        <v>96</v>
      </c>
      <c r="P379">
        <v>66</v>
      </c>
      <c r="Q379">
        <v>87</v>
      </c>
      <c r="R379">
        <v>65</v>
      </c>
      <c r="S379" s="1">
        <f t="shared" si="5"/>
        <v>86.142857142857139</v>
      </c>
    </row>
    <row r="380" spans="1:19" x14ac:dyDescent="0.35">
      <c r="A380">
        <v>1990</v>
      </c>
      <c r="B380" t="s">
        <v>830</v>
      </c>
      <c r="C380" t="s">
        <v>927</v>
      </c>
      <c r="D380" t="s">
        <v>3135</v>
      </c>
      <c r="E380" t="s">
        <v>20</v>
      </c>
      <c r="F380" t="b">
        <v>0</v>
      </c>
      <c r="G380">
        <v>2</v>
      </c>
      <c r="H380" t="b">
        <v>0</v>
      </c>
      <c r="I380">
        <v>17</v>
      </c>
      <c r="J380" t="str" cm="1">
        <f t="array" ref="J380">_xlfn.SWITCH(TRUE,I380&lt;=$V$6,"Low",I380&gt;=$V$7,"High","Average")</f>
        <v>Average</v>
      </c>
      <c r="K380" t="s">
        <v>172</v>
      </c>
      <c r="L380">
        <v>77</v>
      </c>
      <c r="M380">
        <v>86</v>
      </c>
      <c r="N380">
        <v>97</v>
      </c>
      <c r="O380">
        <v>85</v>
      </c>
      <c r="P380">
        <v>77</v>
      </c>
      <c r="Q380">
        <v>88</v>
      </c>
      <c r="R380">
        <v>93</v>
      </c>
      <c r="S380" s="1">
        <f t="shared" si="5"/>
        <v>86.142857142857139</v>
      </c>
    </row>
    <row r="381" spans="1:19" x14ac:dyDescent="0.35">
      <c r="A381">
        <v>21</v>
      </c>
      <c r="B381" t="s">
        <v>86</v>
      </c>
      <c r="C381" t="s">
        <v>87</v>
      </c>
      <c r="D381" t="s">
        <v>88</v>
      </c>
      <c r="E381" t="s">
        <v>20</v>
      </c>
      <c r="F381" t="b">
        <v>1</v>
      </c>
      <c r="G381">
        <v>3</v>
      </c>
      <c r="H381" t="b">
        <v>0</v>
      </c>
      <c r="I381">
        <v>15</v>
      </c>
      <c r="J381" t="str" cm="1">
        <f t="array" ref="J381">_xlfn.SWITCH(TRUE,I381&lt;=$V$6,"Low",I381&gt;=$V$7,"High","Average")</f>
        <v>Average</v>
      </c>
      <c r="K381" t="s">
        <v>44</v>
      </c>
      <c r="L381">
        <v>100</v>
      </c>
      <c r="M381">
        <v>90</v>
      </c>
      <c r="N381">
        <v>72</v>
      </c>
      <c r="O381">
        <v>98</v>
      </c>
      <c r="P381">
        <v>73</v>
      </c>
      <c r="Q381">
        <v>97</v>
      </c>
      <c r="R381">
        <v>72</v>
      </c>
      <c r="S381" s="1">
        <f t="shared" si="5"/>
        <v>86</v>
      </c>
    </row>
    <row r="382" spans="1:19" x14ac:dyDescent="0.35">
      <c r="A382">
        <v>44</v>
      </c>
      <c r="B382" t="s">
        <v>65</v>
      </c>
      <c r="C382" t="s">
        <v>157</v>
      </c>
      <c r="D382" t="s">
        <v>158</v>
      </c>
      <c r="E382" t="s">
        <v>25</v>
      </c>
      <c r="F382" t="b">
        <v>0</v>
      </c>
      <c r="G382">
        <v>4</v>
      </c>
      <c r="H382" t="b">
        <v>0</v>
      </c>
      <c r="I382">
        <v>3</v>
      </c>
      <c r="J382" t="str" cm="1">
        <f t="array" ref="J382">_xlfn.SWITCH(TRUE,I382&lt;=$V$6,"Low",I382&gt;=$V$7,"High","Average")</f>
        <v>Low</v>
      </c>
      <c r="K382" t="s">
        <v>159</v>
      </c>
      <c r="L382">
        <v>97</v>
      </c>
      <c r="M382">
        <v>99</v>
      </c>
      <c r="N382">
        <v>85</v>
      </c>
      <c r="O382">
        <v>96</v>
      </c>
      <c r="P382">
        <v>91</v>
      </c>
      <c r="Q382">
        <v>68</v>
      </c>
      <c r="R382">
        <v>66</v>
      </c>
      <c r="S382" s="1">
        <f t="shared" si="5"/>
        <v>86</v>
      </c>
    </row>
    <row r="383" spans="1:19" x14ac:dyDescent="0.35">
      <c r="A383">
        <v>84</v>
      </c>
      <c r="B383" t="s">
        <v>263</v>
      </c>
      <c r="C383" t="s">
        <v>264</v>
      </c>
      <c r="D383" t="s">
        <v>265</v>
      </c>
      <c r="E383" t="s">
        <v>20</v>
      </c>
      <c r="F383" t="b">
        <v>0</v>
      </c>
      <c r="G383">
        <v>7</v>
      </c>
      <c r="H383" t="b">
        <v>0</v>
      </c>
      <c r="I383">
        <v>32</v>
      </c>
      <c r="J383" t="str" cm="1">
        <f t="array" ref="J383">_xlfn.SWITCH(TRUE,I383&lt;=$V$6,"Low",I383&gt;=$V$7,"High","Average")</f>
        <v>High</v>
      </c>
      <c r="K383" t="s">
        <v>76</v>
      </c>
      <c r="L383">
        <v>85</v>
      </c>
      <c r="M383">
        <v>65</v>
      </c>
      <c r="N383">
        <v>99</v>
      </c>
      <c r="O383">
        <v>100</v>
      </c>
      <c r="P383">
        <v>88</v>
      </c>
      <c r="Q383">
        <v>93</v>
      </c>
      <c r="R383">
        <v>72</v>
      </c>
      <c r="S383" s="1">
        <f t="shared" si="5"/>
        <v>86</v>
      </c>
    </row>
    <row r="384" spans="1:19" x14ac:dyDescent="0.35">
      <c r="A384">
        <v>89</v>
      </c>
      <c r="B384" t="s">
        <v>277</v>
      </c>
      <c r="C384" t="s">
        <v>278</v>
      </c>
      <c r="D384" t="s">
        <v>279</v>
      </c>
      <c r="E384" t="s">
        <v>20</v>
      </c>
      <c r="F384" t="b">
        <v>0</v>
      </c>
      <c r="G384">
        <v>3</v>
      </c>
      <c r="H384" t="b">
        <v>0</v>
      </c>
      <c r="I384">
        <v>16</v>
      </c>
      <c r="J384" t="str" cm="1">
        <f t="array" ref="J384">_xlfn.SWITCH(TRUE,I384&lt;=$V$6,"Low",I384&gt;=$V$7,"High","Average")</f>
        <v>Average</v>
      </c>
      <c r="K384" t="s">
        <v>172</v>
      </c>
      <c r="L384">
        <v>93</v>
      </c>
      <c r="M384">
        <v>96</v>
      </c>
      <c r="N384">
        <v>68</v>
      </c>
      <c r="O384">
        <v>87</v>
      </c>
      <c r="P384">
        <v>69</v>
      </c>
      <c r="Q384">
        <v>89</v>
      </c>
      <c r="R384">
        <v>100</v>
      </c>
      <c r="S384" s="1">
        <f t="shared" si="5"/>
        <v>86</v>
      </c>
    </row>
    <row r="385" spans="1:19" x14ac:dyDescent="0.35">
      <c r="A385">
        <v>775</v>
      </c>
      <c r="B385" t="s">
        <v>65</v>
      </c>
      <c r="C385" t="s">
        <v>1524</v>
      </c>
      <c r="D385" t="s">
        <v>1525</v>
      </c>
      <c r="E385" t="s">
        <v>25</v>
      </c>
      <c r="F385" t="b">
        <v>0</v>
      </c>
      <c r="G385">
        <v>6</v>
      </c>
      <c r="H385" t="b">
        <v>1</v>
      </c>
      <c r="I385">
        <v>4</v>
      </c>
      <c r="J385" t="str" cm="1">
        <f t="array" ref="J385">_xlfn.SWITCH(TRUE,I385&lt;=$V$6,"Low",I385&gt;=$V$7,"High","Average")</f>
        <v>Low</v>
      </c>
      <c r="K385" t="s">
        <v>159</v>
      </c>
      <c r="L385">
        <v>100</v>
      </c>
      <c r="M385">
        <v>100</v>
      </c>
      <c r="N385">
        <v>94</v>
      </c>
      <c r="O385">
        <v>83</v>
      </c>
      <c r="P385">
        <v>62</v>
      </c>
      <c r="Q385">
        <v>92</v>
      </c>
      <c r="R385">
        <v>71</v>
      </c>
      <c r="S385" s="1">
        <f t="shared" si="5"/>
        <v>86</v>
      </c>
    </row>
    <row r="386" spans="1:19" x14ac:dyDescent="0.35">
      <c r="A386">
        <v>1041</v>
      </c>
      <c r="B386" t="s">
        <v>1902</v>
      </c>
      <c r="C386" t="s">
        <v>1197</v>
      </c>
      <c r="D386" t="s">
        <v>1903</v>
      </c>
      <c r="E386" t="s">
        <v>25</v>
      </c>
      <c r="F386" t="b">
        <v>0</v>
      </c>
      <c r="G386">
        <v>2</v>
      </c>
      <c r="H386" t="b">
        <v>0</v>
      </c>
      <c r="I386">
        <v>34</v>
      </c>
      <c r="J386" t="str" cm="1">
        <f t="array" ref="J386">_xlfn.SWITCH(TRUE,I386&lt;=$V$6,"Low",I386&gt;=$V$7,"High","Average")</f>
        <v>High</v>
      </c>
      <c r="K386" t="s">
        <v>76</v>
      </c>
      <c r="L386">
        <v>100</v>
      </c>
      <c r="M386">
        <v>64</v>
      </c>
      <c r="N386">
        <v>95</v>
      </c>
      <c r="O386">
        <v>83</v>
      </c>
      <c r="P386">
        <v>83</v>
      </c>
      <c r="Q386">
        <v>94</v>
      </c>
      <c r="R386">
        <v>83</v>
      </c>
      <c r="S386" s="1">
        <f t="shared" ref="S386:S449" si="6">AVERAGE(L386, M386, N386, O386, P386, Q386, R386)</f>
        <v>86</v>
      </c>
    </row>
    <row r="387" spans="1:19" x14ac:dyDescent="0.35">
      <c r="A387">
        <v>1384</v>
      </c>
      <c r="B387" t="s">
        <v>120</v>
      </c>
      <c r="C387" t="s">
        <v>423</v>
      </c>
      <c r="D387" t="s">
        <v>2377</v>
      </c>
      <c r="E387" t="s">
        <v>25</v>
      </c>
      <c r="F387" t="b">
        <v>0</v>
      </c>
      <c r="G387">
        <v>3</v>
      </c>
      <c r="H387" t="b">
        <v>0</v>
      </c>
      <c r="I387">
        <v>16</v>
      </c>
      <c r="J387" t="str" cm="1">
        <f t="array" ref="J387">_xlfn.SWITCH(TRUE,I387&lt;=$V$6,"Low",I387&gt;=$V$7,"High","Average")</f>
        <v>Average</v>
      </c>
      <c r="K387" t="s">
        <v>44</v>
      </c>
      <c r="L387">
        <v>91</v>
      </c>
      <c r="M387">
        <v>84</v>
      </c>
      <c r="N387">
        <v>95</v>
      </c>
      <c r="O387">
        <v>97</v>
      </c>
      <c r="P387">
        <v>88</v>
      </c>
      <c r="Q387">
        <v>70</v>
      </c>
      <c r="R387">
        <v>77</v>
      </c>
      <c r="S387" s="1">
        <f t="shared" si="6"/>
        <v>86</v>
      </c>
    </row>
    <row r="388" spans="1:19" x14ac:dyDescent="0.35">
      <c r="A388">
        <v>1561</v>
      </c>
      <c r="B388" t="s">
        <v>240</v>
      </c>
      <c r="C388" t="s">
        <v>809</v>
      </c>
      <c r="D388" t="s">
        <v>2610</v>
      </c>
      <c r="E388" t="s">
        <v>25</v>
      </c>
      <c r="F388" t="b">
        <v>0</v>
      </c>
      <c r="G388">
        <v>7</v>
      </c>
      <c r="H388" t="b">
        <v>0</v>
      </c>
      <c r="I388">
        <v>3</v>
      </c>
      <c r="J388" t="str" cm="1">
        <f t="array" ref="J388">_xlfn.SWITCH(TRUE,I388&lt;=$V$6,"Low",I388&gt;=$V$7,"High","Average")</f>
        <v>Low</v>
      </c>
      <c r="K388" t="s">
        <v>159</v>
      </c>
      <c r="L388">
        <v>94</v>
      </c>
      <c r="M388">
        <v>97</v>
      </c>
      <c r="N388">
        <v>97</v>
      </c>
      <c r="O388">
        <v>75</v>
      </c>
      <c r="P388">
        <v>79</v>
      </c>
      <c r="Q388">
        <v>68</v>
      </c>
      <c r="R388">
        <v>92</v>
      </c>
      <c r="S388" s="1">
        <f t="shared" si="6"/>
        <v>86</v>
      </c>
    </row>
    <row r="389" spans="1:19" x14ac:dyDescent="0.35">
      <c r="A389">
        <v>1562</v>
      </c>
      <c r="B389" t="s">
        <v>593</v>
      </c>
      <c r="C389" t="s">
        <v>2505</v>
      </c>
      <c r="D389" t="s">
        <v>2611</v>
      </c>
      <c r="E389" t="s">
        <v>25</v>
      </c>
      <c r="F389" t="b">
        <v>0</v>
      </c>
      <c r="G389">
        <v>5</v>
      </c>
      <c r="H389" t="b">
        <v>0</v>
      </c>
      <c r="I389">
        <v>31</v>
      </c>
      <c r="J389" t="str" cm="1">
        <f t="array" ref="J389">_xlfn.SWITCH(TRUE,I389&lt;=$V$6,"Low",I389&gt;=$V$7,"High","Average")</f>
        <v>High</v>
      </c>
      <c r="K389" t="s">
        <v>123</v>
      </c>
      <c r="L389">
        <v>94</v>
      </c>
      <c r="M389">
        <v>68</v>
      </c>
      <c r="N389">
        <v>89</v>
      </c>
      <c r="O389">
        <v>90</v>
      </c>
      <c r="P389">
        <v>91</v>
      </c>
      <c r="Q389">
        <v>98</v>
      </c>
      <c r="R389">
        <v>72</v>
      </c>
      <c r="S389" s="1">
        <f t="shared" si="6"/>
        <v>86</v>
      </c>
    </row>
    <row r="390" spans="1:19" x14ac:dyDescent="0.35">
      <c r="A390">
        <v>1588</v>
      </c>
      <c r="B390" t="s">
        <v>102</v>
      </c>
      <c r="C390" t="s">
        <v>300</v>
      </c>
      <c r="D390" t="s">
        <v>2644</v>
      </c>
      <c r="E390" t="s">
        <v>20</v>
      </c>
      <c r="F390" t="b">
        <v>0</v>
      </c>
      <c r="G390">
        <v>4</v>
      </c>
      <c r="H390" t="b">
        <v>0</v>
      </c>
      <c r="I390">
        <v>32</v>
      </c>
      <c r="J390" t="str" cm="1">
        <f t="array" ref="J390">_xlfn.SWITCH(TRUE,I390&lt;=$V$6,"Low",I390&gt;=$V$7,"High","Average")</f>
        <v>High</v>
      </c>
      <c r="K390" t="s">
        <v>76</v>
      </c>
      <c r="L390">
        <v>98</v>
      </c>
      <c r="M390">
        <v>82</v>
      </c>
      <c r="N390">
        <v>91</v>
      </c>
      <c r="O390">
        <v>93</v>
      </c>
      <c r="P390">
        <v>85</v>
      </c>
      <c r="Q390">
        <v>75</v>
      </c>
      <c r="R390">
        <v>78</v>
      </c>
      <c r="S390" s="1">
        <f t="shared" si="6"/>
        <v>86</v>
      </c>
    </row>
    <row r="391" spans="1:19" x14ac:dyDescent="0.35">
      <c r="A391">
        <v>1782</v>
      </c>
      <c r="B391" t="s">
        <v>300</v>
      </c>
      <c r="C391" t="s">
        <v>1522</v>
      </c>
      <c r="D391" t="s">
        <v>2889</v>
      </c>
      <c r="E391" t="s">
        <v>20</v>
      </c>
      <c r="F391" t="b">
        <v>1</v>
      </c>
      <c r="G391">
        <v>5</v>
      </c>
      <c r="H391" t="b">
        <v>0</v>
      </c>
      <c r="I391">
        <v>15</v>
      </c>
      <c r="J391" t="str" cm="1">
        <f t="array" ref="J391">_xlfn.SWITCH(TRUE,I391&lt;=$V$6,"Low",I391&gt;=$V$7,"High","Average")</f>
        <v>Average</v>
      </c>
      <c r="K391" t="s">
        <v>44</v>
      </c>
      <c r="L391">
        <v>92</v>
      </c>
      <c r="M391">
        <v>92</v>
      </c>
      <c r="N391">
        <v>74</v>
      </c>
      <c r="O391">
        <v>96</v>
      </c>
      <c r="P391">
        <v>95</v>
      </c>
      <c r="Q391">
        <v>77</v>
      </c>
      <c r="R391">
        <v>76</v>
      </c>
      <c r="S391" s="1">
        <f t="shared" si="6"/>
        <v>86</v>
      </c>
    </row>
    <row r="392" spans="1:19" x14ac:dyDescent="0.35">
      <c r="A392">
        <v>1788</v>
      </c>
      <c r="B392" t="s">
        <v>2392</v>
      </c>
      <c r="C392" t="s">
        <v>2015</v>
      </c>
      <c r="D392" t="s">
        <v>2896</v>
      </c>
      <c r="E392" t="s">
        <v>20</v>
      </c>
      <c r="F392" t="b">
        <v>1</v>
      </c>
      <c r="G392">
        <v>2</v>
      </c>
      <c r="H392" t="b">
        <v>0</v>
      </c>
      <c r="I392">
        <v>34</v>
      </c>
      <c r="J392" t="str" cm="1">
        <f t="array" ref="J392">_xlfn.SWITCH(TRUE,I392&lt;=$V$6,"Low",I392&gt;=$V$7,"High","Average")</f>
        <v>High</v>
      </c>
      <c r="K392" t="s">
        <v>44</v>
      </c>
      <c r="L392">
        <v>95</v>
      </c>
      <c r="M392">
        <v>90</v>
      </c>
      <c r="N392">
        <v>65</v>
      </c>
      <c r="O392">
        <v>84</v>
      </c>
      <c r="P392">
        <v>86</v>
      </c>
      <c r="Q392">
        <v>88</v>
      </c>
      <c r="R392">
        <v>94</v>
      </c>
      <c r="S392" s="1">
        <f t="shared" si="6"/>
        <v>86</v>
      </c>
    </row>
    <row r="393" spans="1:19" x14ac:dyDescent="0.35">
      <c r="A393">
        <v>1877</v>
      </c>
      <c r="B393" t="s">
        <v>417</v>
      </c>
      <c r="C393" t="s">
        <v>1803</v>
      </c>
      <c r="D393" t="s">
        <v>3008</v>
      </c>
      <c r="E393" t="s">
        <v>25</v>
      </c>
      <c r="F393" t="b">
        <v>0</v>
      </c>
      <c r="G393">
        <v>3</v>
      </c>
      <c r="H393" t="b">
        <v>0</v>
      </c>
      <c r="I393">
        <v>30</v>
      </c>
      <c r="J393" t="str" cm="1">
        <f t="array" ref="J393">_xlfn.SWITCH(TRUE,I393&lt;=$V$6,"Low",I393&gt;=$V$7,"High","Average")</f>
        <v>High</v>
      </c>
      <c r="K393" t="s">
        <v>76</v>
      </c>
      <c r="L393">
        <v>92</v>
      </c>
      <c r="M393">
        <v>88</v>
      </c>
      <c r="N393">
        <v>99</v>
      </c>
      <c r="O393">
        <v>92</v>
      </c>
      <c r="P393">
        <v>89</v>
      </c>
      <c r="Q393">
        <v>66</v>
      </c>
      <c r="R393">
        <v>76</v>
      </c>
      <c r="S393" s="1">
        <f t="shared" si="6"/>
        <v>86</v>
      </c>
    </row>
    <row r="394" spans="1:19" x14ac:dyDescent="0.35">
      <c r="A394">
        <v>1929</v>
      </c>
      <c r="B394" t="s">
        <v>593</v>
      </c>
      <c r="C394" t="s">
        <v>1522</v>
      </c>
      <c r="D394" t="s">
        <v>3068</v>
      </c>
      <c r="E394" t="s">
        <v>25</v>
      </c>
      <c r="F394" t="b">
        <v>1</v>
      </c>
      <c r="G394">
        <v>6</v>
      </c>
      <c r="H394" t="b">
        <v>1</v>
      </c>
      <c r="I394">
        <v>33</v>
      </c>
      <c r="J394" t="str" cm="1">
        <f t="array" ref="J394">_xlfn.SWITCH(TRUE,I394&lt;=$V$6,"Low",I394&gt;=$V$7,"High","Average")</f>
        <v>High</v>
      </c>
      <c r="K394" t="s">
        <v>44</v>
      </c>
      <c r="L394">
        <v>94</v>
      </c>
      <c r="M394">
        <v>90</v>
      </c>
      <c r="N394">
        <v>79</v>
      </c>
      <c r="O394">
        <v>69</v>
      </c>
      <c r="P394">
        <v>100</v>
      </c>
      <c r="Q394">
        <v>72</v>
      </c>
      <c r="R394">
        <v>98</v>
      </c>
      <c r="S394" s="1">
        <f t="shared" si="6"/>
        <v>86</v>
      </c>
    </row>
    <row r="395" spans="1:19" x14ac:dyDescent="0.35">
      <c r="A395">
        <v>143</v>
      </c>
      <c r="B395" t="s">
        <v>399</v>
      </c>
      <c r="C395" t="s">
        <v>400</v>
      </c>
      <c r="D395" t="s">
        <v>401</v>
      </c>
      <c r="E395" t="s">
        <v>25</v>
      </c>
      <c r="F395" t="b">
        <v>0</v>
      </c>
      <c r="G395">
        <v>1</v>
      </c>
      <c r="H395" t="b">
        <v>0</v>
      </c>
      <c r="I395">
        <v>29</v>
      </c>
      <c r="J395" t="str" cm="1">
        <f t="array" ref="J395">_xlfn.SWITCH(TRUE,I395&lt;=$V$6,"Low",I395&gt;=$V$7,"High","Average")</f>
        <v>High</v>
      </c>
      <c r="K395" t="s">
        <v>21</v>
      </c>
      <c r="L395">
        <v>70</v>
      </c>
      <c r="M395">
        <v>99</v>
      </c>
      <c r="N395">
        <v>79</v>
      </c>
      <c r="O395">
        <v>96</v>
      </c>
      <c r="P395">
        <v>60</v>
      </c>
      <c r="Q395">
        <v>97</v>
      </c>
      <c r="R395">
        <v>100</v>
      </c>
      <c r="S395" s="1">
        <f t="shared" si="6"/>
        <v>85.857142857142861</v>
      </c>
    </row>
    <row r="396" spans="1:19" x14ac:dyDescent="0.35">
      <c r="A396">
        <v>500</v>
      </c>
      <c r="B396" t="s">
        <v>1079</v>
      </c>
      <c r="C396" t="s">
        <v>1080</v>
      </c>
      <c r="D396" t="s">
        <v>1081</v>
      </c>
      <c r="E396" t="s">
        <v>25</v>
      </c>
      <c r="F396" t="b">
        <v>0</v>
      </c>
      <c r="G396">
        <v>3</v>
      </c>
      <c r="H396" t="b">
        <v>0</v>
      </c>
      <c r="I396">
        <v>24</v>
      </c>
      <c r="J396" t="str" cm="1">
        <f t="array" ref="J396">_xlfn.SWITCH(TRUE,I396&lt;=$V$6,"Low",I396&gt;=$V$7,"High","Average")</f>
        <v>Average</v>
      </c>
      <c r="K396" t="s">
        <v>113</v>
      </c>
      <c r="L396">
        <v>79</v>
      </c>
      <c r="M396">
        <v>96</v>
      </c>
      <c r="N396">
        <v>78</v>
      </c>
      <c r="O396">
        <v>90</v>
      </c>
      <c r="P396">
        <v>94</v>
      </c>
      <c r="Q396">
        <v>76</v>
      </c>
      <c r="R396">
        <v>88</v>
      </c>
      <c r="S396" s="1">
        <f t="shared" si="6"/>
        <v>85.857142857142861</v>
      </c>
    </row>
    <row r="397" spans="1:19" x14ac:dyDescent="0.35">
      <c r="A397">
        <v>566</v>
      </c>
      <c r="B397" t="s">
        <v>405</v>
      </c>
      <c r="C397" t="s">
        <v>281</v>
      </c>
      <c r="D397" t="s">
        <v>1190</v>
      </c>
      <c r="E397" t="s">
        <v>25</v>
      </c>
      <c r="F397" t="b">
        <v>0</v>
      </c>
      <c r="G397">
        <v>10</v>
      </c>
      <c r="H397" t="b">
        <v>1</v>
      </c>
      <c r="I397">
        <v>3</v>
      </c>
      <c r="J397" t="str" cm="1">
        <f t="array" ref="J397">_xlfn.SWITCH(TRUE,I397&lt;=$V$6,"Low",I397&gt;=$V$7,"High","Average")</f>
        <v>Low</v>
      </c>
      <c r="K397" t="s">
        <v>34</v>
      </c>
      <c r="L397">
        <v>87</v>
      </c>
      <c r="M397">
        <v>82</v>
      </c>
      <c r="N397">
        <v>88</v>
      </c>
      <c r="O397">
        <v>100</v>
      </c>
      <c r="P397">
        <v>73</v>
      </c>
      <c r="Q397">
        <v>96</v>
      </c>
      <c r="R397">
        <v>75</v>
      </c>
      <c r="S397" s="1">
        <f t="shared" si="6"/>
        <v>85.857142857142861</v>
      </c>
    </row>
    <row r="398" spans="1:19" x14ac:dyDescent="0.35">
      <c r="A398">
        <v>634</v>
      </c>
      <c r="B398" t="s">
        <v>130</v>
      </c>
      <c r="C398" t="s">
        <v>1302</v>
      </c>
      <c r="D398" t="s">
        <v>1303</v>
      </c>
      <c r="E398" t="s">
        <v>25</v>
      </c>
      <c r="F398" t="b">
        <v>0</v>
      </c>
      <c r="G398">
        <v>1</v>
      </c>
      <c r="H398" t="b">
        <v>0</v>
      </c>
      <c r="I398">
        <v>11</v>
      </c>
      <c r="J398" t="str" cm="1">
        <f t="array" ref="J398">_xlfn.SWITCH(TRUE,I398&lt;=$V$6,"Low",I398&gt;=$V$7,"High","Average")</f>
        <v>Average</v>
      </c>
      <c r="K398" t="s">
        <v>109</v>
      </c>
      <c r="L398">
        <v>98</v>
      </c>
      <c r="M398">
        <v>72</v>
      </c>
      <c r="N398">
        <v>99</v>
      </c>
      <c r="O398">
        <v>84</v>
      </c>
      <c r="P398">
        <v>60</v>
      </c>
      <c r="Q398">
        <v>95</v>
      </c>
      <c r="R398">
        <v>93</v>
      </c>
      <c r="S398" s="1">
        <f t="shared" si="6"/>
        <v>85.857142857142861</v>
      </c>
    </row>
    <row r="399" spans="1:19" x14ac:dyDescent="0.35">
      <c r="A399">
        <v>767</v>
      </c>
      <c r="B399" t="s">
        <v>536</v>
      </c>
      <c r="C399" t="s">
        <v>1510</v>
      </c>
      <c r="D399" t="s">
        <v>1511</v>
      </c>
      <c r="E399" t="s">
        <v>25</v>
      </c>
      <c r="F399" t="b">
        <v>0</v>
      </c>
      <c r="G399">
        <v>7</v>
      </c>
      <c r="H399" t="b">
        <v>0</v>
      </c>
      <c r="I399">
        <v>31</v>
      </c>
      <c r="J399" t="str" cm="1">
        <f t="array" ref="J399">_xlfn.SWITCH(TRUE,I399&lt;=$V$6,"Low",I399&gt;=$V$7,"High","Average")</f>
        <v>High</v>
      </c>
      <c r="K399" t="s">
        <v>76</v>
      </c>
      <c r="L399">
        <v>86</v>
      </c>
      <c r="M399">
        <v>81</v>
      </c>
      <c r="N399">
        <v>91</v>
      </c>
      <c r="O399">
        <v>83</v>
      </c>
      <c r="P399">
        <v>97</v>
      </c>
      <c r="Q399">
        <v>83</v>
      </c>
      <c r="R399">
        <v>80</v>
      </c>
      <c r="S399" s="1">
        <f t="shared" si="6"/>
        <v>85.857142857142861</v>
      </c>
    </row>
    <row r="400" spans="1:19" x14ac:dyDescent="0.35">
      <c r="A400">
        <v>911</v>
      </c>
      <c r="B400" t="s">
        <v>190</v>
      </c>
      <c r="C400" t="s">
        <v>332</v>
      </c>
      <c r="D400" t="s">
        <v>1726</v>
      </c>
      <c r="E400" t="s">
        <v>25</v>
      </c>
      <c r="F400" t="b">
        <v>0</v>
      </c>
      <c r="G400">
        <v>4</v>
      </c>
      <c r="H400" t="b">
        <v>1</v>
      </c>
      <c r="I400">
        <v>12</v>
      </c>
      <c r="J400" t="str" cm="1">
        <f t="array" ref="J400">_xlfn.SWITCH(TRUE,I400&lt;=$V$6,"Low",I400&gt;=$V$7,"High","Average")</f>
        <v>Average</v>
      </c>
      <c r="K400" t="s">
        <v>105</v>
      </c>
      <c r="L400">
        <v>97</v>
      </c>
      <c r="M400">
        <v>77</v>
      </c>
      <c r="N400">
        <v>66</v>
      </c>
      <c r="O400">
        <v>93</v>
      </c>
      <c r="P400">
        <v>99</v>
      </c>
      <c r="Q400">
        <v>78</v>
      </c>
      <c r="R400">
        <v>91</v>
      </c>
      <c r="S400" s="1">
        <f t="shared" si="6"/>
        <v>85.857142857142861</v>
      </c>
    </row>
    <row r="401" spans="1:19" x14ac:dyDescent="0.35">
      <c r="A401">
        <v>1295</v>
      </c>
      <c r="B401" t="s">
        <v>465</v>
      </c>
      <c r="C401" t="s">
        <v>1007</v>
      </c>
      <c r="D401" t="s">
        <v>2258</v>
      </c>
      <c r="E401" t="s">
        <v>25</v>
      </c>
      <c r="F401" t="b">
        <v>0</v>
      </c>
      <c r="G401">
        <v>2</v>
      </c>
      <c r="H401" t="b">
        <v>0</v>
      </c>
      <c r="I401">
        <v>34</v>
      </c>
      <c r="J401" t="str" cm="1">
        <f t="array" ref="J401">_xlfn.SWITCH(TRUE,I401&lt;=$V$6,"Low",I401&gt;=$V$7,"High","Average")</f>
        <v>High</v>
      </c>
      <c r="K401" t="s">
        <v>105</v>
      </c>
      <c r="L401">
        <v>84</v>
      </c>
      <c r="M401">
        <v>74</v>
      </c>
      <c r="N401">
        <v>90</v>
      </c>
      <c r="O401">
        <v>99</v>
      </c>
      <c r="P401">
        <v>90</v>
      </c>
      <c r="Q401">
        <v>92</v>
      </c>
      <c r="R401">
        <v>72</v>
      </c>
      <c r="S401" s="1">
        <f t="shared" si="6"/>
        <v>85.857142857142861</v>
      </c>
    </row>
    <row r="402" spans="1:19" x14ac:dyDescent="0.35">
      <c r="A402">
        <v>1514</v>
      </c>
      <c r="B402" t="s">
        <v>160</v>
      </c>
      <c r="C402" t="s">
        <v>2545</v>
      </c>
      <c r="D402" t="s">
        <v>2546</v>
      </c>
      <c r="E402" t="s">
        <v>20</v>
      </c>
      <c r="F402" t="b">
        <v>1</v>
      </c>
      <c r="G402">
        <v>0</v>
      </c>
      <c r="H402" t="b">
        <v>0</v>
      </c>
      <c r="I402">
        <v>32</v>
      </c>
      <c r="J402" t="str" cm="1">
        <f t="array" ref="J402">_xlfn.SWITCH(TRUE,I402&lt;=$V$6,"Low",I402&gt;=$V$7,"High","Average")</f>
        <v>High</v>
      </c>
      <c r="K402" t="s">
        <v>44</v>
      </c>
      <c r="L402">
        <v>91</v>
      </c>
      <c r="M402">
        <v>75</v>
      </c>
      <c r="N402">
        <v>77</v>
      </c>
      <c r="O402">
        <v>95</v>
      </c>
      <c r="P402">
        <v>80</v>
      </c>
      <c r="Q402">
        <v>95</v>
      </c>
      <c r="R402">
        <v>88</v>
      </c>
      <c r="S402" s="1">
        <f t="shared" si="6"/>
        <v>85.857142857142861</v>
      </c>
    </row>
    <row r="403" spans="1:19" x14ac:dyDescent="0.35">
      <c r="A403">
        <v>1516</v>
      </c>
      <c r="B403" t="s">
        <v>1387</v>
      </c>
      <c r="C403" t="s">
        <v>515</v>
      </c>
      <c r="D403" t="s">
        <v>2549</v>
      </c>
      <c r="E403" t="s">
        <v>25</v>
      </c>
      <c r="F403" t="b">
        <v>0</v>
      </c>
      <c r="G403">
        <v>1</v>
      </c>
      <c r="H403" t="b">
        <v>0</v>
      </c>
      <c r="I403">
        <v>34</v>
      </c>
      <c r="J403" t="str" cm="1">
        <f t="array" ref="J403">_xlfn.SWITCH(TRUE,I403&lt;=$V$6,"Low",I403&gt;=$V$7,"High","Average")</f>
        <v>High</v>
      </c>
      <c r="K403" t="s">
        <v>38</v>
      </c>
      <c r="L403">
        <v>60</v>
      </c>
      <c r="M403">
        <v>93</v>
      </c>
      <c r="N403">
        <v>99</v>
      </c>
      <c r="O403">
        <v>81</v>
      </c>
      <c r="P403">
        <v>96</v>
      </c>
      <c r="Q403">
        <v>92</v>
      </c>
      <c r="R403">
        <v>80</v>
      </c>
      <c r="S403" s="1">
        <f t="shared" si="6"/>
        <v>85.857142857142861</v>
      </c>
    </row>
    <row r="404" spans="1:19" x14ac:dyDescent="0.35">
      <c r="A404">
        <v>1787</v>
      </c>
      <c r="B404" t="s">
        <v>2573</v>
      </c>
      <c r="C404" t="s">
        <v>42</v>
      </c>
      <c r="D404" t="s">
        <v>2895</v>
      </c>
      <c r="E404" t="s">
        <v>25</v>
      </c>
      <c r="F404" t="b">
        <v>0</v>
      </c>
      <c r="G404">
        <v>1</v>
      </c>
      <c r="H404" t="b">
        <v>0</v>
      </c>
      <c r="I404">
        <v>34</v>
      </c>
      <c r="J404" t="str" cm="1">
        <f t="array" ref="J404">_xlfn.SWITCH(TRUE,I404&lt;=$V$6,"Low",I404&gt;=$V$7,"High","Average")</f>
        <v>High</v>
      </c>
      <c r="K404" t="s">
        <v>21</v>
      </c>
      <c r="L404">
        <v>99</v>
      </c>
      <c r="M404">
        <v>81</v>
      </c>
      <c r="N404">
        <v>92</v>
      </c>
      <c r="O404">
        <v>86</v>
      </c>
      <c r="P404">
        <v>65</v>
      </c>
      <c r="Q404">
        <v>99</v>
      </c>
      <c r="R404">
        <v>79</v>
      </c>
      <c r="S404" s="1">
        <f t="shared" si="6"/>
        <v>85.857142857142861</v>
      </c>
    </row>
    <row r="405" spans="1:19" x14ac:dyDescent="0.35">
      <c r="A405">
        <v>1955</v>
      </c>
      <c r="B405" t="s">
        <v>243</v>
      </c>
      <c r="C405" t="s">
        <v>1510</v>
      </c>
      <c r="D405" t="s">
        <v>3096</v>
      </c>
      <c r="E405" t="s">
        <v>25</v>
      </c>
      <c r="F405" t="b">
        <v>0</v>
      </c>
      <c r="G405">
        <v>2</v>
      </c>
      <c r="H405" t="b">
        <v>0</v>
      </c>
      <c r="I405">
        <v>2</v>
      </c>
      <c r="J405" t="str" cm="1">
        <f t="array" ref="J405">_xlfn.SWITCH(TRUE,I405&lt;=$V$6,"Low",I405&gt;=$V$7,"High","Average")</f>
        <v>Low</v>
      </c>
      <c r="K405" t="s">
        <v>159</v>
      </c>
      <c r="L405">
        <v>99</v>
      </c>
      <c r="M405">
        <v>86</v>
      </c>
      <c r="N405">
        <v>83</v>
      </c>
      <c r="O405">
        <v>80</v>
      </c>
      <c r="P405">
        <v>69</v>
      </c>
      <c r="Q405">
        <v>96</v>
      </c>
      <c r="R405">
        <v>88</v>
      </c>
      <c r="S405" s="1">
        <f t="shared" si="6"/>
        <v>85.857142857142861</v>
      </c>
    </row>
    <row r="406" spans="1:19" x14ac:dyDescent="0.35">
      <c r="A406">
        <v>1984</v>
      </c>
      <c r="B406" t="s">
        <v>1267</v>
      </c>
      <c r="C406" t="s">
        <v>66</v>
      </c>
      <c r="D406" t="s">
        <v>3129</v>
      </c>
      <c r="E406" t="s">
        <v>25</v>
      </c>
      <c r="F406" t="b">
        <v>0</v>
      </c>
      <c r="G406">
        <v>2</v>
      </c>
      <c r="H406" t="b">
        <v>0</v>
      </c>
      <c r="I406">
        <v>21</v>
      </c>
      <c r="J406" t="str" cm="1">
        <f t="array" ref="J406">_xlfn.SWITCH(TRUE,I406&lt;=$V$6,"Low",I406&gt;=$V$7,"High","Average")</f>
        <v>Average</v>
      </c>
      <c r="K406" t="s">
        <v>105</v>
      </c>
      <c r="L406">
        <v>92</v>
      </c>
      <c r="M406">
        <v>77</v>
      </c>
      <c r="N406">
        <v>91</v>
      </c>
      <c r="O406">
        <v>79</v>
      </c>
      <c r="P406">
        <v>98</v>
      </c>
      <c r="Q406">
        <v>77</v>
      </c>
      <c r="R406">
        <v>87</v>
      </c>
      <c r="S406" s="1">
        <f t="shared" si="6"/>
        <v>85.857142857142861</v>
      </c>
    </row>
    <row r="407" spans="1:19" x14ac:dyDescent="0.35">
      <c r="A407">
        <v>166</v>
      </c>
      <c r="B407" t="s">
        <v>130</v>
      </c>
      <c r="C407" t="s">
        <v>452</v>
      </c>
      <c r="D407" t="s">
        <v>453</v>
      </c>
      <c r="E407" t="s">
        <v>25</v>
      </c>
      <c r="F407" t="b">
        <v>0</v>
      </c>
      <c r="G407">
        <v>2</v>
      </c>
      <c r="H407" t="b">
        <v>0</v>
      </c>
      <c r="I407">
        <v>5</v>
      </c>
      <c r="J407" t="str" cm="1">
        <f t="array" ref="J407">_xlfn.SWITCH(TRUE,I407&lt;=$V$6,"Low",I407&gt;=$V$7,"High","Average")</f>
        <v>Low</v>
      </c>
      <c r="K407" t="s">
        <v>159</v>
      </c>
      <c r="L407">
        <v>92</v>
      </c>
      <c r="M407">
        <v>81</v>
      </c>
      <c r="N407">
        <v>99</v>
      </c>
      <c r="O407">
        <v>98</v>
      </c>
      <c r="P407">
        <v>77</v>
      </c>
      <c r="Q407">
        <v>80</v>
      </c>
      <c r="R407">
        <v>73</v>
      </c>
      <c r="S407" s="1">
        <f t="shared" si="6"/>
        <v>85.714285714285708</v>
      </c>
    </row>
    <row r="408" spans="1:19" x14ac:dyDescent="0.35">
      <c r="A408">
        <v>229</v>
      </c>
      <c r="B408" t="s">
        <v>585</v>
      </c>
      <c r="C408" t="s">
        <v>586</v>
      </c>
      <c r="D408" t="s">
        <v>587</v>
      </c>
      <c r="E408" t="s">
        <v>20</v>
      </c>
      <c r="F408" t="b">
        <v>0</v>
      </c>
      <c r="G408">
        <v>3</v>
      </c>
      <c r="H408" t="b">
        <v>0</v>
      </c>
      <c r="I408">
        <v>6</v>
      </c>
      <c r="J408" t="str" cm="1">
        <f t="array" ref="J408">_xlfn.SWITCH(TRUE,I408&lt;=$V$6,"Low",I408&gt;=$V$7,"High","Average")</f>
        <v>Average</v>
      </c>
      <c r="K408" t="s">
        <v>224</v>
      </c>
      <c r="L408">
        <v>92</v>
      </c>
      <c r="M408">
        <v>95</v>
      </c>
      <c r="N408">
        <v>61</v>
      </c>
      <c r="O408">
        <v>98</v>
      </c>
      <c r="P408">
        <v>89</v>
      </c>
      <c r="Q408">
        <v>85</v>
      </c>
      <c r="R408">
        <v>80</v>
      </c>
      <c r="S408" s="1">
        <f t="shared" si="6"/>
        <v>85.714285714285708</v>
      </c>
    </row>
    <row r="409" spans="1:19" x14ac:dyDescent="0.35">
      <c r="A409">
        <v>361</v>
      </c>
      <c r="B409" t="s">
        <v>173</v>
      </c>
      <c r="C409" t="s">
        <v>589</v>
      </c>
      <c r="D409" t="s">
        <v>842</v>
      </c>
      <c r="E409" t="s">
        <v>25</v>
      </c>
      <c r="F409" t="b">
        <v>0</v>
      </c>
      <c r="G409">
        <v>2</v>
      </c>
      <c r="H409" t="b">
        <v>0</v>
      </c>
      <c r="I409">
        <v>32</v>
      </c>
      <c r="J409" t="str" cm="1">
        <f t="array" ref="J409">_xlfn.SWITCH(TRUE,I409&lt;=$V$6,"Low",I409&gt;=$V$7,"High","Average")</f>
        <v>High</v>
      </c>
      <c r="K409" t="s">
        <v>44</v>
      </c>
      <c r="L409">
        <v>91</v>
      </c>
      <c r="M409">
        <v>87</v>
      </c>
      <c r="N409">
        <v>88</v>
      </c>
      <c r="O409">
        <v>82</v>
      </c>
      <c r="P409">
        <v>95</v>
      </c>
      <c r="Q409">
        <v>70</v>
      </c>
      <c r="R409">
        <v>87</v>
      </c>
      <c r="S409" s="1">
        <f t="shared" si="6"/>
        <v>85.714285714285708</v>
      </c>
    </row>
    <row r="410" spans="1:19" x14ac:dyDescent="0.35">
      <c r="A410">
        <v>454</v>
      </c>
      <c r="B410" t="s">
        <v>568</v>
      </c>
      <c r="C410" t="s">
        <v>1005</v>
      </c>
      <c r="D410" t="s">
        <v>1006</v>
      </c>
      <c r="E410" t="s">
        <v>20</v>
      </c>
      <c r="F410" t="b">
        <v>0</v>
      </c>
      <c r="G410">
        <v>1</v>
      </c>
      <c r="H410" t="b">
        <v>0</v>
      </c>
      <c r="I410">
        <v>25</v>
      </c>
      <c r="J410" t="str" cm="1">
        <f t="array" ref="J410">_xlfn.SWITCH(TRUE,I410&lt;=$V$6,"Low",I410&gt;=$V$7,"High","Average")</f>
        <v>Average</v>
      </c>
      <c r="K410" t="s">
        <v>172</v>
      </c>
      <c r="L410">
        <v>76</v>
      </c>
      <c r="M410">
        <v>94</v>
      </c>
      <c r="N410">
        <v>90</v>
      </c>
      <c r="O410">
        <v>75</v>
      </c>
      <c r="P410">
        <v>92</v>
      </c>
      <c r="Q410">
        <v>86</v>
      </c>
      <c r="R410">
        <v>87</v>
      </c>
      <c r="S410" s="1">
        <f t="shared" si="6"/>
        <v>85.714285714285708</v>
      </c>
    </row>
    <row r="411" spans="1:19" x14ac:dyDescent="0.35">
      <c r="A411">
        <v>595</v>
      </c>
      <c r="B411" t="s">
        <v>361</v>
      </c>
      <c r="C411" t="s">
        <v>1238</v>
      </c>
      <c r="D411" t="s">
        <v>1239</v>
      </c>
      <c r="E411" t="s">
        <v>25</v>
      </c>
      <c r="F411" t="b">
        <v>0</v>
      </c>
      <c r="G411">
        <v>4</v>
      </c>
      <c r="H411" t="b">
        <v>0</v>
      </c>
      <c r="I411">
        <v>31</v>
      </c>
      <c r="J411" t="str" cm="1">
        <f t="array" ref="J411">_xlfn.SWITCH(TRUE,I411&lt;=$V$6,"Low",I411&gt;=$V$7,"High","Average")</f>
        <v>High</v>
      </c>
      <c r="K411" t="s">
        <v>21</v>
      </c>
      <c r="L411">
        <v>80</v>
      </c>
      <c r="M411">
        <v>93</v>
      </c>
      <c r="N411">
        <v>93</v>
      </c>
      <c r="O411">
        <v>94</v>
      </c>
      <c r="P411">
        <v>81</v>
      </c>
      <c r="Q411">
        <v>81</v>
      </c>
      <c r="R411">
        <v>78</v>
      </c>
      <c r="S411" s="1">
        <f t="shared" si="6"/>
        <v>85.714285714285708</v>
      </c>
    </row>
    <row r="412" spans="1:19" x14ac:dyDescent="0.35">
      <c r="A412">
        <v>606</v>
      </c>
      <c r="B412" t="s">
        <v>39</v>
      </c>
      <c r="C412" t="s">
        <v>1254</v>
      </c>
      <c r="D412" t="s">
        <v>1255</v>
      </c>
      <c r="E412" t="s">
        <v>25</v>
      </c>
      <c r="F412" t="b">
        <v>0</v>
      </c>
      <c r="G412">
        <v>4</v>
      </c>
      <c r="H412" t="b">
        <v>1</v>
      </c>
      <c r="I412">
        <v>33</v>
      </c>
      <c r="J412" t="str" cm="1">
        <f t="array" ref="J412">_xlfn.SWITCH(TRUE,I412&lt;=$V$6,"Low",I412&gt;=$V$7,"High","Average")</f>
        <v>High</v>
      </c>
      <c r="K412" t="s">
        <v>21</v>
      </c>
      <c r="L412">
        <v>84</v>
      </c>
      <c r="M412">
        <v>89</v>
      </c>
      <c r="N412">
        <v>74</v>
      </c>
      <c r="O412">
        <v>79</v>
      </c>
      <c r="P412">
        <v>86</v>
      </c>
      <c r="Q412">
        <v>93</v>
      </c>
      <c r="R412">
        <v>95</v>
      </c>
      <c r="S412" s="1">
        <f t="shared" si="6"/>
        <v>85.714285714285708</v>
      </c>
    </row>
    <row r="413" spans="1:19" x14ac:dyDescent="0.35">
      <c r="A413">
        <v>692</v>
      </c>
      <c r="B413" t="s">
        <v>483</v>
      </c>
      <c r="C413" t="s">
        <v>1396</v>
      </c>
      <c r="D413" t="s">
        <v>1397</v>
      </c>
      <c r="E413" t="s">
        <v>20</v>
      </c>
      <c r="F413" t="b">
        <v>0</v>
      </c>
      <c r="G413">
        <v>0</v>
      </c>
      <c r="H413" t="b">
        <v>1</v>
      </c>
      <c r="I413">
        <v>17</v>
      </c>
      <c r="J413" t="str" cm="1">
        <f t="array" ref="J413">_xlfn.SWITCH(TRUE,I413&lt;=$V$6,"Low",I413&gt;=$V$7,"High","Average")</f>
        <v>Average</v>
      </c>
      <c r="K413" t="s">
        <v>44</v>
      </c>
      <c r="L413">
        <v>96</v>
      </c>
      <c r="M413">
        <v>77</v>
      </c>
      <c r="N413">
        <v>91</v>
      </c>
      <c r="O413">
        <v>85</v>
      </c>
      <c r="P413">
        <v>69</v>
      </c>
      <c r="Q413">
        <v>91</v>
      </c>
      <c r="R413">
        <v>91</v>
      </c>
      <c r="S413" s="1">
        <f t="shared" si="6"/>
        <v>85.714285714285708</v>
      </c>
    </row>
    <row r="414" spans="1:19" x14ac:dyDescent="0.35">
      <c r="A414">
        <v>939</v>
      </c>
      <c r="B414" t="s">
        <v>1766</v>
      </c>
      <c r="C414" t="s">
        <v>1767</v>
      </c>
      <c r="D414" t="s">
        <v>1768</v>
      </c>
      <c r="E414" t="s">
        <v>20</v>
      </c>
      <c r="F414" t="b">
        <v>0</v>
      </c>
      <c r="G414">
        <v>3</v>
      </c>
      <c r="H414" t="b">
        <v>1</v>
      </c>
      <c r="I414">
        <v>15</v>
      </c>
      <c r="J414" t="str" cm="1">
        <f t="array" ref="J414">_xlfn.SWITCH(TRUE,I414&lt;=$V$6,"Low",I414&gt;=$V$7,"High","Average")</f>
        <v>Average</v>
      </c>
      <c r="K414" t="s">
        <v>113</v>
      </c>
      <c r="L414">
        <v>98</v>
      </c>
      <c r="M414">
        <v>72</v>
      </c>
      <c r="N414">
        <v>87</v>
      </c>
      <c r="O414">
        <v>74</v>
      </c>
      <c r="P414">
        <v>100</v>
      </c>
      <c r="Q414">
        <v>84</v>
      </c>
      <c r="R414">
        <v>85</v>
      </c>
      <c r="S414" s="1">
        <f t="shared" si="6"/>
        <v>85.714285714285708</v>
      </c>
    </row>
    <row r="415" spans="1:19" x14ac:dyDescent="0.35">
      <c r="A415">
        <v>1085</v>
      </c>
      <c r="B415" t="s">
        <v>550</v>
      </c>
      <c r="C415" t="s">
        <v>1962</v>
      </c>
      <c r="D415" t="s">
        <v>1963</v>
      </c>
      <c r="E415" t="s">
        <v>20</v>
      </c>
      <c r="F415" t="b">
        <v>1</v>
      </c>
      <c r="G415">
        <v>3</v>
      </c>
      <c r="H415" t="b">
        <v>0</v>
      </c>
      <c r="I415">
        <v>31</v>
      </c>
      <c r="J415" t="str" cm="1">
        <f t="array" ref="J415">_xlfn.SWITCH(TRUE,I415&lt;=$V$6,"Low",I415&gt;=$V$7,"High","Average")</f>
        <v>High</v>
      </c>
      <c r="K415" t="s">
        <v>21</v>
      </c>
      <c r="L415">
        <v>86</v>
      </c>
      <c r="M415">
        <v>92</v>
      </c>
      <c r="N415">
        <v>66</v>
      </c>
      <c r="O415">
        <v>66</v>
      </c>
      <c r="P415">
        <v>100</v>
      </c>
      <c r="Q415">
        <v>99</v>
      </c>
      <c r="R415">
        <v>91</v>
      </c>
      <c r="S415" s="1">
        <f t="shared" si="6"/>
        <v>85.714285714285708</v>
      </c>
    </row>
    <row r="416" spans="1:19" x14ac:dyDescent="0.35">
      <c r="A416">
        <v>1113</v>
      </c>
      <c r="B416" t="s">
        <v>845</v>
      </c>
      <c r="C416" t="s">
        <v>292</v>
      </c>
      <c r="D416" t="s">
        <v>2004</v>
      </c>
      <c r="E416" t="s">
        <v>25</v>
      </c>
      <c r="F416" t="b">
        <v>0</v>
      </c>
      <c r="G416">
        <v>3</v>
      </c>
      <c r="H416" t="b">
        <v>0</v>
      </c>
      <c r="I416">
        <v>10</v>
      </c>
      <c r="J416" t="str" cm="1">
        <f t="array" ref="J416">_xlfn.SWITCH(TRUE,I416&lt;=$V$6,"Low",I416&gt;=$V$7,"High","Average")</f>
        <v>Average</v>
      </c>
      <c r="K416" t="s">
        <v>54</v>
      </c>
      <c r="L416">
        <v>93</v>
      </c>
      <c r="M416">
        <v>64</v>
      </c>
      <c r="N416">
        <v>81</v>
      </c>
      <c r="O416">
        <v>74</v>
      </c>
      <c r="P416">
        <v>96</v>
      </c>
      <c r="Q416">
        <v>94</v>
      </c>
      <c r="R416">
        <v>98</v>
      </c>
      <c r="S416" s="1">
        <f t="shared" si="6"/>
        <v>85.714285714285708</v>
      </c>
    </row>
    <row r="417" spans="1:19" x14ac:dyDescent="0.35">
      <c r="A417">
        <v>1163</v>
      </c>
      <c r="B417" t="s">
        <v>476</v>
      </c>
      <c r="C417" t="s">
        <v>2071</v>
      </c>
      <c r="D417" t="s">
        <v>2072</v>
      </c>
      <c r="E417" t="s">
        <v>20</v>
      </c>
      <c r="F417" t="b">
        <v>0</v>
      </c>
      <c r="G417">
        <v>1</v>
      </c>
      <c r="H417" t="b">
        <v>1</v>
      </c>
      <c r="I417">
        <v>3</v>
      </c>
      <c r="J417" t="str" cm="1">
        <f t="array" ref="J417">_xlfn.SWITCH(TRUE,I417&lt;=$V$6,"Low",I417&gt;=$V$7,"High","Average")</f>
        <v>Low</v>
      </c>
      <c r="K417" t="s">
        <v>64</v>
      </c>
      <c r="L417">
        <v>92</v>
      </c>
      <c r="M417">
        <v>84</v>
      </c>
      <c r="N417">
        <v>86</v>
      </c>
      <c r="O417">
        <v>80</v>
      </c>
      <c r="P417">
        <v>73</v>
      </c>
      <c r="Q417">
        <v>97</v>
      </c>
      <c r="R417">
        <v>88</v>
      </c>
      <c r="S417" s="1">
        <f t="shared" si="6"/>
        <v>85.714285714285708</v>
      </c>
    </row>
    <row r="418" spans="1:19" x14ac:dyDescent="0.35">
      <c r="A418">
        <v>1221</v>
      </c>
      <c r="B418" t="s">
        <v>1455</v>
      </c>
      <c r="C418" t="s">
        <v>1178</v>
      </c>
      <c r="D418" t="s">
        <v>2153</v>
      </c>
      <c r="E418" t="s">
        <v>20</v>
      </c>
      <c r="F418" t="b">
        <v>0</v>
      </c>
      <c r="G418">
        <v>5</v>
      </c>
      <c r="H418" t="b">
        <v>0</v>
      </c>
      <c r="I418">
        <v>31</v>
      </c>
      <c r="J418" t="str" cm="1">
        <f t="array" ref="J418">_xlfn.SWITCH(TRUE,I418&lt;=$V$6,"Low",I418&gt;=$V$7,"High","Average")</f>
        <v>High</v>
      </c>
      <c r="K418" t="s">
        <v>21</v>
      </c>
      <c r="L418">
        <v>99</v>
      </c>
      <c r="M418">
        <v>81</v>
      </c>
      <c r="N418">
        <v>80</v>
      </c>
      <c r="O418">
        <v>89</v>
      </c>
      <c r="P418">
        <v>75</v>
      </c>
      <c r="Q418">
        <v>83</v>
      </c>
      <c r="R418">
        <v>93</v>
      </c>
      <c r="S418" s="1">
        <f t="shared" si="6"/>
        <v>85.714285714285708</v>
      </c>
    </row>
    <row r="419" spans="1:19" x14ac:dyDescent="0.35">
      <c r="A419">
        <v>1325</v>
      </c>
      <c r="B419" t="s">
        <v>534</v>
      </c>
      <c r="C419" t="s">
        <v>143</v>
      </c>
      <c r="D419" t="s">
        <v>2298</v>
      </c>
      <c r="E419" t="s">
        <v>25</v>
      </c>
      <c r="F419" t="b">
        <v>0</v>
      </c>
      <c r="G419">
        <v>10</v>
      </c>
      <c r="H419" t="b">
        <v>0</v>
      </c>
      <c r="I419">
        <v>33</v>
      </c>
      <c r="J419" t="str" cm="1">
        <f t="array" ref="J419">_xlfn.SWITCH(TRUE,I419&lt;=$V$6,"Low",I419&gt;=$V$7,"High","Average")</f>
        <v>High</v>
      </c>
      <c r="K419" t="s">
        <v>21</v>
      </c>
      <c r="L419">
        <v>94</v>
      </c>
      <c r="M419">
        <v>89</v>
      </c>
      <c r="N419">
        <v>96</v>
      </c>
      <c r="O419">
        <v>98</v>
      </c>
      <c r="P419">
        <v>61</v>
      </c>
      <c r="Q419">
        <v>95</v>
      </c>
      <c r="R419">
        <v>67</v>
      </c>
      <c r="S419" s="1">
        <f t="shared" si="6"/>
        <v>85.714285714285708</v>
      </c>
    </row>
    <row r="420" spans="1:19" x14ac:dyDescent="0.35">
      <c r="A420">
        <v>1366</v>
      </c>
      <c r="B420" t="s">
        <v>534</v>
      </c>
      <c r="C420" t="s">
        <v>2353</v>
      </c>
      <c r="D420" t="s">
        <v>2354</v>
      </c>
      <c r="E420" t="s">
        <v>25</v>
      </c>
      <c r="F420" t="b">
        <v>0</v>
      </c>
      <c r="G420">
        <v>1</v>
      </c>
      <c r="H420" t="b">
        <v>0</v>
      </c>
      <c r="I420">
        <v>33</v>
      </c>
      <c r="J420" t="str" cm="1">
        <f t="array" ref="J420">_xlfn.SWITCH(TRUE,I420&lt;=$V$6,"Low",I420&gt;=$V$7,"High","Average")</f>
        <v>High</v>
      </c>
      <c r="K420" t="s">
        <v>21</v>
      </c>
      <c r="L420">
        <v>94</v>
      </c>
      <c r="M420">
        <v>85</v>
      </c>
      <c r="N420">
        <v>78</v>
      </c>
      <c r="O420">
        <v>66</v>
      </c>
      <c r="P420">
        <v>95</v>
      </c>
      <c r="Q420">
        <v>87</v>
      </c>
      <c r="R420">
        <v>95</v>
      </c>
      <c r="S420" s="1">
        <f t="shared" si="6"/>
        <v>85.714285714285708</v>
      </c>
    </row>
    <row r="421" spans="1:19" x14ac:dyDescent="0.35">
      <c r="A421">
        <v>1398</v>
      </c>
      <c r="B421" t="s">
        <v>2394</v>
      </c>
      <c r="C421" t="s">
        <v>103</v>
      </c>
      <c r="D421" t="s">
        <v>2395</v>
      </c>
      <c r="E421" t="s">
        <v>20</v>
      </c>
      <c r="F421" t="b">
        <v>0</v>
      </c>
      <c r="G421">
        <v>6</v>
      </c>
      <c r="H421" t="b">
        <v>0</v>
      </c>
      <c r="I421">
        <v>4</v>
      </c>
      <c r="J421" t="str" cm="1">
        <f t="array" ref="J421">_xlfn.SWITCH(TRUE,I421&lt;=$V$6,"Low",I421&gt;=$V$7,"High","Average")</f>
        <v>Low</v>
      </c>
      <c r="K421" t="s">
        <v>159</v>
      </c>
      <c r="L421">
        <v>89</v>
      </c>
      <c r="M421">
        <v>78</v>
      </c>
      <c r="N421">
        <v>89</v>
      </c>
      <c r="O421">
        <v>91</v>
      </c>
      <c r="P421">
        <v>76</v>
      </c>
      <c r="Q421">
        <v>96</v>
      </c>
      <c r="R421">
        <v>81</v>
      </c>
      <c r="S421" s="1">
        <f t="shared" si="6"/>
        <v>85.714285714285708</v>
      </c>
    </row>
    <row r="422" spans="1:19" x14ac:dyDescent="0.35">
      <c r="A422">
        <v>1466</v>
      </c>
      <c r="B422" t="s">
        <v>197</v>
      </c>
      <c r="C422" t="s">
        <v>742</v>
      </c>
      <c r="D422" t="s">
        <v>2484</v>
      </c>
      <c r="E422" t="s">
        <v>20</v>
      </c>
      <c r="F422" t="b">
        <v>0</v>
      </c>
      <c r="G422">
        <v>3</v>
      </c>
      <c r="H422" t="b">
        <v>0</v>
      </c>
      <c r="I422">
        <v>20</v>
      </c>
      <c r="J422" t="str" cm="1">
        <f t="array" ref="J422">_xlfn.SWITCH(TRUE,I422&lt;=$V$6,"Low",I422&gt;=$V$7,"High","Average")</f>
        <v>Average</v>
      </c>
      <c r="K422" t="s">
        <v>44</v>
      </c>
      <c r="L422">
        <v>97</v>
      </c>
      <c r="M422">
        <v>93</v>
      </c>
      <c r="N422">
        <v>67</v>
      </c>
      <c r="O422">
        <v>85</v>
      </c>
      <c r="P422">
        <v>90</v>
      </c>
      <c r="Q422">
        <v>72</v>
      </c>
      <c r="R422">
        <v>96</v>
      </c>
      <c r="S422" s="1">
        <f t="shared" si="6"/>
        <v>85.714285714285708</v>
      </c>
    </row>
    <row r="423" spans="1:19" x14ac:dyDescent="0.35">
      <c r="A423">
        <v>1501</v>
      </c>
      <c r="B423" t="s">
        <v>345</v>
      </c>
      <c r="C423" t="s">
        <v>222</v>
      </c>
      <c r="D423" t="s">
        <v>2528</v>
      </c>
      <c r="E423" t="s">
        <v>25</v>
      </c>
      <c r="F423" t="b">
        <v>0</v>
      </c>
      <c r="G423">
        <v>3</v>
      </c>
      <c r="H423" t="b">
        <v>1</v>
      </c>
      <c r="I423">
        <v>5</v>
      </c>
      <c r="J423" t="str" cm="1">
        <f t="array" ref="J423">_xlfn.SWITCH(TRUE,I423&lt;=$V$6,"Low",I423&gt;=$V$7,"High","Average")</f>
        <v>Low</v>
      </c>
      <c r="K423" t="s">
        <v>224</v>
      </c>
      <c r="L423">
        <v>79</v>
      </c>
      <c r="M423">
        <v>93</v>
      </c>
      <c r="N423">
        <v>100</v>
      </c>
      <c r="O423">
        <v>83</v>
      </c>
      <c r="P423">
        <v>78</v>
      </c>
      <c r="Q423">
        <v>80</v>
      </c>
      <c r="R423">
        <v>87</v>
      </c>
      <c r="S423" s="1">
        <f t="shared" si="6"/>
        <v>85.714285714285708</v>
      </c>
    </row>
    <row r="424" spans="1:19" x14ac:dyDescent="0.35">
      <c r="A424">
        <v>1578</v>
      </c>
      <c r="B424" t="s">
        <v>433</v>
      </c>
      <c r="C424" t="s">
        <v>1420</v>
      </c>
      <c r="D424" t="s">
        <v>2632</v>
      </c>
      <c r="E424" t="s">
        <v>25</v>
      </c>
      <c r="F424" t="b">
        <v>1</v>
      </c>
      <c r="G424">
        <v>9</v>
      </c>
      <c r="H424" t="b">
        <v>0</v>
      </c>
      <c r="I424">
        <v>19</v>
      </c>
      <c r="J424" t="str" cm="1">
        <f t="array" ref="J424">_xlfn.SWITCH(TRUE,I424&lt;=$V$6,"Low",I424&gt;=$V$7,"High","Average")</f>
        <v>Average</v>
      </c>
      <c r="K424" t="s">
        <v>113</v>
      </c>
      <c r="L424">
        <v>89</v>
      </c>
      <c r="M424">
        <v>99</v>
      </c>
      <c r="N424">
        <v>96</v>
      </c>
      <c r="O424">
        <v>72</v>
      </c>
      <c r="P424">
        <v>84</v>
      </c>
      <c r="Q424">
        <v>62</v>
      </c>
      <c r="R424">
        <v>98</v>
      </c>
      <c r="S424" s="1">
        <f t="shared" si="6"/>
        <v>85.714285714285708</v>
      </c>
    </row>
    <row r="425" spans="1:19" x14ac:dyDescent="0.35">
      <c r="A425">
        <v>1636</v>
      </c>
      <c r="B425" t="s">
        <v>35</v>
      </c>
      <c r="C425" t="s">
        <v>457</v>
      </c>
      <c r="D425" t="s">
        <v>2701</v>
      </c>
      <c r="E425" t="s">
        <v>20</v>
      </c>
      <c r="F425" t="b">
        <v>0</v>
      </c>
      <c r="G425">
        <v>3</v>
      </c>
      <c r="H425" t="b">
        <v>0</v>
      </c>
      <c r="I425">
        <v>27</v>
      </c>
      <c r="J425" t="str" cm="1">
        <f t="array" ref="J425">_xlfn.SWITCH(TRUE,I425&lt;=$V$6,"Low",I425&gt;=$V$7,"High","Average")</f>
        <v>Average</v>
      </c>
      <c r="K425" t="s">
        <v>113</v>
      </c>
      <c r="L425">
        <v>96</v>
      </c>
      <c r="M425">
        <v>64</v>
      </c>
      <c r="N425">
        <v>76</v>
      </c>
      <c r="O425">
        <v>97</v>
      </c>
      <c r="P425">
        <v>81</v>
      </c>
      <c r="Q425">
        <v>87</v>
      </c>
      <c r="R425">
        <v>99</v>
      </c>
      <c r="S425" s="1">
        <f t="shared" si="6"/>
        <v>85.714285714285708</v>
      </c>
    </row>
    <row r="426" spans="1:19" x14ac:dyDescent="0.35">
      <c r="A426">
        <v>1922</v>
      </c>
      <c r="B426" t="s">
        <v>1007</v>
      </c>
      <c r="C426" t="s">
        <v>167</v>
      </c>
      <c r="D426" t="s">
        <v>3058</v>
      </c>
      <c r="E426" t="s">
        <v>20</v>
      </c>
      <c r="F426" t="b">
        <v>0</v>
      </c>
      <c r="G426">
        <v>1</v>
      </c>
      <c r="H426" t="b">
        <v>1</v>
      </c>
      <c r="I426">
        <v>20</v>
      </c>
      <c r="J426" t="str" cm="1">
        <f t="array" ref="J426">_xlfn.SWITCH(TRUE,I426&lt;=$V$6,"Low",I426&gt;=$V$7,"High","Average")</f>
        <v>Average</v>
      </c>
      <c r="K426" t="s">
        <v>105</v>
      </c>
      <c r="L426">
        <v>85</v>
      </c>
      <c r="M426">
        <v>96</v>
      </c>
      <c r="N426">
        <v>71</v>
      </c>
      <c r="O426">
        <v>67</v>
      </c>
      <c r="P426">
        <v>98</v>
      </c>
      <c r="Q426">
        <v>92</v>
      </c>
      <c r="R426">
        <v>91</v>
      </c>
      <c r="S426" s="1">
        <f t="shared" si="6"/>
        <v>85.714285714285708</v>
      </c>
    </row>
    <row r="427" spans="1:19" x14ac:dyDescent="0.35">
      <c r="A427">
        <v>191</v>
      </c>
      <c r="B427" t="s">
        <v>506</v>
      </c>
      <c r="C427" t="s">
        <v>231</v>
      </c>
      <c r="D427" t="s">
        <v>507</v>
      </c>
      <c r="E427" t="s">
        <v>25</v>
      </c>
      <c r="F427" t="b">
        <v>0</v>
      </c>
      <c r="G427">
        <v>7</v>
      </c>
      <c r="H427" t="b">
        <v>0</v>
      </c>
      <c r="I427">
        <v>1</v>
      </c>
      <c r="J427" t="str" cm="1">
        <f t="array" ref="J427">_xlfn.SWITCH(TRUE,I427&lt;=$V$6,"Low",I427&gt;=$V$7,"High","Average")</f>
        <v>Low</v>
      </c>
      <c r="K427" t="s">
        <v>159</v>
      </c>
      <c r="L427">
        <v>99</v>
      </c>
      <c r="M427">
        <v>82</v>
      </c>
      <c r="N427">
        <v>93</v>
      </c>
      <c r="O427">
        <v>83</v>
      </c>
      <c r="P427">
        <v>92</v>
      </c>
      <c r="Q427">
        <v>90</v>
      </c>
      <c r="R427">
        <v>60</v>
      </c>
      <c r="S427" s="1">
        <f t="shared" si="6"/>
        <v>85.571428571428569</v>
      </c>
    </row>
    <row r="428" spans="1:19" x14ac:dyDescent="0.35">
      <c r="A428">
        <v>217</v>
      </c>
      <c r="B428" t="s">
        <v>560</v>
      </c>
      <c r="C428" t="s">
        <v>561</v>
      </c>
      <c r="D428" t="s">
        <v>562</v>
      </c>
      <c r="E428" t="s">
        <v>25</v>
      </c>
      <c r="F428" t="b">
        <v>0</v>
      </c>
      <c r="G428">
        <v>4</v>
      </c>
      <c r="H428" t="b">
        <v>0</v>
      </c>
      <c r="I428">
        <v>33</v>
      </c>
      <c r="J428" t="str" cm="1">
        <f t="array" ref="J428">_xlfn.SWITCH(TRUE,I428&lt;=$V$6,"Low",I428&gt;=$V$7,"High","Average")</f>
        <v>High</v>
      </c>
      <c r="K428" t="s">
        <v>105</v>
      </c>
      <c r="L428">
        <v>82</v>
      </c>
      <c r="M428">
        <v>71</v>
      </c>
      <c r="N428">
        <v>93</v>
      </c>
      <c r="O428">
        <v>90</v>
      </c>
      <c r="P428">
        <v>90</v>
      </c>
      <c r="Q428">
        <v>76</v>
      </c>
      <c r="R428">
        <v>97</v>
      </c>
      <c r="S428" s="1">
        <f t="shared" si="6"/>
        <v>85.571428571428569</v>
      </c>
    </row>
    <row r="429" spans="1:19" x14ac:dyDescent="0.35">
      <c r="A429">
        <v>778</v>
      </c>
      <c r="B429" t="s">
        <v>1530</v>
      </c>
      <c r="C429" t="s">
        <v>444</v>
      </c>
      <c r="D429" t="s">
        <v>1531</v>
      </c>
      <c r="E429" t="s">
        <v>25</v>
      </c>
      <c r="F429" t="b">
        <v>0</v>
      </c>
      <c r="G429">
        <v>1</v>
      </c>
      <c r="H429" t="b">
        <v>0</v>
      </c>
      <c r="I429">
        <v>32</v>
      </c>
      <c r="J429" t="str" cm="1">
        <f t="array" ref="J429">_xlfn.SWITCH(TRUE,I429&lt;=$V$6,"Low",I429&gt;=$V$7,"High","Average")</f>
        <v>High</v>
      </c>
      <c r="K429" t="s">
        <v>21</v>
      </c>
      <c r="L429">
        <v>83</v>
      </c>
      <c r="M429">
        <v>84</v>
      </c>
      <c r="N429">
        <v>96</v>
      </c>
      <c r="O429">
        <v>96</v>
      </c>
      <c r="P429">
        <v>79</v>
      </c>
      <c r="Q429">
        <v>80</v>
      </c>
      <c r="R429">
        <v>81</v>
      </c>
      <c r="S429" s="1">
        <f t="shared" si="6"/>
        <v>85.571428571428569</v>
      </c>
    </row>
    <row r="430" spans="1:19" x14ac:dyDescent="0.35">
      <c r="A430">
        <v>816</v>
      </c>
      <c r="B430" t="s">
        <v>110</v>
      </c>
      <c r="C430" t="s">
        <v>491</v>
      </c>
      <c r="D430" t="s">
        <v>1592</v>
      </c>
      <c r="E430" t="s">
        <v>20</v>
      </c>
      <c r="F430" t="b">
        <v>0</v>
      </c>
      <c r="G430">
        <v>5</v>
      </c>
      <c r="H430" t="b">
        <v>0</v>
      </c>
      <c r="I430">
        <v>34</v>
      </c>
      <c r="J430" t="str" cm="1">
        <f t="array" ref="J430">_xlfn.SWITCH(TRUE,I430&lt;=$V$6,"Low",I430&gt;=$V$7,"High","Average")</f>
        <v>High</v>
      </c>
      <c r="K430" t="s">
        <v>44</v>
      </c>
      <c r="L430">
        <v>98</v>
      </c>
      <c r="M430">
        <v>84</v>
      </c>
      <c r="N430">
        <v>90</v>
      </c>
      <c r="O430">
        <v>83</v>
      </c>
      <c r="P430">
        <v>84</v>
      </c>
      <c r="Q430">
        <v>61</v>
      </c>
      <c r="R430">
        <v>99</v>
      </c>
      <c r="S430" s="1">
        <f t="shared" si="6"/>
        <v>85.571428571428569</v>
      </c>
    </row>
    <row r="431" spans="1:19" x14ac:dyDescent="0.35">
      <c r="A431">
        <v>1320</v>
      </c>
      <c r="B431" t="s">
        <v>710</v>
      </c>
      <c r="C431" t="s">
        <v>2289</v>
      </c>
      <c r="D431" t="s">
        <v>2290</v>
      </c>
      <c r="E431" t="s">
        <v>25</v>
      </c>
      <c r="F431" t="b">
        <v>0</v>
      </c>
      <c r="G431">
        <v>5</v>
      </c>
      <c r="H431" t="b">
        <v>0</v>
      </c>
      <c r="I431">
        <v>14</v>
      </c>
      <c r="J431" t="str" cm="1">
        <f t="array" ref="J431">_xlfn.SWITCH(TRUE,I431&lt;=$V$6,"Low",I431&gt;=$V$7,"High","Average")</f>
        <v>Average</v>
      </c>
      <c r="K431" t="s">
        <v>105</v>
      </c>
      <c r="L431">
        <v>99</v>
      </c>
      <c r="M431">
        <v>72</v>
      </c>
      <c r="N431">
        <v>74</v>
      </c>
      <c r="O431">
        <v>88</v>
      </c>
      <c r="P431">
        <v>90</v>
      </c>
      <c r="Q431">
        <v>81</v>
      </c>
      <c r="R431">
        <v>95</v>
      </c>
      <c r="S431" s="1">
        <f t="shared" si="6"/>
        <v>85.571428571428569</v>
      </c>
    </row>
    <row r="432" spans="1:19" x14ac:dyDescent="0.35">
      <c r="A432">
        <v>1362</v>
      </c>
      <c r="B432" t="s">
        <v>145</v>
      </c>
      <c r="C432" t="s">
        <v>2346</v>
      </c>
      <c r="D432" t="s">
        <v>2347</v>
      </c>
      <c r="E432" t="s">
        <v>20</v>
      </c>
      <c r="F432" t="b">
        <v>0</v>
      </c>
      <c r="G432">
        <v>6</v>
      </c>
      <c r="H432" t="b">
        <v>0</v>
      </c>
      <c r="I432">
        <v>27</v>
      </c>
      <c r="J432" t="str" cm="1">
        <f t="array" ref="J432">_xlfn.SWITCH(TRUE,I432&lt;=$V$6,"Low",I432&gt;=$V$7,"High","Average")</f>
        <v>Average</v>
      </c>
      <c r="K432" t="s">
        <v>26</v>
      </c>
      <c r="L432">
        <v>85</v>
      </c>
      <c r="M432">
        <v>72</v>
      </c>
      <c r="N432">
        <v>80</v>
      </c>
      <c r="O432">
        <v>85</v>
      </c>
      <c r="P432">
        <v>94</v>
      </c>
      <c r="Q432">
        <v>96</v>
      </c>
      <c r="R432">
        <v>87</v>
      </c>
      <c r="S432" s="1">
        <f t="shared" si="6"/>
        <v>85.571428571428569</v>
      </c>
    </row>
    <row r="433" spans="1:19" x14ac:dyDescent="0.35">
      <c r="A433">
        <v>1423</v>
      </c>
      <c r="B433" t="s">
        <v>17</v>
      </c>
      <c r="C433" t="s">
        <v>515</v>
      </c>
      <c r="D433" t="s">
        <v>2427</v>
      </c>
      <c r="E433" t="s">
        <v>20</v>
      </c>
      <c r="F433" t="b">
        <v>0</v>
      </c>
      <c r="G433">
        <v>4</v>
      </c>
      <c r="H433" t="b">
        <v>0</v>
      </c>
      <c r="I433">
        <v>32</v>
      </c>
      <c r="J433" t="str" cm="1">
        <f t="array" ref="J433">_xlfn.SWITCH(TRUE,I433&lt;=$V$6,"Low",I433&gt;=$V$7,"High","Average")</f>
        <v>High</v>
      </c>
      <c r="K433" t="s">
        <v>26</v>
      </c>
      <c r="L433">
        <v>86</v>
      </c>
      <c r="M433">
        <v>78</v>
      </c>
      <c r="N433">
        <v>81</v>
      </c>
      <c r="O433">
        <v>87</v>
      </c>
      <c r="P433">
        <v>99</v>
      </c>
      <c r="Q433">
        <v>71</v>
      </c>
      <c r="R433">
        <v>97</v>
      </c>
      <c r="S433" s="1">
        <f t="shared" si="6"/>
        <v>85.571428571428569</v>
      </c>
    </row>
    <row r="434" spans="1:19" x14ac:dyDescent="0.35">
      <c r="A434">
        <v>1431</v>
      </c>
      <c r="B434" t="s">
        <v>2437</v>
      </c>
      <c r="C434" t="s">
        <v>2438</v>
      </c>
      <c r="D434" t="s">
        <v>2439</v>
      </c>
      <c r="E434" t="s">
        <v>20</v>
      </c>
      <c r="F434" t="b">
        <v>0</v>
      </c>
      <c r="G434">
        <v>4</v>
      </c>
      <c r="H434" t="b">
        <v>0</v>
      </c>
      <c r="I434">
        <v>32</v>
      </c>
      <c r="J434" t="str" cm="1">
        <f t="array" ref="J434">_xlfn.SWITCH(TRUE,I434&lt;=$V$6,"Low",I434&gt;=$V$7,"High","Average")</f>
        <v>High</v>
      </c>
      <c r="K434" t="s">
        <v>105</v>
      </c>
      <c r="L434">
        <v>93</v>
      </c>
      <c r="M434">
        <v>97</v>
      </c>
      <c r="N434">
        <v>93</v>
      </c>
      <c r="O434">
        <v>66</v>
      </c>
      <c r="P434">
        <v>83</v>
      </c>
      <c r="Q434">
        <v>88</v>
      </c>
      <c r="R434">
        <v>79</v>
      </c>
      <c r="S434" s="1">
        <f t="shared" si="6"/>
        <v>85.571428571428569</v>
      </c>
    </row>
    <row r="435" spans="1:19" x14ac:dyDescent="0.35">
      <c r="A435">
        <v>1590</v>
      </c>
      <c r="B435" t="s">
        <v>1902</v>
      </c>
      <c r="C435" t="s">
        <v>1664</v>
      </c>
      <c r="D435" t="s">
        <v>2646</v>
      </c>
      <c r="E435" t="s">
        <v>25</v>
      </c>
      <c r="F435" t="b">
        <v>0</v>
      </c>
      <c r="G435">
        <v>2</v>
      </c>
      <c r="H435" t="b">
        <v>1</v>
      </c>
      <c r="I435">
        <v>13</v>
      </c>
      <c r="J435" t="str" cm="1">
        <f t="array" ref="J435">_xlfn.SWITCH(TRUE,I435&lt;=$V$6,"Low",I435&gt;=$V$7,"High","Average")</f>
        <v>Average</v>
      </c>
      <c r="K435" t="s">
        <v>38</v>
      </c>
      <c r="L435">
        <v>73</v>
      </c>
      <c r="M435">
        <v>87</v>
      </c>
      <c r="N435">
        <v>72</v>
      </c>
      <c r="O435">
        <v>98</v>
      </c>
      <c r="P435">
        <v>82</v>
      </c>
      <c r="Q435">
        <v>89</v>
      </c>
      <c r="R435">
        <v>98</v>
      </c>
      <c r="S435" s="1">
        <f t="shared" si="6"/>
        <v>85.571428571428569</v>
      </c>
    </row>
    <row r="436" spans="1:19" x14ac:dyDescent="0.35">
      <c r="A436">
        <v>1621</v>
      </c>
      <c r="B436" t="s">
        <v>1112</v>
      </c>
      <c r="C436" t="s">
        <v>103</v>
      </c>
      <c r="D436" t="s">
        <v>2684</v>
      </c>
      <c r="E436" t="s">
        <v>20</v>
      </c>
      <c r="F436" t="b">
        <v>0</v>
      </c>
      <c r="G436">
        <v>1</v>
      </c>
      <c r="H436" t="b">
        <v>0</v>
      </c>
      <c r="I436">
        <v>22</v>
      </c>
      <c r="J436" t="str" cm="1">
        <f t="array" ref="J436">_xlfn.SWITCH(TRUE,I436&lt;=$V$6,"Low",I436&gt;=$V$7,"High","Average")</f>
        <v>Average</v>
      </c>
      <c r="K436" t="s">
        <v>138</v>
      </c>
      <c r="L436">
        <v>94</v>
      </c>
      <c r="M436">
        <v>95</v>
      </c>
      <c r="N436">
        <v>80</v>
      </c>
      <c r="O436">
        <v>60</v>
      </c>
      <c r="P436">
        <v>89</v>
      </c>
      <c r="Q436">
        <v>93</v>
      </c>
      <c r="R436">
        <v>88</v>
      </c>
      <c r="S436" s="1">
        <f t="shared" si="6"/>
        <v>85.571428571428569</v>
      </c>
    </row>
    <row r="437" spans="1:19" x14ac:dyDescent="0.35">
      <c r="A437">
        <v>140</v>
      </c>
      <c r="B437" t="s">
        <v>391</v>
      </c>
      <c r="C437" t="s">
        <v>392</v>
      </c>
      <c r="D437" t="s">
        <v>393</v>
      </c>
      <c r="E437" t="s">
        <v>20</v>
      </c>
      <c r="F437" t="b">
        <v>0</v>
      </c>
      <c r="G437">
        <v>2</v>
      </c>
      <c r="H437" t="b">
        <v>0</v>
      </c>
      <c r="I437">
        <v>23</v>
      </c>
      <c r="J437" t="str" cm="1">
        <f t="array" ref="J437">_xlfn.SWITCH(TRUE,I437&lt;=$V$6,"Low",I437&gt;=$V$7,"High","Average")</f>
        <v>Average</v>
      </c>
      <c r="K437" t="s">
        <v>26</v>
      </c>
      <c r="L437">
        <v>97</v>
      </c>
      <c r="M437">
        <v>71</v>
      </c>
      <c r="N437">
        <v>82</v>
      </c>
      <c r="O437">
        <v>80</v>
      </c>
      <c r="P437">
        <v>97</v>
      </c>
      <c r="Q437">
        <v>93</v>
      </c>
      <c r="R437">
        <v>78</v>
      </c>
      <c r="S437" s="1">
        <f t="shared" si="6"/>
        <v>85.428571428571431</v>
      </c>
    </row>
    <row r="438" spans="1:19" x14ac:dyDescent="0.35">
      <c r="A438">
        <v>171</v>
      </c>
      <c r="B438" t="s">
        <v>465</v>
      </c>
      <c r="C438" t="s">
        <v>466</v>
      </c>
      <c r="D438" t="s">
        <v>467</v>
      </c>
      <c r="E438" t="s">
        <v>25</v>
      </c>
      <c r="F438" t="b">
        <v>0</v>
      </c>
      <c r="G438">
        <v>1</v>
      </c>
      <c r="H438" t="b">
        <v>0</v>
      </c>
      <c r="I438">
        <v>34</v>
      </c>
      <c r="J438" t="str" cm="1">
        <f t="array" ref="J438">_xlfn.SWITCH(TRUE,I438&lt;=$V$6,"Low",I438&gt;=$V$7,"High","Average")</f>
        <v>High</v>
      </c>
      <c r="K438" t="s">
        <v>21</v>
      </c>
      <c r="L438">
        <v>91</v>
      </c>
      <c r="M438">
        <v>98</v>
      </c>
      <c r="N438">
        <v>76</v>
      </c>
      <c r="O438">
        <v>99</v>
      </c>
      <c r="P438">
        <v>65</v>
      </c>
      <c r="Q438">
        <v>98</v>
      </c>
      <c r="R438">
        <v>71</v>
      </c>
      <c r="S438" s="1">
        <f t="shared" si="6"/>
        <v>85.428571428571431</v>
      </c>
    </row>
    <row r="439" spans="1:19" x14ac:dyDescent="0.35">
      <c r="A439">
        <v>557</v>
      </c>
      <c r="B439" t="s">
        <v>263</v>
      </c>
      <c r="C439" t="s">
        <v>1173</v>
      </c>
      <c r="D439" t="s">
        <v>1174</v>
      </c>
      <c r="E439" t="s">
        <v>20</v>
      </c>
      <c r="F439" t="b">
        <v>0</v>
      </c>
      <c r="G439">
        <v>3</v>
      </c>
      <c r="H439" t="b">
        <v>1</v>
      </c>
      <c r="I439">
        <v>28</v>
      </c>
      <c r="J439" t="str" cm="1">
        <f t="array" ref="J439">_xlfn.SWITCH(TRUE,I439&lt;=$V$6,"Low",I439&gt;=$V$7,"High","Average")</f>
        <v>High</v>
      </c>
      <c r="K439" t="s">
        <v>21</v>
      </c>
      <c r="L439">
        <v>76</v>
      </c>
      <c r="M439">
        <v>87</v>
      </c>
      <c r="N439">
        <v>99</v>
      </c>
      <c r="O439">
        <v>69</v>
      </c>
      <c r="P439">
        <v>89</v>
      </c>
      <c r="Q439">
        <v>93</v>
      </c>
      <c r="R439">
        <v>85</v>
      </c>
      <c r="S439" s="1">
        <f t="shared" si="6"/>
        <v>85.428571428571431</v>
      </c>
    </row>
    <row r="440" spans="1:19" x14ac:dyDescent="0.35">
      <c r="A440">
        <v>909</v>
      </c>
      <c r="B440" t="s">
        <v>1722</v>
      </c>
      <c r="C440" t="s">
        <v>1723</v>
      </c>
      <c r="D440" t="s">
        <v>1724</v>
      </c>
      <c r="E440" t="s">
        <v>20</v>
      </c>
      <c r="F440" t="b">
        <v>0</v>
      </c>
      <c r="G440">
        <v>8</v>
      </c>
      <c r="H440" t="b">
        <v>1</v>
      </c>
      <c r="I440">
        <v>12</v>
      </c>
      <c r="J440" t="str" cm="1">
        <f t="array" ref="J440">_xlfn.SWITCH(TRUE,I440&lt;=$V$6,"Low",I440&gt;=$V$7,"High","Average")</f>
        <v>Average</v>
      </c>
      <c r="K440" t="s">
        <v>172</v>
      </c>
      <c r="L440">
        <v>100</v>
      </c>
      <c r="M440">
        <v>84</v>
      </c>
      <c r="N440">
        <v>73</v>
      </c>
      <c r="O440">
        <v>96</v>
      </c>
      <c r="P440">
        <v>97</v>
      </c>
      <c r="Q440">
        <v>85</v>
      </c>
      <c r="R440">
        <v>63</v>
      </c>
      <c r="S440" s="1">
        <f t="shared" si="6"/>
        <v>85.428571428571431</v>
      </c>
    </row>
    <row r="441" spans="1:19" x14ac:dyDescent="0.35">
      <c r="A441">
        <v>1324</v>
      </c>
      <c r="B441" t="s">
        <v>110</v>
      </c>
      <c r="C441" t="s">
        <v>28</v>
      </c>
      <c r="D441" t="s">
        <v>2297</v>
      </c>
      <c r="E441" t="s">
        <v>20</v>
      </c>
      <c r="F441" t="b">
        <v>0</v>
      </c>
      <c r="G441">
        <v>3</v>
      </c>
      <c r="H441" t="b">
        <v>0</v>
      </c>
      <c r="I441">
        <v>4</v>
      </c>
      <c r="J441" t="str" cm="1">
        <f t="array" ref="J441">_xlfn.SWITCH(TRUE,I441&lt;=$V$6,"Low",I441&gt;=$V$7,"High","Average")</f>
        <v>Low</v>
      </c>
      <c r="K441" t="s">
        <v>159</v>
      </c>
      <c r="L441">
        <v>92</v>
      </c>
      <c r="M441">
        <v>63</v>
      </c>
      <c r="N441">
        <v>100</v>
      </c>
      <c r="O441">
        <v>97</v>
      </c>
      <c r="P441">
        <v>91</v>
      </c>
      <c r="Q441">
        <v>87</v>
      </c>
      <c r="R441">
        <v>68</v>
      </c>
      <c r="S441" s="1">
        <f t="shared" si="6"/>
        <v>85.428571428571431</v>
      </c>
    </row>
    <row r="442" spans="1:19" x14ac:dyDescent="0.35">
      <c r="A442">
        <v>1428</v>
      </c>
      <c r="B442" t="s">
        <v>139</v>
      </c>
      <c r="C442" t="s">
        <v>1728</v>
      </c>
      <c r="D442" t="s">
        <v>2434</v>
      </c>
      <c r="E442" t="s">
        <v>20</v>
      </c>
      <c r="F442" t="b">
        <v>0</v>
      </c>
      <c r="G442">
        <v>3</v>
      </c>
      <c r="H442" t="b">
        <v>0</v>
      </c>
      <c r="I442">
        <v>26</v>
      </c>
      <c r="J442" t="str" cm="1">
        <f t="array" ref="J442">_xlfn.SWITCH(TRUE,I442&lt;=$V$6,"Low",I442&gt;=$V$7,"High","Average")</f>
        <v>Average</v>
      </c>
      <c r="K442" t="s">
        <v>21</v>
      </c>
      <c r="L442">
        <v>85</v>
      </c>
      <c r="M442">
        <v>87</v>
      </c>
      <c r="N442">
        <v>85</v>
      </c>
      <c r="O442">
        <v>69</v>
      </c>
      <c r="P442">
        <v>80</v>
      </c>
      <c r="Q442">
        <v>99</v>
      </c>
      <c r="R442">
        <v>93</v>
      </c>
      <c r="S442" s="1">
        <f t="shared" si="6"/>
        <v>85.428571428571431</v>
      </c>
    </row>
    <row r="443" spans="1:19" x14ac:dyDescent="0.35">
      <c r="A443">
        <v>1548</v>
      </c>
      <c r="B443" t="s">
        <v>280</v>
      </c>
      <c r="C443" t="s">
        <v>2591</v>
      </c>
      <c r="D443" t="s">
        <v>2592</v>
      </c>
      <c r="E443" t="s">
        <v>20</v>
      </c>
      <c r="F443" t="b">
        <v>0</v>
      </c>
      <c r="G443">
        <v>2</v>
      </c>
      <c r="H443" t="b">
        <v>0</v>
      </c>
      <c r="I443">
        <v>31</v>
      </c>
      <c r="J443" t="str" cm="1">
        <f t="array" ref="J443">_xlfn.SWITCH(TRUE,I443&lt;=$V$6,"Low",I443&gt;=$V$7,"High","Average")</f>
        <v>High</v>
      </c>
      <c r="K443" t="s">
        <v>172</v>
      </c>
      <c r="L443">
        <v>99</v>
      </c>
      <c r="M443">
        <v>88</v>
      </c>
      <c r="N443">
        <v>97</v>
      </c>
      <c r="O443">
        <v>97</v>
      </c>
      <c r="P443">
        <v>71</v>
      </c>
      <c r="Q443">
        <v>67</v>
      </c>
      <c r="R443">
        <v>79</v>
      </c>
      <c r="S443" s="1">
        <f t="shared" si="6"/>
        <v>85.428571428571431</v>
      </c>
    </row>
    <row r="444" spans="1:19" x14ac:dyDescent="0.35">
      <c r="A444">
        <v>1554</v>
      </c>
      <c r="B444" t="s">
        <v>193</v>
      </c>
      <c r="C444" t="s">
        <v>756</v>
      </c>
      <c r="D444" t="s">
        <v>2599</v>
      </c>
      <c r="E444" t="s">
        <v>25</v>
      </c>
      <c r="F444" t="b">
        <v>1</v>
      </c>
      <c r="G444">
        <v>4</v>
      </c>
      <c r="H444" t="b">
        <v>0</v>
      </c>
      <c r="I444">
        <v>24</v>
      </c>
      <c r="J444" t="str" cm="1">
        <f t="array" ref="J444">_xlfn.SWITCH(TRUE,I444&lt;=$V$6,"Low",I444&gt;=$V$7,"High","Average")</f>
        <v>Average</v>
      </c>
      <c r="K444" t="s">
        <v>44</v>
      </c>
      <c r="L444">
        <v>92</v>
      </c>
      <c r="M444">
        <v>98</v>
      </c>
      <c r="N444">
        <v>93</v>
      </c>
      <c r="O444">
        <v>60</v>
      </c>
      <c r="P444">
        <v>74</v>
      </c>
      <c r="Q444">
        <v>84</v>
      </c>
      <c r="R444">
        <v>97</v>
      </c>
      <c r="S444" s="1">
        <f t="shared" si="6"/>
        <v>85.428571428571431</v>
      </c>
    </row>
    <row r="445" spans="1:19" x14ac:dyDescent="0.35">
      <c r="A445">
        <v>1738</v>
      </c>
      <c r="B445" t="s">
        <v>214</v>
      </c>
      <c r="C445" t="s">
        <v>375</v>
      </c>
      <c r="D445" t="s">
        <v>2835</v>
      </c>
      <c r="E445" t="s">
        <v>20</v>
      </c>
      <c r="F445" t="b">
        <v>0</v>
      </c>
      <c r="G445">
        <v>3</v>
      </c>
      <c r="H445" t="b">
        <v>0</v>
      </c>
      <c r="I445">
        <v>26</v>
      </c>
      <c r="J445" t="str" cm="1">
        <f t="array" ref="J445">_xlfn.SWITCH(TRUE,I445&lt;=$V$6,"Low",I445&gt;=$V$7,"High","Average")</f>
        <v>Average</v>
      </c>
      <c r="K445" t="s">
        <v>21</v>
      </c>
      <c r="L445">
        <v>71</v>
      </c>
      <c r="M445">
        <v>92</v>
      </c>
      <c r="N445">
        <v>92</v>
      </c>
      <c r="O445">
        <v>96</v>
      </c>
      <c r="P445">
        <v>81</v>
      </c>
      <c r="Q445">
        <v>81</v>
      </c>
      <c r="R445">
        <v>85</v>
      </c>
      <c r="S445" s="1">
        <f t="shared" si="6"/>
        <v>85.428571428571431</v>
      </c>
    </row>
    <row r="446" spans="1:19" x14ac:dyDescent="0.35">
      <c r="A446">
        <v>1910</v>
      </c>
      <c r="B446" t="s">
        <v>456</v>
      </c>
      <c r="C446" t="s">
        <v>1360</v>
      </c>
      <c r="D446" t="s">
        <v>3044</v>
      </c>
      <c r="E446" t="s">
        <v>25</v>
      </c>
      <c r="F446" t="b">
        <v>0</v>
      </c>
      <c r="G446">
        <v>3</v>
      </c>
      <c r="H446" t="b">
        <v>0</v>
      </c>
      <c r="I446">
        <v>34</v>
      </c>
      <c r="J446" t="str" cm="1">
        <f t="array" ref="J446">_xlfn.SWITCH(TRUE,I446&lt;=$V$6,"Low",I446&gt;=$V$7,"High","Average")</f>
        <v>High</v>
      </c>
      <c r="K446" t="s">
        <v>44</v>
      </c>
      <c r="L446">
        <v>99</v>
      </c>
      <c r="M446">
        <v>75</v>
      </c>
      <c r="N446">
        <v>87</v>
      </c>
      <c r="O446">
        <v>76</v>
      </c>
      <c r="P446">
        <v>95</v>
      </c>
      <c r="Q446">
        <v>99</v>
      </c>
      <c r="R446">
        <v>67</v>
      </c>
      <c r="S446" s="1">
        <f t="shared" si="6"/>
        <v>85.428571428571431</v>
      </c>
    </row>
    <row r="447" spans="1:19" x14ac:dyDescent="0.35">
      <c r="A447">
        <v>264</v>
      </c>
      <c r="B447" t="s">
        <v>388</v>
      </c>
      <c r="C447" t="s">
        <v>660</v>
      </c>
      <c r="D447" t="s">
        <v>661</v>
      </c>
      <c r="E447" t="s">
        <v>25</v>
      </c>
      <c r="F447" t="b">
        <v>0</v>
      </c>
      <c r="G447">
        <v>3</v>
      </c>
      <c r="H447" t="b">
        <v>0</v>
      </c>
      <c r="I447">
        <v>31</v>
      </c>
      <c r="J447" t="str" cm="1">
        <f t="array" ref="J447">_xlfn.SWITCH(TRUE,I447&lt;=$V$6,"Low",I447&gt;=$V$7,"High","Average")</f>
        <v>High</v>
      </c>
      <c r="K447" t="s">
        <v>21</v>
      </c>
      <c r="L447">
        <v>91</v>
      </c>
      <c r="M447">
        <v>96</v>
      </c>
      <c r="N447">
        <v>77</v>
      </c>
      <c r="O447">
        <v>76</v>
      </c>
      <c r="P447">
        <v>80</v>
      </c>
      <c r="Q447">
        <v>97</v>
      </c>
      <c r="R447">
        <v>80</v>
      </c>
      <c r="S447" s="1">
        <f t="shared" si="6"/>
        <v>85.285714285714292</v>
      </c>
    </row>
    <row r="448" spans="1:19" x14ac:dyDescent="0.35">
      <c r="A448">
        <v>266</v>
      </c>
      <c r="B448" t="s">
        <v>402</v>
      </c>
      <c r="C448" t="s">
        <v>663</v>
      </c>
      <c r="D448" t="s">
        <v>664</v>
      </c>
      <c r="E448" t="s">
        <v>20</v>
      </c>
      <c r="F448" t="b">
        <v>0</v>
      </c>
      <c r="G448">
        <v>3</v>
      </c>
      <c r="H448" t="b">
        <v>0</v>
      </c>
      <c r="I448">
        <v>19</v>
      </c>
      <c r="J448" t="str" cm="1">
        <f t="array" ref="J448">_xlfn.SWITCH(TRUE,I448&lt;=$V$6,"Low",I448&gt;=$V$7,"High","Average")</f>
        <v>Average</v>
      </c>
      <c r="K448" t="s">
        <v>38</v>
      </c>
      <c r="L448">
        <v>97</v>
      </c>
      <c r="M448">
        <v>94</v>
      </c>
      <c r="N448">
        <v>81</v>
      </c>
      <c r="O448">
        <v>97</v>
      </c>
      <c r="P448">
        <v>79</v>
      </c>
      <c r="Q448">
        <v>86</v>
      </c>
      <c r="R448">
        <v>63</v>
      </c>
      <c r="S448" s="1">
        <f t="shared" si="6"/>
        <v>85.285714285714292</v>
      </c>
    </row>
    <row r="449" spans="1:19" x14ac:dyDescent="0.35">
      <c r="A449">
        <v>799</v>
      </c>
      <c r="B449" t="s">
        <v>1043</v>
      </c>
      <c r="C449" t="s">
        <v>295</v>
      </c>
      <c r="D449" t="s">
        <v>1568</v>
      </c>
      <c r="E449" t="s">
        <v>20</v>
      </c>
      <c r="F449" t="b">
        <v>0</v>
      </c>
      <c r="G449">
        <v>2</v>
      </c>
      <c r="H449" t="b">
        <v>0</v>
      </c>
      <c r="I449">
        <v>7</v>
      </c>
      <c r="J449" t="str" cm="1">
        <f t="array" ref="J449">_xlfn.SWITCH(TRUE,I449&lt;=$V$6,"Low",I449&gt;=$V$7,"High","Average")</f>
        <v>Average</v>
      </c>
      <c r="K449" t="s">
        <v>30</v>
      </c>
      <c r="L449">
        <v>88</v>
      </c>
      <c r="M449">
        <v>85</v>
      </c>
      <c r="N449">
        <v>100</v>
      </c>
      <c r="O449">
        <v>68</v>
      </c>
      <c r="P449">
        <v>65</v>
      </c>
      <c r="Q449">
        <v>97</v>
      </c>
      <c r="R449">
        <v>94</v>
      </c>
      <c r="S449" s="1">
        <f t="shared" si="6"/>
        <v>85.285714285714292</v>
      </c>
    </row>
    <row r="450" spans="1:19" x14ac:dyDescent="0.35">
      <c r="A450">
        <v>865</v>
      </c>
      <c r="B450" t="s">
        <v>1663</v>
      </c>
      <c r="C450" t="s">
        <v>1664</v>
      </c>
      <c r="D450" t="s">
        <v>1665</v>
      </c>
      <c r="E450" t="s">
        <v>20</v>
      </c>
      <c r="F450" t="b">
        <v>0</v>
      </c>
      <c r="G450">
        <v>2</v>
      </c>
      <c r="H450" t="b">
        <v>0</v>
      </c>
      <c r="I450">
        <v>31</v>
      </c>
      <c r="J450" t="str" cm="1">
        <f t="array" ref="J450">_xlfn.SWITCH(TRUE,I450&lt;=$V$6,"Low",I450&gt;=$V$7,"High","Average")</f>
        <v>High</v>
      </c>
      <c r="K450" t="s">
        <v>21</v>
      </c>
      <c r="L450">
        <v>100</v>
      </c>
      <c r="M450">
        <v>96</v>
      </c>
      <c r="N450">
        <v>67</v>
      </c>
      <c r="O450">
        <v>63</v>
      </c>
      <c r="P450">
        <v>91</v>
      </c>
      <c r="Q450">
        <v>96</v>
      </c>
      <c r="R450">
        <v>84</v>
      </c>
      <c r="S450" s="1">
        <f t="shared" ref="S450:S513" si="7">AVERAGE(L450, M450, N450, O450, P450, Q450, R450)</f>
        <v>85.285714285714292</v>
      </c>
    </row>
    <row r="451" spans="1:19" x14ac:dyDescent="0.35">
      <c r="A451">
        <v>945</v>
      </c>
      <c r="B451" t="s">
        <v>190</v>
      </c>
      <c r="C451" t="s">
        <v>589</v>
      </c>
      <c r="D451" t="s">
        <v>1776</v>
      </c>
      <c r="E451" t="s">
        <v>25</v>
      </c>
      <c r="F451" t="b">
        <v>0</v>
      </c>
      <c r="G451">
        <v>6</v>
      </c>
      <c r="H451" t="b">
        <v>0</v>
      </c>
      <c r="I451">
        <v>14</v>
      </c>
      <c r="J451" t="str" cm="1">
        <f t="array" ref="J451">_xlfn.SWITCH(TRUE,I451&lt;=$V$6,"Low",I451&gt;=$V$7,"High","Average")</f>
        <v>Average</v>
      </c>
      <c r="K451" t="s">
        <v>44</v>
      </c>
      <c r="L451">
        <v>91</v>
      </c>
      <c r="M451">
        <v>61</v>
      </c>
      <c r="N451">
        <v>100</v>
      </c>
      <c r="O451">
        <v>88</v>
      </c>
      <c r="P451">
        <v>73</v>
      </c>
      <c r="Q451">
        <v>84</v>
      </c>
      <c r="R451">
        <v>100</v>
      </c>
      <c r="S451" s="1">
        <f t="shared" si="7"/>
        <v>85.285714285714292</v>
      </c>
    </row>
    <row r="452" spans="1:19" x14ac:dyDescent="0.35">
      <c r="A452">
        <v>971</v>
      </c>
      <c r="B452" t="s">
        <v>348</v>
      </c>
      <c r="C452" t="s">
        <v>118</v>
      </c>
      <c r="D452" t="s">
        <v>1812</v>
      </c>
      <c r="E452" t="s">
        <v>20</v>
      </c>
      <c r="F452" t="b">
        <v>0</v>
      </c>
      <c r="G452">
        <v>0</v>
      </c>
      <c r="H452" t="b">
        <v>1</v>
      </c>
      <c r="I452">
        <v>30</v>
      </c>
      <c r="J452" t="str" cm="1">
        <f t="array" ref="J452">_xlfn.SWITCH(TRUE,I452&lt;=$V$6,"Low",I452&gt;=$V$7,"High","Average")</f>
        <v>High</v>
      </c>
      <c r="K452" t="s">
        <v>138</v>
      </c>
      <c r="L452">
        <v>96</v>
      </c>
      <c r="M452">
        <v>98</v>
      </c>
      <c r="N452">
        <v>99</v>
      </c>
      <c r="O452">
        <v>65</v>
      </c>
      <c r="P452">
        <v>95</v>
      </c>
      <c r="Q452">
        <v>76</v>
      </c>
      <c r="R452">
        <v>68</v>
      </c>
      <c r="S452" s="1">
        <f t="shared" si="7"/>
        <v>85.285714285714292</v>
      </c>
    </row>
    <row r="453" spans="1:19" x14ac:dyDescent="0.35">
      <c r="A453">
        <v>989</v>
      </c>
      <c r="B453" t="s">
        <v>68</v>
      </c>
      <c r="C453" t="s">
        <v>392</v>
      </c>
      <c r="D453" t="s">
        <v>1831</v>
      </c>
      <c r="E453" t="s">
        <v>25</v>
      </c>
      <c r="F453" t="b">
        <v>0</v>
      </c>
      <c r="G453">
        <v>0</v>
      </c>
      <c r="H453" t="b">
        <v>0</v>
      </c>
      <c r="I453">
        <v>1</v>
      </c>
      <c r="J453" t="str" cm="1">
        <f t="array" ref="J453">_xlfn.SWITCH(TRUE,I453&lt;=$V$6,"Low",I453&gt;=$V$7,"High","Average")</f>
        <v>Low</v>
      </c>
      <c r="K453" t="s">
        <v>159</v>
      </c>
      <c r="L453">
        <v>95</v>
      </c>
      <c r="M453">
        <v>87</v>
      </c>
      <c r="N453">
        <v>87</v>
      </c>
      <c r="O453">
        <v>84</v>
      </c>
      <c r="P453">
        <v>95</v>
      </c>
      <c r="Q453">
        <v>84</v>
      </c>
      <c r="R453">
        <v>65</v>
      </c>
      <c r="S453" s="1">
        <f t="shared" si="7"/>
        <v>85.285714285714292</v>
      </c>
    </row>
    <row r="454" spans="1:19" x14ac:dyDescent="0.35">
      <c r="A454">
        <v>1115</v>
      </c>
      <c r="B454" t="s">
        <v>1007</v>
      </c>
      <c r="C454" t="s">
        <v>1214</v>
      </c>
      <c r="D454" t="s">
        <v>2006</v>
      </c>
      <c r="E454" t="s">
        <v>20</v>
      </c>
      <c r="F454" t="b">
        <v>0</v>
      </c>
      <c r="G454">
        <v>2</v>
      </c>
      <c r="H454" t="b">
        <v>0</v>
      </c>
      <c r="I454">
        <v>5</v>
      </c>
      <c r="J454" t="str" cm="1">
        <f t="array" ref="J454">_xlfn.SWITCH(TRUE,I454&lt;=$V$6,"Low",I454&gt;=$V$7,"High","Average")</f>
        <v>Low</v>
      </c>
      <c r="K454" t="s">
        <v>224</v>
      </c>
      <c r="L454">
        <v>73</v>
      </c>
      <c r="M454">
        <v>87</v>
      </c>
      <c r="N454">
        <v>92</v>
      </c>
      <c r="O454">
        <v>99</v>
      </c>
      <c r="P454">
        <v>84</v>
      </c>
      <c r="Q454">
        <v>91</v>
      </c>
      <c r="R454">
        <v>71</v>
      </c>
      <c r="S454" s="1">
        <f t="shared" si="7"/>
        <v>85.285714285714292</v>
      </c>
    </row>
    <row r="455" spans="1:19" x14ac:dyDescent="0.35">
      <c r="A455">
        <v>1132</v>
      </c>
      <c r="B455" t="s">
        <v>1843</v>
      </c>
      <c r="C455" t="s">
        <v>520</v>
      </c>
      <c r="D455" t="s">
        <v>2030</v>
      </c>
      <c r="E455" t="s">
        <v>20</v>
      </c>
      <c r="F455" t="b">
        <v>0</v>
      </c>
      <c r="G455">
        <v>2</v>
      </c>
      <c r="H455" t="b">
        <v>1</v>
      </c>
      <c r="I455">
        <v>1</v>
      </c>
      <c r="J455" t="str" cm="1">
        <f t="array" ref="J455">_xlfn.SWITCH(TRUE,I455&lt;=$V$6,"Low",I455&gt;=$V$7,"High","Average")</f>
        <v>Low</v>
      </c>
      <c r="K455" t="s">
        <v>159</v>
      </c>
      <c r="L455">
        <v>99</v>
      </c>
      <c r="M455">
        <v>60</v>
      </c>
      <c r="N455">
        <v>87</v>
      </c>
      <c r="O455">
        <v>94</v>
      </c>
      <c r="P455">
        <v>71</v>
      </c>
      <c r="Q455">
        <v>93</v>
      </c>
      <c r="R455">
        <v>93</v>
      </c>
      <c r="S455" s="1">
        <f t="shared" si="7"/>
        <v>85.285714285714292</v>
      </c>
    </row>
    <row r="456" spans="1:19" x14ac:dyDescent="0.35">
      <c r="A456">
        <v>1230</v>
      </c>
      <c r="B456" t="s">
        <v>1171</v>
      </c>
      <c r="C456" t="s">
        <v>1522</v>
      </c>
      <c r="D456" t="s">
        <v>2164</v>
      </c>
      <c r="E456" t="s">
        <v>20</v>
      </c>
      <c r="F456" t="b">
        <v>0</v>
      </c>
      <c r="G456">
        <v>7</v>
      </c>
      <c r="H456" t="b">
        <v>0</v>
      </c>
      <c r="I456">
        <v>3</v>
      </c>
      <c r="J456" t="str" cm="1">
        <f t="array" ref="J456">_xlfn.SWITCH(TRUE,I456&lt;=$V$6,"Low",I456&gt;=$V$7,"High","Average")</f>
        <v>Low</v>
      </c>
      <c r="K456" t="s">
        <v>38</v>
      </c>
      <c r="L456">
        <v>93</v>
      </c>
      <c r="M456">
        <v>74</v>
      </c>
      <c r="N456">
        <v>98</v>
      </c>
      <c r="O456">
        <v>100</v>
      </c>
      <c r="P456">
        <v>62</v>
      </c>
      <c r="Q456">
        <v>83</v>
      </c>
      <c r="R456">
        <v>87</v>
      </c>
      <c r="S456" s="1">
        <f t="shared" si="7"/>
        <v>85.285714285714292</v>
      </c>
    </row>
    <row r="457" spans="1:19" x14ac:dyDescent="0.35">
      <c r="A457">
        <v>1784</v>
      </c>
      <c r="B457" t="s">
        <v>188</v>
      </c>
      <c r="C457" t="s">
        <v>1743</v>
      </c>
      <c r="D457" t="s">
        <v>2892</v>
      </c>
      <c r="E457" t="s">
        <v>20</v>
      </c>
      <c r="F457" t="b">
        <v>0</v>
      </c>
      <c r="G457">
        <v>5</v>
      </c>
      <c r="H457" t="b">
        <v>0</v>
      </c>
      <c r="I457">
        <v>16</v>
      </c>
      <c r="J457" t="str" cm="1">
        <f t="array" ref="J457">_xlfn.SWITCH(TRUE,I457&lt;=$V$6,"Low",I457&gt;=$V$7,"High","Average")</f>
        <v>Average</v>
      </c>
      <c r="K457" t="s">
        <v>123</v>
      </c>
      <c r="L457">
        <v>91</v>
      </c>
      <c r="M457">
        <v>69</v>
      </c>
      <c r="N457">
        <v>97</v>
      </c>
      <c r="O457">
        <v>76</v>
      </c>
      <c r="P457">
        <v>97</v>
      </c>
      <c r="Q457">
        <v>81</v>
      </c>
      <c r="R457">
        <v>86</v>
      </c>
      <c r="S457" s="1">
        <f t="shared" si="7"/>
        <v>85.285714285714292</v>
      </c>
    </row>
    <row r="458" spans="1:19" x14ac:dyDescent="0.35">
      <c r="A458">
        <v>1987</v>
      </c>
      <c r="B458" t="s">
        <v>160</v>
      </c>
      <c r="C458" t="s">
        <v>1755</v>
      </c>
      <c r="D458" t="s">
        <v>3132</v>
      </c>
      <c r="E458" t="s">
        <v>20</v>
      </c>
      <c r="F458" t="b">
        <v>0</v>
      </c>
      <c r="G458">
        <v>1</v>
      </c>
      <c r="H458" t="b">
        <v>0</v>
      </c>
      <c r="I458">
        <v>32</v>
      </c>
      <c r="J458" t="str" cm="1">
        <f t="array" ref="J458">_xlfn.SWITCH(TRUE,I458&lt;=$V$6,"Low",I458&gt;=$V$7,"High","Average")</f>
        <v>High</v>
      </c>
      <c r="K458" t="s">
        <v>26</v>
      </c>
      <c r="L458">
        <v>89</v>
      </c>
      <c r="M458">
        <v>74</v>
      </c>
      <c r="N458">
        <v>94</v>
      </c>
      <c r="O458">
        <v>87</v>
      </c>
      <c r="P458">
        <v>92</v>
      </c>
      <c r="Q458">
        <v>82</v>
      </c>
      <c r="R458">
        <v>79</v>
      </c>
      <c r="S458" s="1">
        <f t="shared" si="7"/>
        <v>85.285714285714292</v>
      </c>
    </row>
    <row r="459" spans="1:19" x14ac:dyDescent="0.35">
      <c r="A459">
        <v>538</v>
      </c>
      <c r="B459" t="s">
        <v>145</v>
      </c>
      <c r="C459" t="s">
        <v>191</v>
      </c>
      <c r="D459" t="s">
        <v>1144</v>
      </c>
      <c r="E459" t="s">
        <v>20</v>
      </c>
      <c r="F459" t="b">
        <v>0</v>
      </c>
      <c r="G459">
        <v>2</v>
      </c>
      <c r="H459" t="b">
        <v>0</v>
      </c>
      <c r="I459">
        <v>26</v>
      </c>
      <c r="J459" t="str" cm="1">
        <f t="array" ref="J459">_xlfn.SWITCH(TRUE,I459&lt;=$V$6,"Low",I459&gt;=$V$7,"High","Average")</f>
        <v>Average</v>
      </c>
      <c r="K459" t="s">
        <v>21</v>
      </c>
      <c r="L459">
        <v>98</v>
      </c>
      <c r="M459">
        <v>88</v>
      </c>
      <c r="N459">
        <v>76</v>
      </c>
      <c r="O459">
        <v>72</v>
      </c>
      <c r="P459">
        <v>92</v>
      </c>
      <c r="Q459">
        <v>81</v>
      </c>
      <c r="R459">
        <v>89</v>
      </c>
      <c r="S459" s="1">
        <f t="shared" si="7"/>
        <v>85.142857142857139</v>
      </c>
    </row>
    <row r="460" spans="1:19" x14ac:dyDescent="0.35">
      <c r="A460">
        <v>582</v>
      </c>
      <c r="B460" t="s">
        <v>388</v>
      </c>
      <c r="C460" t="s">
        <v>1216</v>
      </c>
      <c r="D460" t="s">
        <v>1217</v>
      </c>
      <c r="E460" t="s">
        <v>25</v>
      </c>
      <c r="F460" t="b">
        <v>0</v>
      </c>
      <c r="G460">
        <v>2</v>
      </c>
      <c r="H460" t="b">
        <v>0</v>
      </c>
      <c r="I460">
        <v>31</v>
      </c>
      <c r="J460" t="str" cm="1">
        <f t="array" ref="J460">_xlfn.SWITCH(TRUE,I460&lt;=$V$6,"Low",I460&gt;=$V$7,"High","Average")</f>
        <v>High</v>
      </c>
      <c r="K460" t="s">
        <v>105</v>
      </c>
      <c r="L460">
        <v>89</v>
      </c>
      <c r="M460">
        <v>91</v>
      </c>
      <c r="N460">
        <v>85</v>
      </c>
      <c r="O460">
        <v>69</v>
      </c>
      <c r="P460">
        <v>76</v>
      </c>
      <c r="Q460">
        <v>92</v>
      </c>
      <c r="R460">
        <v>94</v>
      </c>
      <c r="S460" s="1">
        <f t="shared" si="7"/>
        <v>85.142857142857139</v>
      </c>
    </row>
    <row r="461" spans="1:19" x14ac:dyDescent="0.35">
      <c r="A461">
        <v>653</v>
      </c>
      <c r="B461" t="s">
        <v>1335</v>
      </c>
      <c r="C461" t="s">
        <v>352</v>
      </c>
      <c r="D461" t="s">
        <v>1336</v>
      </c>
      <c r="E461" t="s">
        <v>20</v>
      </c>
      <c r="F461" t="b">
        <v>0</v>
      </c>
      <c r="G461">
        <v>5</v>
      </c>
      <c r="H461" t="b">
        <v>0</v>
      </c>
      <c r="I461">
        <v>27</v>
      </c>
      <c r="J461" t="str" cm="1">
        <f t="array" ref="J461">_xlfn.SWITCH(TRUE,I461&lt;=$V$6,"Low",I461&gt;=$V$7,"High","Average")</f>
        <v>Average</v>
      </c>
      <c r="K461" t="s">
        <v>21</v>
      </c>
      <c r="L461">
        <v>84</v>
      </c>
      <c r="M461">
        <v>86</v>
      </c>
      <c r="N461">
        <v>90</v>
      </c>
      <c r="O461">
        <v>80</v>
      </c>
      <c r="P461">
        <v>72</v>
      </c>
      <c r="Q461">
        <v>99</v>
      </c>
      <c r="R461">
        <v>85</v>
      </c>
      <c r="S461" s="1">
        <f t="shared" si="7"/>
        <v>85.142857142857139</v>
      </c>
    </row>
    <row r="462" spans="1:19" x14ac:dyDescent="0.35">
      <c r="A462">
        <v>821</v>
      </c>
      <c r="B462" t="s">
        <v>465</v>
      </c>
      <c r="C462" t="s">
        <v>1599</v>
      </c>
      <c r="D462" t="s">
        <v>1600</v>
      </c>
      <c r="E462" t="s">
        <v>25</v>
      </c>
      <c r="F462" t="b">
        <v>0</v>
      </c>
      <c r="G462">
        <v>1</v>
      </c>
      <c r="H462" t="b">
        <v>0</v>
      </c>
      <c r="I462">
        <v>27</v>
      </c>
      <c r="J462" t="str" cm="1">
        <f t="array" ref="J462">_xlfn.SWITCH(TRUE,I462&lt;=$V$6,"Low",I462&gt;=$V$7,"High","Average")</f>
        <v>Average</v>
      </c>
      <c r="K462" t="s">
        <v>105</v>
      </c>
      <c r="L462">
        <v>88</v>
      </c>
      <c r="M462">
        <v>82</v>
      </c>
      <c r="N462">
        <v>90</v>
      </c>
      <c r="O462">
        <v>94</v>
      </c>
      <c r="P462">
        <v>99</v>
      </c>
      <c r="Q462">
        <v>78</v>
      </c>
      <c r="R462">
        <v>65</v>
      </c>
      <c r="S462" s="1">
        <f t="shared" si="7"/>
        <v>85.142857142857139</v>
      </c>
    </row>
    <row r="463" spans="1:19" x14ac:dyDescent="0.35">
      <c r="A463">
        <v>824</v>
      </c>
      <c r="B463" t="s">
        <v>1605</v>
      </c>
      <c r="C463" t="s">
        <v>742</v>
      </c>
      <c r="D463" t="s">
        <v>1606</v>
      </c>
      <c r="E463" t="s">
        <v>25</v>
      </c>
      <c r="F463" t="b">
        <v>0</v>
      </c>
      <c r="G463">
        <v>5</v>
      </c>
      <c r="H463" t="b">
        <v>0</v>
      </c>
      <c r="I463">
        <v>9</v>
      </c>
      <c r="J463" t="str" cm="1">
        <f t="array" ref="J463">_xlfn.SWITCH(TRUE,I463&lt;=$V$6,"Low",I463&gt;=$V$7,"High","Average")</f>
        <v>Average</v>
      </c>
      <c r="K463" t="s">
        <v>123</v>
      </c>
      <c r="L463">
        <v>70</v>
      </c>
      <c r="M463">
        <v>88</v>
      </c>
      <c r="N463">
        <v>100</v>
      </c>
      <c r="O463">
        <v>91</v>
      </c>
      <c r="P463">
        <v>98</v>
      </c>
      <c r="Q463">
        <v>68</v>
      </c>
      <c r="R463">
        <v>81</v>
      </c>
      <c r="S463" s="1">
        <f t="shared" si="7"/>
        <v>85.142857142857139</v>
      </c>
    </row>
    <row r="464" spans="1:19" x14ac:dyDescent="0.35">
      <c r="A464">
        <v>1339</v>
      </c>
      <c r="B464" t="s">
        <v>302</v>
      </c>
      <c r="C464" t="s">
        <v>1247</v>
      </c>
      <c r="D464" t="s">
        <v>2317</v>
      </c>
      <c r="E464" t="s">
        <v>20</v>
      </c>
      <c r="F464" t="b">
        <v>0</v>
      </c>
      <c r="G464">
        <v>2</v>
      </c>
      <c r="H464" t="b">
        <v>0</v>
      </c>
      <c r="I464">
        <v>6</v>
      </c>
      <c r="J464" t="str" cm="1">
        <f t="array" ref="J464">_xlfn.SWITCH(TRUE,I464&lt;=$V$6,"Low",I464&gt;=$V$7,"High","Average")</f>
        <v>Average</v>
      </c>
      <c r="K464" t="s">
        <v>172</v>
      </c>
      <c r="L464">
        <v>84</v>
      </c>
      <c r="M464">
        <v>86</v>
      </c>
      <c r="N464">
        <v>96</v>
      </c>
      <c r="O464">
        <v>95</v>
      </c>
      <c r="P464">
        <v>75</v>
      </c>
      <c r="Q464">
        <v>61</v>
      </c>
      <c r="R464">
        <v>99</v>
      </c>
      <c r="S464" s="1">
        <f t="shared" si="7"/>
        <v>85.142857142857139</v>
      </c>
    </row>
    <row r="465" spans="1:19" x14ac:dyDescent="0.35">
      <c r="A465">
        <v>1789</v>
      </c>
      <c r="B465" t="s">
        <v>300</v>
      </c>
      <c r="C465" t="s">
        <v>2897</v>
      </c>
      <c r="D465" t="s">
        <v>2898</v>
      </c>
      <c r="E465" t="s">
        <v>20</v>
      </c>
      <c r="F465" t="b">
        <v>0</v>
      </c>
      <c r="G465">
        <v>3</v>
      </c>
      <c r="H465" t="b">
        <v>0</v>
      </c>
      <c r="I465">
        <v>18</v>
      </c>
      <c r="J465" t="str" cm="1">
        <f t="array" ref="J465">_xlfn.SWITCH(TRUE,I465&lt;=$V$6,"Low",I465&gt;=$V$7,"High","Average")</f>
        <v>Average</v>
      </c>
      <c r="K465" t="s">
        <v>44</v>
      </c>
      <c r="L465">
        <v>100</v>
      </c>
      <c r="M465">
        <v>93</v>
      </c>
      <c r="N465">
        <v>99</v>
      </c>
      <c r="O465">
        <v>65</v>
      </c>
      <c r="P465">
        <v>72</v>
      </c>
      <c r="Q465">
        <v>79</v>
      </c>
      <c r="R465">
        <v>88</v>
      </c>
      <c r="S465" s="1">
        <f t="shared" si="7"/>
        <v>85.142857142857139</v>
      </c>
    </row>
    <row r="466" spans="1:19" x14ac:dyDescent="0.35">
      <c r="A466">
        <v>47</v>
      </c>
      <c r="B466" t="s">
        <v>166</v>
      </c>
      <c r="C466" t="s">
        <v>167</v>
      </c>
      <c r="D466" t="s">
        <v>168</v>
      </c>
      <c r="E466" t="s">
        <v>25</v>
      </c>
      <c r="F466" t="b">
        <v>0</v>
      </c>
      <c r="G466">
        <v>5</v>
      </c>
      <c r="H466" t="b">
        <v>1</v>
      </c>
      <c r="I466">
        <v>27</v>
      </c>
      <c r="J466" t="str" cm="1">
        <f t="array" ref="J466">_xlfn.SWITCH(TRUE,I466&lt;=$V$6,"Low",I466&gt;=$V$7,"High","Average")</f>
        <v>Average</v>
      </c>
      <c r="K466" t="s">
        <v>21</v>
      </c>
      <c r="L466">
        <v>71</v>
      </c>
      <c r="M466">
        <v>85</v>
      </c>
      <c r="N466">
        <v>93</v>
      </c>
      <c r="O466">
        <v>68</v>
      </c>
      <c r="P466">
        <v>100</v>
      </c>
      <c r="Q466">
        <v>91</v>
      </c>
      <c r="R466">
        <v>87</v>
      </c>
      <c r="S466" s="1">
        <f t="shared" si="7"/>
        <v>85</v>
      </c>
    </row>
    <row r="467" spans="1:19" x14ac:dyDescent="0.35">
      <c r="A467">
        <v>183</v>
      </c>
      <c r="B467" t="s">
        <v>294</v>
      </c>
      <c r="C467" t="s">
        <v>488</v>
      </c>
      <c r="D467" t="s">
        <v>489</v>
      </c>
      <c r="E467" t="s">
        <v>25</v>
      </c>
      <c r="F467" t="b">
        <v>0</v>
      </c>
      <c r="G467">
        <v>3</v>
      </c>
      <c r="H467" t="b">
        <v>1</v>
      </c>
      <c r="I467">
        <v>28</v>
      </c>
      <c r="J467" t="str" cm="1">
        <f t="array" ref="J467">_xlfn.SWITCH(TRUE,I467&lt;=$V$6,"Low",I467&gt;=$V$7,"High","Average")</f>
        <v>High</v>
      </c>
      <c r="K467" t="s">
        <v>38</v>
      </c>
      <c r="L467">
        <v>65</v>
      </c>
      <c r="M467">
        <v>90</v>
      </c>
      <c r="N467">
        <v>75</v>
      </c>
      <c r="O467">
        <v>96</v>
      </c>
      <c r="P467">
        <v>91</v>
      </c>
      <c r="Q467">
        <v>93</v>
      </c>
      <c r="R467">
        <v>85</v>
      </c>
      <c r="S467" s="1">
        <f t="shared" si="7"/>
        <v>85</v>
      </c>
    </row>
    <row r="468" spans="1:19" x14ac:dyDescent="0.35">
      <c r="A468">
        <v>363</v>
      </c>
      <c r="B468" t="s">
        <v>845</v>
      </c>
      <c r="C468" t="s">
        <v>846</v>
      </c>
      <c r="D468" t="s">
        <v>847</v>
      </c>
      <c r="E468" t="s">
        <v>25</v>
      </c>
      <c r="F468" t="b">
        <v>0</v>
      </c>
      <c r="G468">
        <v>3</v>
      </c>
      <c r="H468" t="b">
        <v>0</v>
      </c>
      <c r="I468">
        <v>13</v>
      </c>
      <c r="J468" t="str" cm="1">
        <f t="array" ref="J468">_xlfn.SWITCH(TRUE,I468&lt;=$V$6,"Low",I468&gt;=$V$7,"High","Average")</f>
        <v>Average</v>
      </c>
      <c r="K468" t="s">
        <v>54</v>
      </c>
      <c r="L468">
        <v>92</v>
      </c>
      <c r="M468">
        <v>79</v>
      </c>
      <c r="N468">
        <v>71</v>
      </c>
      <c r="O468">
        <v>65</v>
      </c>
      <c r="P468">
        <v>99</v>
      </c>
      <c r="Q468">
        <v>91</v>
      </c>
      <c r="R468">
        <v>98</v>
      </c>
      <c r="S468" s="1">
        <f t="shared" si="7"/>
        <v>85</v>
      </c>
    </row>
    <row r="469" spans="1:19" x14ac:dyDescent="0.35">
      <c r="A469">
        <v>480</v>
      </c>
      <c r="B469" t="s">
        <v>1049</v>
      </c>
      <c r="C469" t="s">
        <v>778</v>
      </c>
      <c r="D469" t="s">
        <v>1050</v>
      </c>
      <c r="E469" t="s">
        <v>20</v>
      </c>
      <c r="F469" t="b">
        <v>0</v>
      </c>
      <c r="G469">
        <v>3</v>
      </c>
      <c r="H469" t="b">
        <v>1</v>
      </c>
      <c r="I469">
        <v>10</v>
      </c>
      <c r="J469" t="str" cm="1">
        <f t="array" ref="J469">_xlfn.SWITCH(TRUE,I469&lt;=$V$6,"Low",I469&gt;=$V$7,"High","Average")</f>
        <v>Average</v>
      </c>
      <c r="K469" t="s">
        <v>38</v>
      </c>
      <c r="L469">
        <v>100</v>
      </c>
      <c r="M469">
        <v>98</v>
      </c>
      <c r="N469">
        <v>71</v>
      </c>
      <c r="O469">
        <v>100</v>
      </c>
      <c r="P469">
        <v>71</v>
      </c>
      <c r="Q469">
        <v>92</v>
      </c>
      <c r="R469">
        <v>63</v>
      </c>
      <c r="S469" s="1">
        <f t="shared" si="7"/>
        <v>85</v>
      </c>
    </row>
    <row r="470" spans="1:19" x14ac:dyDescent="0.35">
      <c r="A470">
        <v>866</v>
      </c>
      <c r="B470" t="s">
        <v>510</v>
      </c>
      <c r="C470" t="s">
        <v>1353</v>
      </c>
      <c r="D470" t="s">
        <v>1666</v>
      </c>
      <c r="E470" t="s">
        <v>25</v>
      </c>
      <c r="F470" t="b">
        <v>1</v>
      </c>
      <c r="G470">
        <v>7</v>
      </c>
      <c r="H470" t="b">
        <v>0</v>
      </c>
      <c r="I470">
        <v>1</v>
      </c>
      <c r="J470" t="str" cm="1">
        <f t="array" ref="J470">_xlfn.SWITCH(TRUE,I470&lt;=$V$6,"Low",I470&gt;=$V$7,"High","Average")</f>
        <v>Low</v>
      </c>
      <c r="K470" t="s">
        <v>64</v>
      </c>
      <c r="L470">
        <v>80</v>
      </c>
      <c r="M470">
        <v>84</v>
      </c>
      <c r="N470">
        <v>67</v>
      </c>
      <c r="O470">
        <v>96</v>
      </c>
      <c r="P470">
        <v>88</v>
      </c>
      <c r="Q470">
        <v>94</v>
      </c>
      <c r="R470">
        <v>86</v>
      </c>
      <c r="S470" s="1">
        <f t="shared" si="7"/>
        <v>85</v>
      </c>
    </row>
    <row r="471" spans="1:19" x14ac:dyDescent="0.35">
      <c r="A471">
        <v>867</v>
      </c>
      <c r="B471" t="s">
        <v>1034</v>
      </c>
      <c r="C471" t="s">
        <v>518</v>
      </c>
      <c r="D471" t="s">
        <v>1667</v>
      </c>
      <c r="E471" t="s">
        <v>25</v>
      </c>
      <c r="F471" t="b">
        <v>0</v>
      </c>
      <c r="G471">
        <v>1</v>
      </c>
      <c r="H471" t="b">
        <v>1</v>
      </c>
      <c r="I471">
        <v>28</v>
      </c>
      <c r="J471" t="str" cm="1">
        <f t="array" ref="J471">_xlfn.SWITCH(TRUE,I471&lt;=$V$6,"Low",I471&gt;=$V$7,"High","Average")</f>
        <v>High</v>
      </c>
      <c r="K471" t="s">
        <v>21</v>
      </c>
      <c r="L471">
        <v>100</v>
      </c>
      <c r="M471">
        <v>92</v>
      </c>
      <c r="N471">
        <v>66</v>
      </c>
      <c r="O471">
        <v>96</v>
      </c>
      <c r="P471">
        <v>76</v>
      </c>
      <c r="Q471">
        <v>88</v>
      </c>
      <c r="R471">
        <v>77</v>
      </c>
      <c r="S471" s="1">
        <f t="shared" si="7"/>
        <v>85</v>
      </c>
    </row>
    <row r="472" spans="1:19" x14ac:dyDescent="0.35">
      <c r="A472">
        <v>880</v>
      </c>
      <c r="B472" t="s">
        <v>1001</v>
      </c>
      <c r="C472" t="s">
        <v>1682</v>
      </c>
      <c r="D472" t="s">
        <v>1683</v>
      </c>
      <c r="E472" t="s">
        <v>25</v>
      </c>
      <c r="F472" t="b">
        <v>0</v>
      </c>
      <c r="G472">
        <v>6</v>
      </c>
      <c r="H472" t="b">
        <v>0</v>
      </c>
      <c r="I472">
        <v>24</v>
      </c>
      <c r="J472" t="str" cm="1">
        <f t="array" ref="J472">_xlfn.SWITCH(TRUE,I472&lt;=$V$6,"Low",I472&gt;=$V$7,"High","Average")</f>
        <v>Average</v>
      </c>
      <c r="K472" t="s">
        <v>113</v>
      </c>
      <c r="L472">
        <v>87</v>
      </c>
      <c r="M472">
        <v>87</v>
      </c>
      <c r="N472">
        <v>86</v>
      </c>
      <c r="O472">
        <v>91</v>
      </c>
      <c r="P472">
        <v>90</v>
      </c>
      <c r="Q472">
        <v>75</v>
      </c>
      <c r="R472">
        <v>79</v>
      </c>
      <c r="S472" s="1">
        <f t="shared" si="7"/>
        <v>85</v>
      </c>
    </row>
    <row r="473" spans="1:19" x14ac:dyDescent="0.35">
      <c r="A473">
        <v>984</v>
      </c>
      <c r="B473" t="s">
        <v>1007</v>
      </c>
      <c r="C473" t="s">
        <v>1044</v>
      </c>
      <c r="D473" t="s">
        <v>1826</v>
      </c>
      <c r="E473" t="s">
        <v>20</v>
      </c>
      <c r="F473" t="b">
        <v>0</v>
      </c>
      <c r="G473">
        <v>3</v>
      </c>
      <c r="H473" t="b">
        <v>0</v>
      </c>
      <c r="I473">
        <v>34</v>
      </c>
      <c r="J473" t="str" cm="1">
        <f t="array" ref="J473">_xlfn.SWITCH(TRUE,I473&lt;=$V$6,"Low",I473&gt;=$V$7,"High","Average")</f>
        <v>High</v>
      </c>
      <c r="K473" t="s">
        <v>76</v>
      </c>
      <c r="L473">
        <v>86</v>
      </c>
      <c r="M473">
        <v>67</v>
      </c>
      <c r="N473">
        <v>98</v>
      </c>
      <c r="O473">
        <v>86</v>
      </c>
      <c r="P473">
        <v>86</v>
      </c>
      <c r="Q473">
        <v>83</v>
      </c>
      <c r="R473">
        <v>89</v>
      </c>
      <c r="S473" s="1">
        <f t="shared" si="7"/>
        <v>85</v>
      </c>
    </row>
    <row r="474" spans="1:19" x14ac:dyDescent="0.35">
      <c r="A474">
        <v>1237</v>
      </c>
      <c r="B474" t="s">
        <v>473</v>
      </c>
      <c r="C474" t="s">
        <v>1601</v>
      </c>
      <c r="D474" t="s">
        <v>2179</v>
      </c>
      <c r="E474" t="s">
        <v>20</v>
      </c>
      <c r="F474" t="b">
        <v>0</v>
      </c>
      <c r="G474">
        <v>4</v>
      </c>
      <c r="H474" t="b">
        <v>0</v>
      </c>
      <c r="I474">
        <v>29</v>
      </c>
      <c r="J474" t="str" cm="1">
        <f t="array" ref="J474">_xlfn.SWITCH(TRUE,I474&lt;=$V$6,"Low",I474&gt;=$V$7,"High","Average")</f>
        <v>High</v>
      </c>
      <c r="K474" t="s">
        <v>26</v>
      </c>
      <c r="L474">
        <v>99</v>
      </c>
      <c r="M474">
        <v>65</v>
      </c>
      <c r="N474">
        <v>97</v>
      </c>
      <c r="O474">
        <v>89</v>
      </c>
      <c r="P474">
        <v>87</v>
      </c>
      <c r="Q474">
        <v>72</v>
      </c>
      <c r="R474">
        <v>86</v>
      </c>
      <c r="S474" s="1">
        <f t="shared" si="7"/>
        <v>85</v>
      </c>
    </row>
    <row r="475" spans="1:19" x14ac:dyDescent="0.35">
      <c r="A475">
        <v>1279</v>
      </c>
      <c r="B475" t="s">
        <v>22</v>
      </c>
      <c r="C475" t="s">
        <v>2238</v>
      </c>
      <c r="D475" t="s">
        <v>2239</v>
      </c>
      <c r="E475" t="s">
        <v>25</v>
      </c>
      <c r="F475" t="b">
        <v>1</v>
      </c>
      <c r="G475">
        <v>1</v>
      </c>
      <c r="H475" t="b">
        <v>1</v>
      </c>
      <c r="I475">
        <v>26</v>
      </c>
      <c r="J475" t="str" cm="1">
        <f t="array" ref="J475">_xlfn.SWITCH(TRUE,I475&lt;=$V$6,"Low",I475&gt;=$V$7,"High","Average")</f>
        <v>Average</v>
      </c>
      <c r="K475" t="s">
        <v>105</v>
      </c>
      <c r="L475">
        <v>79</v>
      </c>
      <c r="M475">
        <v>100</v>
      </c>
      <c r="N475">
        <v>79</v>
      </c>
      <c r="O475">
        <v>60</v>
      </c>
      <c r="P475">
        <v>100</v>
      </c>
      <c r="Q475">
        <v>84</v>
      </c>
      <c r="R475">
        <v>93</v>
      </c>
      <c r="S475" s="1">
        <f t="shared" si="7"/>
        <v>85</v>
      </c>
    </row>
    <row r="476" spans="1:19" x14ac:dyDescent="0.35">
      <c r="A476">
        <v>1429</v>
      </c>
      <c r="B476" t="s">
        <v>193</v>
      </c>
      <c r="C476" t="s">
        <v>292</v>
      </c>
      <c r="D476" t="s">
        <v>2435</v>
      </c>
      <c r="E476" t="s">
        <v>25</v>
      </c>
      <c r="F476" t="b">
        <v>0</v>
      </c>
      <c r="G476">
        <v>1</v>
      </c>
      <c r="H476" t="b">
        <v>0</v>
      </c>
      <c r="I476">
        <v>28</v>
      </c>
      <c r="J476" t="str" cm="1">
        <f t="array" ref="J476">_xlfn.SWITCH(TRUE,I476&lt;=$V$6,"Low",I476&gt;=$V$7,"High","Average")</f>
        <v>High</v>
      </c>
      <c r="K476" t="s">
        <v>44</v>
      </c>
      <c r="L476">
        <v>85</v>
      </c>
      <c r="M476">
        <v>96</v>
      </c>
      <c r="N476">
        <v>100</v>
      </c>
      <c r="O476">
        <v>75</v>
      </c>
      <c r="P476">
        <v>63</v>
      </c>
      <c r="Q476">
        <v>87</v>
      </c>
      <c r="R476">
        <v>89</v>
      </c>
      <c r="S476" s="1">
        <f t="shared" si="7"/>
        <v>85</v>
      </c>
    </row>
    <row r="477" spans="1:19" x14ac:dyDescent="0.35">
      <c r="A477">
        <v>1748</v>
      </c>
      <c r="B477" t="s">
        <v>139</v>
      </c>
      <c r="C477" t="s">
        <v>586</v>
      </c>
      <c r="D477" t="s">
        <v>2847</v>
      </c>
      <c r="E477" t="s">
        <v>20</v>
      </c>
      <c r="F477" t="b">
        <v>1</v>
      </c>
      <c r="G477">
        <v>5</v>
      </c>
      <c r="H477" t="b">
        <v>0</v>
      </c>
      <c r="I477">
        <v>25</v>
      </c>
      <c r="J477" t="str" cm="1">
        <f t="array" ref="J477">_xlfn.SWITCH(TRUE,I477&lt;=$V$6,"Low",I477&gt;=$V$7,"High","Average")</f>
        <v>Average</v>
      </c>
      <c r="K477" t="s">
        <v>172</v>
      </c>
      <c r="L477">
        <v>81</v>
      </c>
      <c r="M477">
        <v>88</v>
      </c>
      <c r="N477">
        <v>85</v>
      </c>
      <c r="O477">
        <v>90</v>
      </c>
      <c r="P477">
        <v>93</v>
      </c>
      <c r="Q477">
        <v>62</v>
      </c>
      <c r="R477">
        <v>96</v>
      </c>
      <c r="S477" s="1">
        <f t="shared" si="7"/>
        <v>85</v>
      </c>
    </row>
    <row r="478" spans="1:19" x14ac:dyDescent="0.35">
      <c r="A478">
        <v>1810</v>
      </c>
      <c r="B478" t="s">
        <v>167</v>
      </c>
      <c r="C478" t="s">
        <v>2923</v>
      </c>
      <c r="D478" t="s">
        <v>2924</v>
      </c>
      <c r="E478" t="s">
        <v>20</v>
      </c>
      <c r="F478" t="b">
        <v>0</v>
      </c>
      <c r="G478">
        <v>4</v>
      </c>
      <c r="H478" t="b">
        <v>1</v>
      </c>
      <c r="I478">
        <v>34</v>
      </c>
      <c r="J478" t="str" cm="1">
        <f t="array" ref="J478">_xlfn.SWITCH(TRUE,I478&lt;=$V$6,"Low",I478&gt;=$V$7,"High","Average")</f>
        <v>High</v>
      </c>
      <c r="K478" t="s">
        <v>26</v>
      </c>
      <c r="L478">
        <v>91</v>
      </c>
      <c r="M478">
        <v>71</v>
      </c>
      <c r="N478">
        <v>99</v>
      </c>
      <c r="O478">
        <v>96</v>
      </c>
      <c r="P478">
        <v>85</v>
      </c>
      <c r="Q478">
        <v>79</v>
      </c>
      <c r="R478">
        <v>74</v>
      </c>
      <c r="S478" s="1">
        <f t="shared" si="7"/>
        <v>85</v>
      </c>
    </row>
    <row r="479" spans="1:19" x14ac:dyDescent="0.35">
      <c r="A479">
        <v>1856</v>
      </c>
      <c r="B479" t="s">
        <v>805</v>
      </c>
      <c r="C479" t="s">
        <v>2983</v>
      </c>
      <c r="D479" t="s">
        <v>2984</v>
      </c>
      <c r="E479" t="s">
        <v>20</v>
      </c>
      <c r="F479" t="b">
        <v>0</v>
      </c>
      <c r="G479">
        <v>1</v>
      </c>
      <c r="H479" t="b">
        <v>0</v>
      </c>
      <c r="I479">
        <v>12</v>
      </c>
      <c r="J479" t="str" cm="1">
        <f t="array" ref="J479">_xlfn.SWITCH(TRUE,I479&lt;=$V$6,"Low",I479&gt;=$V$7,"High","Average")</f>
        <v>Average</v>
      </c>
      <c r="K479" t="s">
        <v>30</v>
      </c>
      <c r="L479">
        <v>83</v>
      </c>
      <c r="M479">
        <v>87</v>
      </c>
      <c r="N479">
        <v>87</v>
      </c>
      <c r="O479">
        <v>80</v>
      </c>
      <c r="P479">
        <v>81</v>
      </c>
      <c r="Q479">
        <v>79</v>
      </c>
      <c r="R479">
        <v>98</v>
      </c>
      <c r="S479" s="1">
        <f t="shared" si="7"/>
        <v>85</v>
      </c>
    </row>
    <row r="480" spans="1:19" x14ac:dyDescent="0.35">
      <c r="A480">
        <v>27</v>
      </c>
      <c r="B480" t="s">
        <v>102</v>
      </c>
      <c r="C480" t="s">
        <v>103</v>
      </c>
      <c r="D480" t="s">
        <v>104</v>
      </c>
      <c r="E480" t="s">
        <v>20</v>
      </c>
      <c r="F480" t="b">
        <v>0</v>
      </c>
      <c r="G480">
        <v>3</v>
      </c>
      <c r="H480" t="b">
        <v>0</v>
      </c>
      <c r="I480">
        <v>34</v>
      </c>
      <c r="J480" t="str" cm="1">
        <f t="array" ref="J480">_xlfn.SWITCH(TRUE,I480&lt;=$V$6,"Low",I480&gt;=$V$7,"High","Average")</f>
        <v>High</v>
      </c>
      <c r="K480" t="s">
        <v>105</v>
      </c>
      <c r="L480">
        <v>100</v>
      </c>
      <c r="M480">
        <v>77</v>
      </c>
      <c r="N480">
        <v>80</v>
      </c>
      <c r="O480">
        <v>94</v>
      </c>
      <c r="P480">
        <v>63</v>
      </c>
      <c r="Q480">
        <v>90</v>
      </c>
      <c r="R480">
        <v>90</v>
      </c>
      <c r="S480" s="1">
        <f t="shared" si="7"/>
        <v>84.857142857142861</v>
      </c>
    </row>
    <row r="481" spans="1:19" x14ac:dyDescent="0.35">
      <c r="A481">
        <v>174</v>
      </c>
      <c r="B481" t="s">
        <v>473</v>
      </c>
      <c r="C481" t="s">
        <v>355</v>
      </c>
      <c r="D481" t="s">
        <v>474</v>
      </c>
      <c r="E481" t="s">
        <v>20</v>
      </c>
      <c r="F481" t="b">
        <v>0</v>
      </c>
      <c r="G481">
        <v>1</v>
      </c>
      <c r="H481" t="b">
        <v>0</v>
      </c>
      <c r="I481">
        <v>33</v>
      </c>
      <c r="J481" t="str" cm="1">
        <f t="array" ref="J481">_xlfn.SWITCH(TRUE,I481&lt;=$V$6,"Low",I481&gt;=$V$7,"High","Average")</f>
        <v>High</v>
      </c>
      <c r="K481" t="s">
        <v>21</v>
      </c>
      <c r="L481">
        <v>100</v>
      </c>
      <c r="M481">
        <v>96</v>
      </c>
      <c r="N481">
        <v>75</v>
      </c>
      <c r="O481">
        <v>68</v>
      </c>
      <c r="P481">
        <v>77</v>
      </c>
      <c r="Q481">
        <v>97</v>
      </c>
      <c r="R481">
        <v>81</v>
      </c>
      <c r="S481" s="1">
        <f t="shared" si="7"/>
        <v>84.857142857142861</v>
      </c>
    </row>
    <row r="482" spans="1:19" x14ac:dyDescent="0.35">
      <c r="A482">
        <v>313</v>
      </c>
      <c r="B482" t="s">
        <v>517</v>
      </c>
      <c r="C482" t="s">
        <v>295</v>
      </c>
      <c r="D482" t="s">
        <v>754</v>
      </c>
      <c r="E482" t="s">
        <v>25</v>
      </c>
      <c r="F482" t="b">
        <v>0</v>
      </c>
      <c r="G482">
        <v>4</v>
      </c>
      <c r="H482" t="b">
        <v>1</v>
      </c>
      <c r="I482">
        <v>31</v>
      </c>
      <c r="J482" t="str" cm="1">
        <f t="array" ref="J482">_xlfn.SWITCH(TRUE,I482&lt;=$V$6,"Low",I482&gt;=$V$7,"High","Average")</f>
        <v>High</v>
      </c>
      <c r="K482" t="s">
        <v>76</v>
      </c>
      <c r="L482">
        <v>75</v>
      </c>
      <c r="M482">
        <v>98</v>
      </c>
      <c r="N482">
        <v>96</v>
      </c>
      <c r="O482">
        <v>85</v>
      </c>
      <c r="P482">
        <v>81</v>
      </c>
      <c r="Q482">
        <v>69</v>
      </c>
      <c r="R482">
        <v>90</v>
      </c>
      <c r="S482" s="1">
        <f t="shared" si="7"/>
        <v>84.857142857142861</v>
      </c>
    </row>
    <row r="483" spans="1:19" x14ac:dyDescent="0.35">
      <c r="A483">
        <v>359</v>
      </c>
      <c r="B483" t="s">
        <v>838</v>
      </c>
      <c r="C483" t="s">
        <v>95</v>
      </c>
      <c r="D483" t="s">
        <v>839</v>
      </c>
      <c r="E483" t="s">
        <v>25</v>
      </c>
      <c r="F483" t="b">
        <v>0</v>
      </c>
      <c r="G483">
        <v>2</v>
      </c>
      <c r="H483" t="b">
        <v>0</v>
      </c>
      <c r="I483">
        <v>14</v>
      </c>
      <c r="J483" t="str" cm="1">
        <f t="array" ref="J483">_xlfn.SWITCH(TRUE,I483&lt;=$V$6,"Low",I483&gt;=$V$7,"High","Average")</f>
        <v>Average</v>
      </c>
      <c r="K483" t="s">
        <v>30</v>
      </c>
      <c r="L483">
        <v>80</v>
      </c>
      <c r="M483">
        <v>94</v>
      </c>
      <c r="N483">
        <v>97</v>
      </c>
      <c r="O483">
        <v>83</v>
      </c>
      <c r="P483">
        <v>84</v>
      </c>
      <c r="Q483">
        <v>77</v>
      </c>
      <c r="R483">
        <v>79</v>
      </c>
      <c r="S483" s="1">
        <f t="shared" si="7"/>
        <v>84.857142857142861</v>
      </c>
    </row>
    <row r="484" spans="1:19" x14ac:dyDescent="0.35">
      <c r="A484">
        <v>517</v>
      </c>
      <c r="B484" t="s">
        <v>1108</v>
      </c>
      <c r="C484" t="s">
        <v>423</v>
      </c>
      <c r="D484" t="s">
        <v>1109</v>
      </c>
      <c r="E484" t="s">
        <v>25</v>
      </c>
      <c r="F484" t="b">
        <v>0</v>
      </c>
      <c r="G484">
        <v>1</v>
      </c>
      <c r="H484" t="b">
        <v>0</v>
      </c>
      <c r="I484">
        <v>14</v>
      </c>
      <c r="J484" t="str" cm="1">
        <f t="array" ref="J484">_xlfn.SWITCH(TRUE,I484&lt;=$V$6,"Low",I484&gt;=$V$7,"High","Average")</f>
        <v>Average</v>
      </c>
      <c r="K484" t="s">
        <v>44</v>
      </c>
      <c r="L484">
        <v>85</v>
      </c>
      <c r="M484">
        <v>87</v>
      </c>
      <c r="N484">
        <v>78</v>
      </c>
      <c r="O484">
        <v>72</v>
      </c>
      <c r="P484">
        <v>91</v>
      </c>
      <c r="Q484">
        <v>88</v>
      </c>
      <c r="R484">
        <v>93</v>
      </c>
      <c r="S484" s="1">
        <f t="shared" si="7"/>
        <v>84.857142857142861</v>
      </c>
    </row>
    <row r="485" spans="1:19" x14ac:dyDescent="0.35">
      <c r="A485">
        <v>576</v>
      </c>
      <c r="B485" t="s">
        <v>1207</v>
      </c>
      <c r="C485" t="s">
        <v>522</v>
      </c>
      <c r="D485" t="s">
        <v>1208</v>
      </c>
      <c r="E485" t="s">
        <v>25</v>
      </c>
      <c r="F485" t="b">
        <v>0</v>
      </c>
      <c r="G485">
        <v>1</v>
      </c>
      <c r="H485" t="b">
        <v>0</v>
      </c>
      <c r="I485">
        <v>5</v>
      </c>
      <c r="J485" t="str" cm="1">
        <f t="array" ref="J485">_xlfn.SWITCH(TRUE,I485&lt;=$V$6,"Low",I485&gt;=$V$7,"High","Average")</f>
        <v>Low</v>
      </c>
      <c r="K485" t="s">
        <v>34</v>
      </c>
      <c r="L485">
        <v>72</v>
      </c>
      <c r="M485">
        <v>91</v>
      </c>
      <c r="N485">
        <v>78</v>
      </c>
      <c r="O485">
        <v>97</v>
      </c>
      <c r="P485">
        <v>86</v>
      </c>
      <c r="Q485">
        <v>93</v>
      </c>
      <c r="R485">
        <v>77</v>
      </c>
      <c r="S485" s="1">
        <f t="shared" si="7"/>
        <v>84.857142857142861</v>
      </c>
    </row>
    <row r="486" spans="1:19" x14ac:dyDescent="0.35">
      <c r="A486">
        <v>729</v>
      </c>
      <c r="B486" t="s">
        <v>634</v>
      </c>
      <c r="C486" t="s">
        <v>49</v>
      </c>
      <c r="D486" t="s">
        <v>1451</v>
      </c>
      <c r="E486" t="s">
        <v>25</v>
      </c>
      <c r="F486" t="b">
        <v>0</v>
      </c>
      <c r="G486">
        <v>9</v>
      </c>
      <c r="H486" t="b">
        <v>0</v>
      </c>
      <c r="I486">
        <v>26</v>
      </c>
      <c r="J486" t="str" cm="1">
        <f t="array" ref="J486">_xlfn.SWITCH(TRUE,I486&lt;=$V$6,"Low",I486&gt;=$V$7,"High","Average")</f>
        <v>Average</v>
      </c>
      <c r="K486" t="s">
        <v>21</v>
      </c>
      <c r="L486">
        <v>76</v>
      </c>
      <c r="M486">
        <v>83</v>
      </c>
      <c r="N486">
        <v>90</v>
      </c>
      <c r="O486">
        <v>68</v>
      </c>
      <c r="P486">
        <v>96</v>
      </c>
      <c r="Q486">
        <v>94</v>
      </c>
      <c r="R486">
        <v>87</v>
      </c>
      <c r="S486" s="1">
        <f t="shared" si="7"/>
        <v>84.857142857142861</v>
      </c>
    </row>
    <row r="487" spans="1:19" x14ac:dyDescent="0.35">
      <c r="A487">
        <v>1051</v>
      </c>
      <c r="B487" t="s">
        <v>251</v>
      </c>
      <c r="C487" t="s">
        <v>146</v>
      </c>
      <c r="D487" t="s">
        <v>1915</v>
      </c>
      <c r="E487" t="s">
        <v>25</v>
      </c>
      <c r="F487" t="b">
        <v>1</v>
      </c>
      <c r="G487">
        <v>0</v>
      </c>
      <c r="H487" t="b">
        <v>0</v>
      </c>
      <c r="I487">
        <v>13</v>
      </c>
      <c r="J487" t="str" cm="1">
        <f t="array" ref="J487">_xlfn.SWITCH(TRUE,I487&lt;=$V$6,"Low",I487&gt;=$V$7,"High","Average")</f>
        <v>Average</v>
      </c>
      <c r="K487" t="s">
        <v>38</v>
      </c>
      <c r="L487">
        <v>62</v>
      </c>
      <c r="M487">
        <v>88</v>
      </c>
      <c r="N487">
        <v>87</v>
      </c>
      <c r="O487">
        <v>90</v>
      </c>
      <c r="P487">
        <v>84</v>
      </c>
      <c r="Q487">
        <v>88</v>
      </c>
      <c r="R487">
        <v>95</v>
      </c>
      <c r="S487" s="1">
        <f t="shared" si="7"/>
        <v>84.857142857142861</v>
      </c>
    </row>
    <row r="488" spans="1:19" x14ac:dyDescent="0.35">
      <c r="A488">
        <v>1106</v>
      </c>
      <c r="B488" t="s">
        <v>1359</v>
      </c>
      <c r="C488" t="s">
        <v>1995</v>
      </c>
      <c r="D488" t="s">
        <v>1996</v>
      </c>
      <c r="E488" t="s">
        <v>20</v>
      </c>
      <c r="F488" t="b">
        <v>0</v>
      </c>
      <c r="G488">
        <v>1</v>
      </c>
      <c r="H488" t="b">
        <v>0</v>
      </c>
      <c r="I488">
        <v>32</v>
      </c>
      <c r="J488" t="str" cm="1">
        <f t="array" ref="J488">_xlfn.SWITCH(TRUE,I488&lt;=$V$6,"Low",I488&gt;=$V$7,"High","Average")</f>
        <v>High</v>
      </c>
      <c r="K488" t="s">
        <v>76</v>
      </c>
      <c r="L488">
        <v>83</v>
      </c>
      <c r="M488">
        <v>63</v>
      </c>
      <c r="N488">
        <v>93</v>
      </c>
      <c r="O488">
        <v>94</v>
      </c>
      <c r="P488">
        <v>93</v>
      </c>
      <c r="Q488">
        <v>90</v>
      </c>
      <c r="R488">
        <v>78</v>
      </c>
      <c r="S488" s="1">
        <f t="shared" si="7"/>
        <v>84.857142857142861</v>
      </c>
    </row>
    <row r="489" spans="1:19" x14ac:dyDescent="0.35">
      <c r="A489">
        <v>1189</v>
      </c>
      <c r="B489" t="s">
        <v>388</v>
      </c>
      <c r="C489" t="s">
        <v>103</v>
      </c>
      <c r="D489" t="s">
        <v>2108</v>
      </c>
      <c r="E489" t="s">
        <v>25</v>
      </c>
      <c r="F489" t="b">
        <v>0</v>
      </c>
      <c r="G489">
        <v>9</v>
      </c>
      <c r="H489" t="b">
        <v>1</v>
      </c>
      <c r="I489">
        <v>6</v>
      </c>
      <c r="J489" t="str" cm="1">
        <f t="array" ref="J489">_xlfn.SWITCH(TRUE,I489&lt;=$V$6,"Low",I489&gt;=$V$7,"High","Average")</f>
        <v>Average</v>
      </c>
      <c r="K489" t="s">
        <v>224</v>
      </c>
      <c r="L489">
        <v>91</v>
      </c>
      <c r="M489">
        <v>94</v>
      </c>
      <c r="N489">
        <v>75</v>
      </c>
      <c r="O489">
        <v>86</v>
      </c>
      <c r="P489">
        <v>84</v>
      </c>
      <c r="Q489">
        <v>67</v>
      </c>
      <c r="R489">
        <v>97</v>
      </c>
      <c r="S489" s="1">
        <f t="shared" si="7"/>
        <v>84.857142857142861</v>
      </c>
    </row>
    <row r="490" spans="1:19" x14ac:dyDescent="0.35">
      <c r="A490">
        <v>1326</v>
      </c>
      <c r="B490" t="s">
        <v>830</v>
      </c>
      <c r="C490" t="s">
        <v>2299</v>
      </c>
      <c r="D490" t="s">
        <v>2300</v>
      </c>
      <c r="E490" t="s">
        <v>20</v>
      </c>
      <c r="F490" t="b">
        <v>0</v>
      </c>
      <c r="G490">
        <v>2</v>
      </c>
      <c r="H490" t="b">
        <v>0</v>
      </c>
      <c r="I490">
        <v>31</v>
      </c>
      <c r="J490" t="str" cm="1">
        <f t="array" ref="J490">_xlfn.SWITCH(TRUE,I490&lt;=$V$6,"Low",I490&gt;=$V$7,"High","Average")</f>
        <v>High</v>
      </c>
      <c r="K490" t="s">
        <v>105</v>
      </c>
      <c r="L490">
        <v>89</v>
      </c>
      <c r="M490">
        <v>99</v>
      </c>
      <c r="N490">
        <v>89</v>
      </c>
      <c r="O490">
        <v>71</v>
      </c>
      <c r="P490">
        <v>74</v>
      </c>
      <c r="Q490">
        <v>94</v>
      </c>
      <c r="R490">
        <v>78</v>
      </c>
      <c r="S490" s="1">
        <f t="shared" si="7"/>
        <v>84.857142857142861</v>
      </c>
    </row>
    <row r="491" spans="1:19" x14ac:dyDescent="0.35">
      <c r="A491">
        <v>1509</v>
      </c>
      <c r="B491" t="s">
        <v>410</v>
      </c>
      <c r="C491" t="s">
        <v>42</v>
      </c>
      <c r="D491" t="s">
        <v>2538</v>
      </c>
      <c r="E491" t="s">
        <v>20</v>
      </c>
      <c r="F491" t="b">
        <v>0</v>
      </c>
      <c r="G491">
        <v>2</v>
      </c>
      <c r="H491" t="b">
        <v>0</v>
      </c>
      <c r="I491">
        <v>29</v>
      </c>
      <c r="J491" t="str" cm="1">
        <f t="array" ref="J491">_xlfn.SWITCH(TRUE,I491&lt;=$V$6,"Low",I491&gt;=$V$7,"High","Average")</f>
        <v>High</v>
      </c>
      <c r="K491" t="s">
        <v>138</v>
      </c>
      <c r="L491">
        <v>87</v>
      </c>
      <c r="M491">
        <v>86</v>
      </c>
      <c r="N491">
        <v>95</v>
      </c>
      <c r="O491">
        <v>92</v>
      </c>
      <c r="P491">
        <v>91</v>
      </c>
      <c r="Q491">
        <v>79</v>
      </c>
      <c r="R491">
        <v>64</v>
      </c>
      <c r="S491" s="1">
        <f t="shared" si="7"/>
        <v>84.857142857142861</v>
      </c>
    </row>
    <row r="492" spans="1:19" x14ac:dyDescent="0.35">
      <c r="A492">
        <v>1626</v>
      </c>
      <c r="B492" t="s">
        <v>524</v>
      </c>
      <c r="C492" t="s">
        <v>2689</v>
      </c>
      <c r="D492" t="s">
        <v>2690</v>
      </c>
      <c r="E492" t="s">
        <v>25</v>
      </c>
      <c r="F492" t="b">
        <v>0</v>
      </c>
      <c r="G492">
        <v>4</v>
      </c>
      <c r="H492" t="b">
        <v>0</v>
      </c>
      <c r="I492">
        <v>31</v>
      </c>
      <c r="J492" t="str" cm="1">
        <f t="array" ref="J492">_xlfn.SWITCH(TRUE,I492&lt;=$V$6,"Low",I492&gt;=$V$7,"High","Average")</f>
        <v>High</v>
      </c>
      <c r="K492" t="s">
        <v>21</v>
      </c>
      <c r="L492">
        <v>73</v>
      </c>
      <c r="M492">
        <v>95</v>
      </c>
      <c r="N492">
        <v>78</v>
      </c>
      <c r="O492">
        <v>79</v>
      </c>
      <c r="P492">
        <v>84</v>
      </c>
      <c r="Q492">
        <v>89</v>
      </c>
      <c r="R492">
        <v>96</v>
      </c>
      <c r="S492" s="1">
        <f t="shared" si="7"/>
        <v>84.857142857142861</v>
      </c>
    </row>
    <row r="493" spans="1:19" x14ac:dyDescent="0.35">
      <c r="A493">
        <v>1747</v>
      </c>
      <c r="B493" t="s">
        <v>2845</v>
      </c>
      <c r="C493" t="s">
        <v>281</v>
      </c>
      <c r="D493" t="s">
        <v>2846</v>
      </c>
      <c r="E493" t="s">
        <v>25</v>
      </c>
      <c r="F493" t="b">
        <v>0</v>
      </c>
      <c r="G493">
        <v>1</v>
      </c>
      <c r="H493" t="b">
        <v>1</v>
      </c>
      <c r="I493">
        <v>9</v>
      </c>
      <c r="J493" t="str" cm="1">
        <f t="array" ref="J493">_xlfn.SWITCH(TRUE,I493&lt;=$V$6,"Low",I493&gt;=$V$7,"High","Average")</f>
        <v>Average</v>
      </c>
      <c r="K493" t="s">
        <v>38</v>
      </c>
      <c r="L493">
        <v>64</v>
      </c>
      <c r="M493">
        <v>89</v>
      </c>
      <c r="N493">
        <v>91</v>
      </c>
      <c r="O493">
        <v>99</v>
      </c>
      <c r="P493">
        <v>60</v>
      </c>
      <c r="Q493">
        <v>98</v>
      </c>
      <c r="R493">
        <v>93</v>
      </c>
      <c r="S493" s="1">
        <f t="shared" si="7"/>
        <v>84.857142857142861</v>
      </c>
    </row>
    <row r="494" spans="1:19" x14ac:dyDescent="0.35">
      <c r="A494">
        <v>1781</v>
      </c>
      <c r="B494" t="s">
        <v>388</v>
      </c>
      <c r="C494" t="s">
        <v>42</v>
      </c>
      <c r="D494" t="s">
        <v>2888</v>
      </c>
      <c r="E494" t="s">
        <v>25</v>
      </c>
      <c r="F494" t="b">
        <v>1</v>
      </c>
      <c r="G494">
        <v>8</v>
      </c>
      <c r="H494" t="b">
        <v>1</v>
      </c>
      <c r="I494">
        <v>0</v>
      </c>
      <c r="J494" t="str" cm="1">
        <f t="array" ref="J494">_xlfn.SWITCH(TRUE,I494&lt;=$V$6,"Low",I494&gt;=$V$7,"High","Average")</f>
        <v>Low</v>
      </c>
      <c r="K494" t="s">
        <v>64</v>
      </c>
      <c r="L494">
        <v>92</v>
      </c>
      <c r="M494">
        <v>78</v>
      </c>
      <c r="N494">
        <v>78</v>
      </c>
      <c r="O494">
        <v>85</v>
      </c>
      <c r="P494">
        <v>94</v>
      </c>
      <c r="Q494">
        <v>94</v>
      </c>
      <c r="R494">
        <v>73</v>
      </c>
      <c r="S494" s="1">
        <f t="shared" si="7"/>
        <v>84.857142857142861</v>
      </c>
    </row>
    <row r="495" spans="1:19" x14ac:dyDescent="0.35">
      <c r="A495">
        <v>7</v>
      </c>
      <c r="B495" t="s">
        <v>35</v>
      </c>
      <c r="C495" t="s">
        <v>42</v>
      </c>
      <c r="D495" t="s">
        <v>43</v>
      </c>
      <c r="E495" t="s">
        <v>20</v>
      </c>
      <c r="F495" t="b">
        <v>0</v>
      </c>
      <c r="G495">
        <v>3</v>
      </c>
      <c r="H495" t="b">
        <v>1</v>
      </c>
      <c r="I495">
        <v>23</v>
      </c>
      <c r="J495" t="str" cm="1">
        <f t="array" ref="J495">_xlfn.SWITCH(TRUE,I495&lt;=$V$6,"Low",I495&gt;=$V$7,"High","Average")</f>
        <v>Average</v>
      </c>
      <c r="K495" t="s">
        <v>44</v>
      </c>
      <c r="L495">
        <v>99</v>
      </c>
      <c r="M495">
        <v>96</v>
      </c>
      <c r="N495">
        <v>97</v>
      </c>
      <c r="O495">
        <v>73</v>
      </c>
      <c r="P495">
        <v>88</v>
      </c>
      <c r="Q495">
        <v>76</v>
      </c>
      <c r="R495">
        <v>64</v>
      </c>
      <c r="S495" s="1">
        <f t="shared" si="7"/>
        <v>84.714285714285708</v>
      </c>
    </row>
    <row r="496" spans="1:19" x14ac:dyDescent="0.35">
      <c r="A496">
        <v>286</v>
      </c>
      <c r="B496" t="s">
        <v>197</v>
      </c>
      <c r="C496" t="s">
        <v>231</v>
      </c>
      <c r="D496" t="s">
        <v>703</v>
      </c>
      <c r="E496" t="s">
        <v>20</v>
      </c>
      <c r="F496" t="b">
        <v>0</v>
      </c>
      <c r="G496">
        <v>5</v>
      </c>
      <c r="H496" t="b">
        <v>1</v>
      </c>
      <c r="I496">
        <v>29</v>
      </c>
      <c r="J496" t="str" cm="1">
        <f t="array" ref="J496">_xlfn.SWITCH(TRUE,I496&lt;=$V$6,"Low",I496&gt;=$V$7,"High","Average")</f>
        <v>High</v>
      </c>
      <c r="K496" t="s">
        <v>26</v>
      </c>
      <c r="L496">
        <v>93</v>
      </c>
      <c r="M496">
        <v>96</v>
      </c>
      <c r="N496">
        <v>94</v>
      </c>
      <c r="O496">
        <v>84</v>
      </c>
      <c r="P496">
        <v>91</v>
      </c>
      <c r="Q496">
        <v>67</v>
      </c>
      <c r="R496">
        <v>68</v>
      </c>
      <c r="S496" s="1">
        <f t="shared" si="7"/>
        <v>84.714285714285708</v>
      </c>
    </row>
    <row r="497" spans="1:19" x14ac:dyDescent="0.35">
      <c r="A497">
        <v>396</v>
      </c>
      <c r="B497" t="s">
        <v>420</v>
      </c>
      <c r="C497" t="s">
        <v>423</v>
      </c>
      <c r="D497" t="s">
        <v>905</v>
      </c>
      <c r="E497" t="s">
        <v>25</v>
      </c>
      <c r="F497" t="b">
        <v>0</v>
      </c>
      <c r="G497">
        <v>1</v>
      </c>
      <c r="H497" t="b">
        <v>0</v>
      </c>
      <c r="I497">
        <v>24</v>
      </c>
      <c r="J497" t="str" cm="1">
        <f t="array" ref="J497">_xlfn.SWITCH(TRUE,I497&lt;=$V$6,"Low",I497&gt;=$V$7,"High","Average")</f>
        <v>Average</v>
      </c>
      <c r="K497" t="s">
        <v>21</v>
      </c>
      <c r="L497">
        <v>99</v>
      </c>
      <c r="M497">
        <v>97</v>
      </c>
      <c r="N497">
        <v>68</v>
      </c>
      <c r="O497">
        <v>85</v>
      </c>
      <c r="P497">
        <v>86</v>
      </c>
      <c r="Q497">
        <v>85</v>
      </c>
      <c r="R497">
        <v>73</v>
      </c>
      <c r="S497" s="1">
        <f t="shared" si="7"/>
        <v>84.714285714285708</v>
      </c>
    </row>
    <row r="498" spans="1:19" x14ac:dyDescent="0.35">
      <c r="A498">
        <v>752</v>
      </c>
      <c r="B498" t="s">
        <v>83</v>
      </c>
      <c r="C498" t="s">
        <v>281</v>
      </c>
      <c r="D498" t="s">
        <v>1484</v>
      </c>
      <c r="E498" t="s">
        <v>25</v>
      </c>
      <c r="F498" t="b">
        <v>0</v>
      </c>
      <c r="G498">
        <v>1</v>
      </c>
      <c r="H498" t="b">
        <v>0</v>
      </c>
      <c r="I498">
        <v>6</v>
      </c>
      <c r="J498" t="str" cm="1">
        <f t="array" ref="J498">_xlfn.SWITCH(TRUE,I498&lt;=$V$6,"Low",I498&gt;=$V$7,"High","Average")</f>
        <v>Average</v>
      </c>
      <c r="K498" t="s">
        <v>123</v>
      </c>
      <c r="L498">
        <v>88</v>
      </c>
      <c r="M498">
        <v>88</v>
      </c>
      <c r="N498">
        <v>98</v>
      </c>
      <c r="O498">
        <v>92</v>
      </c>
      <c r="P498">
        <v>71</v>
      </c>
      <c r="Q498">
        <v>66</v>
      </c>
      <c r="R498">
        <v>90</v>
      </c>
      <c r="S498" s="1">
        <f t="shared" si="7"/>
        <v>84.714285714285708</v>
      </c>
    </row>
    <row r="499" spans="1:19" x14ac:dyDescent="0.35">
      <c r="A499">
        <v>901</v>
      </c>
      <c r="B499" t="s">
        <v>65</v>
      </c>
      <c r="C499" t="s">
        <v>236</v>
      </c>
      <c r="D499" t="s">
        <v>1710</v>
      </c>
      <c r="E499" t="s">
        <v>25</v>
      </c>
      <c r="F499" t="b">
        <v>0</v>
      </c>
      <c r="G499">
        <v>5</v>
      </c>
      <c r="H499" t="b">
        <v>0</v>
      </c>
      <c r="I499">
        <v>14</v>
      </c>
      <c r="J499" t="str" cm="1">
        <f t="array" ref="J499">_xlfn.SWITCH(TRUE,I499&lt;=$V$6,"Low",I499&gt;=$V$7,"High","Average")</f>
        <v>Average</v>
      </c>
      <c r="K499" t="s">
        <v>123</v>
      </c>
      <c r="L499">
        <v>96</v>
      </c>
      <c r="M499">
        <v>67</v>
      </c>
      <c r="N499">
        <v>88</v>
      </c>
      <c r="O499">
        <v>82</v>
      </c>
      <c r="P499">
        <v>90</v>
      </c>
      <c r="Q499">
        <v>74</v>
      </c>
      <c r="R499">
        <v>96</v>
      </c>
      <c r="S499" s="1">
        <f t="shared" si="7"/>
        <v>84.714285714285708</v>
      </c>
    </row>
    <row r="500" spans="1:19" x14ac:dyDescent="0.35">
      <c r="A500">
        <v>1045</v>
      </c>
      <c r="B500" t="s">
        <v>167</v>
      </c>
      <c r="C500" t="s">
        <v>1907</v>
      </c>
      <c r="D500" t="s">
        <v>1908</v>
      </c>
      <c r="E500" t="s">
        <v>20</v>
      </c>
      <c r="F500" t="b">
        <v>0</v>
      </c>
      <c r="G500">
        <v>3</v>
      </c>
      <c r="H500" t="b">
        <v>1</v>
      </c>
      <c r="I500">
        <v>33</v>
      </c>
      <c r="J500" t="str" cm="1">
        <f t="array" ref="J500">_xlfn.SWITCH(TRUE,I500&lt;=$V$6,"Low",I500&gt;=$V$7,"High","Average")</f>
        <v>High</v>
      </c>
      <c r="K500" t="s">
        <v>44</v>
      </c>
      <c r="L500">
        <v>85</v>
      </c>
      <c r="M500">
        <v>90</v>
      </c>
      <c r="N500">
        <v>100</v>
      </c>
      <c r="O500">
        <v>84</v>
      </c>
      <c r="P500">
        <v>95</v>
      </c>
      <c r="Q500">
        <v>77</v>
      </c>
      <c r="R500">
        <v>62</v>
      </c>
      <c r="S500" s="1">
        <f t="shared" si="7"/>
        <v>84.714285714285708</v>
      </c>
    </row>
    <row r="501" spans="1:19" x14ac:dyDescent="0.35">
      <c r="A501">
        <v>1318</v>
      </c>
      <c r="B501" t="s">
        <v>1141</v>
      </c>
      <c r="C501" t="s">
        <v>2285</v>
      </c>
      <c r="D501" t="s">
        <v>2286</v>
      </c>
      <c r="E501" t="s">
        <v>20</v>
      </c>
      <c r="F501" t="b">
        <v>0</v>
      </c>
      <c r="G501">
        <v>3</v>
      </c>
      <c r="H501" t="b">
        <v>0</v>
      </c>
      <c r="I501">
        <v>17</v>
      </c>
      <c r="J501" t="str" cm="1">
        <f t="array" ref="J501">_xlfn.SWITCH(TRUE,I501&lt;=$V$6,"Low",I501&gt;=$V$7,"High","Average")</f>
        <v>Average</v>
      </c>
      <c r="K501" t="s">
        <v>138</v>
      </c>
      <c r="L501">
        <v>89</v>
      </c>
      <c r="M501">
        <v>92</v>
      </c>
      <c r="N501">
        <v>88</v>
      </c>
      <c r="O501">
        <v>99</v>
      </c>
      <c r="P501">
        <v>92</v>
      </c>
      <c r="Q501">
        <v>62</v>
      </c>
      <c r="R501">
        <v>71</v>
      </c>
      <c r="S501" s="1">
        <f t="shared" si="7"/>
        <v>84.714285714285708</v>
      </c>
    </row>
    <row r="502" spans="1:19" x14ac:dyDescent="0.35">
      <c r="A502">
        <v>1395</v>
      </c>
      <c r="B502" t="s">
        <v>568</v>
      </c>
      <c r="C502" t="s">
        <v>2136</v>
      </c>
      <c r="D502" t="s">
        <v>2390</v>
      </c>
      <c r="E502" t="s">
        <v>20</v>
      </c>
      <c r="F502" t="b">
        <v>0</v>
      </c>
      <c r="G502">
        <v>4</v>
      </c>
      <c r="H502" t="b">
        <v>1</v>
      </c>
      <c r="I502">
        <v>20</v>
      </c>
      <c r="J502" t="str" cm="1">
        <f t="array" ref="J502">_xlfn.SWITCH(TRUE,I502&lt;=$V$6,"Low",I502&gt;=$V$7,"High","Average")</f>
        <v>Average</v>
      </c>
      <c r="K502" t="s">
        <v>44</v>
      </c>
      <c r="L502">
        <v>89</v>
      </c>
      <c r="M502">
        <v>88</v>
      </c>
      <c r="N502">
        <v>86</v>
      </c>
      <c r="O502">
        <v>77</v>
      </c>
      <c r="P502">
        <v>87</v>
      </c>
      <c r="Q502">
        <v>88</v>
      </c>
      <c r="R502">
        <v>78</v>
      </c>
      <c r="S502" s="1">
        <f t="shared" si="7"/>
        <v>84.714285714285708</v>
      </c>
    </row>
    <row r="503" spans="1:19" x14ac:dyDescent="0.35">
      <c r="A503">
        <v>1628</v>
      </c>
      <c r="B503" t="s">
        <v>840</v>
      </c>
      <c r="C503" t="s">
        <v>2692</v>
      </c>
      <c r="D503" t="s">
        <v>2693</v>
      </c>
      <c r="E503" t="s">
        <v>20</v>
      </c>
      <c r="F503" t="b">
        <v>0</v>
      </c>
      <c r="G503">
        <v>1</v>
      </c>
      <c r="H503" t="b">
        <v>1</v>
      </c>
      <c r="I503">
        <v>25</v>
      </c>
      <c r="J503" t="str" cm="1">
        <f t="array" ref="J503">_xlfn.SWITCH(TRUE,I503&lt;=$V$6,"Low",I503&gt;=$V$7,"High","Average")</f>
        <v>Average</v>
      </c>
      <c r="K503" t="s">
        <v>21</v>
      </c>
      <c r="L503">
        <v>76</v>
      </c>
      <c r="M503">
        <v>87</v>
      </c>
      <c r="N503">
        <v>98</v>
      </c>
      <c r="O503">
        <v>88</v>
      </c>
      <c r="P503">
        <v>94</v>
      </c>
      <c r="Q503">
        <v>86</v>
      </c>
      <c r="R503">
        <v>64</v>
      </c>
      <c r="S503" s="1">
        <f t="shared" si="7"/>
        <v>84.714285714285708</v>
      </c>
    </row>
    <row r="504" spans="1:19" x14ac:dyDescent="0.35">
      <c r="A504">
        <v>1739</v>
      </c>
      <c r="B504" t="s">
        <v>676</v>
      </c>
      <c r="C504" t="s">
        <v>1121</v>
      </c>
      <c r="D504" t="s">
        <v>2836</v>
      </c>
      <c r="E504" t="s">
        <v>20</v>
      </c>
      <c r="F504" t="b">
        <v>1</v>
      </c>
      <c r="G504">
        <v>4</v>
      </c>
      <c r="H504" t="b">
        <v>0</v>
      </c>
      <c r="I504">
        <v>27</v>
      </c>
      <c r="J504" t="str" cm="1">
        <f t="array" ref="J504">_xlfn.SWITCH(TRUE,I504&lt;=$V$6,"Low",I504&gt;=$V$7,"High","Average")</f>
        <v>Average</v>
      </c>
      <c r="K504" t="s">
        <v>21</v>
      </c>
      <c r="L504">
        <v>72</v>
      </c>
      <c r="M504">
        <v>85</v>
      </c>
      <c r="N504">
        <v>92</v>
      </c>
      <c r="O504">
        <v>83</v>
      </c>
      <c r="P504">
        <v>84</v>
      </c>
      <c r="Q504">
        <v>96</v>
      </c>
      <c r="R504">
        <v>81</v>
      </c>
      <c r="S504" s="1">
        <f t="shared" si="7"/>
        <v>84.714285714285708</v>
      </c>
    </row>
    <row r="505" spans="1:19" x14ac:dyDescent="0.35">
      <c r="A505">
        <v>1846</v>
      </c>
      <c r="B505" t="s">
        <v>710</v>
      </c>
      <c r="C505" t="s">
        <v>990</v>
      </c>
      <c r="D505" t="s">
        <v>2971</v>
      </c>
      <c r="E505" t="s">
        <v>25</v>
      </c>
      <c r="F505" t="b">
        <v>0</v>
      </c>
      <c r="G505">
        <v>6</v>
      </c>
      <c r="H505" t="b">
        <v>0</v>
      </c>
      <c r="I505">
        <v>25</v>
      </c>
      <c r="J505" t="str" cm="1">
        <f t="array" ref="J505">_xlfn.SWITCH(TRUE,I505&lt;=$V$6,"Low",I505&gt;=$V$7,"High","Average")</f>
        <v>Average</v>
      </c>
      <c r="K505" t="s">
        <v>21</v>
      </c>
      <c r="L505">
        <v>81</v>
      </c>
      <c r="M505">
        <v>82</v>
      </c>
      <c r="N505">
        <v>69</v>
      </c>
      <c r="O505">
        <v>94</v>
      </c>
      <c r="P505">
        <v>88</v>
      </c>
      <c r="Q505">
        <v>95</v>
      </c>
      <c r="R505">
        <v>84</v>
      </c>
      <c r="S505" s="1">
        <f t="shared" si="7"/>
        <v>84.714285714285708</v>
      </c>
    </row>
    <row r="506" spans="1:19" x14ac:dyDescent="0.35">
      <c r="A506">
        <v>562</v>
      </c>
      <c r="B506" t="s">
        <v>1183</v>
      </c>
      <c r="C506" t="s">
        <v>103</v>
      </c>
      <c r="D506" t="s">
        <v>1184</v>
      </c>
      <c r="E506" t="s">
        <v>20</v>
      </c>
      <c r="F506" t="b">
        <v>0</v>
      </c>
      <c r="G506">
        <v>3</v>
      </c>
      <c r="H506" t="b">
        <v>0</v>
      </c>
      <c r="I506">
        <v>30</v>
      </c>
      <c r="J506" t="str" cm="1">
        <f t="array" ref="J506">_xlfn.SWITCH(TRUE,I506&lt;=$V$6,"Low",I506&gt;=$V$7,"High","Average")</f>
        <v>High</v>
      </c>
      <c r="K506" t="s">
        <v>38</v>
      </c>
      <c r="L506">
        <v>96</v>
      </c>
      <c r="M506">
        <v>89</v>
      </c>
      <c r="N506">
        <v>73</v>
      </c>
      <c r="O506">
        <v>75</v>
      </c>
      <c r="P506">
        <v>99</v>
      </c>
      <c r="Q506">
        <v>89</v>
      </c>
      <c r="R506">
        <v>71</v>
      </c>
      <c r="S506" s="1">
        <f t="shared" si="7"/>
        <v>84.571428571428569</v>
      </c>
    </row>
    <row r="507" spans="1:19" x14ac:dyDescent="0.35">
      <c r="A507">
        <v>761</v>
      </c>
      <c r="B507" t="s">
        <v>227</v>
      </c>
      <c r="C507" t="s">
        <v>42</v>
      </c>
      <c r="D507" t="s">
        <v>1500</v>
      </c>
      <c r="E507" t="s">
        <v>20</v>
      </c>
      <c r="F507" t="b">
        <v>0</v>
      </c>
      <c r="G507">
        <v>3</v>
      </c>
      <c r="H507" t="b">
        <v>0</v>
      </c>
      <c r="I507">
        <v>23</v>
      </c>
      <c r="J507" t="str" cm="1">
        <f t="array" ref="J507">_xlfn.SWITCH(TRUE,I507&lt;=$V$6,"Low",I507&gt;=$V$7,"High","Average")</f>
        <v>Average</v>
      </c>
      <c r="K507" t="s">
        <v>26</v>
      </c>
      <c r="L507">
        <v>82</v>
      </c>
      <c r="M507">
        <v>82</v>
      </c>
      <c r="N507">
        <v>100</v>
      </c>
      <c r="O507">
        <v>93</v>
      </c>
      <c r="P507">
        <v>91</v>
      </c>
      <c r="Q507">
        <v>61</v>
      </c>
      <c r="R507">
        <v>83</v>
      </c>
      <c r="S507" s="1">
        <f t="shared" si="7"/>
        <v>84.571428571428569</v>
      </c>
    </row>
    <row r="508" spans="1:19" x14ac:dyDescent="0.35">
      <c r="A508">
        <v>877</v>
      </c>
      <c r="B508" t="s">
        <v>402</v>
      </c>
      <c r="C508" t="s">
        <v>236</v>
      </c>
      <c r="D508" t="s">
        <v>1678</v>
      </c>
      <c r="E508" t="s">
        <v>20</v>
      </c>
      <c r="F508" t="b">
        <v>0</v>
      </c>
      <c r="G508">
        <v>5</v>
      </c>
      <c r="H508" t="b">
        <v>0</v>
      </c>
      <c r="I508">
        <v>3</v>
      </c>
      <c r="J508" t="str" cm="1">
        <f t="array" ref="J508">_xlfn.SWITCH(TRUE,I508&lt;=$V$6,"Low",I508&gt;=$V$7,"High","Average")</f>
        <v>Low</v>
      </c>
      <c r="K508" t="s">
        <v>30</v>
      </c>
      <c r="L508">
        <v>90</v>
      </c>
      <c r="M508">
        <v>89</v>
      </c>
      <c r="N508">
        <v>95</v>
      </c>
      <c r="O508">
        <v>73</v>
      </c>
      <c r="P508">
        <v>79</v>
      </c>
      <c r="Q508">
        <v>98</v>
      </c>
      <c r="R508">
        <v>68</v>
      </c>
      <c r="S508" s="1">
        <f t="shared" si="7"/>
        <v>84.571428571428569</v>
      </c>
    </row>
    <row r="509" spans="1:19" x14ac:dyDescent="0.35">
      <c r="A509">
        <v>1099</v>
      </c>
      <c r="B509" t="s">
        <v>221</v>
      </c>
      <c r="C509" t="s">
        <v>329</v>
      </c>
      <c r="D509" t="s">
        <v>1985</v>
      </c>
      <c r="E509" t="s">
        <v>20</v>
      </c>
      <c r="F509" t="b">
        <v>0</v>
      </c>
      <c r="G509">
        <v>1</v>
      </c>
      <c r="H509" t="b">
        <v>0</v>
      </c>
      <c r="I509">
        <v>29</v>
      </c>
      <c r="J509" t="str" cm="1">
        <f t="array" ref="J509">_xlfn.SWITCH(TRUE,I509&lt;=$V$6,"Low",I509&gt;=$V$7,"High","Average")</f>
        <v>High</v>
      </c>
      <c r="K509" t="s">
        <v>38</v>
      </c>
      <c r="L509">
        <v>92</v>
      </c>
      <c r="M509">
        <v>61</v>
      </c>
      <c r="N509">
        <v>96</v>
      </c>
      <c r="O509">
        <v>79</v>
      </c>
      <c r="P509">
        <v>97</v>
      </c>
      <c r="Q509">
        <v>89</v>
      </c>
      <c r="R509">
        <v>78</v>
      </c>
      <c r="S509" s="1">
        <f t="shared" si="7"/>
        <v>84.571428571428569</v>
      </c>
    </row>
    <row r="510" spans="1:19" x14ac:dyDescent="0.35">
      <c r="A510">
        <v>1225</v>
      </c>
      <c r="B510" t="s">
        <v>173</v>
      </c>
      <c r="C510" t="s">
        <v>1406</v>
      </c>
      <c r="D510" t="s">
        <v>2158</v>
      </c>
      <c r="E510" t="s">
        <v>25</v>
      </c>
      <c r="F510" t="b">
        <v>1</v>
      </c>
      <c r="G510">
        <v>3</v>
      </c>
      <c r="H510" t="b">
        <v>0</v>
      </c>
      <c r="I510">
        <v>24</v>
      </c>
      <c r="J510" t="str" cm="1">
        <f t="array" ref="J510">_xlfn.SWITCH(TRUE,I510&lt;=$V$6,"Low",I510&gt;=$V$7,"High","Average")</f>
        <v>Average</v>
      </c>
      <c r="K510" t="s">
        <v>26</v>
      </c>
      <c r="L510">
        <v>89</v>
      </c>
      <c r="M510">
        <v>67</v>
      </c>
      <c r="N510">
        <v>98</v>
      </c>
      <c r="O510">
        <v>94</v>
      </c>
      <c r="P510">
        <v>89</v>
      </c>
      <c r="Q510">
        <v>60</v>
      </c>
      <c r="R510">
        <v>95</v>
      </c>
      <c r="S510" s="1">
        <f t="shared" si="7"/>
        <v>84.571428571428569</v>
      </c>
    </row>
    <row r="511" spans="1:19" x14ac:dyDescent="0.35">
      <c r="A511">
        <v>1314</v>
      </c>
      <c r="B511" t="s">
        <v>124</v>
      </c>
      <c r="C511" t="s">
        <v>2102</v>
      </c>
      <c r="D511" t="s">
        <v>2281</v>
      </c>
      <c r="E511" t="s">
        <v>20</v>
      </c>
      <c r="F511" t="b">
        <v>0</v>
      </c>
      <c r="G511">
        <v>1</v>
      </c>
      <c r="H511" t="b">
        <v>0</v>
      </c>
      <c r="I511">
        <v>22</v>
      </c>
      <c r="J511" t="str" cm="1">
        <f t="array" ref="J511">_xlfn.SWITCH(TRUE,I511&lt;=$V$6,"Low",I511&gt;=$V$7,"High","Average")</f>
        <v>Average</v>
      </c>
      <c r="K511" t="s">
        <v>105</v>
      </c>
      <c r="L511">
        <v>87</v>
      </c>
      <c r="M511">
        <v>90</v>
      </c>
      <c r="N511">
        <v>80</v>
      </c>
      <c r="O511">
        <v>88</v>
      </c>
      <c r="P511">
        <v>71</v>
      </c>
      <c r="Q511">
        <v>95</v>
      </c>
      <c r="R511">
        <v>81</v>
      </c>
      <c r="S511" s="1">
        <f t="shared" si="7"/>
        <v>84.571428571428569</v>
      </c>
    </row>
    <row r="512" spans="1:19" x14ac:dyDescent="0.35">
      <c r="A512">
        <v>1495</v>
      </c>
      <c r="B512" t="s">
        <v>190</v>
      </c>
      <c r="C512" t="s">
        <v>167</v>
      </c>
      <c r="D512" t="s">
        <v>2522</v>
      </c>
      <c r="E512" t="s">
        <v>25</v>
      </c>
      <c r="F512" t="b">
        <v>0</v>
      </c>
      <c r="G512">
        <v>3</v>
      </c>
      <c r="H512" t="b">
        <v>0</v>
      </c>
      <c r="I512">
        <v>15</v>
      </c>
      <c r="J512" t="str" cm="1">
        <f t="array" ref="J512">_xlfn.SWITCH(TRUE,I512&lt;=$V$6,"Low",I512&gt;=$V$7,"High","Average")</f>
        <v>Average</v>
      </c>
      <c r="K512" t="s">
        <v>105</v>
      </c>
      <c r="L512">
        <v>85</v>
      </c>
      <c r="M512">
        <v>76</v>
      </c>
      <c r="N512">
        <v>94</v>
      </c>
      <c r="O512">
        <v>89</v>
      </c>
      <c r="P512">
        <v>85</v>
      </c>
      <c r="Q512">
        <v>83</v>
      </c>
      <c r="R512">
        <v>80</v>
      </c>
      <c r="S512" s="1">
        <f t="shared" si="7"/>
        <v>84.571428571428569</v>
      </c>
    </row>
    <row r="513" spans="1:19" x14ac:dyDescent="0.35">
      <c r="A513">
        <v>1761</v>
      </c>
      <c r="B513" t="s">
        <v>2425</v>
      </c>
      <c r="C513" t="s">
        <v>782</v>
      </c>
      <c r="D513" t="s">
        <v>2864</v>
      </c>
      <c r="E513" t="s">
        <v>25</v>
      </c>
      <c r="F513" t="b">
        <v>0</v>
      </c>
      <c r="G513">
        <v>3</v>
      </c>
      <c r="H513" t="b">
        <v>0</v>
      </c>
      <c r="I513">
        <v>18</v>
      </c>
      <c r="J513" t="str" cm="1">
        <f t="array" ref="J513">_xlfn.SWITCH(TRUE,I513&lt;=$V$6,"Low",I513&gt;=$V$7,"High","Average")</f>
        <v>Average</v>
      </c>
      <c r="K513" t="s">
        <v>105</v>
      </c>
      <c r="L513">
        <v>85</v>
      </c>
      <c r="M513">
        <v>95</v>
      </c>
      <c r="N513">
        <v>77</v>
      </c>
      <c r="O513">
        <v>71</v>
      </c>
      <c r="P513">
        <v>75</v>
      </c>
      <c r="Q513">
        <v>95</v>
      </c>
      <c r="R513">
        <v>94</v>
      </c>
      <c r="S513" s="1">
        <f t="shared" si="7"/>
        <v>84.571428571428569</v>
      </c>
    </row>
    <row r="514" spans="1:19" x14ac:dyDescent="0.35">
      <c r="A514">
        <v>1959</v>
      </c>
      <c r="B514" t="s">
        <v>269</v>
      </c>
      <c r="C514" t="s">
        <v>1711</v>
      </c>
      <c r="D514" t="s">
        <v>3100</v>
      </c>
      <c r="E514" t="s">
        <v>20</v>
      </c>
      <c r="F514" t="b">
        <v>1</v>
      </c>
      <c r="G514">
        <v>10</v>
      </c>
      <c r="H514" t="b">
        <v>1</v>
      </c>
      <c r="I514">
        <v>3</v>
      </c>
      <c r="J514" t="str" cm="1">
        <f t="array" ref="J514">_xlfn.SWITCH(TRUE,I514&lt;=$V$6,"Low",I514&gt;=$V$7,"High","Average")</f>
        <v>Low</v>
      </c>
      <c r="K514" t="s">
        <v>159</v>
      </c>
      <c r="L514">
        <v>88</v>
      </c>
      <c r="M514">
        <v>71</v>
      </c>
      <c r="N514">
        <v>99</v>
      </c>
      <c r="O514">
        <v>74</v>
      </c>
      <c r="P514">
        <v>76</v>
      </c>
      <c r="Q514">
        <v>97</v>
      </c>
      <c r="R514">
        <v>87</v>
      </c>
      <c r="S514" s="1">
        <f t="shared" ref="S514:S577" si="8">AVERAGE(L514, M514, N514, O514, P514, Q514, R514)</f>
        <v>84.571428571428569</v>
      </c>
    </row>
    <row r="515" spans="1:19" x14ac:dyDescent="0.35">
      <c r="A515">
        <v>1993</v>
      </c>
      <c r="B515" t="s">
        <v>473</v>
      </c>
      <c r="C515" t="s">
        <v>457</v>
      </c>
      <c r="D515" t="s">
        <v>3139</v>
      </c>
      <c r="E515" t="s">
        <v>20</v>
      </c>
      <c r="F515" t="b">
        <v>0</v>
      </c>
      <c r="G515">
        <v>2</v>
      </c>
      <c r="H515" t="b">
        <v>1</v>
      </c>
      <c r="I515">
        <v>12</v>
      </c>
      <c r="J515" t="str" cm="1">
        <f t="array" ref="J515">_xlfn.SWITCH(TRUE,I515&lt;=$V$6,"Low",I515&gt;=$V$7,"High","Average")</f>
        <v>Average</v>
      </c>
      <c r="K515" t="s">
        <v>105</v>
      </c>
      <c r="L515">
        <v>79</v>
      </c>
      <c r="M515">
        <v>83</v>
      </c>
      <c r="N515">
        <v>76</v>
      </c>
      <c r="O515">
        <v>99</v>
      </c>
      <c r="P515">
        <v>100</v>
      </c>
      <c r="Q515">
        <v>84</v>
      </c>
      <c r="R515">
        <v>71</v>
      </c>
      <c r="S515" s="1">
        <f t="shared" si="8"/>
        <v>84.571428571428569</v>
      </c>
    </row>
    <row r="516" spans="1:19" x14ac:dyDescent="0.35">
      <c r="A516">
        <v>327</v>
      </c>
      <c r="B516" t="s">
        <v>221</v>
      </c>
      <c r="C516" t="s">
        <v>778</v>
      </c>
      <c r="D516" t="s">
        <v>779</v>
      </c>
      <c r="E516" t="s">
        <v>20</v>
      </c>
      <c r="F516" t="b">
        <v>0</v>
      </c>
      <c r="G516">
        <v>1</v>
      </c>
      <c r="H516" t="b">
        <v>0</v>
      </c>
      <c r="I516">
        <v>13</v>
      </c>
      <c r="J516" t="str" cm="1">
        <f t="array" ref="J516">_xlfn.SWITCH(TRUE,I516&lt;=$V$6,"Low",I516&gt;=$V$7,"High","Average")</f>
        <v>Average</v>
      </c>
      <c r="K516" t="s">
        <v>109</v>
      </c>
      <c r="L516">
        <v>96</v>
      </c>
      <c r="M516">
        <v>91</v>
      </c>
      <c r="N516">
        <v>96</v>
      </c>
      <c r="O516">
        <v>69</v>
      </c>
      <c r="P516">
        <v>70</v>
      </c>
      <c r="Q516">
        <v>99</v>
      </c>
      <c r="R516">
        <v>70</v>
      </c>
      <c r="S516" s="1">
        <f t="shared" si="8"/>
        <v>84.428571428571431</v>
      </c>
    </row>
    <row r="517" spans="1:19" x14ac:dyDescent="0.35">
      <c r="A517">
        <v>344</v>
      </c>
      <c r="B517" t="s">
        <v>277</v>
      </c>
      <c r="C517" t="s">
        <v>515</v>
      </c>
      <c r="D517" t="s">
        <v>811</v>
      </c>
      <c r="E517" t="s">
        <v>20</v>
      </c>
      <c r="F517" t="b">
        <v>0</v>
      </c>
      <c r="G517">
        <v>2</v>
      </c>
      <c r="H517" t="b">
        <v>0</v>
      </c>
      <c r="I517">
        <v>24</v>
      </c>
      <c r="J517" t="str" cm="1">
        <f t="array" ref="J517">_xlfn.SWITCH(TRUE,I517&lt;=$V$6,"Low",I517&gt;=$V$7,"High","Average")</f>
        <v>Average</v>
      </c>
      <c r="K517" t="s">
        <v>138</v>
      </c>
      <c r="L517">
        <v>94</v>
      </c>
      <c r="M517">
        <v>72</v>
      </c>
      <c r="N517">
        <v>96</v>
      </c>
      <c r="O517">
        <v>93</v>
      </c>
      <c r="P517">
        <v>93</v>
      </c>
      <c r="Q517">
        <v>79</v>
      </c>
      <c r="R517">
        <v>64</v>
      </c>
      <c r="S517" s="1">
        <f t="shared" si="8"/>
        <v>84.428571428571431</v>
      </c>
    </row>
    <row r="518" spans="1:19" x14ac:dyDescent="0.35">
      <c r="A518">
        <v>495</v>
      </c>
      <c r="B518" t="s">
        <v>413</v>
      </c>
      <c r="C518" t="s">
        <v>100</v>
      </c>
      <c r="D518" t="s">
        <v>1072</v>
      </c>
      <c r="E518" t="s">
        <v>20</v>
      </c>
      <c r="F518" t="b">
        <v>0</v>
      </c>
      <c r="G518">
        <v>3</v>
      </c>
      <c r="H518" t="b">
        <v>0</v>
      </c>
      <c r="I518">
        <v>31</v>
      </c>
      <c r="J518" t="str" cm="1">
        <f t="array" ref="J518">_xlfn.SWITCH(TRUE,I518&lt;=$V$6,"Low",I518&gt;=$V$7,"High","Average")</f>
        <v>High</v>
      </c>
      <c r="K518" t="s">
        <v>109</v>
      </c>
      <c r="L518">
        <v>88</v>
      </c>
      <c r="M518">
        <v>98</v>
      </c>
      <c r="N518">
        <v>65</v>
      </c>
      <c r="O518">
        <v>68</v>
      </c>
      <c r="P518">
        <v>99</v>
      </c>
      <c r="Q518">
        <v>94</v>
      </c>
      <c r="R518">
        <v>79</v>
      </c>
      <c r="S518" s="1">
        <f t="shared" si="8"/>
        <v>84.428571428571431</v>
      </c>
    </row>
    <row r="519" spans="1:19" x14ac:dyDescent="0.35">
      <c r="A519">
        <v>520</v>
      </c>
      <c r="B519" t="s">
        <v>1115</v>
      </c>
      <c r="C519" t="s">
        <v>1116</v>
      </c>
      <c r="D519" t="s">
        <v>1117</v>
      </c>
      <c r="E519" t="s">
        <v>25</v>
      </c>
      <c r="F519" t="b">
        <v>0</v>
      </c>
      <c r="G519">
        <v>2</v>
      </c>
      <c r="H519" t="b">
        <v>0</v>
      </c>
      <c r="I519">
        <v>11</v>
      </c>
      <c r="J519" t="str" cm="1">
        <f t="array" ref="J519">_xlfn.SWITCH(TRUE,I519&lt;=$V$6,"Low",I519&gt;=$V$7,"High","Average")</f>
        <v>Average</v>
      </c>
      <c r="K519" t="s">
        <v>54</v>
      </c>
      <c r="L519">
        <v>95</v>
      </c>
      <c r="M519">
        <v>69</v>
      </c>
      <c r="N519">
        <v>91</v>
      </c>
      <c r="O519">
        <v>97</v>
      </c>
      <c r="P519">
        <v>89</v>
      </c>
      <c r="Q519">
        <v>84</v>
      </c>
      <c r="R519">
        <v>66</v>
      </c>
      <c r="S519" s="1">
        <f t="shared" si="8"/>
        <v>84.428571428571431</v>
      </c>
    </row>
    <row r="520" spans="1:19" x14ac:dyDescent="0.35">
      <c r="A520">
        <v>555</v>
      </c>
      <c r="B520" t="s">
        <v>251</v>
      </c>
      <c r="C520" t="s">
        <v>32</v>
      </c>
      <c r="D520" t="s">
        <v>1170</v>
      </c>
      <c r="E520" t="s">
        <v>25</v>
      </c>
      <c r="F520" t="b">
        <v>0</v>
      </c>
      <c r="G520">
        <v>1</v>
      </c>
      <c r="H520" t="b">
        <v>0</v>
      </c>
      <c r="I520">
        <v>3</v>
      </c>
      <c r="J520" t="str" cm="1">
        <f t="array" ref="J520">_xlfn.SWITCH(TRUE,I520&lt;=$V$6,"Low",I520&gt;=$V$7,"High","Average")</f>
        <v>Low</v>
      </c>
      <c r="K520" t="s">
        <v>172</v>
      </c>
      <c r="L520">
        <v>100</v>
      </c>
      <c r="M520">
        <v>92</v>
      </c>
      <c r="N520">
        <v>95</v>
      </c>
      <c r="O520">
        <v>90</v>
      </c>
      <c r="P520">
        <v>67</v>
      </c>
      <c r="Q520">
        <v>81</v>
      </c>
      <c r="R520">
        <v>66</v>
      </c>
      <c r="S520" s="1">
        <f t="shared" si="8"/>
        <v>84.428571428571431</v>
      </c>
    </row>
    <row r="521" spans="1:19" x14ac:dyDescent="0.35">
      <c r="A521">
        <v>726</v>
      </c>
      <c r="B521" t="s">
        <v>746</v>
      </c>
      <c r="C521" t="s">
        <v>1445</v>
      </c>
      <c r="D521" t="s">
        <v>1446</v>
      </c>
      <c r="E521" t="s">
        <v>25</v>
      </c>
      <c r="F521" t="b">
        <v>0</v>
      </c>
      <c r="G521">
        <v>1</v>
      </c>
      <c r="H521" t="b">
        <v>0</v>
      </c>
      <c r="I521">
        <v>1</v>
      </c>
      <c r="J521" t="str" cm="1">
        <f t="array" ref="J521">_xlfn.SWITCH(TRUE,I521&lt;=$V$6,"Low",I521&gt;=$V$7,"High","Average")</f>
        <v>Low</v>
      </c>
      <c r="K521" t="s">
        <v>224</v>
      </c>
      <c r="L521">
        <v>77</v>
      </c>
      <c r="M521">
        <v>99</v>
      </c>
      <c r="N521">
        <v>99</v>
      </c>
      <c r="O521">
        <v>76</v>
      </c>
      <c r="P521">
        <v>70</v>
      </c>
      <c r="Q521">
        <v>80</v>
      </c>
      <c r="R521">
        <v>90</v>
      </c>
      <c r="S521" s="1">
        <f t="shared" si="8"/>
        <v>84.428571428571431</v>
      </c>
    </row>
    <row r="522" spans="1:19" x14ac:dyDescent="0.35">
      <c r="A522">
        <v>917</v>
      </c>
      <c r="B522" t="s">
        <v>136</v>
      </c>
      <c r="C522" t="s">
        <v>756</v>
      </c>
      <c r="D522" t="s">
        <v>1737</v>
      </c>
      <c r="E522" t="s">
        <v>20</v>
      </c>
      <c r="F522" t="b">
        <v>0</v>
      </c>
      <c r="G522">
        <v>9</v>
      </c>
      <c r="H522" t="b">
        <v>0</v>
      </c>
      <c r="I522">
        <v>31</v>
      </c>
      <c r="J522" t="str" cm="1">
        <f t="array" ref="J522">_xlfn.SWITCH(TRUE,I522&lt;=$V$6,"Low",I522&gt;=$V$7,"High","Average")</f>
        <v>High</v>
      </c>
      <c r="K522" t="s">
        <v>76</v>
      </c>
      <c r="L522">
        <v>92</v>
      </c>
      <c r="M522">
        <v>74</v>
      </c>
      <c r="N522">
        <v>95</v>
      </c>
      <c r="O522">
        <v>97</v>
      </c>
      <c r="P522">
        <v>87</v>
      </c>
      <c r="Q522">
        <v>78</v>
      </c>
      <c r="R522">
        <v>68</v>
      </c>
      <c r="S522" s="1">
        <f t="shared" si="8"/>
        <v>84.428571428571431</v>
      </c>
    </row>
    <row r="523" spans="1:19" x14ac:dyDescent="0.35">
      <c r="A523">
        <v>955</v>
      </c>
      <c r="B523" t="s">
        <v>1024</v>
      </c>
      <c r="C523" t="s">
        <v>1573</v>
      </c>
      <c r="D523" t="s">
        <v>1791</v>
      </c>
      <c r="E523" t="s">
        <v>20</v>
      </c>
      <c r="F523" t="b">
        <v>1</v>
      </c>
      <c r="G523">
        <v>3</v>
      </c>
      <c r="H523" t="b">
        <v>0</v>
      </c>
      <c r="I523">
        <v>32</v>
      </c>
      <c r="J523" t="str" cm="1">
        <f t="array" ref="J523">_xlfn.SWITCH(TRUE,I523&lt;=$V$6,"Low",I523&gt;=$V$7,"High","Average")</f>
        <v>High</v>
      </c>
      <c r="K523" t="s">
        <v>172</v>
      </c>
      <c r="L523">
        <v>95</v>
      </c>
      <c r="M523">
        <v>75</v>
      </c>
      <c r="N523">
        <v>87</v>
      </c>
      <c r="O523">
        <v>67</v>
      </c>
      <c r="P523">
        <v>96</v>
      </c>
      <c r="Q523">
        <v>86</v>
      </c>
      <c r="R523">
        <v>85</v>
      </c>
      <c r="S523" s="1">
        <f t="shared" si="8"/>
        <v>84.428571428571431</v>
      </c>
    </row>
    <row r="524" spans="1:19" x14ac:dyDescent="0.35">
      <c r="A524">
        <v>1309</v>
      </c>
      <c r="B524" t="s">
        <v>190</v>
      </c>
      <c r="C524" t="s">
        <v>167</v>
      </c>
      <c r="D524" t="s">
        <v>2276</v>
      </c>
      <c r="E524" t="s">
        <v>25</v>
      </c>
      <c r="F524" t="b">
        <v>0</v>
      </c>
      <c r="G524">
        <v>1</v>
      </c>
      <c r="H524" t="b">
        <v>0</v>
      </c>
      <c r="I524">
        <v>13</v>
      </c>
      <c r="J524" t="str" cm="1">
        <f t="array" ref="J524">_xlfn.SWITCH(TRUE,I524&lt;=$V$6,"Low",I524&gt;=$V$7,"High","Average")</f>
        <v>Average</v>
      </c>
      <c r="K524" t="s">
        <v>109</v>
      </c>
      <c r="L524">
        <v>92</v>
      </c>
      <c r="M524">
        <v>77</v>
      </c>
      <c r="N524">
        <v>89</v>
      </c>
      <c r="O524">
        <v>97</v>
      </c>
      <c r="P524">
        <v>61</v>
      </c>
      <c r="Q524">
        <v>93</v>
      </c>
      <c r="R524">
        <v>82</v>
      </c>
      <c r="S524" s="1">
        <f t="shared" si="8"/>
        <v>84.428571428571431</v>
      </c>
    </row>
    <row r="525" spans="1:19" x14ac:dyDescent="0.35">
      <c r="A525">
        <v>1370</v>
      </c>
      <c r="B525" t="s">
        <v>637</v>
      </c>
      <c r="C525" t="s">
        <v>400</v>
      </c>
      <c r="D525" t="s">
        <v>2359</v>
      </c>
      <c r="E525" t="s">
        <v>20</v>
      </c>
      <c r="F525" t="b">
        <v>0</v>
      </c>
      <c r="G525">
        <v>2</v>
      </c>
      <c r="H525" t="b">
        <v>0</v>
      </c>
      <c r="I525">
        <v>19</v>
      </c>
      <c r="J525" t="str" cm="1">
        <f t="array" ref="J525">_xlfn.SWITCH(TRUE,I525&lt;=$V$6,"Low",I525&gt;=$V$7,"High","Average")</f>
        <v>Average</v>
      </c>
      <c r="K525" t="s">
        <v>44</v>
      </c>
      <c r="L525">
        <v>95</v>
      </c>
      <c r="M525">
        <v>92</v>
      </c>
      <c r="N525">
        <v>73</v>
      </c>
      <c r="O525">
        <v>94</v>
      </c>
      <c r="P525">
        <v>73</v>
      </c>
      <c r="Q525">
        <v>70</v>
      </c>
      <c r="R525">
        <v>94</v>
      </c>
      <c r="S525" s="1">
        <f t="shared" si="8"/>
        <v>84.428571428571431</v>
      </c>
    </row>
    <row r="526" spans="1:19" x14ac:dyDescent="0.35">
      <c r="A526">
        <v>1437</v>
      </c>
      <c r="B526" t="s">
        <v>1007</v>
      </c>
      <c r="C526" t="s">
        <v>300</v>
      </c>
      <c r="D526" t="s">
        <v>2447</v>
      </c>
      <c r="E526" t="s">
        <v>20</v>
      </c>
      <c r="F526" t="b">
        <v>0</v>
      </c>
      <c r="G526">
        <v>1</v>
      </c>
      <c r="H526" t="b">
        <v>0</v>
      </c>
      <c r="I526">
        <v>33</v>
      </c>
      <c r="J526" t="str" cm="1">
        <f t="array" ref="J526">_xlfn.SWITCH(TRUE,I526&lt;=$V$6,"Low",I526&gt;=$V$7,"High","Average")</f>
        <v>High</v>
      </c>
      <c r="K526" t="s">
        <v>138</v>
      </c>
      <c r="L526">
        <v>90</v>
      </c>
      <c r="M526">
        <v>86</v>
      </c>
      <c r="N526">
        <v>100</v>
      </c>
      <c r="O526">
        <v>90</v>
      </c>
      <c r="P526">
        <v>76</v>
      </c>
      <c r="Q526">
        <v>66</v>
      </c>
      <c r="R526">
        <v>83</v>
      </c>
      <c r="S526" s="1">
        <f t="shared" si="8"/>
        <v>84.428571428571431</v>
      </c>
    </row>
    <row r="527" spans="1:19" x14ac:dyDescent="0.35">
      <c r="A527">
        <v>1569</v>
      </c>
      <c r="B527" t="s">
        <v>208</v>
      </c>
      <c r="C527" t="s">
        <v>326</v>
      </c>
      <c r="D527" t="s">
        <v>2621</v>
      </c>
      <c r="E527" t="s">
        <v>20</v>
      </c>
      <c r="F527" t="b">
        <v>0</v>
      </c>
      <c r="G527">
        <v>5</v>
      </c>
      <c r="H527" t="b">
        <v>0</v>
      </c>
      <c r="I527">
        <v>25</v>
      </c>
      <c r="J527" t="str" cm="1">
        <f t="array" ref="J527">_xlfn.SWITCH(TRUE,I527&lt;=$V$6,"Low",I527&gt;=$V$7,"High","Average")</f>
        <v>Average</v>
      </c>
      <c r="K527" t="s">
        <v>109</v>
      </c>
      <c r="L527">
        <v>73</v>
      </c>
      <c r="M527">
        <v>94</v>
      </c>
      <c r="N527">
        <v>74</v>
      </c>
      <c r="O527">
        <v>72</v>
      </c>
      <c r="P527">
        <v>80</v>
      </c>
      <c r="Q527">
        <v>98</v>
      </c>
      <c r="R527">
        <v>100</v>
      </c>
      <c r="S527" s="1">
        <f t="shared" si="8"/>
        <v>84.428571428571431</v>
      </c>
    </row>
    <row r="528" spans="1:19" x14ac:dyDescent="0.35">
      <c r="A528">
        <v>1595</v>
      </c>
      <c r="B528" t="s">
        <v>248</v>
      </c>
      <c r="C528" t="s">
        <v>42</v>
      </c>
      <c r="D528" t="s">
        <v>2653</v>
      </c>
      <c r="E528" t="s">
        <v>25</v>
      </c>
      <c r="F528" t="b">
        <v>0</v>
      </c>
      <c r="G528">
        <v>6</v>
      </c>
      <c r="H528" t="b">
        <v>0</v>
      </c>
      <c r="I528">
        <v>34</v>
      </c>
      <c r="J528" t="str" cm="1">
        <f t="array" ref="J528">_xlfn.SWITCH(TRUE,I528&lt;=$V$6,"Low",I528&gt;=$V$7,"High","Average")</f>
        <v>High</v>
      </c>
      <c r="K528" t="s">
        <v>113</v>
      </c>
      <c r="L528">
        <v>87</v>
      </c>
      <c r="M528">
        <v>75</v>
      </c>
      <c r="N528">
        <v>90</v>
      </c>
      <c r="O528">
        <v>82</v>
      </c>
      <c r="P528">
        <v>99</v>
      </c>
      <c r="Q528">
        <v>66</v>
      </c>
      <c r="R528">
        <v>92</v>
      </c>
      <c r="S528" s="1">
        <f t="shared" si="8"/>
        <v>84.428571428571431</v>
      </c>
    </row>
    <row r="529" spans="1:19" x14ac:dyDescent="0.35">
      <c r="A529">
        <v>1649</v>
      </c>
      <c r="B529" t="s">
        <v>2716</v>
      </c>
      <c r="C529" t="s">
        <v>1353</v>
      </c>
      <c r="D529" t="s">
        <v>2717</v>
      </c>
      <c r="E529" t="s">
        <v>25</v>
      </c>
      <c r="F529" t="b">
        <v>0</v>
      </c>
      <c r="G529">
        <v>5</v>
      </c>
      <c r="H529" t="b">
        <v>0</v>
      </c>
      <c r="I529">
        <v>29</v>
      </c>
      <c r="J529" t="str" cm="1">
        <f t="array" ref="J529">_xlfn.SWITCH(TRUE,I529&lt;=$V$6,"Low",I529&gt;=$V$7,"High","Average")</f>
        <v>High</v>
      </c>
      <c r="K529" t="s">
        <v>21</v>
      </c>
      <c r="L529">
        <v>90</v>
      </c>
      <c r="M529">
        <v>89</v>
      </c>
      <c r="N529">
        <v>70</v>
      </c>
      <c r="O529">
        <v>90</v>
      </c>
      <c r="P529">
        <v>83</v>
      </c>
      <c r="Q529">
        <v>82</v>
      </c>
      <c r="R529">
        <v>87</v>
      </c>
      <c r="S529" s="1">
        <f t="shared" si="8"/>
        <v>84.428571428571431</v>
      </c>
    </row>
    <row r="530" spans="1:19" x14ac:dyDescent="0.35">
      <c r="A530">
        <v>1653</v>
      </c>
      <c r="B530" t="s">
        <v>2722</v>
      </c>
      <c r="C530" t="s">
        <v>100</v>
      </c>
      <c r="D530" t="s">
        <v>2723</v>
      </c>
      <c r="E530" t="s">
        <v>25</v>
      </c>
      <c r="F530" t="b">
        <v>1</v>
      </c>
      <c r="G530">
        <v>9</v>
      </c>
      <c r="H530" t="b">
        <v>1</v>
      </c>
      <c r="I530">
        <v>2</v>
      </c>
      <c r="J530" t="str" cm="1">
        <f t="array" ref="J530">_xlfn.SWITCH(TRUE,I530&lt;=$V$6,"Low",I530&gt;=$V$7,"High","Average")</f>
        <v>Low</v>
      </c>
      <c r="K530" t="s">
        <v>64</v>
      </c>
      <c r="L530">
        <v>99</v>
      </c>
      <c r="M530">
        <v>65</v>
      </c>
      <c r="N530">
        <v>100</v>
      </c>
      <c r="O530">
        <v>93</v>
      </c>
      <c r="P530">
        <v>91</v>
      </c>
      <c r="Q530">
        <v>60</v>
      </c>
      <c r="R530">
        <v>83</v>
      </c>
      <c r="S530" s="1">
        <f t="shared" si="8"/>
        <v>84.428571428571431</v>
      </c>
    </row>
    <row r="531" spans="1:19" x14ac:dyDescent="0.35">
      <c r="A531">
        <v>1986</v>
      </c>
      <c r="B531" t="s">
        <v>322</v>
      </c>
      <c r="C531" t="s">
        <v>103</v>
      </c>
      <c r="D531" t="s">
        <v>3131</v>
      </c>
      <c r="E531" t="s">
        <v>20</v>
      </c>
      <c r="F531" t="b">
        <v>0</v>
      </c>
      <c r="G531">
        <v>4</v>
      </c>
      <c r="H531" t="b">
        <v>0</v>
      </c>
      <c r="I531">
        <v>3</v>
      </c>
      <c r="J531" t="str" cm="1">
        <f t="array" ref="J531">_xlfn.SWITCH(TRUE,I531&lt;=$V$6,"Low",I531&gt;=$V$7,"High","Average")</f>
        <v>Low</v>
      </c>
      <c r="K531" t="s">
        <v>30</v>
      </c>
      <c r="L531">
        <v>72</v>
      </c>
      <c r="M531">
        <v>81</v>
      </c>
      <c r="N531">
        <v>89</v>
      </c>
      <c r="O531">
        <v>92</v>
      </c>
      <c r="P531">
        <v>88</v>
      </c>
      <c r="Q531">
        <v>87</v>
      </c>
      <c r="R531">
        <v>82</v>
      </c>
      <c r="S531" s="1">
        <f t="shared" si="8"/>
        <v>84.428571428571431</v>
      </c>
    </row>
    <row r="532" spans="1:19" x14ac:dyDescent="0.35">
      <c r="A532">
        <v>189</v>
      </c>
      <c r="B532" t="s">
        <v>221</v>
      </c>
      <c r="C532" t="s">
        <v>352</v>
      </c>
      <c r="D532" t="s">
        <v>503</v>
      </c>
      <c r="E532" t="s">
        <v>20</v>
      </c>
      <c r="F532" t="b">
        <v>0</v>
      </c>
      <c r="G532">
        <v>5</v>
      </c>
      <c r="H532" t="b">
        <v>0</v>
      </c>
      <c r="I532">
        <v>26</v>
      </c>
      <c r="J532" t="str" cm="1">
        <f t="array" ref="J532">_xlfn.SWITCH(TRUE,I532&lt;=$V$6,"Low",I532&gt;=$V$7,"High","Average")</f>
        <v>Average</v>
      </c>
      <c r="K532" t="s">
        <v>38</v>
      </c>
      <c r="L532">
        <v>70</v>
      </c>
      <c r="M532">
        <v>77</v>
      </c>
      <c r="N532">
        <v>91</v>
      </c>
      <c r="O532">
        <v>96</v>
      </c>
      <c r="P532">
        <v>100</v>
      </c>
      <c r="Q532">
        <v>89</v>
      </c>
      <c r="R532">
        <v>67</v>
      </c>
      <c r="S532" s="1">
        <f t="shared" si="8"/>
        <v>84.285714285714292</v>
      </c>
    </row>
    <row r="533" spans="1:19" x14ac:dyDescent="0.35">
      <c r="A533">
        <v>277</v>
      </c>
      <c r="B533" t="s">
        <v>270</v>
      </c>
      <c r="C533" t="s">
        <v>684</v>
      </c>
      <c r="D533" t="s">
        <v>685</v>
      </c>
      <c r="E533" t="s">
        <v>25</v>
      </c>
      <c r="F533" t="b">
        <v>1</v>
      </c>
      <c r="G533">
        <v>7</v>
      </c>
      <c r="H533" t="b">
        <v>0</v>
      </c>
      <c r="I533">
        <v>1</v>
      </c>
      <c r="J533" t="str" cm="1">
        <f t="array" ref="J533">_xlfn.SWITCH(TRUE,I533&lt;=$V$6,"Low",I533&gt;=$V$7,"High","Average")</f>
        <v>Low</v>
      </c>
      <c r="K533" t="s">
        <v>64</v>
      </c>
      <c r="L533">
        <v>95</v>
      </c>
      <c r="M533">
        <v>73</v>
      </c>
      <c r="N533">
        <v>61</v>
      </c>
      <c r="O533">
        <v>91</v>
      </c>
      <c r="P533">
        <v>84</v>
      </c>
      <c r="Q533">
        <v>92</v>
      </c>
      <c r="R533">
        <v>94</v>
      </c>
      <c r="S533" s="1">
        <f t="shared" si="8"/>
        <v>84.285714285714292</v>
      </c>
    </row>
    <row r="534" spans="1:19" x14ac:dyDescent="0.35">
      <c r="A534">
        <v>281</v>
      </c>
      <c r="B534" t="s">
        <v>692</v>
      </c>
      <c r="C534" t="s">
        <v>693</v>
      </c>
      <c r="D534" t="s">
        <v>694</v>
      </c>
      <c r="E534" t="s">
        <v>25</v>
      </c>
      <c r="F534" t="b">
        <v>0</v>
      </c>
      <c r="G534">
        <v>7</v>
      </c>
      <c r="H534" t="b">
        <v>1</v>
      </c>
      <c r="I534">
        <v>15</v>
      </c>
      <c r="J534" t="str" cm="1">
        <f t="array" ref="J534">_xlfn.SWITCH(TRUE,I534&lt;=$V$6,"Low",I534&gt;=$V$7,"High","Average")</f>
        <v>Average</v>
      </c>
      <c r="K534" t="s">
        <v>44</v>
      </c>
      <c r="L534">
        <v>92</v>
      </c>
      <c r="M534">
        <v>88</v>
      </c>
      <c r="N534">
        <v>76</v>
      </c>
      <c r="O534">
        <v>93</v>
      </c>
      <c r="P534">
        <v>69</v>
      </c>
      <c r="Q534">
        <v>75</v>
      </c>
      <c r="R534">
        <v>97</v>
      </c>
      <c r="S534" s="1">
        <f t="shared" si="8"/>
        <v>84.285714285714292</v>
      </c>
    </row>
    <row r="535" spans="1:19" x14ac:dyDescent="0.35">
      <c r="A535">
        <v>284</v>
      </c>
      <c r="B535" t="s">
        <v>428</v>
      </c>
      <c r="C535" t="s">
        <v>699</v>
      </c>
      <c r="D535" t="s">
        <v>700</v>
      </c>
      <c r="E535" t="s">
        <v>25</v>
      </c>
      <c r="F535" t="b">
        <v>1</v>
      </c>
      <c r="G535">
        <v>4</v>
      </c>
      <c r="H535" t="b">
        <v>1</v>
      </c>
      <c r="I535">
        <v>4</v>
      </c>
      <c r="J535" t="str" cm="1">
        <f t="array" ref="J535">_xlfn.SWITCH(TRUE,I535&lt;=$V$6,"Low",I535&gt;=$V$7,"High","Average")</f>
        <v>Low</v>
      </c>
      <c r="K535" t="s">
        <v>34</v>
      </c>
      <c r="L535">
        <v>82</v>
      </c>
      <c r="M535">
        <v>85</v>
      </c>
      <c r="N535">
        <v>75</v>
      </c>
      <c r="O535">
        <v>92</v>
      </c>
      <c r="P535">
        <v>76</v>
      </c>
      <c r="Q535">
        <v>95</v>
      </c>
      <c r="R535">
        <v>85</v>
      </c>
      <c r="S535" s="1">
        <f t="shared" si="8"/>
        <v>84.285714285714292</v>
      </c>
    </row>
    <row r="536" spans="1:19" x14ac:dyDescent="0.35">
      <c r="A536">
        <v>390</v>
      </c>
      <c r="B536" t="s">
        <v>188</v>
      </c>
      <c r="C536" t="s">
        <v>894</v>
      </c>
      <c r="D536" t="s">
        <v>895</v>
      </c>
      <c r="E536" t="s">
        <v>25</v>
      </c>
      <c r="F536" t="b">
        <v>1</v>
      </c>
      <c r="G536">
        <v>3</v>
      </c>
      <c r="H536" t="b">
        <v>1</v>
      </c>
      <c r="I536">
        <v>17</v>
      </c>
      <c r="J536" t="str" cm="1">
        <f t="array" ref="J536">_xlfn.SWITCH(TRUE,I536&lt;=$V$6,"Low",I536&gt;=$V$7,"High","Average")</f>
        <v>Average</v>
      </c>
      <c r="K536" t="s">
        <v>44</v>
      </c>
      <c r="L536">
        <v>86</v>
      </c>
      <c r="M536">
        <v>96</v>
      </c>
      <c r="N536">
        <v>68</v>
      </c>
      <c r="O536">
        <v>71</v>
      </c>
      <c r="P536">
        <v>86</v>
      </c>
      <c r="Q536">
        <v>94</v>
      </c>
      <c r="R536">
        <v>89</v>
      </c>
      <c r="S536" s="1">
        <f t="shared" si="8"/>
        <v>84.285714285714292</v>
      </c>
    </row>
    <row r="537" spans="1:19" x14ac:dyDescent="0.35">
      <c r="A537">
        <v>442</v>
      </c>
      <c r="B537" t="s">
        <v>984</v>
      </c>
      <c r="C537" t="s">
        <v>131</v>
      </c>
      <c r="D537" t="s">
        <v>985</v>
      </c>
      <c r="E537" t="s">
        <v>20</v>
      </c>
      <c r="F537" t="b">
        <v>0</v>
      </c>
      <c r="G537">
        <v>1</v>
      </c>
      <c r="H537" t="b">
        <v>0</v>
      </c>
      <c r="I537">
        <v>8</v>
      </c>
      <c r="J537" t="str" cm="1">
        <f t="array" ref="J537">_xlfn.SWITCH(TRUE,I537&lt;=$V$6,"Low",I537&gt;=$V$7,"High","Average")</f>
        <v>Average</v>
      </c>
      <c r="K537" t="s">
        <v>172</v>
      </c>
      <c r="L537">
        <v>84</v>
      </c>
      <c r="M537">
        <v>74</v>
      </c>
      <c r="N537">
        <v>74</v>
      </c>
      <c r="O537">
        <v>75</v>
      </c>
      <c r="P537">
        <v>99</v>
      </c>
      <c r="Q537">
        <v>99</v>
      </c>
      <c r="R537">
        <v>85</v>
      </c>
      <c r="S537" s="1">
        <f t="shared" si="8"/>
        <v>84.285714285714292</v>
      </c>
    </row>
    <row r="538" spans="1:19" x14ac:dyDescent="0.35">
      <c r="A538">
        <v>470</v>
      </c>
      <c r="B538" t="s">
        <v>139</v>
      </c>
      <c r="C538" t="s">
        <v>1030</v>
      </c>
      <c r="D538" t="s">
        <v>1031</v>
      </c>
      <c r="E538" t="s">
        <v>20</v>
      </c>
      <c r="F538" t="b">
        <v>0</v>
      </c>
      <c r="G538">
        <v>2</v>
      </c>
      <c r="H538" t="b">
        <v>0</v>
      </c>
      <c r="I538">
        <v>19</v>
      </c>
      <c r="J538" t="str" cm="1">
        <f t="array" ref="J538">_xlfn.SWITCH(TRUE,I538&lt;=$V$6,"Low",I538&gt;=$V$7,"High","Average")</f>
        <v>Average</v>
      </c>
      <c r="K538" t="s">
        <v>44</v>
      </c>
      <c r="L538">
        <v>91</v>
      </c>
      <c r="M538">
        <v>85</v>
      </c>
      <c r="N538">
        <v>96</v>
      </c>
      <c r="O538">
        <v>83</v>
      </c>
      <c r="P538">
        <v>74</v>
      </c>
      <c r="Q538">
        <v>87</v>
      </c>
      <c r="R538">
        <v>74</v>
      </c>
      <c r="S538" s="1">
        <f t="shared" si="8"/>
        <v>84.285714285714292</v>
      </c>
    </row>
    <row r="539" spans="1:19" x14ac:dyDescent="0.35">
      <c r="A539">
        <v>781</v>
      </c>
      <c r="B539" t="s">
        <v>1535</v>
      </c>
      <c r="C539" t="s">
        <v>1536</v>
      </c>
      <c r="D539" t="s">
        <v>1537</v>
      </c>
      <c r="E539" t="s">
        <v>25</v>
      </c>
      <c r="F539" t="b">
        <v>0</v>
      </c>
      <c r="G539">
        <v>8</v>
      </c>
      <c r="H539" t="b">
        <v>0</v>
      </c>
      <c r="I539">
        <v>2</v>
      </c>
      <c r="J539" t="str" cm="1">
        <f t="array" ref="J539">_xlfn.SWITCH(TRUE,I539&lt;=$V$6,"Low",I539&gt;=$V$7,"High","Average")</f>
        <v>Low</v>
      </c>
      <c r="K539" t="s">
        <v>64</v>
      </c>
      <c r="L539">
        <v>71</v>
      </c>
      <c r="M539">
        <v>69</v>
      </c>
      <c r="N539">
        <v>95</v>
      </c>
      <c r="O539">
        <v>83</v>
      </c>
      <c r="P539">
        <v>90</v>
      </c>
      <c r="Q539">
        <v>93</v>
      </c>
      <c r="R539">
        <v>89</v>
      </c>
      <c r="S539" s="1">
        <f t="shared" si="8"/>
        <v>84.285714285714292</v>
      </c>
    </row>
    <row r="540" spans="1:19" x14ac:dyDescent="0.35">
      <c r="A540">
        <v>881</v>
      </c>
      <c r="B540" t="s">
        <v>388</v>
      </c>
      <c r="C540" t="s">
        <v>92</v>
      </c>
      <c r="D540" t="s">
        <v>1684</v>
      </c>
      <c r="E540" t="s">
        <v>25</v>
      </c>
      <c r="F540" t="b">
        <v>0</v>
      </c>
      <c r="G540">
        <v>1</v>
      </c>
      <c r="H540" t="b">
        <v>0</v>
      </c>
      <c r="I540">
        <v>0</v>
      </c>
      <c r="J540" t="str" cm="1">
        <f t="array" ref="J540">_xlfn.SWITCH(TRUE,I540&lt;=$V$6,"Low",I540&gt;=$V$7,"High","Average")</f>
        <v>Low</v>
      </c>
      <c r="K540" t="s">
        <v>224</v>
      </c>
      <c r="L540">
        <v>93</v>
      </c>
      <c r="M540">
        <v>96</v>
      </c>
      <c r="N540">
        <v>70</v>
      </c>
      <c r="O540">
        <v>92</v>
      </c>
      <c r="P540">
        <v>65</v>
      </c>
      <c r="Q540">
        <v>90</v>
      </c>
      <c r="R540">
        <v>84</v>
      </c>
      <c r="S540" s="1">
        <f t="shared" si="8"/>
        <v>84.285714285714292</v>
      </c>
    </row>
    <row r="541" spans="1:19" x14ac:dyDescent="0.35">
      <c r="A541">
        <v>1068</v>
      </c>
      <c r="B541" t="s">
        <v>163</v>
      </c>
      <c r="C541" t="s">
        <v>1211</v>
      </c>
      <c r="D541" t="s">
        <v>1939</v>
      </c>
      <c r="E541" t="s">
        <v>20</v>
      </c>
      <c r="F541" t="b">
        <v>0</v>
      </c>
      <c r="G541">
        <v>3</v>
      </c>
      <c r="H541" t="b">
        <v>0</v>
      </c>
      <c r="I541">
        <v>24</v>
      </c>
      <c r="J541" t="str" cm="1">
        <f t="array" ref="J541">_xlfn.SWITCH(TRUE,I541&lt;=$V$6,"Low",I541&gt;=$V$7,"High","Average")</f>
        <v>Average</v>
      </c>
      <c r="K541" t="s">
        <v>105</v>
      </c>
      <c r="L541">
        <v>99</v>
      </c>
      <c r="M541">
        <v>77</v>
      </c>
      <c r="N541">
        <v>82</v>
      </c>
      <c r="O541">
        <v>60</v>
      </c>
      <c r="P541">
        <v>88</v>
      </c>
      <c r="Q541">
        <v>91</v>
      </c>
      <c r="R541">
        <v>93</v>
      </c>
      <c r="S541" s="1">
        <f t="shared" si="8"/>
        <v>84.285714285714292</v>
      </c>
    </row>
    <row r="542" spans="1:19" x14ac:dyDescent="0.35">
      <c r="A542">
        <v>1117</v>
      </c>
      <c r="B542" t="s">
        <v>560</v>
      </c>
      <c r="C542" t="s">
        <v>406</v>
      </c>
      <c r="D542" t="s">
        <v>2009</v>
      </c>
      <c r="E542" t="s">
        <v>25</v>
      </c>
      <c r="F542" t="b">
        <v>1</v>
      </c>
      <c r="G542">
        <v>10</v>
      </c>
      <c r="H542" t="b">
        <v>0</v>
      </c>
      <c r="I542">
        <v>1</v>
      </c>
      <c r="J542" t="str" cm="1">
        <f t="array" ref="J542">_xlfn.SWITCH(TRUE,I542&lt;=$V$6,"Low",I542&gt;=$V$7,"High","Average")</f>
        <v>Low</v>
      </c>
      <c r="K542" t="s">
        <v>64</v>
      </c>
      <c r="L542">
        <v>87</v>
      </c>
      <c r="M542">
        <v>58</v>
      </c>
      <c r="N542">
        <v>85</v>
      </c>
      <c r="O542">
        <v>82</v>
      </c>
      <c r="P542">
        <v>100</v>
      </c>
      <c r="Q542">
        <v>87</v>
      </c>
      <c r="R542">
        <v>91</v>
      </c>
      <c r="S542" s="1">
        <f t="shared" si="8"/>
        <v>84.285714285714292</v>
      </c>
    </row>
    <row r="543" spans="1:19" x14ac:dyDescent="0.35">
      <c r="A543">
        <v>1155</v>
      </c>
      <c r="B543" t="s">
        <v>796</v>
      </c>
      <c r="C543" t="s">
        <v>2061</v>
      </c>
      <c r="D543" t="s">
        <v>2062</v>
      </c>
      <c r="E543" t="s">
        <v>20</v>
      </c>
      <c r="F543" t="b">
        <v>0</v>
      </c>
      <c r="G543">
        <v>6</v>
      </c>
      <c r="H543" t="b">
        <v>0</v>
      </c>
      <c r="I543">
        <v>10</v>
      </c>
      <c r="J543" t="str" cm="1">
        <f t="array" ref="J543">_xlfn.SWITCH(TRUE,I543&lt;=$V$6,"Low",I543&gt;=$V$7,"High","Average")</f>
        <v>Average</v>
      </c>
      <c r="K543" t="s">
        <v>105</v>
      </c>
      <c r="L543">
        <v>84</v>
      </c>
      <c r="M543">
        <v>94</v>
      </c>
      <c r="N543">
        <v>60</v>
      </c>
      <c r="O543">
        <v>83</v>
      </c>
      <c r="P543">
        <v>97</v>
      </c>
      <c r="Q543">
        <v>75</v>
      </c>
      <c r="R543">
        <v>97</v>
      </c>
      <c r="S543" s="1">
        <f t="shared" si="8"/>
        <v>84.285714285714292</v>
      </c>
    </row>
    <row r="544" spans="1:19" x14ac:dyDescent="0.35">
      <c r="A544">
        <v>1212</v>
      </c>
      <c r="B544" t="s">
        <v>715</v>
      </c>
      <c r="C544" t="s">
        <v>2141</v>
      </c>
      <c r="D544" t="s">
        <v>2142</v>
      </c>
      <c r="E544" t="s">
        <v>25</v>
      </c>
      <c r="F544" t="b">
        <v>0</v>
      </c>
      <c r="G544">
        <v>5</v>
      </c>
      <c r="H544" t="b">
        <v>0</v>
      </c>
      <c r="I544">
        <v>28</v>
      </c>
      <c r="J544" t="str" cm="1">
        <f t="array" ref="J544">_xlfn.SWITCH(TRUE,I544&lt;=$V$6,"Low",I544&gt;=$V$7,"High","Average")</f>
        <v>High</v>
      </c>
      <c r="K544" t="s">
        <v>172</v>
      </c>
      <c r="L544">
        <v>90</v>
      </c>
      <c r="M544">
        <v>78</v>
      </c>
      <c r="N544">
        <v>86</v>
      </c>
      <c r="O544">
        <v>83</v>
      </c>
      <c r="P544">
        <v>98</v>
      </c>
      <c r="Q544">
        <v>71</v>
      </c>
      <c r="R544">
        <v>84</v>
      </c>
      <c r="S544" s="1">
        <f t="shared" si="8"/>
        <v>84.285714285714292</v>
      </c>
    </row>
    <row r="545" spans="1:19" x14ac:dyDescent="0.35">
      <c r="A545">
        <v>1296</v>
      </c>
      <c r="B545" t="s">
        <v>2259</v>
      </c>
      <c r="C545" t="s">
        <v>259</v>
      </c>
      <c r="D545" t="s">
        <v>2260</v>
      </c>
      <c r="E545" t="s">
        <v>25</v>
      </c>
      <c r="F545" t="b">
        <v>0</v>
      </c>
      <c r="G545">
        <v>6</v>
      </c>
      <c r="H545" t="b">
        <v>0</v>
      </c>
      <c r="I545">
        <v>34</v>
      </c>
      <c r="J545" t="str" cm="1">
        <f t="array" ref="J545">_xlfn.SWITCH(TRUE,I545&lt;=$V$6,"Low",I545&gt;=$V$7,"High","Average")</f>
        <v>High</v>
      </c>
      <c r="K545" t="s">
        <v>109</v>
      </c>
      <c r="L545">
        <v>91</v>
      </c>
      <c r="M545">
        <v>75</v>
      </c>
      <c r="N545">
        <v>82</v>
      </c>
      <c r="O545">
        <v>68</v>
      </c>
      <c r="P545">
        <v>88</v>
      </c>
      <c r="Q545">
        <v>98</v>
      </c>
      <c r="R545">
        <v>88</v>
      </c>
      <c r="S545" s="1">
        <f t="shared" si="8"/>
        <v>84.285714285714292</v>
      </c>
    </row>
    <row r="546" spans="1:19" x14ac:dyDescent="0.35">
      <c r="A546">
        <v>1405</v>
      </c>
      <c r="B546" t="s">
        <v>1795</v>
      </c>
      <c r="C546" t="s">
        <v>403</v>
      </c>
      <c r="D546" t="s">
        <v>2405</v>
      </c>
      <c r="E546" t="s">
        <v>20</v>
      </c>
      <c r="F546" t="b">
        <v>0</v>
      </c>
      <c r="G546">
        <v>10</v>
      </c>
      <c r="H546" t="b">
        <v>0</v>
      </c>
      <c r="I546">
        <v>33</v>
      </c>
      <c r="J546" t="str" cm="1">
        <f t="array" ref="J546">_xlfn.SWITCH(TRUE,I546&lt;=$V$6,"Low",I546&gt;=$V$7,"High","Average")</f>
        <v>High</v>
      </c>
      <c r="K546" t="s">
        <v>21</v>
      </c>
      <c r="L546">
        <v>72</v>
      </c>
      <c r="M546">
        <v>80</v>
      </c>
      <c r="N546">
        <v>84</v>
      </c>
      <c r="O546">
        <v>91</v>
      </c>
      <c r="P546">
        <v>96</v>
      </c>
      <c r="Q546">
        <v>93</v>
      </c>
      <c r="R546">
        <v>74</v>
      </c>
      <c r="S546" s="1">
        <f t="shared" si="8"/>
        <v>84.285714285714292</v>
      </c>
    </row>
    <row r="547" spans="1:19" x14ac:dyDescent="0.35">
      <c r="A547">
        <v>1483</v>
      </c>
      <c r="B547" t="s">
        <v>202</v>
      </c>
      <c r="C547" t="s">
        <v>1214</v>
      </c>
      <c r="D547" t="s">
        <v>2507</v>
      </c>
      <c r="E547" t="s">
        <v>25</v>
      </c>
      <c r="F547" t="b">
        <v>0</v>
      </c>
      <c r="G547">
        <v>3</v>
      </c>
      <c r="H547" t="b">
        <v>1</v>
      </c>
      <c r="I547">
        <v>20</v>
      </c>
      <c r="J547" t="str" cm="1">
        <f t="array" ref="J547">_xlfn.SWITCH(TRUE,I547&lt;=$V$6,"Low",I547&gt;=$V$7,"High","Average")</f>
        <v>Average</v>
      </c>
      <c r="K547" t="s">
        <v>44</v>
      </c>
      <c r="L547">
        <v>99</v>
      </c>
      <c r="M547">
        <v>77</v>
      </c>
      <c r="N547">
        <v>60</v>
      </c>
      <c r="O547">
        <v>99</v>
      </c>
      <c r="P547">
        <v>100</v>
      </c>
      <c r="Q547">
        <v>83</v>
      </c>
      <c r="R547">
        <v>72</v>
      </c>
      <c r="S547" s="1">
        <f t="shared" si="8"/>
        <v>84.285714285714292</v>
      </c>
    </row>
    <row r="548" spans="1:19" x14ac:dyDescent="0.35">
      <c r="A548">
        <v>1599</v>
      </c>
      <c r="B548" t="s">
        <v>120</v>
      </c>
      <c r="C548" t="s">
        <v>1463</v>
      </c>
      <c r="D548" t="s">
        <v>2659</v>
      </c>
      <c r="E548" t="s">
        <v>25</v>
      </c>
      <c r="F548" t="b">
        <v>1</v>
      </c>
      <c r="G548">
        <v>10</v>
      </c>
      <c r="H548" t="b">
        <v>0</v>
      </c>
      <c r="I548">
        <v>3</v>
      </c>
      <c r="J548" t="str" cm="1">
        <f t="array" ref="J548">_xlfn.SWITCH(TRUE,I548&lt;=$V$6,"Low",I548&gt;=$V$7,"High","Average")</f>
        <v>Low</v>
      </c>
      <c r="K548" t="s">
        <v>64</v>
      </c>
      <c r="L548">
        <v>86</v>
      </c>
      <c r="M548">
        <v>59</v>
      </c>
      <c r="N548">
        <v>83</v>
      </c>
      <c r="O548">
        <v>81</v>
      </c>
      <c r="P548">
        <v>100</v>
      </c>
      <c r="Q548">
        <v>82</v>
      </c>
      <c r="R548">
        <v>99</v>
      </c>
      <c r="S548" s="1">
        <f t="shared" si="8"/>
        <v>84.285714285714292</v>
      </c>
    </row>
    <row r="549" spans="1:19" x14ac:dyDescent="0.35">
      <c r="A549">
        <v>31</v>
      </c>
      <c r="B549" t="s">
        <v>117</v>
      </c>
      <c r="C549" t="s">
        <v>118</v>
      </c>
      <c r="D549" t="s">
        <v>119</v>
      </c>
      <c r="E549" t="s">
        <v>25</v>
      </c>
      <c r="F549" t="b">
        <v>0</v>
      </c>
      <c r="G549">
        <v>0</v>
      </c>
      <c r="H549" t="b">
        <v>0</v>
      </c>
      <c r="I549">
        <v>14</v>
      </c>
      <c r="J549" t="str" cm="1">
        <f t="array" ref="J549">_xlfn.SWITCH(TRUE,I549&lt;=$V$6,"Low",I549&gt;=$V$7,"High","Average")</f>
        <v>Average</v>
      </c>
      <c r="K549" t="s">
        <v>44</v>
      </c>
      <c r="L549">
        <v>88</v>
      </c>
      <c r="M549">
        <v>69</v>
      </c>
      <c r="N549">
        <v>87</v>
      </c>
      <c r="O549">
        <v>100</v>
      </c>
      <c r="P549">
        <v>88</v>
      </c>
      <c r="Q549">
        <v>85</v>
      </c>
      <c r="R549">
        <v>72</v>
      </c>
      <c r="S549" s="1">
        <f t="shared" si="8"/>
        <v>84.142857142857139</v>
      </c>
    </row>
    <row r="550" spans="1:19" x14ac:dyDescent="0.35">
      <c r="A550">
        <v>62</v>
      </c>
      <c r="B550" t="s">
        <v>205</v>
      </c>
      <c r="C550" t="s">
        <v>206</v>
      </c>
      <c r="D550" t="s">
        <v>207</v>
      </c>
      <c r="E550" t="s">
        <v>25</v>
      </c>
      <c r="F550" t="b">
        <v>0</v>
      </c>
      <c r="G550">
        <v>5</v>
      </c>
      <c r="H550" t="b">
        <v>0</v>
      </c>
      <c r="I550">
        <v>33</v>
      </c>
      <c r="J550" t="str" cm="1">
        <f t="array" ref="J550">_xlfn.SWITCH(TRUE,I550&lt;=$V$6,"Low",I550&gt;=$V$7,"High","Average")</f>
        <v>High</v>
      </c>
      <c r="K550" t="s">
        <v>21</v>
      </c>
      <c r="L550">
        <v>83</v>
      </c>
      <c r="M550">
        <v>86</v>
      </c>
      <c r="N550">
        <v>61</v>
      </c>
      <c r="O550">
        <v>99</v>
      </c>
      <c r="P550">
        <v>99</v>
      </c>
      <c r="Q550">
        <v>88</v>
      </c>
      <c r="R550">
        <v>73</v>
      </c>
      <c r="S550" s="1">
        <f t="shared" si="8"/>
        <v>84.142857142857139</v>
      </c>
    </row>
    <row r="551" spans="1:19" x14ac:dyDescent="0.35">
      <c r="A551">
        <v>93</v>
      </c>
      <c r="B551" t="s">
        <v>277</v>
      </c>
      <c r="C551" t="s">
        <v>288</v>
      </c>
      <c r="D551" t="s">
        <v>289</v>
      </c>
      <c r="E551" t="s">
        <v>20</v>
      </c>
      <c r="F551" t="b">
        <v>0</v>
      </c>
      <c r="G551">
        <v>5</v>
      </c>
      <c r="H551" t="b">
        <v>0</v>
      </c>
      <c r="I551">
        <v>31</v>
      </c>
      <c r="J551" t="str" cm="1">
        <f t="array" ref="J551">_xlfn.SWITCH(TRUE,I551&lt;=$V$6,"Low",I551&gt;=$V$7,"High","Average")</f>
        <v>High</v>
      </c>
      <c r="K551" t="s">
        <v>44</v>
      </c>
      <c r="L551">
        <v>98</v>
      </c>
      <c r="M551">
        <v>73</v>
      </c>
      <c r="N551">
        <v>73</v>
      </c>
      <c r="O551">
        <v>77</v>
      </c>
      <c r="P551">
        <v>87</v>
      </c>
      <c r="Q551">
        <v>98</v>
      </c>
      <c r="R551">
        <v>83</v>
      </c>
      <c r="S551" s="1">
        <f t="shared" si="8"/>
        <v>84.142857142857139</v>
      </c>
    </row>
    <row r="552" spans="1:19" x14ac:dyDescent="0.35">
      <c r="A552">
        <v>169</v>
      </c>
      <c r="B552" t="s">
        <v>459</v>
      </c>
      <c r="C552" t="s">
        <v>460</v>
      </c>
      <c r="D552" t="s">
        <v>461</v>
      </c>
      <c r="E552" t="s">
        <v>20</v>
      </c>
      <c r="F552" t="b">
        <v>0</v>
      </c>
      <c r="G552">
        <v>1</v>
      </c>
      <c r="H552" t="b">
        <v>0</v>
      </c>
      <c r="I552">
        <v>9</v>
      </c>
      <c r="J552" t="str" cm="1">
        <f t="array" ref="J552">_xlfn.SWITCH(TRUE,I552&lt;=$V$6,"Low",I552&gt;=$V$7,"High","Average")</f>
        <v>Average</v>
      </c>
      <c r="K552" t="s">
        <v>38</v>
      </c>
      <c r="L552">
        <v>97</v>
      </c>
      <c r="M552">
        <v>96</v>
      </c>
      <c r="N552">
        <v>66</v>
      </c>
      <c r="O552">
        <v>96</v>
      </c>
      <c r="P552">
        <v>71</v>
      </c>
      <c r="Q552">
        <v>97</v>
      </c>
      <c r="R552">
        <v>66</v>
      </c>
      <c r="S552" s="1">
        <f t="shared" si="8"/>
        <v>84.142857142857139</v>
      </c>
    </row>
    <row r="553" spans="1:19" x14ac:dyDescent="0.35">
      <c r="A553">
        <v>285</v>
      </c>
      <c r="B553" t="s">
        <v>593</v>
      </c>
      <c r="C553" t="s">
        <v>701</v>
      </c>
      <c r="D553" t="s">
        <v>702</v>
      </c>
      <c r="E553" t="s">
        <v>25</v>
      </c>
      <c r="F553" t="b">
        <v>0</v>
      </c>
      <c r="G553">
        <v>2</v>
      </c>
      <c r="H553" t="b">
        <v>0</v>
      </c>
      <c r="I553">
        <v>28</v>
      </c>
      <c r="J553" t="str" cm="1">
        <f t="array" ref="J553">_xlfn.SWITCH(TRUE,I553&lt;=$V$6,"Low",I553&gt;=$V$7,"High","Average")</f>
        <v>High</v>
      </c>
      <c r="K553" t="s">
        <v>172</v>
      </c>
      <c r="L553">
        <v>98</v>
      </c>
      <c r="M553">
        <v>77</v>
      </c>
      <c r="N553">
        <v>94</v>
      </c>
      <c r="O553">
        <v>63</v>
      </c>
      <c r="P553">
        <v>69</v>
      </c>
      <c r="Q553">
        <v>88</v>
      </c>
      <c r="R553">
        <v>100</v>
      </c>
      <c r="S553" s="1">
        <f t="shared" si="8"/>
        <v>84.142857142857139</v>
      </c>
    </row>
    <row r="554" spans="1:19" x14ac:dyDescent="0.35">
      <c r="A554">
        <v>612</v>
      </c>
      <c r="B554" t="s">
        <v>676</v>
      </c>
      <c r="C554" t="s">
        <v>1262</v>
      </c>
      <c r="D554" t="s">
        <v>1263</v>
      </c>
      <c r="E554" t="s">
        <v>20</v>
      </c>
      <c r="F554" t="b">
        <v>0</v>
      </c>
      <c r="G554">
        <v>0</v>
      </c>
      <c r="H554" t="b">
        <v>0</v>
      </c>
      <c r="I554">
        <v>4</v>
      </c>
      <c r="J554" t="str" cm="1">
        <f t="array" ref="J554">_xlfn.SWITCH(TRUE,I554&lt;=$V$6,"Low",I554&gt;=$V$7,"High","Average")</f>
        <v>Low</v>
      </c>
      <c r="K554" t="s">
        <v>224</v>
      </c>
      <c r="L554">
        <v>81</v>
      </c>
      <c r="M554">
        <v>84</v>
      </c>
      <c r="N554">
        <v>76</v>
      </c>
      <c r="O554">
        <v>88</v>
      </c>
      <c r="P554">
        <v>84</v>
      </c>
      <c r="Q554">
        <v>89</v>
      </c>
      <c r="R554">
        <v>87</v>
      </c>
      <c r="S554" s="1">
        <f t="shared" si="8"/>
        <v>84.142857142857139</v>
      </c>
    </row>
    <row r="555" spans="1:19" x14ac:dyDescent="0.35">
      <c r="A555">
        <v>742</v>
      </c>
      <c r="B555" t="s">
        <v>1470</v>
      </c>
      <c r="C555" t="s">
        <v>136</v>
      </c>
      <c r="D555" t="s">
        <v>1471</v>
      </c>
      <c r="E555" t="s">
        <v>25</v>
      </c>
      <c r="F555" t="b">
        <v>0</v>
      </c>
      <c r="G555">
        <v>2</v>
      </c>
      <c r="H555" t="b">
        <v>1</v>
      </c>
      <c r="I555">
        <v>31</v>
      </c>
      <c r="J555" t="str" cm="1">
        <f t="array" ref="J555">_xlfn.SWITCH(TRUE,I555&lt;=$V$6,"Low",I555&gt;=$V$7,"High","Average")</f>
        <v>High</v>
      </c>
      <c r="K555" t="s">
        <v>76</v>
      </c>
      <c r="L555">
        <v>97</v>
      </c>
      <c r="M555">
        <v>62</v>
      </c>
      <c r="N555">
        <v>93</v>
      </c>
      <c r="O555">
        <v>80</v>
      </c>
      <c r="P555">
        <v>96</v>
      </c>
      <c r="Q555">
        <v>94</v>
      </c>
      <c r="R555">
        <v>67</v>
      </c>
      <c r="S555" s="1">
        <f t="shared" si="8"/>
        <v>84.142857142857139</v>
      </c>
    </row>
    <row r="556" spans="1:19" x14ac:dyDescent="0.35">
      <c r="A556">
        <v>969</v>
      </c>
      <c r="B556" t="s">
        <v>190</v>
      </c>
      <c r="C556" t="s">
        <v>1809</v>
      </c>
      <c r="D556" t="s">
        <v>1810</v>
      </c>
      <c r="E556" t="s">
        <v>25</v>
      </c>
      <c r="F556" t="b">
        <v>0</v>
      </c>
      <c r="G556">
        <v>2</v>
      </c>
      <c r="H556" t="b">
        <v>1</v>
      </c>
      <c r="I556">
        <v>6</v>
      </c>
      <c r="J556" t="str" cm="1">
        <f t="array" ref="J556">_xlfn.SWITCH(TRUE,I556&lt;=$V$6,"Low",I556&gt;=$V$7,"High","Average")</f>
        <v>Average</v>
      </c>
      <c r="K556" t="s">
        <v>38</v>
      </c>
      <c r="L556">
        <v>97</v>
      </c>
      <c r="M556">
        <v>78</v>
      </c>
      <c r="N556">
        <v>99</v>
      </c>
      <c r="O556">
        <v>88</v>
      </c>
      <c r="P556">
        <v>69</v>
      </c>
      <c r="Q556">
        <v>98</v>
      </c>
      <c r="R556">
        <v>60</v>
      </c>
      <c r="S556" s="1">
        <f t="shared" si="8"/>
        <v>84.142857142857139</v>
      </c>
    </row>
    <row r="557" spans="1:19" x14ac:dyDescent="0.35">
      <c r="A557">
        <v>990</v>
      </c>
      <c r="B557" t="s">
        <v>1832</v>
      </c>
      <c r="C557" t="s">
        <v>259</v>
      </c>
      <c r="D557" t="s">
        <v>1833</v>
      </c>
      <c r="E557" t="s">
        <v>20</v>
      </c>
      <c r="F557" t="b">
        <v>0</v>
      </c>
      <c r="G557">
        <v>1</v>
      </c>
      <c r="H557" t="b">
        <v>0</v>
      </c>
      <c r="I557">
        <v>31</v>
      </c>
      <c r="J557" t="str" cm="1">
        <f t="array" ref="J557">_xlfn.SWITCH(TRUE,I557&lt;=$V$6,"Low",I557&gt;=$V$7,"High","Average")</f>
        <v>High</v>
      </c>
      <c r="K557" t="s">
        <v>105</v>
      </c>
      <c r="L557">
        <v>90</v>
      </c>
      <c r="M557">
        <v>100</v>
      </c>
      <c r="N557">
        <v>76</v>
      </c>
      <c r="O557">
        <v>76</v>
      </c>
      <c r="P557">
        <v>84</v>
      </c>
      <c r="Q557">
        <v>79</v>
      </c>
      <c r="R557">
        <v>84</v>
      </c>
      <c r="S557" s="1">
        <f t="shared" si="8"/>
        <v>84.142857142857139</v>
      </c>
    </row>
    <row r="558" spans="1:19" x14ac:dyDescent="0.35">
      <c r="A558">
        <v>1004</v>
      </c>
      <c r="B558" t="s">
        <v>1218</v>
      </c>
      <c r="C558" t="s">
        <v>1850</v>
      </c>
      <c r="D558" t="s">
        <v>1851</v>
      </c>
      <c r="E558" t="s">
        <v>20</v>
      </c>
      <c r="F558" t="b">
        <v>0</v>
      </c>
      <c r="G558">
        <v>3</v>
      </c>
      <c r="H558" t="b">
        <v>0</v>
      </c>
      <c r="I558">
        <v>22</v>
      </c>
      <c r="J558" t="str" cm="1">
        <f t="array" ref="J558">_xlfn.SWITCH(TRUE,I558&lt;=$V$6,"Low",I558&gt;=$V$7,"High","Average")</f>
        <v>Average</v>
      </c>
      <c r="K558" t="s">
        <v>44</v>
      </c>
      <c r="L558">
        <v>93</v>
      </c>
      <c r="M558">
        <v>90</v>
      </c>
      <c r="N558">
        <v>73</v>
      </c>
      <c r="O558">
        <v>94</v>
      </c>
      <c r="P558">
        <v>81</v>
      </c>
      <c r="Q558">
        <v>84</v>
      </c>
      <c r="R558">
        <v>74</v>
      </c>
      <c r="S558" s="1">
        <f t="shared" si="8"/>
        <v>84.142857142857139</v>
      </c>
    </row>
    <row r="559" spans="1:19" x14ac:dyDescent="0.35">
      <c r="A559">
        <v>1313</v>
      </c>
      <c r="B559" t="s">
        <v>627</v>
      </c>
      <c r="C559" t="s">
        <v>836</v>
      </c>
      <c r="D559" t="s">
        <v>2280</v>
      </c>
      <c r="E559" t="s">
        <v>25</v>
      </c>
      <c r="F559" t="b">
        <v>0</v>
      </c>
      <c r="G559">
        <v>3</v>
      </c>
      <c r="H559" t="b">
        <v>0</v>
      </c>
      <c r="I559">
        <v>27</v>
      </c>
      <c r="J559" t="str" cm="1">
        <f t="array" ref="J559">_xlfn.SWITCH(TRUE,I559&lt;=$V$6,"Low",I559&gt;=$V$7,"High","Average")</f>
        <v>Average</v>
      </c>
      <c r="K559" t="s">
        <v>113</v>
      </c>
      <c r="L559">
        <v>95</v>
      </c>
      <c r="M559">
        <v>88</v>
      </c>
      <c r="N559">
        <v>85</v>
      </c>
      <c r="O559">
        <v>86</v>
      </c>
      <c r="P559">
        <v>76</v>
      </c>
      <c r="Q559">
        <v>78</v>
      </c>
      <c r="R559">
        <v>81</v>
      </c>
      <c r="S559" s="1">
        <f t="shared" si="8"/>
        <v>84.142857142857139</v>
      </c>
    </row>
    <row r="560" spans="1:19" x14ac:dyDescent="0.35">
      <c r="A560">
        <v>1490</v>
      </c>
      <c r="B560" t="s">
        <v>1007</v>
      </c>
      <c r="C560" t="s">
        <v>136</v>
      </c>
      <c r="D560" t="s">
        <v>2517</v>
      </c>
      <c r="E560" t="s">
        <v>20</v>
      </c>
      <c r="F560" t="b">
        <v>1</v>
      </c>
      <c r="G560">
        <v>1</v>
      </c>
      <c r="H560" t="b">
        <v>0</v>
      </c>
      <c r="I560">
        <v>29</v>
      </c>
      <c r="J560" t="str" cm="1">
        <f t="array" ref="J560">_xlfn.SWITCH(TRUE,I560&lt;=$V$6,"Low",I560&gt;=$V$7,"High","Average")</f>
        <v>High</v>
      </c>
      <c r="K560" t="s">
        <v>21</v>
      </c>
      <c r="L560">
        <v>90</v>
      </c>
      <c r="M560">
        <v>84</v>
      </c>
      <c r="N560">
        <v>90</v>
      </c>
      <c r="O560">
        <v>81</v>
      </c>
      <c r="P560">
        <v>92</v>
      </c>
      <c r="Q560">
        <v>83</v>
      </c>
      <c r="R560">
        <v>69</v>
      </c>
      <c r="S560" s="1">
        <f t="shared" si="8"/>
        <v>84.142857142857139</v>
      </c>
    </row>
    <row r="561" spans="1:19" x14ac:dyDescent="0.35">
      <c r="A561">
        <v>1494</v>
      </c>
      <c r="B561" t="s">
        <v>634</v>
      </c>
      <c r="C561" t="s">
        <v>281</v>
      </c>
      <c r="D561" t="s">
        <v>2521</v>
      </c>
      <c r="E561" t="s">
        <v>25</v>
      </c>
      <c r="F561" t="b">
        <v>0</v>
      </c>
      <c r="G561">
        <v>3</v>
      </c>
      <c r="H561" t="b">
        <v>0</v>
      </c>
      <c r="I561">
        <v>31</v>
      </c>
      <c r="J561" t="str" cm="1">
        <f t="array" ref="J561">_xlfn.SWITCH(TRUE,I561&lt;=$V$6,"Low",I561&gt;=$V$7,"High","Average")</f>
        <v>High</v>
      </c>
      <c r="K561" t="s">
        <v>172</v>
      </c>
      <c r="L561">
        <v>94</v>
      </c>
      <c r="M561">
        <v>63</v>
      </c>
      <c r="N561">
        <v>98</v>
      </c>
      <c r="O561">
        <v>73</v>
      </c>
      <c r="P561">
        <v>63</v>
      </c>
      <c r="Q561">
        <v>98</v>
      </c>
      <c r="R561">
        <v>100</v>
      </c>
      <c r="S561" s="1">
        <f t="shared" si="8"/>
        <v>84.142857142857139</v>
      </c>
    </row>
    <row r="562" spans="1:19" x14ac:dyDescent="0.35">
      <c r="A562">
        <v>1601</v>
      </c>
      <c r="B562" t="s">
        <v>568</v>
      </c>
      <c r="C562" t="s">
        <v>1041</v>
      </c>
      <c r="D562" t="s">
        <v>2661</v>
      </c>
      <c r="E562" t="s">
        <v>20</v>
      </c>
      <c r="F562" t="b">
        <v>0</v>
      </c>
      <c r="G562">
        <v>1</v>
      </c>
      <c r="H562" t="b">
        <v>1</v>
      </c>
      <c r="I562">
        <v>26</v>
      </c>
      <c r="J562" t="str" cm="1">
        <f t="array" ref="J562">_xlfn.SWITCH(TRUE,I562&lt;=$V$6,"Low",I562&gt;=$V$7,"High","Average")</f>
        <v>Average</v>
      </c>
      <c r="K562" t="s">
        <v>123</v>
      </c>
      <c r="L562">
        <v>82</v>
      </c>
      <c r="M562">
        <v>98</v>
      </c>
      <c r="N562">
        <v>78</v>
      </c>
      <c r="O562">
        <v>63</v>
      </c>
      <c r="P562">
        <v>83</v>
      </c>
      <c r="Q562">
        <v>91</v>
      </c>
      <c r="R562">
        <v>94</v>
      </c>
      <c r="S562" s="1">
        <f t="shared" si="8"/>
        <v>84.142857142857139</v>
      </c>
    </row>
    <row r="563" spans="1:19" x14ac:dyDescent="0.35">
      <c r="A563">
        <v>1631</v>
      </c>
      <c r="B563" t="s">
        <v>154</v>
      </c>
      <c r="C563" t="s">
        <v>1931</v>
      </c>
      <c r="D563" t="s">
        <v>2696</v>
      </c>
      <c r="E563" t="s">
        <v>25</v>
      </c>
      <c r="F563" t="b">
        <v>0</v>
      </c>
      <c r="G563">
        <v>5</v>
      </c>
      <c r="H563" t="b">
        <v>0</v>
      </c>
      <c r="I563">
        <v>26</v>
      </c>
      <c r="J563" t="str" cm="1">
        <f t="array" ref="J563">_xlfn.SWITCH(TRUE,I563&lt;=$V$6,"Low",I563&gt;=$V$7,"High","Average")</f>
        <v>Average</v>
      </c>
      <c r="K563" t="s">
        <v>26</v>
      </c>
      <c r="L563">
        <v>90</v>
      </c>
      <c r="M563">
        <v>92</v>
      </c>
      <c r="N563">
        <v>95</v>
      </c>
      <c r="O563">
        <v>85</v>
      </c>
      <c r="P563">
        <v>93</v>
      </c>
      <c r="Q563">
        <v>69</v>
      </c>
      <c r="R563">
        <v>65</v>
      </c>
      <c r="S563" s="1">
        <f t="shared" si="8"/>
        <v>84.142857142857139</v>
      </c>
    </row>
    <row r="564" spans="1:19" x14ac:dyDescent="0.35">
      <c r="A564">
        <v>1676</v>
      </c>
      <c r="B564" t="s">
        <v>31</v>
      </c>
      <c r="C564" t="s">
        <v>1498</v>
      </c>
      <c r="D564" t="s">
        <v>2753</v>
      </c>
      <c r="E564" t="s">
        <v>25</v>
      </c>
      <c r="F564" t="b">
        <v>0</v>
      </c>
      <c r="G564">
        <v>3</v>
      </c>
      <c r="H564" t="b">
        <v>0</v>
      </c>
      <c r="I564">
        <v>31</v>
      </c>
      <c r="J564" t="str" cm="1">
        <f t="array" ref="J564">_xlfn.SWITCH(TRUE,I564&lt;=$V$6,"Low",I564&gt;=$V$7,"High","Average")</f>
        <v>High</v>
      </c>
      <c r="K564" t="s">
        <v>44</v>
      </c>
      <c r="L564">
        <v>95</v>
      </c>
      <c r="M564">
        <v>98</v>
      </c>
      <c r="N564">
        <v>76</v>
      </c>
      <c r="O564">
        <v>61</v>
      </c>
      <c r="P564">
        <v>87</v>
      </c>
      <c r="Q564">
        <v>72</v>
      </c>
      <c r="R564">
        <v>100</v>
      </c>
      <c r="S564" s="1">
        <f t="shared" si="8"/>
        <v>84.142857142857139</v>
      </c>
    </row>
    <row r="565" spans="1:19" x14ac:dyDescent="0.35">
      <c r="A565">
        <v>1912</v>
      </c>
      <c r="B565" t="s">
        <v>193</v>
      </c>
      <c r="C565" t="s">
        <v>997</v>
      </c>
      <c r="D565" t="s">
        <v>3046</v>
      </c>
      <c r="E565" t="s">
        <v>25</v>
      </c>
      <c r="F565" t="b">
        <v>0</v>
      </c>
      <c r="G565">
        <v>2</v>
      </c>
      <c r="H565" t="b">
        <v>0</v>
      </c>
      <c r="I565">
        <v>28</v>
      </c>
      <c r="J565" t="str" cm="1">
        <f t="array" ref="J565">_xlfn.SWITCH(TRUE,I565&lt;=$V$6,"Low",I565&gt;=$V$7,"High","Average")</f>
        <v>High</v>
      </c>
      <c r="K565" t="s">
        <v>44</v>
      </c>
      <c r="L565">
        <v>95</v>
      </c>
      <c r="M565">
        <v>82</v>
      </c>
      <c r="N565">
        <v>100</v>
      </c>
      <c r="O565">
        <v>60</v>
      </c>
      <c r="P565">
        <v>77</v>
      </c>
      <c r="Q565">
        <v>95</v>
      </c>
      <c r="R565">
        <v>80</v>
      </c>
      <c r="S565" s="1">
        <f t="shared" si="8"/>
        <v>84.142857142857139</v>
      </c>
    </row>
    <row r="566" spans="1:19" x14ac:dyDescent="0.35">
      <c r="A566">
        <v>54</v>
      </c>
      <c r="B566" t="s">
        <v>185</v>
      </c>
      <c r="C566" t="s">
        <v>186</v>
      </c>
      <c r="D566" t="s">
        <v>187</v>
      </c>
      <c r="E566" t="s">
        <v>25</v>
      </c>
      <c r="F566" t="b">
        <v>0</v>
      </c>
      <c r="G566">
        <v>3</v>
      </c>
      <c r="H566" t="b">
        <v>0</v>
      </c>
      <c r="I566">
        <v>32</v>
      </c>
      <c r="J566" t="str" cm="1">
        <f t="array" ref="J566">_xlfn.SWITCH(TRUE,I566&lt;=$V$6,"Low",I566&gt;=$V$7,"High","Average")</f>
        <v>High</v>
      </c>
      <c r="K566" t="s">
        <v>105</v>
      </c>
      <c r="L566">
        <v>90</v>
      </c>
      <c r="M566">
        <v>96</v>
      </c>
      <c r="N566">
        <v>86</v>
      </c>
      <c r="O566">
        <v>61</v>
      </c>
      <c r="P566">
        <v>89</v>
      </c>
      <c r="Q566">
        <v>98</v>
      </c>
      <c r="R566">
        <v>68</v>
      </c>
      <c r="S566" s="1">
        <f t="shared" si="8"/>
        <v>84</v>
      </c>
    </row>
    <row r="567" spans="1:19" x14ac:dyDescent="0.35">
      <c r="A567">
        <v>72</v>
      </c>
      <c r="B567" t="s">
        <v>173</v>
      </c>
      <c r="C567" t="s">
        <v>233</v>
      </c>
      <c r="D567" t="s">
        <v>234</v>
      </c>
      <c r="E567" t="s">
        <v>25</v>
      </c>
      <c r="F567" t="b">
        <v>1</v>
      </c>
      <c r="G567">
        <v>3</v>
      </c>
      <c r="H567" t="b">
        <v>0</v>
      </c>
      <c r="I567">
        <v>22</v>
      </c>
      <c r="J567" t="str" cm="1">
        <f t="array" ref="J567">_xlfn.SWITCH(TRUE,I567&lt;=$V$6,"Low",I567&gt;=$V$7,"High","Average")</f>
        <v>Average</v>
      </c>
      <c r="K567" t="s">
        <v>109</v>
      </c>
      <c r="L567">
        <v>62</v>
      </c>
      <c r="M567">
        <v>87</v>
      </c>
      <c r="N567">
        <v>93</v>
      </c>
      <c r="O567">
        <v>83</v>
      </c>
      <c r="P567">
        <v>93</v>
      </c>
      <c r="Q567">
        <v>97</v>
      </c>
      <c r="R567">
        <v>73</v>
      </c>
      <c r="S567" s="1">
        <f t="shared" si="8"/>
        <v>84</v>
      </c>
    </row>
    <row r="568" spans="1:19" x14ac:dyDescent="0.35">
      <c r="A568">
        <v>283</v>
      </c>
      <c r="B568" t="s">
        <v>322</v>
      </c>
      <c r="C568" t="s">
        <v>164</v>
      </c>
      <c r="D568" t="s">
        <v>698</v>
      </c>
      <c r="E568" t="s">
        <v>20</v>
      </c>
      <c r="F568" t="b">
        <v>0</v>
      </c>
      <c r="G568">
        <v>3</v>
      </c>
      <c r="H568" t="b">
        <v>0</v>
      </c>
      <c r="I568">
        <v>30</v>
      </c>
      <c r="J568" t="str" cm="1">
        <f t="array" ref="J568">_xlfn.SWITCH(TRUE,I568&lt;=$V$6,"Low",I568&gt;=$V$7,"High","Average")</f>
        <v>High</v>
      </c>
      <c r="K568" t="s">
        <v>21</v>
      </c>
      <c r="L568">
        <v>85</v>
      </c>
      <c r="M568">
        <v>94</v>
      </c>
      <c r="N568">
        <v>83</v>
      </c>
      <c r="O568">
        <v>76</v>
      </c>
      <c r="P568">
        <v>77</v>
      </c>
      <c r="Q568">
        <v>81</v>
      </c>
      <c r="R568">
        <v>92</v>
      </c>
      <c r="S568" s="1">
        <f t="shared" si="8"/>
        <v>84</v>
      </c>
    </row>
    <row r="569" spans="1:19" x14ac:dyDescent="0.35">
      <c r="A569">
        <v>334</v>
      </c>
      <c r="B569" t="s">
        <v>83</v>
      </c>
      <c r="C569" t="s">
        <v>790</v>
      </c>
      <c r="D569" t="s">
        <v>791</v>
      </c>
      <c r="E569" t="s">
        <v>25</v>
      </c>
      <c r="F569" t="b">
        <v>0</v>
      </c>
      <c r="G569">
        <v>3</v>
      </c>
      <c r="H569" t="b">
        <v>0</v>
      </c>
      <c r="I569">
        <v>8</v>
      </c>
      <c r="J569" t="str" cm="1">
        <f t="array" ref="J569">_xlfn.SWITCH(TRUE,I569&lt;=$V$6,"Low",I569&gt;=$V$7,"High","Average")</f>
        <v>Average</v>
      </c>
      <c r="K569" t="s">
        <v>54</v>
      </c>
      <c r="L569">
        <v>69</v>
      </c>
      <c r="M569">
        <v>99</v>
      </c>
      <c r="N569">
        <v>78</v>
      </c>
      <c r="O569">
        <v>85</v>
      </c>
      <c r="P569">
        <v>98</v>
      </c>
      <c r="Q569">
        <v>86</v>
      </c>
      <c r="R569">
        <v>73</v>
      </c>
      <c r="S569" s="1">
        <f t="shared" si="8"/>
        <v>84</v>
      </c>
    </row>
    <row r="570" spans="1:19" x14ac:dyDescent="0.35">
      <c r="A570">
        <v>337</v>
      </c>
      <c r="B570" t="s">
        <v>796</v>
      </c>
      <c r="C570" t="s">
        <v>797</v>
      </c>
      <c r="D570" t="s">
        <v>798</v>
      </c>
      <c r="E570" t="s">
        <v>20</v>
      </c>
      <c r="F570" t="b">
        <v>0</v>
      </c>
      <c r="G570">
        <v>2</v>
      </c>
      <c r="H570" t="b">
        <v>0</v>
      </c>
      <c r="I570">
        <v>7</v>
      </c>
      <c r="J570" t="str" cm="1">
        <f t="array" ref="J570">_xlfn.SWITCH(TRUE,I570&lt;=$V$6,"Low",I570&gt;=$V$7,"High","Average")</f>
        <v>Average</v>
      </c>
      <c r="K570" t="s">
        <v>30</v>
      </c>
      <c r="L570">
        <v>83</v>
      </c>
      <c r="M570">
        <v>81</v>
      </c>
      <c r="N570">
        <v>88</v>
      </c>
      <c r="O570">
        <v>82</v>
      </c>
      <c r="P570">
        <v>97</v>
      </c>
      <c r="Q570">
        <v>83</v>
      </c>
      <c r="R570">
        <v>74</v>
      </c>
      <c r="S570" s="1">
        <f t="shared" si="8"/>
        <v>84</v>
      </c>
    </row>
    <row r="571" spans="1:19" x14ac:dyDescent="0.35">
      <c r="A571">
        <v>701</v>
      </c>
      <c r="B571" t="s">
        <v>1141</v>
      </c>
      <c r="C571" t="s">
        <v>295</v>
      </c>
      <c r="D571" t="s">
        <v>1409</v>
      </c>
      <c r="E571" t="s">
        <v>20</v>
      </c>
      <c r="F571" t="b">
        <v>0</v>
      </c>
      <c r="G571">
        <v>6</v>
      </c>
      <c r="H571" t="b">
        <v>0</v>
      </c>
      <c r="I571">
        <v>18</v>
      </c>
      <c r="J571" t="str" cm="1">
        <f t="array" ref="J571">_xlfn.SWITCH(TRUE,I571&lt;=$V$6,"Low",I571&gt;=$V$7,"High","Average")</f>
        <v>Average</v>
      </c>
      <c r="K571" t="s">
        <v>38</v>
      </c>
      <c r="L571">
        <v>91</v>
      </c>
      <c r="M571">
        <v>61</v>
      </c>
      <c r="N571">
        <v>95</v>
      </c>
      <c r="O571">
        <v>82</v>
      </c>
      <c r="P571">
        <v>77</v>
      </c>
      <c r="Q571">
        <v>87</v>
      </c>
      <c r="R571">
        <v>95</v>
      </c>
      <c r="S571" s="1">
        <f t="shared" si="8"/>
        <v>84</v>
      </c>
    </row>
    <row r="572" spans="1:19" x14ac:dyDescent="0.35">
      <c r="A572">
        <v>977</v>
      </c>
      <c r="B572" t="s">
        <v>65</v>
      </c>
      <c r="C572" t="s">
        <v>684</v>
      </c>
      <c r="D572" t="s">
        <v>1819</v>
      </c>
      <c r="E572" t="s">
        <v>25</v>
      </c>
      <c r="F572" t="b">
        <v>0</v>
      </c>
      <c r="G572">
        <v>1</v>
      </c>
      <c r="H572" t="b">
        <v>1</v>
      </c>
      <c r="I572">
        <v>20</v>
      </c>
      <c r="J572" t="str" cm="1">
        <f t="array" ref="J572">_xlfn.SWITCH(TRUE,I572&lt;=$V$6,"Low",I572&gt;=$V$7,"High","Average")</f>
        <v>Average</v>
      </c>
      <c r="K572" t="s">
        <v>44</v>
      </c>
      <c r="L572">
        <v>86</v>
      </c>
      <c r="M572">
        <v>64</v>
      </c>
      <c r="N572">
        <v>100</v>
      </c>
      <c r="O572">
        <v>76</v>
      </c>
      <c r="P572">
        <v>99</v>
      </c>
      <c r="Q572">
        <v>77</v>
      </c>
      <c r="R572">
        <v>86</v>
      </c>
      <c r="S572" s="1">
        <f t="shared" si="8"/>
        <v>84</v>
      </c>
    </row>
    <row r="573" spans="1:19" x14ac:dyDescent="0.35">
      <c r="A573">
        <v>997</v>
      </c>
      <c r="B573" t="s">
        <v>283</v>
      </c>
      <c r="C573" t="s">
        <v>167</v>
      </c>
      <c r="D573" t="s">
        <v>1841</v>
      </c>
      <c r="E573" t="s">
        <v>20</v>
      </c>
      <c r="F573" t="b">
        <v>0</v>
      </c>
      <c r="G573">
        <v>3</v>
      </c>
      <c r="H573" t="b">
        <v>1</v>
      </c>
      <c r="I573">
        <v>20</v>
      </c>
      <c r="J573" t="str" cm="1">
        <f t="array" ref="J573">_xlfn.SWITCH(TRUE,I573&lt;=$V$6,"Low",I573&gt;=$V$7,"High","Average")</f>
        <v>Average</v>
      </c>
      <c r="K573" t="s">
        <v>113</v>
      </c>
      <c r="L573">
        <v>100</v>
      </c>
      <c r="M573">
        <v>79</v>
      </c>
      <c r="N573">
        <v>72</v>
      </c>
      <c r="O573">
        <v>98</v>
      </c>
      <c r="P573">
        <v>87</v>
      </c>
      <c r="Q573">
        <v>76</v>
      </c>
      <c r="R573">
        <v>76</v>
      </c>
      <c r="S573" s="1">
        <f t="shared" si="8"/>
        <v>84</v>
      </c>
    </row>
    <row r="574" spans="1:19" x14ac:dyDescent="0.35">
      <c r="A574">
        <v>1029</v>
      </c>
      <c r="B574" t="s">
        <v>230</v>
      </c>
      <c r="C574" t="s">
        <v>964</v>
      </c>
      <c r="D574" t="s">
        <v>1887</v>
      </c>
      <c r="E574" t="s">
        <v>25</v>
      </c>
      <c r="F574" t="b">
        <v>0</v>
      </c>
      <c r="G574">
        <v>7</v>
      </c>
      <c r="H574" t="b">
        <v>0</v>
      </c>
      <c r="I574">
        <v>7</v>
      </c>
      <c r="J574" t="str" cm="1">
        <f t="array" ref="J574">_xlfn.SWITCH(TRUE,I574&lt;=$V$6,"Low",I574&gt;=$V$7,"High","Average")</f>
        <v>Average</v>
      </c>
      <c r="K574" t="s">
        <v>38</v>
      </c>
      <c r="L574">
        <v>94</v>
      </c>
      <c r="M574">
        <v>65</v>
      </c>
      <c r="N574">
        <v>96</v>
      </c>
      <c r="O574">
        <v>77</v>
      </c>
      <c r="P574">
        <v>83</v>
      </c>
      <c r="Q574">
        <v>75</v>
      </c>
      <c r="R574">
        <v>98</v>
      </c>
      <c r="S574" s="1">
        <f t="shared" si="8"/>
        <v>84</v>
      </c>
    </row>
    <row r="575" spans="1:19" x14ac:dyDescent="0.35">
      <c r="A575">
        <v>1048</v>
      </c>
      <c r="B575" t="s">
        <v>139</v>
      </c>
      <c r="C575" t="s">
        <v>782</v>
      </c>
      <c r="D575" t="s">
        <v>1911</v>
      </c>
      <c r="E575" t="s">
        <v>20</v>
      </c>
      <c r="F575" t="b">
        <v>1</v>
      </c>
      <c r="G575">
        <v>3</v>
      </c>
      <c r="H575" t="b">
        <v>0</v>
      </c>
      <c r="I575">
        <v>7</v>
      </c>
      <c r="J575" t="str" cm="1">
        <f t="array" ref="J575">_xlfn.SWITCH(TRUE,I575&lt;=$V$6,"Low",I575&gt;=$V$7,"High","Average")</f>
        <v>Average</v>
      </c>
      <c r="K575" t="s">
        <v>30</v>
      </c>
      <c r="L575">
        <v>87</v>
      </c>
      <c r="M575">
        <v>86</v>
      </c>
      <c r="N575">
        <v>73</v>
      </c>
      <c r="O575">
        <v>88</v>
      </c>
      <c r="P575">
        <v>98</v>
      </c>
      <c r="Q575">
        <v>71</v>
      </c>
      <c r="R575">
        <v>85</v>
      </c>
      <c r="S575" s="1">
        <f t="shared" si="8"/>
        <v>84</v>
      </c>
    </row>
    <row r="576" spans="1:19" x14ac:dyDescent="0.35">
      <c r="A576">
        <v>1201</v>
      </c>
      <c r="B576" t="s">
        <v>1357</v>
      </c>
      <c r="C576" t="s">
        <v>146</v>
      </c>
      <c r="D576" t="s">
        <v>2126</v>
      </c>
      <c r="E576" t="s">
        <v>25</v>
      </c>
      <c r="F576" t="b">
        <v>0</v>
      </c>
      <c r="G576">
        <v>0</v>
      </c>
      <c r="H576" t="b">
        <v>0</v>
      </c>
      <c r="I576">
        <v>33</v>
      </c>
      <c r="J576" t="str" cm="1">
        <f t="array" ref="J576">_xlfn.SWITCH(TRUE,I576&lt;=$V$6,"Low",I576&gt;=$V$7,"High","Average")</f>
        <v>High</v>
      </c>
      <c r="K576" t="s">
        <v>21</v>
      </c>
      <c r="L576">
        <v>88</v>
      </c>
      <c r="M576">
        <v>83</v>
      </c>
      <c r="N576">
        <v>62</v>
      </c>
      <c r="O576">
        <v>88</v>
      </c>
      <c r="P576">
        <v>100</v>
      </c>
      <c r="Q576">
        <v>83</v>
      </c>
      <c r="R576">
        <v>84</v>
      </c>
      <c r="S576" s="1">
        <f t="shared" si="8"/>
        <v>84</v>
      </c>
    </row>
    <row r="577" spans="1:19" x14ac:dyDescent="0.35">
      <c r="A577">
        <v>1552</v>
      </c>
      <c r="B577" t="s">
        <v>277</v>
      </c>
      <c r="C577" t="s">
        <v>897</v>
      </c>
      <c r="D577" t="s">
        <v>2597</v>
      </c>
      <c r="E577" t="s">
        <v>20</v>
      </c>
      <c r="F577" t="b">
        <v>0</v>
      </c>
      <c r="G577">
        <v>5</v>
      </c>
      <c r="H577" t="b">
        <v>0</v>
      </c>
      <c r="I577">
        <v>27</v>
      </c>
      <c r="J577" t="str" cm="1">
        <f t="array" ref="J577">_xlfn.SWITCH(TRUE,I577&lt;=$V$6,"Low",I577&gt;=$V$7,"High","Average")</f>
        <v>Average</v>
      </c>
      <c r="K577" t="s">
        <v>123</v>
      </c>
      <c r="L577">
        <v>93</v>
      </c>
      <c r="M577">
        <v>97</v>
      </c>
      <c r="N577">
        <v>77</v>
      </c>
      <c r="O577">
        <v>70</v>
      </c>
      <c r="P577">
        <v>81</v>
      </c>
      <c r="Q577">
        <v>83</v>
      </c>
      <c r="R577">
        <v>87</v>
      </c>
      <c r="S577" s="1">
        <f t="shared" si="8"/>
        <v>84</v>
      </c>
    </row>
    <row r="578" spans="1:19" x14ac:dyDescent="0.35">
      <c r="A578">
        <v>1558</v>
      </c>
      <c r="B578" t="s">
        <v>676</v>
      </c>
      <c r="C578" t="s">
        <v>339</v>
      </c>
      <c r="D578" t="s">
        <v>2605</v>
      </c>
      <c r="E578" t="s">
        <v>20</v>
      </c>
      <c r="F578" t="b">
        <v>1</v>
      </c>
      <c r="G578">
        <v>3</v>
      </c>
      <c r="H578" t="b">
        <v>0</v>
      </c>
      <c r="I578">
        <v>18</v>
      </c>
      <c r="J578" t="str" cm="1">
        <f t="array" ref="J578">_xlfn.SWITCH(TRUE,I578&lt;=$V$6,"Low",I578&gt;=$V$7,"High","Average")</f>
        <v>Average</v>
      </c>
      <c r="K578" t="s">
        <v>105</v>
      </c>
      <c r="L578">
        <v>95</v>
      </c>
      <c r="M578">
        <v>91</v>
      </c>
      <c r="N578">
        <v>74</v>
      </c>
      <c r="O578">
        <v>61</v>
      </c>
      <c r="P578">
        <v>94</v>
      </c>
      <c r="Q578">
        <v>86</v>
      </c>
      <c r="R578">
        <v>87</v>
      </c>
      <c r="S578" s="1">
        <f t="shared" ref="S578:S641" si="9">AVERAGE(L578, M578, N578, O578, P578, Q578, R578)</f>
        <v>84</v>
      </c>
    </row>
    <row r="579" spans="1:19" x14ac:dyDescent="0.35">
      <c r="A579">
        <v>1567</v>
      </c>
      <c r="B579" t="s">
        <v>2617</v>
      </c>
      <c r="C579" t="s">
        <v>209</v>
      </c>
      <c r="D579" t="s">
        <v>2618</v>
      </c>
      <c r="E579" t="s">
        <v>25</v>
      </c>
      <c r="F579" t="b">
        <v>0</v>
      </c>
      <c r="G579">
        <v>1</v>
      </c>
      <c r="H579" t="b">
        <v>0</v>
      </c>
      <c r="I579">
        <v>17</v>
      </c>
      <c r="J579" t="str" cm="1">
        <f t="array" ref="J579">_xlfn.SWITCH(TRUE,I579&lt;=$V$6,"Low",I579&gt;=$V$7,"High","Average")</f>
        <v>Average</v>
      </c>
      <c r="K579" t="s">
        <v>105</v>
      </c>
      <c r="L579">
        <v>88</v>
      </c>
      <c r="M579">
        <v>100</v>
      </c>
      <c r="N579">
        <v>71</v>
      </c>
      <c r="O579">
        <v>85</v>
      </c>
      <c r="P579">
        <v>72</v>
      </c>
      <c r="Q579">
        <v>91</v>
      </c>
      <c r="R579">
        <v>81</v>
      </c>
      <c r="S579" s="1">
        <f t="shared" si="9"/>
        <v>84</v>
      </c>
    </row>
    <row r="580" spans="1:19" x14ac:dyDescent="0.35">
      <c r="A580">
        <v>1589</v>
      </c>
      <c r="B580" t="s">
        <v>1378</v>
      </c>
      <c r="C580" t="s">
        <v>2173</v>
      </c>
      <c r="D580" t="s">
        <v>2645</v>
      </c>
      <c r="E580" t="s">
        <v>20</v>
      </c>
      <c r="F580" t="b">
        <v>0</v>
      </c>
      <c r="G580">
        <v>1</v>
      </c>
      <c r="H580" t="b">
        <v>0</v>
      </c>
      <c r="I580">
        <v>34</v>
      </c>
      <c r="J580" t="str" cm="1">
        <f t="array" ref="J580">_xlfn.SWITCH(TRUE,I580&lt;=$V$6,"Low",I580&gt;=$V$7,"High","Average")</f>
        <v>High</v>
      </c>
      <c r="K580" t="s">
        <v>76</v>
      </c>
      <c r="L580">
        <v>81</v>
      </c>
      <c r="M580">
        <v>79</v>
      </c>
      <c r="N580">
        <v>100</v>
      </c>
      <c r="O580">
        <v>88</v>
      </c>
      <c r="P580">
        <v>81</v>
      </c>
      <c r="Q580">
        <v>64</v>
      </c>
      <c r="R580">
        <v>95</v>
      </c>
      <c r="S580" s="1">
        <f t="shared" si="9"/>
        <v>84</v>
      </c>
    </row>
    <row r="581" spans="1:19" x14ac:dyDescent="0.35">
      <c r="A581">
        <v>1598</v>
      </c>
      <c r="B581" t="s">
        <v>369</v>
      </c>
      <c r="C581" t="s">
        <v>457</v>
      </c>
      <c r="D581" t="s">
        <v>2658</v>
      </c>
      <c r="E581" t="s">
        <v>25</v>
      </c>
      <c r="F581" t="b">
        <v>0</v>
      </c>
      <c r="G581">
        <v>3</v>
      </c>
      <c r="H581" t="b">
        <v>0</v>
      </c>
      <c r="I581">
        <v>5</v>
      </c>
      <c r="J581" t="str" cm="1">
        <f t="array" ref="J581">_xlfn.SWITCH(TRUE,I581&lt;=$V$6,"Low",I581&gt;=$V$7,"High","Average")</f>
        <v>Low</v>
      </c>
      <c r="K581" t="s">
        <v>159</v>
      </c>
      <c r="L581">
        <v>83</v>
      </c>
      <c r="M581">
        <v>66</v>
      </c>
      <c r="N581">
        <v>97</v>
      </c>
      <c r="O581">
        <v>95</v>
      </c>
      <c r="P581">
        <v>91</v>
      </c>
      <c r="Q581">
        <v>76</v>
      </c>
      <c r="R581">
        <v>80</v>
      </c>
      <c r="S581" s="1">
        <f t="shared" si="9"/>
        <v>84</v>
      </c>
    </row>
    <row r="582" spans="1:19" x14ac:dyDescent="0.35">
      <c r="A582">
        <v>1849</v>
      </c>
      <c r="B582" t="s">
        <v>2974</v>
      </c>
      <c r="C582" t="s">
        <v>2422</v>
      </c>
      <c r="D582" t="s">
        <v>2975</v>
      </c>
      <c r="E582" t="s">
        <v>20</v>
      </c>
      <c r="F582" t="b">
        <v>0</v>
      </c>
      <c r="G582">
        <v>1</v>
      </c>
      <c r="H582" t="b">
        <v>1</v>
      </c>
      <c r="I582">
        <v>4</v>
      </c>
      <c r="J582" t="str" cm="1">
        <f t="array" ref="J582">_xlfn.SWITCH(TRUE,I582&lt;=$V$6,"Low",I582&gt;=$V$7,"High","Average")</f>
        <v>Low</v>
      </c>
      <c r="K582" t="s">
        <v>123</v>
      </c>
      <c r="L582">
        <v>65</v>
      </c>
      <c r="M582">
        <v>95</v>
      </c>
      <c r="N582">
        <v>89</v>
      </c>
      <c r="O582">
        <v>96</v>
      </c>
      <c r="P582">
        <v>78</v>
      </c>
      <c r="Q582">
        <v>85</v>
      </c>
      <c r="R582">
        <v>80</v>
      </c>
      <c r="S582" s="1">
        <f t="shared" si="9"/>
        <v>84</v>
      </c>
    </row>
    <row r="583" spans="1:19" x14ac:dyDescent="0.35">
      <c r="A583">
        <v>1871</v>
      </c>
      <c r="B583" t="s">
        <v>734</v>
      </c>
      <c r="C583" t="s">
        <v>2792</v>
      </c>
      <c r="D583" t="s">
        <v>3002</v>
      </c>
      <c r="E583" t="s">
        <v>25</v>
      </c>
      <c r="F583" t="b">
        <v>0</v>
      </c>
      <c r="G583">
        <v>0</v>
      </c>
      <c r="H583" t="b">
        <v>0</v>
      </c>
      <c r="I583">
        <v>31</v>
      </c>
      <c r="J583" t="str" cm="1">
        <f t="array" ref="J583">_xlfn.SWITCH(TRUE,I583&lt;=$V$6,"Low",I583&gt;=$V$7,"High","Average")</f>
        <v>High</v>
      </c>
      <c r="K583" t="s">
        <v>76</v>
      </c>
      <c r="L583">
        <v>88</v>
      </c>
      <c r="M583">
        <v>61</v>
      </c>
      <c r="N583">
        <v>95</v>
      </c>
      <c r="O583">
        <v>91</v>
      </c>
      <c r="P583">
        <v>99</v>
      </c>
      <c r="Q583">
        <v>64</v>
      </c>
      <c r="R583">
        <v>90</v>
      </c>
      <c r="S583" s="1">
        <f t="shared" si="9"/>
        <v>84</v>
      </c>
    </row>
    <row r="584" spans="1:19" x14ac:dyDescent="0.35">
      <c r="A584">
        <v>206</v>
      </c>
      <c r="B584" t="s">
        <v>77</v>
      </c>
      <c r="C584" t="s">
        <v>164</v>
      </c>
      <c r="D584" t="s">
        <v>538</v>
      </c>
      <c r="E584" t="s">
        <v>20</v>
      </c>
      <c r="F584" t="b">
        <v>0</v>
      </c>
      <c r="G584">
        <v>3</v>
      </c>
      <c r="H584" t="b">
        <v>0</v>
      </c>
      <c r="I584">
        <v>17</v>
      </c>
      <c r="J584" t="str" cm="1">
        <f t="array" ref="J584">_xlfn.SWITCH(TRUE,I584&lt;=$V$6,"Low",I584&gt;=$V$7,"High","Average")</f>
        <v>Average</v>
      </c>
      <c r="K584" t="s">
        <v>44</v>
      </c>
      <c r="L584">
        <v>97</v>
      </c>
      <c r="M584">
        <v>78</v>
      </c>
      <c r="N584">
        <v>81</v>
      </c>
      <c r="O584">
        <v>67</v>
      </c>
      <c r="P584">
        <v>90</v>
      </c>
      <c r="Q584">
        <v>95</v>
      </c>
      <c r="R584">
        <v>79</v>
      </c>
      <c r="S584" s="1">
        <f t="shared" si="9"/>
        <v>83.857142857142861</v>
      </c>
    </row>
    <row r="585" spans="1:19" x14ac:dyDescent="0.35">
      <c r="A585">
        <v>235</v>
      </c>
      <c r="B585" t="s">
        <v>599</v>
      </c>
      <c r="C585" t="s">
        <v>600</v>
      </c>
      <c r="D585" t="s">
        <v>601</v>
      </c>
      <c r="E585" t="s">
        <v>25</v>
      </c>
      <c r="F585" t="b">
        <v>0</v>
      </c>
      <c r="G585">
        <v>1</v>
      </c>
      <c r="H585" t="b">
        <v>0</v>
      </c>
      <c r="I585">
        <v>20</v>
      </c>
      <c r="J585" t="str" cm="1">
        <f t="array" ref="J585">_xlfn.SWITCH(TRUE,I585&lt;=$V$6,"Low",I585&gt;=$V$7,"High","Average")</f>
        <v>Average</v>
      </c>
      <c r="K585" t="s">
        <v>44</v>
      </c>
      <c r="L585">
        <v>96</v>
      </c>
      <c r="M585">
        <v>67</v>
      </c>
      <c r="N585">
        <v>88</v>
      </c>
      <c r="O585">
        <v>95</v>
      </c>
      <c r="P585">
        <v>82</v>
      </c>
      <c r="Q585">
        <v>75</v>
      </c>
      <c r="R585">
        <v>84</v>
      </c>
      <c r="S585" s="1">
        <f t="shared" si="9"/>
        <v>83.857142857142861</v>
      </c>
    </row>
    <row r="586" spans="1:19" x14ac:dyDescent="0.35">
      <c r="A586">
        <v>237</v>
      </c>
      <c r="B586" t="s">
        <v>89</v>
      </c>
      <c r="C586" t="s">
        <v>266</v>
      </c>
      <c r="D586" t="s">
        <v>603</v>
      </c>
      <c r="E586" t="s">
        <v>20</v>
      </c>
      <c r="F586" t="b">
        <v>0</v>
      </c>
      <c r="G586">
        <v>2</v>
      </c>
      <c r="H586" t="b">
        <v>0</v>
      </c>
      <c r="I586">
        <v>27</v>
      </c>
      <c r="J586" t="str" cm="1">
        <f t="array" ref="J586">_xlfn.SWITCH(TRUE,I586&lt;=$V$6,"Low",I586&gt;=$V$7,"High","Average")</f>
        <v>Average</v>
      </c>
      <c r="K586" t="s">
        <v>21</v>
      </c>
      <c r="L586">
        <v>87</v>
      </c>
      <c r="M586">
        <v>82</v>
      </c>
      <c r="N586">
        <v>95</v>
      </c>
      <c r="O586">
        <v>81</v>
      </c>
      <c r="P586">
        <v>85</v>
      </c>
      <c r="Q586">
        <v>84</v>
      </c>
      <c r="R586">
        <v>73</v>
      </c>
      <c r="S586" s="1">
        <f t="shared" si="9"/>
        <v>83.857142857142861</v>
      </c>
    </row>
    <row r="587" spans="1:19" x14ac:dyDescent="0.35">
      <c r="A587">
        <v>243</v>
      </c>
      <c r="B587" t="s">
        <v>614</v>
      </c>
      <c r="C587" t="s">
        <v>295</v>
      </c>
      <c r="D587" t="s">
        <v>615</v>
      </c>
      <c r="E587" t="s">
        <v>25</v>
      </c>
      <c r="F587" t="b">
        <v>0</v>
      </c>
      <c r="G587">
        <v>6</v>
      </c>
      <c r="H587" t="b">
        <v>0</v>
      </c>
      <c r="I587">
        <v>16</v>
      </c>
      <c r="J587" t="str" cm="1">
        <f t="array" ref="J587">_xlfn.SWITCH(TRUE,I587&lt;=$V$6,"Low",I587&gt;=$V$7,"High","Average")</f>
        <v>Average</v>
      </c>
      <c r="K587" t="s">
        <v>105</v>
      </c>
      <c r="L587">
        <v>75</v>
      </c>
      <c r="M587">
        <v>95</v>
      </c>
      <c r="N587">
        <v>84</v>
      </c>
      <c r="O587">
        <v>87</v>
      </c>
      <c r="P587">
        <v>78</v>
      </c>
      <c r="Q587">
        <v>82</v>
      </c>
      <c r="R587">
        <v>86</v>
      </c>
      <c r="S587" s="1">
        <f t="shared" si="9"/>
        <v>83.857142857142861</v>
      </c>
    </row>
    <row r="588" spans="1:19" x14ac:dyDescent="0.35">
      <c r="A588">
        <v>273</v>
      </c>
      <c r="B588" t="s">
        <v>676</v>
      </c>
      <c r="C588" t="s">
        <v>677</v>
      </c>
      <c r="D588" t="s">
        <v>678</v>
      </c>
      <c r="E588" t="s">
        <v>20</v>
      </c>
      <c r="F588" t="b">
        <v>0</v>
      </c>
      <c r="G588">
        <v>0</v>
      </c>
      <c r="H588" t="b">
        <v>0</v>
      </c>
      <c r="I588">
        <v>25</v>
      </c>
      <c r="J588" t="str" cm="1">
        <f t="array" ref="J588">_xlfn.SWITCH(TRUE,I588&lt;=$V$6,"Low",I588&gt;=$V$7,"High","Average")</f>
        <v>Average</v>
      </c>
      <c r="K588" t="s">
        <v>38</v>
      </c>
      <c r="L588">
        <v>85</v>
      </c>
      <c r="M588">
        <v>70</v>
      </c>
      <c r="N588">
        <v>73</v>
      </c>
      <c r="O588">
        <v>95</v>
      </c>
      <c r="P588">
        <v>100</v>
      </c>
      <c r="Q588">
        <v>70</v>
      </c>
      <c r="R588">
        <v>94</v>
      </c>
      <c r="S588" s="1">
        <f t="shared" si="9"/>
        <v>83.857142857142861</v>
      </c>
    </row>
    <row r="589" spans="1:19" x14ac:dyDescent="0.35">
      <c r="A589">
        <v>333</v>
      </c>
      <c r="B589" t="s">
        <v>110</v>
      </c>
      <c r="C589" t="s">
        <v>92</v>
      </c>
      <c r="D589" t="s">
        <v>789</v>
      </c>
      <c r="E589" t="s">
        <v>20</v>
      </c>
      <c r="F589" t="b">
        <v>0</v>
      </c>
      <c r="G589">
        <v>1</v>
      </c>
      <c r="H589" t="b">
        <v>0</v>
      </c>
      <c r="I589">
        <v>31</v>
      </c>
      <c r="J589" t="str" cm="1">
        <f t="array" ref="J589">_xlfn.SWITCH(TRUE,I589&lt;=$V$6,"Low",I589&gt;=$V$7,"High","Average")</f>
        <v>High</v>
      </c>
      <c r="K589" t="s">
        <v>138</v>
      </c>
      <c r="L589">
        <v>87</v>
      </c>
      <c r="M589">
        <v>100</v>
      </c>
      <c r="N589">
        <v>86</v>
      </c>
      <c r="O589">
        <v>60</v>
      </c>
      <c r="P589">
        <v>80</v>
      </c>
      <c r="Q589">
        <v>78</v>
      </c>
      <c r="R589">
        <v>96</v>
      </c>
      <c r="S589" s="1">
        <f t="shared" si="9"/>
        <v>83.857142857142861</v>
      </c>
    </row>
    <row r="590" spans="1:19" x14ac:dyDescent="0.35">
      <c r="A590">
        <v>402</v>
      </c>
      <c r="B590" t="s">
        <v>913</v>
      </c>
      <c r="C590" t="s">
        <v>914</v>
      </c>
      <c r="D590" t="s">
        <v>915</v>
      </c>
      <c r="E590" t="s">
        <v>25</v>
      </c>
      <c r="F590" t="b">
        <v>0</v>
      </c>
      <c r="G590">
        <v>1</v>
      </c>
      <c r="H590" t="b">
        <v>0</v>
      </c>
      <c r="I590">
        <v>20</v>
      </c>
      <c r="J590" t="str" cm="1">
        <f t="array" ref="J590">_xlfn.SWITCH(TRUE,I590&lt;=$V$6,"Low",I590&gt;=$V$7,"High","Average")</f>
        <v>Average</v>
      </c>
      <c r="K590" t="s">
        <v>105</v>
      </c>
      <c r="L590">
        <v>84</v>
      </c>
      <c r="M590">
        <v>92</v>
      </c>
      <c r="N590">
        <v>63</v>
      </c>
      <c r="O590">
        <v>91</v>
      </c>
      <c r="P590">
        <v>89</v>
      </c>
      <c r="Q590">
        <v>92</v>
      </c>
      <c r="R590">
        <v>76</v>
      </c>
      <c r="S590" s="1">
        <f t="shared" si="9"/>
        <v>83.857142857142861</v>
      </c>
    </row>
    <row r="591" spans="1:19" x14ac:dyDescent="0.35">
      <c r="A591">
        <v>610</v>
      </c>
      <c r="B591" t="s">
        <v>280</v>
      </c>
      <c r="C591" t="s">
        <v>42</v>
      </c>
      <c r="D591" t="s">
        <v>1260</v>
      </c>
      <c r="E591" t="s">
        <v>20</v>
      </c>
      <c r="F591" t="b">
        <v>0</v>
      </c>
      <c r="G591">
        <v>3</v>
      </c>
      <c r="H591" t="b">
        <v>0</v>
      </c>
      <c r="I591">
        <v>25</v>
      </c>
      <c r="J591" t="str" cm="1">
        <f t="array" ref="J591">_xlfn.SWITCH(TRUE,I591&lt;=$V$6,"Low",I591&gt;=$V$7,"High","Average")</f>
        <v>Average</v>
      </c>
      <c r="K591" t="s">
        <v>21</v>
      </c>
      <c r="L591">
        <v>77</v>
      </c>
      <c r="M591">
        <v>80</v>
      </c>
      <c r="N591">
        <v>88</v>
      </c>
      <c r="O591">
        <v>84</v>
      </c>
      <c r="P591">
        <v>84</v>
      </c>
      <c r="Q591">
        <v>92</v>
      </c>
      <c r="R591">
        <v>82</v>
      </c>
      <c r="S591" s="1">
        <f t="shared" si="9"/>
        <v>83.857142857142861</v>
      </c>
    </row>
    <row r="592" spans="1:19" x14ac:dyDescent="0.35">
      <c r="A592">
        <v>688</v>
      </c>
      <c r="B592" t="s">
        <v>31</v>
      </c>
      <c r="C592" t="s">
        <v>300</v>
      </c>
      <c r="D592" t="s">
        <v>1390</v>
      </c>
      <c r="E592" t="s">
        <v>25</v>
      </c>
      <c r="F592" t="b">
        <v>0</v>
      </c>
      <c r="G592">
        <v>0</v>
      </c>
      <c r="H592" t="b">
        <v>0</v>
      </c>
      <c r="I592">
        <v>29</v>
      </c>
      <c r="J592" t="str" cm="1">
        <f t="array" ref="J592">_xlfn.SWITCH(TRUE,I592&lt;=$V$6,"Low",I592&gt;=$V$7,"High","Average")</f>
        <v>High</v>
      </c>
      <c r="K592" t="s">
        <v>26</v>
      </c>
      <c r="L592">
        <v>88</v>
      </c>
      <c r="M592">
        <v>71</v>
      </c>
      <c r="N592">
        <v>87</v>
      </c>
      <c r="O592">
        <v>85</v>
      </c>
      <c r="P592">
        <v>100</v>
      </c>
      <c r="Q592">
        <v>78</v>
      </c>
      <c r="R592">
        <v>78</v>
      </c>
      <c r="S592" s="1">
        <f t="shared" si="9"/>
        <v>83.857142857142861</v>
      </c>
    </row>
    <row r="593" spans="1:19" x14ac:dyDescent="0.35">
      <c r="A593">
        <v>758</v>
      </c>
      <c r="B593" t="s">
        <v>1494</v>
      </c>
      <c r="C593" t="s">
        <v>796</v>
      </c>
      <c r="D593" t="s">
        <v>1495</v>
      </c>
      <c r="E593" t="s">
        <v>20</v>
      </c>
      <c r="F593" t="b">
        <v>0</v>
      </c>
      <c r="G593">
        <v>2</v>
      </c>
      <c r="H593" t="b">
        <v>0</v>
      </c>
      <c r="I593">
        <v>21</v>
      </c>
      <c r="J593" t="str" cm="1">
        <f t="array" ref="J593">_xlfn.SWITCH(TRUE,I593&lt;=$V$6,"Low",I593&gt;=$V$7,"High","Average")</f>
        <v>Average</v>
      </c>
      <c r="K593" t="s">
        <v>105</v>
      </c>
      <c r="L593">
        <v>94</v>
      </c>
      <c r="M593">
        <v>74</v>
      </c>
      <c r="N593">
        <v>74</v>
      </c>
      <c r="O593">
        <v>89</v>
      </c>
      <c r="P593">
        <v>67</v>
      </c>
      <c r="Q593">
        <v>93</v>
      </c>
      <c r="R593">
        <v>96</v>
      </c>
      <c r="S593" s="1">
        <f t="shared" si="9"/>
        <v>83.857142857142861</v>
      </c>
    </row>
    <row r="594" spans="1:19" x14ac:dyDescent="0.35">
      <c r="A594">
        <v>943</v>
      </c>
      <c r="B594" t="s">
        <v>283</v>
      </c>
      <c r="C594" t="s">
        <v>98</v>
      </c>
      <c r="D594" t="s">
        <v>1774</v>
      </c>
      <c r="E594" t="s">
        <v>20</v>
      </c>
      <c r="F594" t="b">
        <v>0</v>
      </c>
      <c r="G594">
        <v>3</v>
      </c>
      <c r="H594" t="b">
        <v>0</v>
      </c>
      <c r="I594">
        <v>15</v>
      </c>
      <c r="J594" t="str" cm="1">
        <f t="array" ref="J594">_xlfn.SWITCH(TRUE,I594&lt;=$V$6,"Low",I594&gt;=$V$7,"High","Average")</f>
        <v>Average</v>
      </c>
      <c r="K594" t="s">
        <v>105</v>
      </c>
      <c r="L594">
        <v>89</v>
      </c>
      <c r="M594">
        <v>76</v>
      </c>
      <c r="N594">
        <v>84</v>
      </c>
      <c r="O594">
        <v>93</v>
      </c>
      <c r="P594">
        <v>64</v>
      </c>
      <c r="Q594">
        <v>86</v>
      </c>
      <c r="R594">
        <v>95</v>
      </c>
      <c r="S594" s="1">
        <f t="shared" si="9"/>
        <v>83.857142857142861</v>
      </c>
    </row>
    <row r="595" spans="1:19" x14ac:dyDescent="0.35">
      <c r="A595">
        <v>960</v>
      </c>
      <c r="B595" t="s">
        <v>92</v>
      </c>
      <c r="C595" t="s">
        <v>515</v>
      </c>
      <c r="D595" t="s">
        <v>1798</v>
      </c>
      <c r="E595" t="s">
        <v>25</v>
      </c>
      <c r="F595" t="b">
        <v>0</v>
      </c>
      <c r="G595">
        <v>2</v>
      </c>
      <c r="H595" t="b">
        <v>0</v>
      </c>
      <c r="I595">
        <v>24</v>
      </c>
      <c r="J595" t="str" cm="1">
        <f t="array" ref="J595">_xlfn.SWITCH(TRUE,I595&lt;=$V$6,"Low",I595&gt;=$V$7,"High","Average")</f>
        <v>Average</v>
      </c>
      <c r="K595" t="s">
        <v>105</v>
      </c>
      <c r="L595">
        <v>90</v>
      </c>
      <c r="M595">
        <v>98</v>
      </c>
      <c r="N595">
        <v>89</v>
      </c>
      <c r="O595">
        <v>78</v>
      </c>
      <c r="P595">
        <v>74</v>
      </c>
      <c r="Q595">
        <v>93</v>
      </c>
      <c r="R595">
        <v>65</v>
      </c>
      <c r="S595" s="1">
        <f t="shared" si="9"/>
        <v>83.857142857142861</v>
      </c>
    </row>
    <row r="596" spans="1:19" x14ac:dyDescent="0.35">
      <c r="A596">
        <v>1059</v>
      </c>
      <c r="B596" t="s">
        <v>1057</v>
      </c>
      <c r="C596" t="s">
        <v>375</v>
      </c>
      <c r="D596" t="s">
        <v>1926</v>
      </c>
      <c r="E596" t="s">
        <v>25</v>
      </c>
      <c r="F596" t="b">
        <v>0</v>
      </c>
      <c r="G596">
        <v>0</v>
      </c>
      <c r="H596" t="b">
        <v>0</v>
      </c>
      <c r="I596">
        <v>19</v>
      </c>
      <c r="J596" t="str" cm="1">
        <f t="array" ref="J596">_xlfn.SWITCH(TRUE,I596&lt;=$V$6,"Low",I596&gt;=$V$7,"High","Average")</f>
        <v>Average</v>
      </c>
      <c r="K596" t="s">
        <v>44</v>
      </c>
      <c r="L596">
        <v>95</v>
      </c>
      <c r="M596">
        <v>85</v>
      </c>
      <c r="N596">
        <v>76</v>
      </c>
      <c r="O596">
        <v>96</v>
      </c>
      <c r="P596">
        <v>68</v>
      </c>
      <c r="Q596">
        <v>74</v>
      </c>
      <c r="R596">
        <v>93</v>
      </c>
      <c r="S596" s="1">
        <f t="shared" si="9"/>
        <v>83.857142857142861</v>
      </c>
    </row>
    <row r="597" spans="1:19" x14ac:dyDescent="0.35">
      <c r="A597">
        <v>1353</v>
      </c>
      <c r="B597" t="s">
        <v>345</v>
      </c>
      <c r="C597" t="s">
        <v>295</v>
      </c>
      <c r="D597" t="s">
        <v>2337</v>
      </c>
      <c r="E597" t="s">
        <v>25</v>
      </c>
      <c r="F597" t="b">
        <v>0</v>
      </c>
      <c r="G597">
        <v>2</v>
      </c>
      <c r="H597" t="b">
        <v>1</v>
      </c>
      <c r="I597">
        <v>9</v>
      </c>
      <c r="J597" t="str" cm="1">
        <f t="array" ref="J597">_xlfn.SWITCH(TRUE,I597&lt;=$V$6,"Low",I597&gt;=$V$7,"High","Average")</f>
        <v>Average</v>
      </c>
      <c r="K597" t="s">
        <v>224</v>
      </c>
      <c r="L597">
        <v>58</v>
      </c>
      <c r="M597">
        <v>81</v>
      </c>
      <c r="N597">
        <v>100</v>
      </c>
      <c r="O597">
        <v>97</v>
      </c>
      <c r="P597">
        <v>74</v>
      </c>
      <c r="Q597">
        <v>90</v>
      </c>
      <c r="R597">
        <v>87</v>
      </c>
      <c r="S597" s="1">
        <f t="shared" si="9"/>
        <v>83.857142857142861</v>
      </c>
    </row>
    <row r="598" spans="1:19" x14ac:dyDescent="0.35">
      <c r="A598">
        <v>1550</v>
      </c>
      <c r="B598" t="s">
        <v>614</v>
      </c>
      <c r="C598" t="s">
        <v>623</v>
      </c>
      <c r="D598" t="s">
        <v>2594</v>
      </c>
      <c r="E598" t="s">
        <v>25</v>
      </c>
      <c r="F598" t="b">
        <v>0</v>
      </c>
      <c r="G598">
        <v>4</v>
      </c>
      <c r="H598" t="b">
        <v>0</v>
      </c>
      <c r="I598">
        <v>2</v>
      </c>
      <c r="J598" t="str" cm="1">
        <f t="array" ref="J598">_xlfn.SWITCH(TRUE,I598&lt;=$V$6,"Low",I598&gt;=$V$7,"High","Average")</f>
        <v>Low</v>
      </c>
      <c r="K598" t="s">
        <v>38</v>
      </c>
      <c r="L598">
        <v>69</v>
      </c>
      <c r="M598">
        <v>93</v>
      </c>
      <c r="N598">
        <v>62</v>
      </c>
      <c r="O598">
        <v>99</v>
      </c>
      <c r="P598">
        <v>98</v>
      </c>
      <c r="Q598">
        <v>98</v>
      </c>
      <c r="R598">
        <v>68</v>
      </c>
      <c r="S598" s="1">
        <f t="shared" si="9"/>
        <v>83.857142857142861</v>
      </c>
    </row>
    <row r="599" spans="1:19" x14ac:dyDescent="0.35">
      <c r="A599">
        <v>1714</v>
      </c>
      <c r="B599" t="s">
        <v>2800</v>
      </c>
      <c r="C599" t="s">
        <v>997</v>
      </c>
      <c r="D599" t="s">
        <v>2801</v>
      </c>
      <c r="E599" t="s">
        <v>20</v>
      </c>
      <c r="F599" t="b">
        <v>0</v>
      </c>
      <c r="G599">
        <v>2</v>
      </c>
      <c r="H599" t="b">
        <v>0</v>
      </c>
      <c r="I599">
        <v>32</v>
      </c>
      <c r="J599" t="str" cm="1">
        <f t="array" ref="J599">_xlfn.SWITCH(TRUE,I599&lt;=$V$6,"Low",I599&gt;=$V$7,"High","Average")</f>
        <v>High</v>
      </c>
      <c r="K599" t="s">
        <v>21</v>
      </c>
      <c r="L599">
        <v>95</v>
      </c>
      <c r="M599">
        <v>95</v>
      </c>
      <c r="N599">
        <v>92</v>
      </c>
      <c r="O599">
        <v>61</v>
      </c>
      <c r="P599">
        <v>63</v>
      </c>
      <c r="Q599">
        <v>81</v>
      </c>
      <c r="R599">
        <v>100</v>
      </c>
      <c r="S599" s="1">
        <f t="shared" si="9"/>
        <v>83.857142857142861</v>
      </c>
    </row>
    <row r="600" spans="1:19" x14ac:dyDescent="0.35">
      <c r="A600">
        <v>1746</v>
      </c>
      <c r="B600" t="s">
        <v>160</v>
      </c>
      <c r="C600" t="s">
        <v>2843</v>
      </c>
      <c r="D600" t="s">
        <v>2844</v>
      </c>
      <c r="E600" t="s">
        <v>20</v>
      </c>
      <c r="F600" t="b">
        <v>0</v>
      </c>
      <c r="G600">
        <v>1</v>
      </c>
      <c r="H600" t="b">
        <v>0</v>
      </c>
      <c r="I600">
        <v>18</v>
      </c>
      <c r="J600" t="str" cm="1">
        <f t="array" ref="J600">_xlfn.SWITCH(TRUE,I600&lt;=$V$6,"Low",I600&gt;=$V$7,"High","Average")</f>
        <v>Average</v>
      </c>
      <c r="K600" t="s">
        <v>44</v>
      </c>
      <c r="L600">
        <v>94</v>
      </c>
      <c r="M600">
        <v>66</v>
      </c>
      <c r="N600">
        <v>84</v>
      </c>
      <c r="O600">
        <v>92</v>
      </c>
      <c r="P600">
        <v>71</v>
      </c>
      <c r="Q600">
        <v>81</v>
      </c>
      <c r="R600">
        <v>99</v>
      </c>
      <c r="S600" s="1">
        <f t="shared" si="9"/>
        <v>83.857142857142861</v>
      </c>
    </row>
    <row r="601" spans="1:19" x14ac:dyDescent="0.35">
      <c r="A601">
        <v>1931</v>
      </c>
      <c r="B601" t="s">
        <v>266</v>
      </c>
      <c r="C601" t="s">
        <v>879</v>
      </c>
      <c r="D601" t="s">
        <v>3070</v>
      </c>
      <c r="E601" t="s">
        <v>20</v>
      </c>
      <c r="F601" t="b">
        <v>0</v>
      </c>
      <c r="G601">
        <v>2</v>
      </c>
      <c r="H601" t="b">
        <v>0</v>
      </c>
      <c r="I601">
        <v>5</v>
      </c>
      <c r="J601" t="str" cm="1">
        <f t="array" ref="J601">_xlfn.SWITCH(TRUE,I601&lt;=$V$6,"Low",I601&gt;=$V$7,"High","Average")</f>
        <v>Low</v>
      </c>
      <c r="K601" t="s">
        <v>38</v>
      </c>
      <c r="L601">
        <v>81</v>
      </c>
      <c r="M601">
        <v>91</v>
      </c>
      <c r="N601">
        <v>85</v>
      </c>
      <c r="O601">
        <v>64</v>
      </c>
      <c r="P601">
        <v>82</v>
      </c>
      <c r="Q601">
        <v>90</v>
      </c>
      <c r="R601">
        <v>94</v>
      </c>
      <c r="S601" s="1">
        <f t="shared" si="9"/>
        <v>83.857142857142861</v>
      </c>
    </row>
    <row r="602" spans="1:19" x14ac:dyDescent="0.35">
      <c r="A602">
        <v>58</v>
      </c>
      <c r="B602" t="s">
        <v>160</v>
      </c>
      <c r="C602" t="s">
        <v>195</v>
      </c>
      <c r="D602" t="s">
        <v>196</v>
      </c>
      <c r="E602" t="s">
        <v>20</v>
      </c>
      <c r="F602" t="b">
        <v>1</v>
      </c>
      <c r="G602">
        <v>2</v>
      </c>
      <c r="H602" t="b">
        <v>0</v>
      </c>
      <c r="I602">
        <v>18</v>
      </c>
      <c r="J602" t="str" cm="1">
        <f t="array" ref="J602">_xlfn.SWITCH(TRUE,I602&lt;=$V$6,"Low",I602&gt;=$V$7,"High","Average")</f>
        <v>Average</v>
      </c>
      <c r="K602" t="s">
        <v>105</v>
      </c>
      <c r="L602">
        <v>94</v>
      </c>
      <c r="M602">
        <v>78</v>
      </c>
      <c r="N602">
        <v>73</v>
      </c>
      <c r="O602">
        <v>97</v>
      </c>
      <c r="P602">
        <v>67</v>
      </c>
      <c r="Q602">
        <v>78</v>
      </c>
      <c r="R602">
        <v>99</v>
      </c>
      <c r="S602" s="1">
        <f t="shared" si="9"/>
        <v>83.714285714285708</v>
      </c>
    </row>
    <row r="603" spans="1:19" x14ac:dyDescent="0.35">
      <c r="A603">
        <v>280</v>
      </c>
      <c r="B603" t="s">
        <v>689</v>
      </c>
      <c r="C603" t="s">
        <v>690</v>
      </c>
      <c r="D603" t="s">
        <v>691</v>
      </c>
      <c r="E603" t="s">
        <v>20</v>
      </c>
      <c r="F603" t="b">
        <v>0</v>
      </c>
      <c r="G603">
        <v>3</v>
      </c>
      <c r="H603" t="b">
        <v>0</v>
      </c>
      <c r="I603">
        <v>10</v>
      </c>
      <c r="J603" t="str" cm="1">
        <f t="array" ref="J603">_xlfn.SWITCH(TRUE,I603&lt;=$V$6,"Low",I603&gt;=$V$7,"High","Average")</f>
        <v>Average</v>
      </c>
      <c r="K603" t="s">
        <v>105</v>
      </c>
      <c r="L603">
        <v>95</v>
      </c>
      <c r="M603">
        <v>60</v>
      </c>
      <c r="N603">
        <v>87</v>
      </c>
      <c r="O603">
        <v>71</v>
      </c>
      <c r="P603">
        <v>91</v>
      </c>
      <c r="Q603">
        <v>84</v>
      </c>
      <c r="R603">
        <v>98</v>
      </c>
      <c r="S603" s="1">
        <f t="shared" si="9"/>
        <v>83.714285714285708</v>
      </c>
    </row>
    <row r="604" spans="1:19" x14ac:dyDescent="0.35">
      <c r="A604">
        <v>360</v>
      </c>
      <c r="B604" t="s">
        <v>840</v>
      </c>
      <c r="C604" t="s">
        <v>418</v>
      </c>
      <c r="D604" t="s">
        <v>841</v>
      </c>
      <c r="E604" t="s">
        <v>20</v>
      </c>
      <c r="F604" t="b">
        <v>0</v>
      </c>
      <c r="G604">
        <v>7</v>
      </c>
      <c r="H604" t="b">
        <v>1</v>
      </c>
      <c r="I604">
        <v>21</v>
      </c>
      <c r="J604" t="str" cm="1">
        <f t="array" ref="J604">_xlfn.SWITCH(TRUE,I604&lt;=$V$6,"Low",I604&gt;=$V$7,"High","Average")</f>
        <v>Average</v>
      </c>
      <c r="K604" t="s">
        <v>138</v>
      </c>
      <c r="L604">
        <v>91</v>
      </c>
      <c r="M604">
        <v>76</v>
      </c>
      <c r="N604">
        <v>96</v>
      </c>
      <c r="O604">
        <v>77</v>
      </c>
      <c r="P604">
        <v>99</v>
      </c>
      <c r="Q604">
        <v>64</v>
      </c>
      <c r="R604">
        <v>83</v>
      </c>
      <c r="S604" s="1">
        <f t="shared" si="9"/>
        <v>83.714285714285708</v>
      </c>
    </row>
    <row r="605" spans="1:19" x14ac:dyDescent="0.35">
      <c r="A605">
        <v>444</v>
      </c>
      <c r="B605" t="s">
        <v>266</v>
      </c>
      <c r="C605" t="s">
        <v>988</v>
      </c>
      <c r="D605" t="s">
        <v>989</v>
      </c>
      <c r="E605" t="s">
        <v>20</v>
      </c>
      <c r="F605" t="b">
        <v>0</v>
      </c>
      <c r="G605">
        <v>4</v>
      </c>
      <c r="H605" t="b">
        <v>0</v>
      </c>
      <c r="I605">
        <v>33</v>
      </c>
      <c r="J605" t="str" cm="1">
        <f t="array" ref="J605">_xlfn.SWITCH(TRUE,I605&lt;=$V$6,"Low",I605&gt;=$V$7,"High","Average")</f>
        <v>High</v>
      </c>
      <c r="K605" t="s">
        <v>44</v>
      </c>
      <c r="L605">
        <v>99</v>
      </c>
      <c r="M605">
        <v>87</v>
      </c>
      <c r="N605">
        <v>98</v>
      </c>
      <c r="O605">
        <v>76</v>
      </c>
      <c r="P605">
        <v>65</v>
      </c>
      <c r="Q605">
        <v>94</v>
      </c>
      <c r="R605">
        <v>67</v>
      </c>
      <c r="S605" s="1">
        <f t="shared" si="9"/>
        <v>83.714285714285708</v>
      </c>
    </row>
    <row r="606" spans="1:19" x14ac:dyDescent="0.35">
      <c r="A606">
        <v>724</v>
      </c>
      <c r="B606" t="s">
        <v>1442</v>
      </c>
      <c r="C606" t="s">
        <v>332</v>
      </c>
      <c r="D606" t="s">
        <v>1443</v>
      </c>
      <c r="E606" t="s">
        <v>20</v>
      </c>
      <c r="F606" t="b">
        <v>0</v>
      </c>
      <c r="G606">
        <v>4</v>
      </c>
      <c r="H606" t="b">
        <v>1</v>
      </c>
      <c r="I606">
        <v>21</v>
      </c>
      <c r="J606" t="str" cm="1">
        <f t="array" ref="J606">_xlfn.SWITCH(TRUE,I606&lt;=$V$6,"Low",I606&gt;=$V$7,"High","Average")</f>
        <v>Average</v>
      </c>
      <c r="K606" t="s">
        <v>105</v>
      </c>
      <c r="L606">
        <v>76</v>
      </c>
      <c r="M606">
        <v>87</v>
      </c>
      <c r="N606">
        <v>63</v>
      </c>
      <c r="O606">
        <v>92</v>
      </c>
      <c r="P606">
        <v>93</v>
      </c>
      <c r="Q606">
        <v>87</v>
      </c>
      <c r="R606">
        <v>88</v>
      </c>
      <c r="S606" s="1">
        <f t="shared" si="9"/>
        <v>83.714285714285708</v>
      </c>
    </row>
    <row r="607" spans="1:19" x14ac:dyDescent="0.35">
      <c r="A607">
        <v>837</v>
      </c>
      <c r="B607" t="s">
        <v>1627</v>
      </c>
      <c r="C607" t="s">
        <v>635</v>
      </c>
      <c r="D607" t="s">
        <v>1628</v>
      </c>
      <c r="E607" t="s">
        <v>20</v>
      </c>
      <c r="F607" t="b">
        <v>1</v>
      </c>
      <c r="G607">
        <v>1</v>
      </c>
      <c r="H607" t="b">
        <v>0</v>
      </c>
      <c r="I607">
        <v>24</v>
      </c>
      <c r="J607" t="str" cm="1">
        <f t="array" ref="J607">_xlfn.SWITCH(TRUE,I607&lt;=$V$6,"Low",I607&gt;=$V$7,"High","Average")</f>
        <v>Average</v>
      </c>
      <c r="K607" t="s">
        <v>38</v>
      </c>
      <c r="L607">
        <v>97</v>
      </c>
      <c r="M607">
        <v>80</v>
      </c>
      <c r="N607">
        <v>67</v>
      </c>
      <c r="O607">
        <v>71</v>
      </c>
      <c r="P607">
        <v>75</v>
      </c>
      <c r="Q607">
        <v>96</v>
      </c>
      <c r="R607">
        <v>100</v>
      </c>
      <c r="S607" s="1">
        <f t="shared" si="9"/>
        <v>83.714285714285708</v>
      </c>
    </row>
    <row r="608" spans="1:19" x14ac:dyDescent="0.35">
      <c r="A608">
        <v>1367</v>
      </c>
      <c r="B608" t="s">
        <v>300</v>
      </c>
      <c r="C608" t="s">
        <v>1547</v>
      </c>
      <c r="D608" t="s">
        <v>2355</v>
      </c>
      <c r="E608" t="s">
        <v>20</v>
      </c>
      <c r="F608" t="b">
        <v>0</v>
      </c>
      <c r="G608">
        <v>1</v>
      </c>
      <c r="H608" t="b">
        <v>0</v>
      </c>
      <c r="I608">
        <v>18</v>
      </c>
      <c r="J608" t="str" cm="1">
        <f t="array" ref="J608">_xlfn.SWITCH(TRUE,I608&lt;=$V$6,"Low",I608&gt;=$V$7,"High","Average")</f>
        <v>Average</v>
      </c>
      <c r="K608" t="s">
        <v>109</v>
      </c>
      <c r="L608">
        <v>83</v>
      </c>
      <c r="M608">
        <v>96</v>
      </c>
      <c r="N608">
        <v>72</v>
      </c>
      <c r="O608">
        <v>81</v>
      </c>
      <c r="P608">
        <v>86</v>
      </c>
      <c r="Q608">
        <v>93</v>
      </c>
      <c r="R608">
        <v>75</v>
      </c>
      <c r="S608" s="1">
        <f t="shared" si="9"/>
        <v>83.714285714285708</v>
      </c>
    </row>
    <row r="609" spans="1:19" x14ac:dyDescent="0.35">
      <c r="A609">
        <v>1442</v>
      </c>
      <c r="B609" t="s">
        <v>139</v>
      </c>
      <c r="C609" t="s">
        <v>782</v>
      </c>
      <c r="D609" t="s">
        <v>2452</v>
      </c>
      <c r="E609" t="s">
        <v>20</v>
      </c>
      <c r="F609" t="b">
        <v>0</v>
      </c>
      <c r="G609">
        <v>6</v>
      </c>
      <c r="H609" t="b">
        <v>0</v>
      </c>
      <c r="I609">
        <v>31</v>
      </c>
      <c r="J609" t="str" cm="1">
        <f t="array" ref="J609">_xlfn.SWITCH(TRUE,I609&lt;=$V$6,"Low",I609&gt;=$V$7,"High","Average")</f>
        <v>High</v>
      </c>
      <c r="K609" t="s">
        <v>44</v>
      </c>
      <c r="L609">
        <v>87</v>
      </c>
      <c r="M609">
        <v>96</v>
      </c>
      <c r="N609">
        <v>79</v>
      </c>
      <c r="O609">
        <v>79</v>
      </c>
      <c r="P609">
        <v>74</v>
      </c>
      <c r="Q609">
        <v>86</v>
      </c>
      <c r="R609">
        <v>85</v>
      </c>
      <c r="S609" s="1">
        <f t="shared" si="9"/>
        <v>83.714285714285708</v>
      </c>
    </row>
    <row r="610" spans="1:19" x14ac:dyDescent="0.35">
      <c r="A610">
        <v>1478</v>
      </c>
      <c r="B610" t="s">
        <v>120</v>
      </c>
      <c r="C610" t="s">
        <v>143</v>
      </c>
      <c r="D610" t="s">
        <v>2499</v>
      </c>
      <c r="E610" t="s">
        <v>25</v>
      </c>
      <c r="F610" t="b">
        <v>0</v>
      </c>
      <c r="G610">
        <v>1</v>
      </c>
      <c r="H610" t="b">
        <v>1</v>
      </c>
      <c r="I610">
        <v>26</v>
      </c>
      <c r="J610" t="str" cm="1">
        <f t="array" ref="J610">_xlfn.SWITCH(TRUE,I610&lt;=$V$6,"Low",I610&gt;=$V$7,"High","Average")</f>
        <v>Average</v>
      </c>
      <c r="K610" t="s">
        <v>44</v>
      </c>
      <c r="L610">
        <v>98</v>
      </c>
      <c r="M610">
        <v>85</v>
      </c>
      <c r="N610">
        <v>95</v>
      </c>
      <c r="O610">
        <v>92</v>
      </c>
      <c r="P610">
        <v>74</v>
      </c>
      <c r="Q610">
        <v>79</v>
      </c>
      <c r="R610">
        <v>63</v>
      </c>
      <c r="S610" s="1">
        <f t="shared" si="9"/>
        <v>83.714285714285708</v>
      </c>
    </row>
    <row r="611" spans="1:19" x14ac:dyDescent="0.35">
      <c r="A611">
        <v>1727</v>
      </c>
      <c r="B611" t="s">
        <v>130</v>
      </c>
      <c r="C611" t="s">
        <v>854</v>
      </c>
      <c r="D611" t="s">
        <v>2819</v>
      </c>
      <c r="E611" t="s">
        <v>25</v>
      </c>
      <c r="F611" t="b">
        <v>0</v>
      </c>
      <c r="G611">
        <v>1</v>
      </c>
      <c r="H611" t="b">
        <v>1</v>
      </c>
      <c r="I611">
        <v>11</v>
      </c>
      <c r="J611" t="str" cm="1">
        <f t="array" ref="J611">_xlfn.SWITCH(TRUE,I611&lt;=$V$6,"Low",I611&gt;=$V$7,"High","Average")</f>
        <v>Average</v>
      </c>
      <c r="K611" t="s">
        <v>105</v>
      </c>
      <c r="L611">
        <v>99</v>
      </c>
      <c r="M611">
        <v>91</v>
      </c>
      <c r="N611">
        <v>73</v>
      </c>
      <c r="O611">
        <v>77</v>
      </c>
      <c r="P611">
        <v>81</v>
      </c>
      <c r="Q611">
        <v>75</v>
      </c>
      <c r="R611">
        <v>90</v>
      </c>
      <c r="S611" s="1">
        <f t="shared" si="9"/>
        <v>83.714285714285708</v>
      </c>
    </row>
    <row r="612" spans="1:19" x14ac:dyDescent="0.35">
      <c r="A612">
        <v>1819</v>
      </c>
      <c r="B612" t="s">
        <v>473</v>
      </c>
      <c r="C612" t="s">
        <v>2934</v>
      </c>
      <c r="D612" t="s">
        <v>2935</v>
      </c>
      <c r="E612" t="s">
        <v>20</v>
      </c>
      <c r="F612" t="b">
        <v>0</v>
      </c>
      <c r="G612">
        <v>3</v>
      </c>
      <c r="H612" t="b">
        <v>0</v>
      </c>
      <c r="I612">
        <v>14</v>
      </c>
      <c r="J612" t="str" cm="1">
        <f t="array" ref="J612">_xlfn.SWITCH(TRUE,I612&lt;=$V$6,"Low",I612&gt;=$V$7,"High","Average")</f>
        <v>Average</v>
      </c>
      <c r="K612" t="s">
        <v>30</v>
      </c>
      <c r="L612">
        <v>93</v>
      </c>
      <c r="M612">
        <v>99</v>
      </c>
      <c r="N612">
        <v>72</v>
      </c>
      <c r="O612">
        <v>79</v>
      </c>
      <c r="P612">
        <v>83</v>
      </c>
      <c r="Q612">
        <v>87</v>
      </c>
      <c r="R612">
        <v>73</v>
      </c>
      <c r="S612" s="1">
        <f t="shared" si="9"/>
        <v>83.714285714285708</v>
      </c>
    </row>
    <row r="613" spans="1:19" x14ac:dyDescent="0.35">
      <c r="A613">
        <v>1833</v>
      </c>
      <c r="B613" t="s">
        <v>221</v>
      </c>
      <c r="C613" t="s">
        <v>471</v>
      </c>
      <c r="D613" t="s">
        <v>2955</v>
      </c>
      <c r="E613" t="s">
        <v>20</v>
      </c>
      <c r="F613" t="b">
        <v>0</v>
      </c>
      <c r="G613">
        <v>2</v>
      </c>
      <c r="H613" t="b">
        <v>0</v>
      </c>
      <c r="I613">
        <v>26</v>
      </c>
      <c r="J613" t="str" cm="1">
        <f t="array" ref="J613">_xlfn.SWITCH(TRUE,I613&lt;=$V$6,"Low",I613&gt;=$V$7,"High","Average")</f>
        <v>Average</v>
      </c>
      <c r="K613" t="s">
        <v>21</v>
      </c>
      <c r="L613">
        <v>94</v>
      </c>
      <c r="M613">
        <v>93</v>
      </c>
      <c r="N613">
        <v>92</v>
      </c>
      <c r="O613">
        <v>67</v>
      </c>
      <c r="P613">
        <v>61</v>
      </c>
      <c r="Q613">
        <v>85</v>
      </c>
      <c r="R613">
        <v>94</v>
      </c>
      <c r="S613" s="1">
        <f t="shared" si="9"/>
        <v>83.714285714285708</v>
      </c>
    </row>
    <row r="614" spans="1:19" x14ac:dyDescent="0.35">
      <c r="A614">
        <v>1921</v>
      </c>
      <c r="B614" t="s">
        <v>3056</v>
      </c>
      <c r="C614" t="s">
        <v>1353</v>
      </c>
      <c r="D614" t="s">
        <v>3057</v>
      </c>
      <c r="E614" t="s">
        <v>25</v>
      </c>
      <c r="F614" t="b">
        <v>0</v>
      </c>
      <c r="G614">
        <v>4</v>
      </c>
      <c r="H614" t="b">
        <v>1</v>
      </c>
      <c r="I614">
        <v>16</v>
      </c>
      <c r="J614" t="str" cm="1">
        <f t="array" ref="J614">_xlfn.SWITCH(TRUE,I614&lt;=$V$6,"Low",I614&gt;=$V$7,"High","Average")</f>
        <v>Average</v>
      </c>
      <c r="K614" t="s">
        <v>105</v>
      </c>
      <c r="L614">
        <v>96</v>
      </c>
      <c r="M614">
        <v>70</v>
      </c>
      <c r="N614">
        <v>65</v>
      </c>
      <c r="O614">
        <v>63</v>
      </c>
      <c r="P614">
        <v>97</v>
      </c>
      <c r="Q614">
        <v>97</v>
      </c>
      <c r="R614">
        <v>98</v>
      </c>
      <c r="S614" s="1">
        <f t="shared" si="9"/>
        <v>83.714285714285708</v>
      </c>
    </row>
    <row r="615" spans="1:19" x14ac:dyDescent="0.35">
      <c r="A615">
        <v>1960</v>
      </c>
      <c r="B615" t="s">
        <v>3101</v>
      </c>
      <c r="C615" t="s">
        <v>3102</v>
      </c>
      <c r="D615" t="s">
        <v>3103</v>
      </c>
      <c r="E615" t="s">
        <v>25</v>
      </c>
      <c r="F615" t="b">
        <v>1</v>
      </c>
      <c r="G615">
        <v>5</v>
      </c>
      <c r="H615" t="b">
        <v>0</v>
      </c>
      <c r="I615">
        <v>11</v>
      </c>
      <c r="J615" t="str" cm="1">
        <f t="array" ref="J615">_xlfn.SWITCH(TRUE,I615&lt;=$V$6,"Low",I615&gt;=$V$7,"High","Average")</f>
        <v>Average</v>
      </c>
      <c r="K615" t="s">
        <v>54</v>
      </c>
      <c r="L615">
        <v>75</v>
      </c>
      <c r="M615">
        <v>100</v>
      </c>
      <c r="N615">
        <v>100</v>
      </c>
      <c r="O615">
        <v>82</v>
      </c>
      <c r="P615">
        <v>63</v>
      </c>
      <c r="Q615">
        <v>84</v>
      </c>
      <c r="R615">
        <v>82</v>
      </c>
      <c r="S615" s="1">
        <f t="shared" si="9"/>
        <v>83.714285714285708</v>
      </c>
    </row>
    <row r="616" spans="1:19" x14ac:dyDescent="0.35">
      <c r="A616">
        <v>302</v>
      </c>
      <c r="B616" t="s">
        <v>731</v>
      </c>
      <c r="C616" t="s">
        <v>732</v>
      </c>
      <c r="D616" t="s">
        <v>733</v>
      </c>
      <c r="E616" t="s">
        <v>25</v>
      </c>
      <c r="F616" t="b">
        <v>0</v>
      </c>
      <c r="G616">
        <v>10</v>
      </c>
      <c r="H616" t="b">
        <v>0</v>
      </c>
      <c r="I616">
        <v>26</v>
      </c>
      <c r="J616" t="str" cm="1">
        <f t="array" ref="J616">_xlfn.SWITCH(TRUE,I616&lt;=$V$6,"Low",I616&gt;=$V$7,"High","Average")</f>
        <v>Average</v>
      </c>
      <c r="K616" t="s">
        <v>105</v>
      </c>
      <c r="L616">
        <v>77</v>
      </c>
      <c r="M616">
        <v>62</v>
      </c>
      <c r="N616">
        <v>97</v>
      </c>
      <c r="O616">
        <v>82</v>
      </c>
      <c r="P616">
        <v>74</v>
      </c>
      <c r="Q616">
        <v>98</v>
      </c>
      <c r="R616">
        <v>95</v>
      </c>
      <c r="S616" s="1">
        <f t="shared" si="9"/>
        <v>83.571428571428569</v>
      </c>
    </row>
    <row r="617" spans="1:19" x14ac:dyDescent="0.35">
      <c r="A617">
        <v>355</v>
      </c>
      <c r="B617" t="s">
        <v>331</v>
      </c>
      <c r="C617" t="s">
        <v>42</v>
      </c>
      <c r="D617" t="s">
        <v>832</v>
      </c>
      <c r="E617" t="s">
        <v>20</v>
      </c>
      <c r="F617" t="b">
        <v>0</v>
      </c>
      <c r="G617">
        <v>5</v>
      </c>
      <c r="H617" t="b">
        <v>0</v>
      </c>
      <c r="I617">
        <v>10</v>
      </c>
      <c r="J617" t="str" cm="1">
        <f t="array" ref="J617">_xlfn.SWITCH(TRUE,I617&lt;=$V$6,"Low",I617&gt;=$V$7,"High","Average")</f>
        <v>Average</v>
      </c>
      <c r="K617" t="s">
        <v>138</v>
      </c>
      <c r="L617">
        <v>86</v>
      </c>
      <c r="M617">
        <v>91</v>
      </c>
      <c r="N617">
        <v>96</v>
      </c>
      <c r="O617">
        <v>60</v>
      </c>
      <c r="P617">
        <v>91</v>
      </c>
      <c r="Q617">
        <v>73</v>
      </c>
      <c r="R617">
        <v>88</v>
      </c>
      <c r="S617" s="1">
        <f t="shared" si="9"/>
        <v>83.571428571428569</v>
      </c>
    </row>
    <row r="618" spans="1:19" x14ac:dyDescent="0.35">
      <c r="A618">
        <v>624</v>
      </c>
      <c r="B618" t="s">
        <v>1283</v>
      </c>
      <c r="C618" t="s">
        <v>1284</v>
      </c>
      <c r="D618" t="s">
        <v>1285</v>
      </c>
      <c r="E618" t="s">
        <v>25</v>
      </c>
      <c r="F618" t="b">
        <v>1</v>
      </c>
      <c r="G618">
        <v>5</v>
      </c>
      <c r="H618" t="b">
        <v>0</v>
      </c>
      <c r="I618">
        <v>17</v>
      </c>
      <c r="J618" t="str" cm="1">
        <f t="array" ref="J618">_xlfn.SWITCH(TRUE,I618&lt;=$V$6,"Low",I618&gt;=$V$7,"High","Average")</f>
        <v>Average</v>
      </c>
      <c r="K618" t="s">
        <v>54</v>
      </c>
      <c r="L618">
        <v>86</v>
      </c>
      <c r="M618">
        <v>88</v>
      </c>
      <c r="N618">
        <v>98</v>
      </c>
      <c r="O618">
        <v>66</v>
      </c>
      <c r="P618">
        <v>62</v>
      </c>
      <c r="Q618">
        <v>95</v>
      </c>
      <c r="R618">
        <v>90</v>
      </c>
      <c r="S618" s="1">
        <f t="shared" si="9"/>
        <v>83.571428571428569</v>
      </c>
    </row>
    <row r="619" spans="1:19" x14ac:dyDescent="0.35">
      <c r="A619">
        <v>677</v>
      </c>
      <c r="B619" t="s">
        <v>300</v>
      </c>
      <c r="C619" t="s">
        <v>707</v>
      </c>
      <c r="D619" t="s">
        <v>1373</v>
      </c>
      <c r="E619" t="s">
        <v>20</v>
      </c>
      <c r="F619" t="b">
        <v>0</v>
      </c>
      <c r="G619">
        <v>2</v>
      </c>
      <c r="H619" t="b">
        <v>0</v>
      </c>
      <c r="I619">
        <v>21</v>
      </c>
      <c r="J619" t="str" cm="1">
        <f t="array" ref="J619">_xlfn.SWITCH(TRUE,I619&lt;=$V$6,"Low",I619&gt;=$V$7,"High","Average")</f>
        <v>Average</v>
      </c>
      <c r="K619" t="s">
        <v>38</v>
      </c>
      <c r="L619">
        <v>100</v>
      </c>
      <c r="M619">
        <v>77</v>
      </c>
      <c r="N619">
        <v>74</v>
      </c>
      <c r="O619">
        <v>61</v>
      </c>
      <c r="P619">
        <v>81</v>
      </c>
      <c r="Q619">
        <v>96</v>
      </c>
      <c r="R619">
        <v>96</v>
      </c>
      <c r="S619" s="1">
        <f t="shared" si="9"/>
        <v>83.571428571428569</v>
      </c>
    </row>
    <row r="620" spans="1:19" x14ac:dyDescent="0.35">
      <c r="A620">
        <v>819</v>
      </c>
      <c r="B620" t="s">
        <v>225</v>
      </c>
      <c r="C620" t="s">
        <v>252</v>
      </c>
      <c r="D620" t="s">
        <v>1597</v>
      </c>
      <c r="E620" t="s">
        <v>20</v>
      </c>
      <c r="F620" t="b">
        <v>0</v>
      </c>
      <c r="G620">
        <v>1</v>
      </c>
      <c r="H620" t="b">
        <v>0</v>
      </c>
      <c r="I620">
        <v>3</v>
      </c>
      <c r="J620" t="str" cm="1">
        <f t="array" ref="J620">_xlfn.SWITCH(TRUE,I620&lt;=$V$6,"Low",I620&gt;=$V$7,"High","Average")</f>
        <v>Low</v>
      </c>
      <c r="K620" t="s">
        <v>30</v>
      </c>
      <c r="L620">
        <v>73</v>
      </c>
      <c r="M620">
        <v>74</v>
      </c>
      <c r="N620">
        <v>94</v>
      </c>
      <c r="O620">
        <v>76</v>
      </c>
      <c r="P620">
        <v>97</v>
      </c>
      <c r="Q620">
        <v>86</v>
      </c>
      <c r="R620">
        <v>85</v>
      </c>
      <c r="S620" s="1">
        <f t="shared" si="9"/>
        <v>83.571428571428569</v>
      </c>
    </row>
    <row r="621" spans="1:19" x14ac:dyDescent="0.35">
      <c r="A621">
        <v>980</v>
      </c>
      <c r="B621" t="s">
        <v>1491</v>
      </c>
      <c r="C621" t="s">
        <v>490</v>
      </c>
      <c r="D621" t="s">
        <v>1822</v>
      </c>
      <c r="E621" t="s">
        <v>25</v>
      </c>
      <c r="F621" t="b">
        <v>0</v>
      </c>
      <c r="G621">
        <v>3</v>
      </c>
      <c r="H621" t="b">
        <v>1</v>
      </c>
      <c r="I621">
        <v>24</v>
      </c>
      <c r="J621" t="str" cm="1">
        <f t="array" ref="J621">_xlfn.SWITCH(TRUE,I621&lt;=$V$6,"Low",I621&gt;=$V$7,"High","Average")</f>
        <v>Average</v>
      </c>
      <c r="K621" t="s">
        <v>38</v>
      </c>
      <c r="L621">
        <v>80</v>
      </c>
      <c r="M621">
        <v>66</v>
      </c>
      <c r="N621">
        <v>77</v>
      </c>
      <c r="O621">
        <v>81</v>
      </c>
      <c r="P621">
        <v>99</v>
      </c>
      <c r="Q621">
        <v>99</v>
      </c>
      <c r="R621">
        <v>83</v>
      </c>
      <c r="S621" s="1">
        <f t="shared" si="9"/>
        <v>83.571428571428569</v>
      </c>
    </row>
    <row r="622" spans="1:19" x14ac:dyDescent="0.35">
      <c r="A622">
        <v>983</v>
      </c>
      <c r="B622" t="s">
        <v>1171</v>
      </c>
      <c r="C622" t="s">
        <v>1249</v>
      </c>
      <c r="D622" t="s">
        <v>1825</v>
      </c>
      <c r="E622" t="s">
        <v>20</v>
      </c>
      <c r="F622" t="b">
        <v>0</v>
      </c>
      <c r="G622">
        <v>4</v>
      </c>
      <c r="H622" t="b">
        <v>1</v>
      </c>
      <c r="I622">
        <v>4</v>
      </c>
      <c r="J622" t="str" cm="1">
        <f t="array" ref="J622">_xlfn.SWITCH(TRUE,I622&lt;=$V$6,"Low",I622&gt;=$V$7,"High","Average")</f>
        <v>Low</v>
      </c>
      <c r="K622" t="s">
        <v>224</v>
      </c>
      <c r="L622">
        <v>97</v>
      </c>
      <c r="M622">
        <v>85</v>
      </c>
      <c r="N622">
        <v>96</v>
      </c>
      <c r="O622">
        <v>61</v>
      </c>
      <c r="P622">
        <v>97</v>
      </c>
      <c r="Q622">
        <v>79</v>
      </c>
      <c r="R622">
        <v>70</v>
      </c>
      <c r="S622" s="1">
        <f t="shared" si="9"/>
        <v>83.571428571428569</v>
      </c>
    </row>
    <row r="623" spans="1:19" x14ac:dyDescent="0.35">
      <c r="A623">
        <v>1175</v>
      </c>
      <c r="B623" t="s">
        <v>728</v>
      </c>
      <c r="C623" t="s">
        <v>1515</v>
      </c>
      <c r="D623" t="s">
        <v>2087</v>
      </c>
      <c r="E623" t="s">
        <v>20</v>
      </c>
      <c r="F623" t="b">
        <v>1</v>
      </c>
      <c r="G623">
        <v>1</v>
      </c>
      <c r="H623" t="b">
        <v>0</v>
      </c>
      <c r="I623">
        <v>20</v>
      </c>
      <c r="J623" t="str" cm="1">
        <f t="array" ref="J623">_xlfn.SWITCH(TRUE,I623&lt;=$V$6,"Low",I623&gt;=$V$7,"High","Average")</f>
        <v>Average</v>
      </c>
      <c r="K623" t="s">
        <v>105</v>
      </c>
      <c r="L623">
        <v>82</v>
      </c>
      <c r="M623">
        <v>70</v>
      </c>
      <c r="N623">
        <v>86</v>
      </c>
      <c r="O623">
        <v>66</v>
      </c>
      <c r="P623">
        <v>97</v>
      </c>
      <c r="Q623">
        <v>93</v>
      </c>
      <c r="R623">
        <v>91</v>
      </c>
      <c r="S623" s="1">
        <f t="shared" si="9"/>
        <v>83.571428571428569</v>
      </c>
    </row>
    <row r="624" spans="1:19" x14ac:dyDescent="0.35">
      <c r="A624">
        <v>1196</v>
      </c>
      <c r="B624" t="s">
        <v>135</v>
      </c>
      <c r="C624" t="s">
        <v>644</v>
      </c>
      <c r="D624" t="s">
        <v>2117</v>
      </c>
      <c r="E624" t="s">
        <v>20</v>
      </c>
      <c r="F624" t="b">
        <v>0</v>
      </c>
      <c r="G624">
        <v>1</v>
      </c>
      <c r="H624" t="b">
        <v>0</v>
      </c>
      <c r="I624">
        <v>1</v>
      </c>
      <c r="J624" t="str" cm="1">
        <f t="array" ref="J624">_xlfn.SWITCH(TRUE,I624&lt;=$V$6,"Low",I624&gt;=$V$7,"High","Average")</f>
        <v>Low</v>
      </c>
      <c r="K624" t="s">
        <v>159</v>
      </c>
      <c r="L624">
        <v>91</v>
      </c>
      <c r="M624">
        <v>72</v>
      </c>
      <c r="N624">
        <v>85</v>
      </c>
      <c r="O624">
        <v>78</v>
      </c>
      <c r="P624">
        <v>92</v>
      </c>
      <c r="Q624">
        <v>82</v>
      </c>
      <c r="R624">
        <v>85</v>
      </c>
      <c r="S624" s="1">
        <f t="shared" si="9"/>
        <v>83.571428571428569</v>
      </c>
    </row>
    <row r="625" spans="1:19" x14ac:dyDescent="0.35">
      <c r="A625">
        <v>1198</v>
      </c>
      <c r="B625" t="s">
        <v>1755</v>
      </c>
      <c r="C625" t="s">
        <v>2120</v>
      </c>
      <c r="D625" t="s">
        <v>2121</v>
      </c>
      <c r="E625" t="s">
        <v>20</v>
      </c>
      <c r="F625" t="b">
        <v>0</v>
      </c>
      <c r="G625">
        <v>7</v>
      </c>
      <c r="H625" t="b">
        <v>0</v>
      </c>
      <c r="I625">
        <v>28</v>
      </c>
      <c r="J625" t="str" cm="1">
        <f t="array" ref="J625">_xlfn.SWITCH(TRUE,I625&lt;=$V$6,"Low",I625&gt;=$V$7,"High","Average")</f>
        <v>High</v>
      </c>
      <c r="K625" t="s">
        <v>138</v>
      </c>
      <c r="L625">
        <v>81</v>
      </c>
      <c r="M625">
        <v>82</v>
      </c>
      <c r="N625">
        <v>99</v>
      </c>
      <c r="O625">
        <v>86</v>
      </c>
      <c r="P625">
        <v>88</v>
      </c>
      <c r="Q625">
        <v>60</v>
      </c>
      <c r="R625">
        <v>89</v>
      </c>
      <c r="S625" s="1">
        <f t="shared" si="9"/>
        <v>83.571428571428569</v>
      </c>
    </row>
    <row r="626" spans="1:19" x14ac:dyDescent="0.35">
      <c r="A626">
        <v>1267</v>
      </c>
      <c r="B626" t="s">
        <v>676</v>
      </c>
      <c r="C626" t="s">
        <v>1664</v>
      </c>
      <c r="D626" t="s">
        <v>2222</v>
      </c>
      <c r="E626" t="s">
        <v>20</v>
      </c>
      <c r="F626" t="b">
        <v>0</v>
      </c>
      <c r="G626">
        <v>3</v>
      </c>
      <c r="H626" t="b">
        <v>0</v>
      </c>
      <c r="I626">
        <v>14</v>
      </c>
      <c r="J626" t="str" cm="1">
        <f t="array" ref="J626">_xlfn.SWITCH(TRUE,I626&lt;=$V$6,"Low",I626&gt;=$V$7,"High","Average")</f>
        <v>Average</v>
      </c>
      <c r="K626" t="s">
        <v>30</v>
      </c>
      <c r="L626">
        <v>88</v>
      </c>
      <c r="M626">
        <v>74</v>
      </c>
      <c r="N626">
        <v>88</v>
      </c>
      <c r="O626">
        <v>92</v>
      </c>
      <c r="P626">
        <v>83</v>
      </c>
      <c r="Q626">
        <v>71</v>
      </c>
      <c r="R626">
        <v>89</v>
      </c>
      <c r="S626" s="1">
        <f t="shared" si="9"/>
        <v>83.571428571428569</v>
      </c>
    </row>
    <row r="627" spans="1:19" x14ac:dyDescent="0.35">
      <c r="A627">
        <v>1345</v>
      </c>
      <c r="B627" t="s">
        <v>476</v>
      </c>
      <c r="C627" t="s">
        <v>305</v>
      </c>
      <c r="D627" t="s">
        <v>2326</v>
      </c>
      <c r="E627" t="s">
        <v>20</v>
      </c>
      <c r="F627" t="b">
        <v>0</v>
      </c>
      <c r="G627">
        <v>2</v>
      </c>
      <c r="H627" t="b">
        <v>0</v>
      </c>
      <c r="I627">
        <v>10</v>
      </c>
      <c r="J627" t="str" cm="1">
        <f t="array" ref="J627">_xlfn.SWITCH(TRUE,I627&lt;=$V$6,"Low",I627&gt;=$V$7,"High","Average")</f>
        <v>Average</v>
      </c>
      <c r="K627" t="s">
        <v>38</v>
      </c>
      <c r="L627">
        <v>85</v>
      </c>
      <c r="M627">
        <v>90</v>
      </c>
      <c r="N627">
        <v>61</v>
      </c>
      <c r="O627">
        <v>94</v>
      </c>
      <c r="P627">
        <v>86</v>
      </c>
      <c r="Q627">
        <v>79</v>
      </c>
      <c r="R627">
        <v>90</v>
      </c>
      <c r="S627" s="1">
        <f t="shared" si="9"/>
        <v>83.571428571428569</v>
      </c>
    </row>
    <row r="628" spans="1:19" x14ac:dyDescent="0.35">
      <c r="A628">
        <v>1368</v>
      </c>
      <c r="B628" t="s">
        <v>695</v>
      </c>
      <c r="C628" t="s">
        <v>136</v>
      </c>
      <c r="D628" t="s">
        <v>2356</v>
      </c>
      <c r="E628" t="s">
        <v>20</v>
      </c>
      <c r="F628" t="b">
        <v>0</v>
      </c>
      <c r="G628">
        <v>2</v>
      </c>
      <c r="H628" t="b">
        <v>0</v>
      </c>
      <c r="I628">
        <v>11</v>
      </c>
      <c r="J628" t="str" cm="1">
        <f t="array" ref="J628">_xlfn.SWITCH(TRUE,I628&lt;=$V$6,"Low",I628&gt;=$V$7,"High","Average")</f>
        <v>Average</v>
      </c>
      <c r="K628" t="s">
        <v>38</v>
      </c>
      <c r="L628">
        <v>98</v>
      </c>
      <c r="M628">
        <v>77</v>
      </c>
      <c r="N628">
        <v>91</v>
      </c>
      <c r="O628">
        <v>88</v>
      </c>
      <c r="P628">
        <v>87</v>
      </c>
      <c r="Q628">
        <v>76</v>
      </c>
      <c r="R628">
        <v>68</v>
      </c>
      <c r="S628" s="1">
        <f t="shared" si="9"/>
        <v>83.571428571428569</v>
      </c>
    </row>
    <row r="629" spans="1:19" x14ac:dyDescent="0.35">
      <c r="A629">
        <v>1413</v>
      </c>
      <c r="B629" t="s">
        <v>280</v>
      </c>
      <c r="C629" t="s">
        <v>135</v>
      </c>
      <c r="D629" t="s">
        <v>2414</v>
      </c>
      <c r="E629" t="s">
        <v>20</v>
      </c>
      <c r="F629" t="b">
        <v>0</v>
      </c>
      <c r="G629">
        <v>2</v>
      </c>
      <c r="H629" t="b">
        <v>0</v>
      </c>
      <c r="I629">
        <v>34</v>
      </c>
      <c r="J629" t="str" cm="1">
        <f t="array" ref="J629">_xlfn.SWITCH(TRUE,I629&lt;=$V$6,"Low",I629&gt;=$V$7,"High","Average")</f>
        <v>High</v>
      </c>
      <c r="K629" t="s">
        <v>44</v>
      </c>
      <c r="L629">
        <v>93</v>
      </c>
      <c r="M629">
        <v>65</v>
      </c>
      <c r="N629">
        <v>81</v>
      </c>
      <c r="O629">
        <v>94</v>
      </c>
      <c r="P629">
        <v>92</v>
      </c>
      <c r="Q629">
        <v>60</v>
      </c>
      <c r="R629">
        <v>100</v>
      </c>
      <c r="S629" s="1">
        <f t="shared" si="9"/>
        <v>83.571428571428569</v>
      </c>
    </row>
    <row r="630" spans="1:19" x14ac:dyDescent="0.35">
      <c r="A630">
        <v>1456</v>
      </c>
      <c r="B630" t="s">
        <v>139</v>
      </c>
      <c r="C630" t="s">
        <v>2471</v>
      </c>
      <c r="D630" t="s">
        <v>2472</v>
      </c>
      <c r="E630" t="s">
        <v>20</v>
      </c>
      <c r="F630" t="b">
        <v>0</v>
      </c>
      <c r="G630">
        <v>4</v>
      </c>
      <c r="H630" t="b">
        <v>0</v>
      </c>
      <c r="I630">
        <v>29</v>
      </c>
      <c r="J630" t="str" cm="1">
        <f t="array" ref="J630">_xlfn.SWITCH(TRUE,I630&lt;=$V$6,"Low",I630&gt;=$V$7,"High","Average")</f>
        <v>High</v>
      </c>
      <c r="K630" t="s">
        <v>21</v>
      </c>
      <c r="L630">
        <v>71</v>
      </c>
      <c r="M630">
        <v>93</v>
      </c>
      <c r="N630">
        <v>90</v>
      </c>
      <c r="O630">
        <v>89</v>
      </c>
      <c r="P630">
        <v>69</v>
      </c>
      <c r="Q630">
        <v>94</v>
      </c>
      <c r="R630">
        <v>79</v>
      </c>
      <c r="S630" s="1">
        <f t="shared" si="9"/>
        <v>83.571428571428569</v>
      </c>
    </row>
    <row r="631" spans="1:19" x14ac:dyDescent="0.35">
      <c r="A631">
        <v>1492</v>
      </c>
      <c r="B631" t="s">
        <v>493</v>
      </c>
      <c r="C631" t="s">
        <v>1991</v>
      </c>
      <c r="D631" t="s">
        <v>2519</v>
      </c>
      <c r="E631" t="s">
        <v>25</v>
      </c>
      <c r="F631" t="b">
        <v>1</v>
      </c>
      <c r="G631">
        <v>8</v>
      </c>
      <c r="H631" t="b">
        <v>1</v>
      </c>
      <c r="I631">
        <v>4</v>
      </c>
      <c r="J631" t="str" cm="1">
        <f t="array" ref="J631">_xlfn.SWITCH(TRUE,I631&lt;=$V$6,"Low",I631&gt;=$V$7,"High","Average")</f>
        <v>Low</v>
      </c>
      <c r="K631" t="s">
        <v>64</v>
      </c>
      <c r="L631">
        <v>92</v>
      </c>
      <c r="M631">
        <v>96</v>
      </c>
      <c r="N631">
        <v>80</v>
      </c>
      <c r="O631">
        <v>98</v>
      </c>
      <c r="P631">
        <v>61</v>
      </c>
      <c r="Q631">
        <v>84</v>
      </c>
      <c r="R631">
        <v>74</v>
      </c>
      <c r="S631" s="1">
        <f t="shared" si="9"/>
        <v>83.571428571428569</v>
      </c>
    </row>
    <row r="632" spans="1:19" x14ac:dyDescent="0.35">
      <c r="A632">
        <v>1580</v>
      </c>
      <c r="B632" t="s">
        <v>1589</v>
      </c>
      <c r="C632" t="s">
        <v>768</v>
      </c>
      <c r="D632" t="s">
        <v>2635</v>
      </c>
      <c r="E632" t="s">
        <v>20</v>
      </c>
      <c r="F632" t="b">
        <v>0</v>
      </c>
      <c r="G632">
        <v>6</v>
      </c>
      <c r="H632" t="b">
        <v>1</v>
      </c>
      <c r="I632">
        <v>24</v>
      </c>
      <c r="J632" t="str" cm="1">
        <f t="array" ref="J632">_xlfn.SWITCH(TRUE,I632&lt;=$V$6,"Low",I632&gt;=$V$7,"High","Average")</f>
        <v>Average</v>
      </c>
      <c r="K632" t="s">
        <v>38</v>
      </c>
      <c r="L632">
        <v>73</v>
      </c>
      <c r="M632">
        <v>71</v>
      </c>
      <c r="N632">
        <v>84</v>
      </c>
      <c r="O632">
        <v>96</v>
      </c>
      <c r="P632">
        <v>92</v>
      </c>
      <c r="Q632">
        <v>94</v>
      </c>
      <c r="R632">
        <v>75</v>
      </c>
      <c r="S632" s="1">
        <f t="shared" si="9"/>
        <v>83.571428571428569</v>
      </c>
    </row>
    <row r="633" spans="1:19" x14ac:dyDescent="0.35">
      <c r="A633">
        <v>1642</v>
      </c>
      <c r="B633" t="s">
        <v>1135</v>
      </c>
      <c r="C633" t="s">
        <v>87</v>
      </c>
      <c r="D633" t="s">
        <v>2708</v>
      </c>
      <c r="E633" t="s">
        <v>20</v>
      </c>
      <c r="F633" t="b">
        <v>0</v>
      </c>
      <c r="G633">
        <v>2</v>
      </c>
      <c r="H633" t="b">
        <v>1</v>
      </c>
      <c r="I633">
        <v>14</v>
      </c>
      <c r="J633" t="str" cm="1">
        <f t="array" ref="J633">_xlfn.SWITCH(TRUE,I633&lt;=$V$6,"Low",I633&gt;=$V$7,"High","Average")</f>
        <v>Average</v>
      </c>
      <c r="K633" t="s">
        <v>44</v>
      </c>
      <c r="L633">
        <v>86</v>
      </c>
      <c r="M633">
        <v>99</v>
      </c>
      <c r="N633">
        <v>90</v>
      </c>
      <c r="O633">
        <v>61</v>
      </c>
      <c r="P633">
        <v>66</v>
      </c>
      <c r="Q633">
        <v>96</v>
      </c>
      <c r="R633">
        <v>87</v>
      </c>
      <c r="S633" s="1">
        <f t="shared" si="9"/>
        <v>83.571428571428569</v>
      </c>
    </row>
    <row r="634" spans="1:19" x14ac:dyDescent="0.35">
      <c r="A634">
        <v>1645</v>
      </c>
      <c r="B634" t="s">
        <v>899</v>
      </c>
      <c r="C634" t="s">
        <v>49</v>
      </c>
      <c r="D634" t="s">
        <v>2712</v>
      </c>
      <c r="E634" t="s">
        <v>25</v>
      </c>
      <c r="F634" t="b">
        <v>0</v>
      </c>
      <c r="G634">
        <v>5</v>
      </c>
      <c r="H634" t="b">
        <v>0</v>
      </c>
      <c r="I634">
        <v>32</v>
      </c>
      <c r="J634" t="str" cm="1">
        <f t="array" ref="J634">_xlfn.SWITCH(TRUE,I634&lt;=$V$6,"Low",I634&gt;=$V$7,"High","Average")</f>
        <v>High</v>
      </c>
      <c r="K634" t="s">
        <v>44</v>
      </c>
      <c r="L634">
        <v>87</v>
      </c>
      <c r="M634">
        <v>91</v>
      </c>
      <c r="N634">
        <v>86</v>
      </c>
      <c r="O634">
        <v>96</v>
      </c>
      <c r="P634">
        <v>65</v>
      </c>
      <c r="Q634">
        <v>77</v>
      </c>
      <c r="R634">
        <v>83</v>
      </c>
      <c r="S634" s="1">
        <f t="shared" si="9"/>
        <v>83.571428571428569</v>
      </c>
    </row>
    <row r="635" spans="1:19" x14ac:dyDescent="0.35">
      <c r="A635">
        <v>1906</v>
      </c>
      <c r="B635" t="s">
        <v>787</v>
      </c>
      <c r="C635" t="s">
        <v>66</v>
      </c>
      <c r="D635" t="s">
        <v>3039</v>
      </c>
      <c r="E635" t="s">
        <v>25</v>
      </c>
      <c r="F635" t="b">
        <v>0</v>
      </c>
      <c r="G635">
        <v>3</v>
      </c>
      <c r="H635" t="b">
        <v>0</v>
      </c>
      <c r="I635">
        <v>10</v>
      </c>
      <c r="J635" t="str" cm="1">
        <f t="array" ref="J635">_xlfn.SWITCH(TRUE,I635&lt;=$V$6,"Low",I635&gt;=$V$7,"High","Average")</f>
        <v>Average</v>
      </c>
      <c r="K635" t="s">
        <v>224</v>
      </c>
      <c r="L635">
        <v>83</v>
      </c>
      <c r="M635">
        <v>91</v>
      </c>
      <c r="N635">
        <v>82</v>
      </c>
      <c r="O635">
        <v>93</v>
      </c>
      <c r="P635">
        <v>71</v>
      </c>
      <c r="Q635">
        <v>80</v>
      </c>
      <c r="R635">
        <v>85</v>
      </c>
      <c r="S635" s="1">
        <f t="shared" si="9"/>
        <v>83.571428571428569</v>
      </c>
    </row>
    <row r="636" spans="1:19" x14ac:dyDescent="0.35">
      <c r="A636">
        <v>149</v>
      </c>
      <c r="B636" t="s">
        <v>415</v>
      </c>
      <c r="C636" t="s">
        <v>87</v>
      </c>
      <c r="D636" t="s">
        <v>416</v>
      </c>
      <c r="E636" t="s">
        <v>25</v>
      </c>
      <c r="F636" t="b">
        <v>0</v>
      </c>
      <c r="G636">
        <v>4</v>
      </c>
      <c r="H636" t="b">
        <v>1</v>
      </c>
      <c r="I636">
        <v>22</v>
      </c>
      <c r="J636" t="str" cm="1">
        <f t="array" ref="J636">_xlfn.SWITCH(TRUE,I636&lt;=$V$6,"Low",I636&gt;=$V$7,"High","Average")</f>
        <v>Average</v>
      </c>
      <c r="K636" t="s">
        <v>38</v>
      </c>
      <c r="L636">
        <v>69</v>
      </c>
      <c r="M636">
        <v>91</v>
      </c>
      <c r="N636">
        <v>82</v>
      </c>
      <c r="O636">
        <v>99</v>
      </c>
      <c r="P636">
        <v>94</v>
      </c>
      <c r="Q636">
        <v>75</v>
      </c>
      <c r="R636">
        <v>74</v>
      </c>
      <c r="S636" s="1">
        <f t="shared" si="9"/>
        <v>83.428571428571431</v>
      </c>
    </row>
    <row r="637" spans="1:19" x14ac:dyDescent="0.35">
      <c r="A637">
        <v>176</v>
      </c>
      <c r="B637" t="s">
        <v>476</v>
      </c>
      <c r="C637" t="s">
        <v>477</v>
      </c>
      <c r="D637" t="s">
        <v>478</v>
      </c>
      <c r="E637" t="s">
        <v>20</v>
      </c>
      <c r="F637" t="b">
        <v>0</v>
      </c>
      <c r="G637">
        <v>2</v>
      </c>
      <c r="H637" t="b">
        <v>0</v>
      </c>
      <c r="I637">
        <v>20</v>
      </c>
      <c r="J637" t="str" cm="1">
        <f t="array" ref="J637">_xlfn.SWITCH(TRUE,I637&lt;=$V$6,"Low",I637&gt;=$V$7,"High","Average")</f>
        <v>Average</v>
      </c>
      <c r="K637" t="s">
        <v>38</v>
      </c>
      <c r="L637">
        <v>68</v>
      </c>
      <c r="M637">
        <v>100</v>
      </c>
      <c r="N637">
        <v>89</v>
      </c>
      <c r="O637">
        <v>75</v>
      </c>
      <c r="P637">
        <v>84</v>
      </c>
      <c r="Q637">
        <v>78</v>
      </c>
      <c r="R637">
        <v>90</v>
      </c>
      <c r="S637" s="1">
        <f t="shared" si="9"/>
        <v>83.428571428571431</v>
      </c>
    </row>
    <row r="638" spans="1:19" x14ac:dyDescent="0.35">
      <c r="A638">
        <v>310</v>
      </c>
      <c r="B638" t="s">
        <v>748</v>
      </c>
      <c r="C638" t="s">
        <v>515</v>
      </c>
      <c r="D638" t="s">
        <v>749</v>
      </c>
      <c r="E638" t="s">
        <v>25</v>
      </c>
      <c r="F638" t="b">
        <v>0</v>
      </c>
      <c r="G638">
        <v>2</v>
      </c>
      <c r="H638" t="b">
        <v>0</v>
      </c>
      <c r="I638">
        <v>19</v>
      </c>
      <c r="J638" t="str" cm="1">
        <f t="array" ref="J638">_xlfn.SWITCH(TRUE,I638&lt;=$V$6,"Low",I638&gt;=$V$7,"High","Average")</f>
        <v>Average</v>
      </c>
      <c r="K638" t="s">
        <v>44</v>
      </c>
      <c r="L638">
        <v>89</v>
      </c>
      <c r="M638">
        <v>64</v>
      </c>
      <c r="N638">
        <v>74</v>
      </c>
      <c r="O638">
        <v>97</v>
      </c>
      <c r="P638">
        <v>95</v>
      </c>
      <c r="Q638">
        <v>77</v>
      </c>
      <c r="R638">
        <v>88</v>
      </c>
      <c r="S638" s="1">
        <f t="shared" si="9"/>
        <v>83.428571428571431</v>
      </c>
    </row>
    <row r="639" spans="1:19" x14ac:dyDescent="0.35">
      <c r="A639">
        <v>349</v>
      </c>
      <c r="B639" t="s">
        <v>225</v>
      </c>
      <c r="C639" t="s">
        <v>820</v>
      </c>
      <c r="D639" t="s">
        <v>821</v>
      </c>
      <c r="E639" t="s">
        <v>20</v>
      </c>
      <c r="F639" t="b">
        <v>0</v>
      </c>
      <c r="G639">
        <v>1</v>
      </c>
      <c r="H639" t="b">
        <v>0</v>
      </c>
      <c r="I639">
        <v>15</v>
      </c>
      <c r="J639" t="str" cm="1">
        <f t="array" ref="J639">_xlfn.SWITCH(TRUE,I639&lt;=$V$6,"Low",I639&gt;=$V$7,"High","Average")</f>
        <v>Average</v>
      </c>
      <c r="K639" t="s">
        <v>109</v>
      </c>
      <c r="L639">
        <v>64</v>
      </c>
      <c r="M639">
        <v>81</v>
      </c>
      <c r="N639">
        <v>95</v>
      </c>
      <c r="O639">
        <v>87</v>
      </c>
      <c r="P639">
        <v>86</v>
      </c>
      <c r="Q639">
        <v>91</v>
      </c>
      <c r="R639">
        <v>80</v>
      </c>
      <c r="S639" s="1">
        <f t="shared" si="9"/>
        <v>83.428571428571431</v>
      </c>
    </row>
    <row r="640" spans="1:19" x14ac:dyDescent="0.35">
      <c r="A640">
        <v>364</v>
      </c>
      <c r="B640" t="s">
        <v>848</v>
      </c>
      <c r="C640" t="s">
        <v>515</v>
      </c>
      <c r="D640" t="s">
        <v>849</v>
      </c>
      <c r="E640" t="s">
        <v>25</v>
      </c>
      <c r="F640" t="b">
        <v>0</v>
      </c>
      <c r="G640">
        <v>7</v>
      </c>
      <c r="H640" t="b">
        <v>0</v>
      </c>
      <c r="I640">
        <v>33</v>
      </c>
      <c r="J640" t="str" cm="1">
        <f t="array" ref="J640">_xlfn.SWITCH(TRUE,I640&lt;=$V$6,"Low",I640&gt;=$V$7,"High","Average")</f>
        <v>High</v>
      </c>
      <c r="K640" t="s">
        <v>105</v>
      </c>
      <c r="L640">
        <v>89</v>
      </c>
      <c r="M640">
        <v>76</v>
      </c>
      <c r="N640">
        <v>95</v>
      </c>
      <c r="O640">
        <v>83</v>
      </c>
      <c r="P640">
        <v>84</v>
      </c>
      <c r="Q640">
        <v>96</v>
      </c>
      <c r="R640">
        <v>61</v>
      </c>
      <c r="S640" s="1">
        <f t="shared" si="9"/>
        <v>83.428571428571431</v>
      </c>
    </row>
    <row r="641" spans="1:19" x14ac:dyDescent="0.35">
      <c r="A641">
        <v>537</v>
      </c>
      <c r="B641" t="s">
        <v>202</v>
      </c>
      <c r="C641" t="s">
        <v>696</v>
      </c>
      <c r="D641" t="s">
        <v>1143</v>
      </c>
      <c r="E641" t="s">
        <v>25</v>
      </c>
      <c r="F641" t="b">
        <v>0</v>
      </c>
      <c r="G641">
        <v>0</v>
      </c>
      <c r="H641" t="b">
        <v>0</v>
      </c>
      <c r="I641">
        <v>17</v>
      </c>
      <c r="J641" t="str" cm="1">
        <f t="array" ref="J641">_xlfn.SWITCH(TRUE,I641&lt;=$V$6,"Low",I641&gt;=$V$7,"High","Average")</f>
        <v>Average</v>
      </c>
      <c r="K641" t="s">
        <v>44</v>
      </c>
      <c r="L641">
        <v>99</v>
      </c>
      <c r="M641">
        <v>69</v>
      </c>
      <c r="N641">
        <v>85</v>
      </c>
      <c r="O641">
        <v>91</v>
      </c>
      <c r="P641">
        <v>77</v>
      </c>
      <c r="Q641">
        <v>88</v>
      </c>
      <c r="R641">
        <v>75</v>
      </c>
      <c r="S641" s="1">
        <f t="shared" si="9"/>
        <v>83.428571428571431</v>
      </c>
    </row>
    <row r="642" spans="1:19" x14ac:dyDescent="0.35">
      <c r="A642">
        <v>568</v>
      </c>
      <c r="B642" t="s">
        <v>483</v>
      </c>
      <c r="C642" t="s">
        <v>155</v>
      </c>
      <c r="D642" t="s">
        <v>1192</v>
      </c>
      <c r="E642" t="s">
        <v>20</v>
      </c>
      <c r="F642" t="b">
        <v>1</v>
      </c>
      <c r="G642">
        <v>3</v>
      </c>
      <c r="H642" t="b">
        <v>1</v>
      </c>
      <c r="I642">
        <v>15</v>
      </c>
      <c r="J642" t="str" cm="1">
        <f t="array" ref="J642">_xlfn.SWITCH(TRUE,I642&lt;=$V$6,"Low",I642&gt;=$V$7,"High","Average")</f>
        <v>Average</v>
      </c>
      <c r="K642" t="s">
        <v>138</v>
      </c>
      <c r="L642">
        <v>85</v>
      </c>
      <c r="M642">
        <v>96</v>
      </c>
      <c r="N642">
        <v>82</v>
      </c>
      <c r="O642">
        <v>64</v>
      </c>
      <c r="P642">
        <v>82</v>
      </c>
      <c r="Q642">
        <v>94</v>
      </c>
      <c r="R642">
        <v>81</v>
      </c>
      <c r="S642" s="1">
        <f t="shared" ref="S642:S705" si="10">AVERAGE(L642, M642, N642, O642, P642, Q642, R642)</f>
        <v>83.428571428571431</v>
      </c>
    </row>
    <row r="643" spans="1:19" x14ac:dyDescent="0.35">
      <c r="A643">
        <v>585</v>
      </c>
      <c r="B643" t="s">
        <v>840</v>
      </c>
      <c r="C643" t="s">
        <v>1223</v>
      </c>
      <c r="D643" t="s">
        <v>1224</v>
      </c>
      <c r="E643" t="s">
        <v>20</v>
      </c>
      <c r="F643" t="b">
        <v>0</v>
      </c>
      <c r="G643">
        <v>6</v>
      </c>
      <c r="H643" t="b">
        <v>0</v>
      </c>
      <c r="I643">
        <v>34</v>
      </c>
      <c r="J643" t="str" cm="1">
        <f t="array" ref="J643">_xlfn.SWITCH(TRUE,I643&lt;=$V$6,"Low",I643&gt;=$V$7,"High","Average")</f>
        <v>High</v>
      </c>
      <c r="K643" t="s">
        <v>21</v>
      </c>
      <c r="L643">
        <v>89</v>
      </c>
      <c r="M643">
        <v>89</v>
      </c>
      <c r="N643">
        <v>85</v>
      </c>
      <c r="O643">
        <v>74</v>
      </c>
      <c r="P643">
        <v>78</v>
      </c>
      <c r="Q643">
        <v>87</v>
      </c>
      <c r="R643">
        <v>82</v>
      </c>
      <c r="S643" s="1">
        <f t="shared" si="10"/>
        <v>83.428571428571431</v>
      </c>
    </row>
    <row r="644" spans="1:19" x14ac:dyDescent="0.35">
      <c r="A644">
        <v>675</v>
      </c>
      <c r="B644" t="s">
        <v>1369</v>
      </c>
      <c r="C644" t="s">
        <v>566</v>
      </c>
      <c r="D644" t="s">
        <v>1370</v>
      </c>
      <c r="E644" t="s">
        <v>20</v>
      </c>
      <c r="F644" t="b">
        <v>0</v>
      </c>
      <c r="G644">
        <v>5</v>
      </c>
      <c r="H644" t="b">
        <v>1</v>
      </c>
      <c r="I644">
        <v>22</v>
      </c>
      <c r="J644" t="str" cm="1">
        <f t="array" ref="J644">_xlfn.SWITCH(TRUE,I644&lt;=$V$6,"Low",I644&gt;=$V$7,"High","Average")</f>
        <v>Average</v>
      </c>
      <c r="K644" t="s">
        <v>44</v>
      </c>
      <c r="L644">
        <v>89</v>
      </c>
      <c r="M644">
        <v>93</v>
      </c>
      <c r="N644">
        <v>95</v>
      </c>
      <c r="O644">
        <v>88</v>
      </c>
      <c r="P644">
        <v>72</v>
      </c>
      <c r="Q644">
        <v>76</v>
      </c>
      <c r="R644">
        <v>71</v>
      </c>
      <c r="S644" s="1">
        <f t="shared" si="10"/>
        <v>83.428571428571431</v>
      </c>
    </row>
    <row r="645" spans="1:19" x14ac:dyDescent="0.35">
      <c r="A645">
        <v>958</v>
      </c>
      <c r="B645" t="s">
        <v>1795</v>
      </c>
      <c r="C645" t="s">
        <v>1089</v>
      </c>
      <c r="D645" t="s">
        <v>1796</v>
      </c>
      <c r="E645" t="s">
        <v>20</v>
      </c>
      <c r="F645" t="b">
        <v>0</v>
      </c>
      <c r="G645">
        <v>10</v>
      </c>
      <c r="H645" t="b">
        <v>0</v>
      </c>
      <c r="I645">
        <v>11</v>
      </c>
      <c r="J645" t="str" cm="1">
        <f t="array" ref="J645">_xlfn.SWITCH(TRUE,I645&lt;=$V$6,"Low",I645&gt;=$V$7,"High","Average")</f>
        <v>Average</v>
      </c>
      <c r="K645" t="s">
        <v>38</v>
      </c>
      <c r="L645">
        <v>94</v>
      </c>
      <c r="M645">
        <v>92</v>
      </c>
      <c r="N645">
        <v>76</v>
      </c>
      <c r="O645">
        <v>74</v>
      </c>
      <c r="P645">
        <v>65</v>
      </c>
      <c r="Q645">
        <v>96</v>
      </c>
      <c r="R645">
        <v>87</v>
      </c>
      <c r="S645" s="1">
        <f t="shared" si="10"/>
        <v>83.428571428571431</v>
      </c>
    </row>
    <row r="646" spans="1:19" x14ac:dyDescent="0.35">
      <c r="A646">
        <v>1207</v>
      </c>
      <c r="B646" t="s">
        <v>428</v>
      </c>
      <c r="C646" t="s">
        <v>1398</v>
      </c>
      <c r="D646" t="s">
        <v>2135</v>
      </c>
      <c r="E646" t="s">
        <v>25</v>
      </c>
      <c r="F646" t="b">
        <v>1</v>
      </c>
      <c r="G646">
        <v>2</v>
      </c>
      <c r="H646" t="b">
        <v>0</v>
      </c>
      <c r="I646">
        <v>17</v>
      </c>
      <c r="J646" t="str" cm="1">
        <f t="array" ref="J646">_xlfn.SWITCH(TRUE,I646&lt;=$V$6,"Low",I646&gt;=$V$7,"High","Average")</f>
        <v>Average</v>
      </c>
      <c r="K646" t="s">
        <v>44</v>
      </c>
      <c r="L646">
        <v>94</v>
      </c>
      <c r="M646">
        <v>90</v>
      </c>
      <c r="N646">
        <v>77</v>
      </c>
      <c r="O646">
        <v>65</v>
      </c>
      <c r="P646">
        <v>83</v>
      </c>
      <c r="Q646">
        <v>79</v>
      </c>
      <c r="R646">
        <v>96</v>
      </c>
      <c r="S646" s="1">
        <f t="shared" si="10"/>
        <v>83.428571428571431</v>
      </c>
    </row>
    <row r="647" spans="1:19" x14ac:dyDescent="0.35">
      <c r="A647">
        <v>1229</v>
      </c>
      <c r="B647" t="s">
        <v>631</v>
      </c>
      <c r="C647" t="s">
        <v>1711</v>
      </c>
      <c r="D647" t="s">
        <v>2163</v>
      </c>
      <c r="E647" t="s">
        <v>25</v>
      </c>
      <c r="F647" t="b">
        <v>0</v>
      </c>
      <c r="G647">
        <v>2</v>
      </c>
      <c r="H647" t="b">
        <v>0</v>
      </c>
      <c r="I647">
        <v>12</v>
      </c>
      <c r="J647" t="str" cm="1">
        <f t="array" ref="J647">_xlfn.SWITCH(TRUE,I647&lt;=$V$6,"Low",I647&gt;=$V$7,"High","Average")</f>
        <v>Average</v>
      </c>
      <c r="K647" t="s">
        <v>54</v>
      </c>
      <c r="L647">
        <v>95</v>
      </c>
      <c r="M647">
        <v>82</v>
      </c>
      <c r="N647">
        <v>70</v>
      </c>
      <c r="O647">
        <v>81</v>
      </c>
      <c r="P647">
        <v>94</v>
      </c>
      <c r="Q647">
        <v>93</v>
      </c>
      <c r="R647">
        <v>69</v>
      </c>
      <c r="S647" s="1">
        <f t="shared" si="10"/>
        <v>83.428571428571431</v>
      </c>
    </row>
    <row r="648" spans="1:19" x14ac:dyDescent="0.35">
      <c r="A648">
        <v>1335</v>
      </c>
      <c r="B648" t="s">
        <v>1227</v>
      </c>
      <c r="C648" t="s">
        <v>403</v>
      </c>
      <c r="D648" t="s">
        <v>2312</v>
      </c>
      <c r="E648" t="s">
        <v>20</v>
      </c>
      <c r="F648" t="b">
        <v>0</v>
      </c>
      <c r="G648">
        <v>0</v>
      </c>
      <c r="H648" t="b">
        <v>0</v>
      </c>
      <c r="I648">
        <v>23</v>
      </c>
      <c r="J648" t="str" cm="1">
        <f t="array" ref="J648">_xlfn.SWITCH(TRUE,I648&lt;=$V$6,"Low",I648&gt;=$V$7,"High","Average")</f>
        <v>Average</v>
      </c>
      <c r="K648" t="s">
        <v>44</v>
      </c>
      <c r="L648">
        <v>87</v>
      </c>
      <c r="M648">
        <v>90</v>
      </c>
      <c r="N648">
        <v>92</v>
      </c>
      <c r="O648">
        <v>62</v>
      </c>
      <c r="P648">
        <v>96</v>
      </c>
      <c r="Q648">
        <v>77</v>
      </c>
      <c r="R648">
        <v>80</v>
      </c>
      <c r="S648" s="1">
        <f t="shared" si="10"/>
        <v>83.428571428571431</v>
      </c>
    </row>
    <row r="649" spans="1:19" x14ac:dyDescent="0.35">
      <c r="A649">
        <v>1382</v>
      </c>
      <c r="B649" t="s">
        <v>710</v>
      </c>
      <c r="C649" t="s">
        <v>1874</v>
      </c>
      <c r="D649" t="s">
        <v>2374</v>
      </c>
      <c r="E649" t="s">
        <v>25</v>
      </c>
      <c r="F649" t="b">
        <v>0</v>
      </c>
      <c r="G649">
        <v>2</v>
      </c>
      <c r="H649" t="b">
        <v>0</v>
      </c>
      <c r="I649">
        <v>32</v>
      </c>
      <c r="J649" t="str" cm="1">
        <f t="array" ref="J649">_xlfn.SWITCH(TRUE,I649&lt;=$V$6,"Low",I649&gt;=$V$7,"High","Average")</f>
        <v>High</v>
      </c>
      <c r="K649" t="s">
        <v>76</v>
      </c>
      <c r="L649">
        <v>81</v>
      </c>
      <c r="M649">
        <v>64</v>
      </c>
      <c r="N649">
        <v>81</v>
      </c>
      <c r="O649">
        <v>92</v>
      </c>
      <c r="P649">
        <v>87</v>
      </c>
      <c r="Q649">
        <v>84</v>
      </c>
      <c r="R649">
        <v>95</v>
      </c>
      <c r="S649" s="1">
        <f t="shared" si="10"/>
        <v>83.428571428571431</v>
      </c>
    </row>
    <row r="650" spans="1:19" x14ac:dyDescent="0.35">
      <c r="A650">
        <v>1445</v>
      </c>
      <c r="B650" t="s">
        <v>190</v>
      </c>
      <c r="C650" t="s">
        <v>1193</v>
      </c>
      <c r="D650" t="s">
        <v>2456</v>
      </c>
      <c r="E650" t="s">
        <v>25</v>
      </c>
      <c r="F650" t="b">
        <v>0</v>
      </c>
      <c r="G650">
        <v>2</v>
      </c>
      <c r="H650" t="b">
        <v>0</v>
      </c>
      <c r="I650">
        <v>7</v>
      </c>
      <c r="J650" t="str" cm="1">
        <f t="array" ref="J650">_xlfn.SWITCH(TRUE,I650&lt;=$V$6,"Low",I650&gt;=$V$7,"High","Average")</f>
        <v>Average</v>
      </c>
      <c r="K650" t="s">
        <v>54</v>
      </c>
      <c r="L650">
        <v>79</v>
      </c>
      <c r="M650">
        <v>78</v>
      </c>
      <c r="N650">
        <v>100</v>
      </c>
      <c r="O650">
        <v>90</v>
      </c>
      <c r="P650">
        <v>89</v>
      </c>
      <c r="Q650">
        <v>80</v>
      </c>
      <c r="R650">
        <v>68</v>
      </c>
      <c r="S650" s="1">
        <f t="shared" si="10"/>
        <v>83.428571428571431</v>
      </c>
    </row>
    <row r="651" spans="1:19" x14ac:dyDescent="0.35">
      <c r="A651">
        <v>1454</v>
      </c>
      <c r="B651" t="s">
        <v>106</v>
      </c>
      <c r="C651" t="s">
        <v>2467</v>
      </c>
      <c r="D651" t="s">
        <v>2468</v>
      </c>
      <c r="E651" t="s">
        <v>20</v>
      </c>
      <c r="F651" t="b">
        <v>0</v>
      </c>
      <c r="G651">
        <v>2</v>
      </c>
      <c r="H651" t="b">
        <v>0</v>
      </c>
      <c r="I651">
        <v>24</v>
      </c>
      <c r="J651" t="str" cm="1">
        <f t="array" ref="J651">_xlfn.SWITCH(TRUE,I651&lt;=$V$6,"Low",I651&gt;=$V$7,"High","Average")</f>
        <v>Average</v>
      </c>
      <c r="K651" t="s">
        <v>21</v>
      </c>
      <c r="L651">
        <v>96</v>
      </c>
      <c r="M651">
        <v>88</v>
      </c>
      <c r="N651">
        <v>68</v>
      </c>
      <c r="O651">
        <v>95</v>
      </c>
      <c r="P651">
        <v>67</v>
      </c>
      <c r="Q651">
        <v>95</v>
      </c>
      <c r="R651">
        <v>75</v>
      </c>
      <c r="S651" s="1">
        <f t="shared" si="10"/>
        <v>83.428571428571431</v>
      </c>
    </row>
    <row r="652" spans="1:19" x14ac:dyDescent="0.35">
      <c r="A652">
        <v>1473</v>
      </c>
      <c r="B652" t="s">
        <v>861</v>
      </c>
      <c r="C652" t="s">
        <v>42</v>
      </c>
      <c r="D652" t="s">
        <v>2492</v>
      </c>
      <c r="E652" t="s">
        <v>25</v>
      </c>
      <c r="F652" t="b">
        <v>0</v>
      </c>
      <c r="G652">
        <v>4</v>
      </c>
      <c r="H652" t="b">
        <v>1</v>
      </c>
      <c r="I652">
        <v>4</v>
      </c>
      <c r="J652" t="str" cm="1">
        <f t="array" ref="J652">_xlfn.SWITCH(TRUE,I652&lt;=$V$6,"Low",I652&gt;=$V$7,"High","Average")</f>
        <v>Low</v>
      </c>
      <c r="K652" t="s">
        <v>34</v>
      </c>
      <c r="L652">
        <v>79</v>
      </c>
      <c r="M652">
        <v>100</v>
      </c>
      <c r="N652">
        <v>75</v>
      </c>
      <c r="O652">
        <v>85</v>
      </c>
      <c r="P652">
        <v>100</v>
      </c>
      <c r="Q652">
        <v>81</v>
      </c>
      <c r="R652">
        <v>64</v>
      </c>
      <c r="S652" s="1">
        <f t="shared" si="10"/>
        <v>83.428571428571431</v>
      </c>
    </row>
    <row r="653" spans="1:19" x14ac:dyDescent="0.35">
      <c r="A653">
        <v>1559</v>
      </c>
      <c r="B653" t="s">
        <v>2606</v>
      </c>
      <c r="C653" t="s">
        <v>1119</v>
      </c>
      <c r="D653" t="s">
        <v>2607</v>
      </c>
      <c r="E653" t="s">
        <v>20</v>
      </c>
      <c r="F653" t="b">
        <v>0</v>
      </c>
      <c r="G653">
        <v>5</v>
      </c>
      <c r="H653" t="b">
        <v>0</v>
      </c>
      <c r="I653">
        <v>15</v>
      </c>
      <c r="J653" t="str" cm="1">
        <f t="array" ref="J653">_xlfn.SWITCH(TRUE,I653&lt;=$V$6,"Low",I653&gt;=$V$7,"High","Average")</f>
        <v>Average</v>
      </c>
      <c r="K653" t="s">
        <v>30</v>
      </c>
      <c r="L653">
        <v>61</v>
      </c>
      <c r="M653">
        <v>94</v>
      </c>
      <c r="N653">
        <v>87</v>
      </c>
      <c r="O653">
        <v>74</v>
      </c>
      <c r="P653">
        <v>92</v>
      </c>
      <c r="Q653">
        <v>79</v>
      </c>
      <c r="R653">
        <v>97</v>
      </c>
      <c r="S653" s="1">
        <f t="shared" si="10"/>
        <v>83.428571428571431</v>
      </c>
    </row>
    <row r="654" spans="1:19" x14ac:dyDescent="0.35">
      <c r="A654">
        <v>1743</v>
      </c>
      <c r="B654" t="s">
        <v>1171</v>
      </c>
      <c r="C654" t="s">
        <v>135</v>
      </c>
      <c r="D654" t="s">
        <v>2840</v>
      </c>
      <c r="E654" t="s">
        <v>20</v>
      </c>
      <c r="F654" t="b">
        <v>1</v>
      </c>
      <c r="G654">
        <v>1</v>
      </c>
      <c r="H654" t="b">
        <v>0</v>
      </c>
      <c r="I654">
        <v>32</v>
      </c>
      <c r="J654" t="str" cm="1">
        <f t="array" ref="J654">_xlfn.SWITCH(TRUE,I654&lt;=$V$6,"Low",I654&gt;=$V$7,"High","Average")</f>
        <v>High</v>
      </c>
      <c r="K654" t="s">
        <v>105</v>
      </c>
      <c r="L654">
        <v>92</v>
      </c>
      <c r="M654">
        <v>69</v>
      </c>
      <c r="N654">
        <v>92</v>
      </c>
      <c r="O654">
        <v>91</v>
      </c>
      <c r="P654">
        <v>82</v>
      </c>
      <c r="Q654">
        <v>89</v>
      </c>
      <c r="R654">
        <v>69</v>
      </c>
      <c r="S654" s="1">
        <f t="shared" si="10"/>
        <v>83.428571428571431</v>
      </c>
    </row>
    <row r="655" spans="1:19" x14ac:dyDescent="0.35">
      <c r="A655">
        <v>1975</v>
      </c>
      <c r="B655" t="s">
        <v>3119</v>
      </c>
      <c r="C655" t="s">
        <v>1955</v>
      </c>
      <c r="D655" t="s">
        <v>3120</v>
      </c>
      <c r="E655" t="s">
        <v>20</v>
      </c>
      <c r="F655" t="b">
        <v>0</v>
      </c>
      <c r="G655">
        <v>6</v>
      </c>
      <c r="H655" t="b">
        <v>1</v>
      </c>
      <c r="I655">
        <v>11</v>
      </c>
      <c r="J655" t="str" cm="1">
        <f t="array" ref="J655">_xlfn.SWITCH(TRUE,I655&lt;=$V$6,"Low",I655&gt;=$V$7,"High","Average")</f>
        <v>Average</v>
      </c>
      <c r="K655" t="s">
        <v>105</v>
      </c>
      <c r="L655">
        <v>77</v>
      </c>
      <c r="M655">
        <v>97</v>
      </c>
      <c r="N655">
        <v>88</v>
      </c>
      <c r="O655">
        <v>89</v>
      </c>
      <c r="P655">
        <v>74</v>
      </c>
      <c r="Q655">
        <v>95</v>
      </c>
      <c r="R655">
        <v>64</v>
      </c>
      <c r="S655" s="1">
        <f t="shared" si="10"/>
        <v>83.428571428571431</v>
      </c>
    </row>
    <row r="656" spans="1:19" x14ac:dyDescent="0.35">
      <c r="A656">
        <v>80</v>
      </c>
      <c r="B656" t="s">
        <v>254</v>
      </c>
      <c r="C656" t="s">
        <v>255</v>
      </c>
      <c r="D656" t="s">
        <v>256</v>
      </c>
      <c r="E656" t="s">
        <v>20</v>
      </c>
      <c r="F656" t="b">
        <v>0</v>
      </c>
      <c r="G656">
        <v>3</v>
      </c>
      <c r="H656" t="b">
        <v>0</v>
      </c>
      <c r="I656">
        <v>16</v>
      </c>
      <c r="J656" t="str" cm="1">
        <f t="array" ref="J656">_xlfn.SWITCH(TRUE,I656&lt;=$V$6,"Low",I656&gt;=$V$7,"High","Average")</f>
        <v>Average</v>
      </c>
      <c r="K656" t="s">
        <v>44</v>
      </c>
      <c r="L656">
        <v>87</v>
      </c>
      <c r="M656">
        <v>79</v>
      </c>
      <c r="N656">
        <v>89</v>
      </c>
      <c r="O656">
        <v>68</v>
      </c>
      <c r="P656">
        <v>93</v>
      </c>
      <c r="Q656">
        <v>75</v>
      </c>
      <c r="R656">
        <v>92</v>
      </c>
      <c r="S656" s="1">
        <f t="shared" si="10"/>
        <v>83.285714285714292</v>
      </c>
    </row>
    <row r="657" spans="1:19" x14ac:dyDescent="0.35">
      <c r="A657">
        <v>142</v>
      </c>
      <c r="B657" t="s">
        <v>396</v>
      </c>
      <c r="C657" t="s">
        <v>397</v>
      </c>
      <c r="D657" t="s">
        <v>398</v>
      </c>
      <c r="E657" t="s">
        <v>20</v>
      </c>
      <c r="F657" t="b">
        <v>1</v>
      </c>
      <c r="G657">
        <v>2</v>
      </c>
      <c r="H657" t="b">
        <v>1</v>
      </c>
      <c r="I657">
        <v>3</v>
      </c>
      <c r="J657" t="str" cm="1">
        <f t="array" ref="J657">_xlfn.SWITCH(TRUE,I657&lt;=$V$6,"Low",I657&gt;=$V$7,"High","Average")</f>
        <v>Low</v>
      </c>
      <c r="K657" t="s">
        <v>34</v>
      </c>
      <c r="L657">
        <v>71</v>
      </c>
      <c r="M657">
        <v>85</v>
      </c>
      <c r="N657">
        <v>77</v>
      </c>
      <c r="O657">
        <v>89</v>
      </c>
      <c r="P657">
        <v>98</v>
      </c>
      <c r="Q657">
        <v>63</v>
      </c>
      <c r="R657">
        <v>100</v>
      </c>
      <c r="S657" s="1">
        <f t="shared" si="10"/>
        <v>83.285714285714292</v>
      </c>
    </row>
    <row r="658" spans="1:19" x14ac:dyDescent="0.35">
      <c r="A658">
        <v>148</v>
      </c>
      <c r="B658" t="s">
        <v>413</v>
      </c>
      <c r="C658" t="s">
        <v>66</v>
      </c>
      <c r="D658" t="s">
        <v>414</v>
      </c>
      <c r="E658" t="s">
        <v>20</v>
      </c>
      <c r="F658" t="b">
        <v>0</v>
      </c>
      <c r="G658">
        <v>0</v>
      </c>
      <c r="H658" t="b">
        <v>0</v>
      </c>
      <c r="I658">
        <v>34</v>
      </c>
      <c r="J658" t="str" cm="1">
        <f t="array" ref="J658">_xlfn.SWITCH(TRUE,I658&lt;=$V$6,"Low",I658&gt;=$V$7,"High","Average")</f>
        <v>High</v>
      </c>
      <c r="K658" t="s">
        <v>21</v>
      </c>
      <c r="L658">
        <v>92</v>
      </c>
      <c r="M658">
        <v>90</v>
      </c>
      <c r="N658">
        <v>65</v>
      </c>
      <c r="O658">
        <v>79</v>
      </c>
      <c r="P658">
        <v>96</v>
      </c>
      <c r="Q658">
        <v>87</v>
      </c>
      <c r="R658">
        <v>74</v>
      </c>
      <c r="S658" s="1">
        <f t="shared" si="10"/>
        <v>83.285714285714292</v>
      </c>
    </row>
    <row r="659" spans="1:19" x14ac:dyDescent="0.35">
      <c r="A659">
        <v>155</v>
      </c>
      <c r="B659" t="s">
        <v>428</v>
      </c>
      <c r="C659" t="s">
        <v>429</v>
      </c>
      <c r="D659" t="s">
        <v>430</v>
      </c>
      <c r="E659" t="s">
        <v>25</v>
      </c>
      <c r="F659" t="b">
        <v>0</v>
      </c>
      <c r="G659">
        <v>1</v>
      </c>
      <c r="H659" t="b">
        <v>0</v>
      </c>
      <c r="I659">
        <v>33</v>
      </c>
      <c r="J659" t="str" cm="1">
        <f t="array" ref="J659">_xlfn.SWITCH(TRUE,I659&lt;=$V$6,"Low",I659&gt;=$V$7,"High","Average")</f>
        <v>High</v>
      </c>
      <c r="K659" t="s">
        <v>44</v>
      </c>
      <c r="L659">
        <v>89</v>
      </c>
      <c r="M659">
        <v>73</v>
      </c>
      <c r="N659">
        <v>85</v>
      </c>
      <c r="O659">
        <v>84</v>
      </c>
      <c r="P659">
        <v>73</v>
      </c>
      <c r="Q659">
        <v>81</v>
      </c>
      <c r="R659">
        <v>98</v>
      </c>
      <c r="S659" s="1">
        <f t="shared" si="10"/>
        <v>83.285714285714292</v>
      </c>
    </row>
    <row r="660" spans="1:19" x14ac:dyDescent="0.35">
      <c r="A660">
        <v>185</v>
      </c>
      <c r="B660" t="s">
        <v>493</v>
      </c>
      <c r="C660" t="s">
        <v>115</v>
      </c>
      <c r="D660" t="s">
        <v>494</v>
      </c>
      <c r="E660" t="s">
        <v>25</v>
      </c>
      <c r="F660" t="b">
        <v>0</v>
      </c>
      <c r="G660">
        <v>1</v>
      </c>
      <c r="H660" t="b">
        <v>0</v>
      </c>
      <c r="I660">
        <v>33</v>
      </c>
      <c r="J660" t="str" cm="1">
        <f t="array" ref="J660">_xlfn.SWITCH(TRUE,I660&lt;=$V$6,"Low",I660&gt;=$V$7,"High","Average")</f>
        <v>High</v>
      </c>
      <c r="K660" t="s">
        <v>44</v>
      </c>
      <c r="L660">
        <v>92</v>
      </c>
      <c r="M660">
        <v>84</v>
      </c>
      <c r="N660">
        <v>85</v>
      </c>
      <c r="O660">
        <v>77</v>
      </c>
      <c r="P660">
        <v>81</v>
      </c>
      <c r="Q660">
        <v>69</v>
      </c>
      <c r="R660">
        <v>95</v>
      </c>
      <c r="S660" s="1">
        <f t="shared" si="10"/>
        <v>83.285714285714292</v>
      </c>
    </row>
    <row r="661" spans="1:19" x14ac:dyDescent="0.35">
      <c r="A661">
        <v>463</v>
      </c>
      <c r="B661" t="s">
        <v>146</v>
      </c>
      <c r="C661" t="s">
        <v>707</v>
      </c>
      <c r="D661" t="s">
        <v>1019</v>
      </c>
      <c r="E661" t="s">
        <v>25</v>
      </c>
      <c r="F661" t="b">
        <v>0</v>
      </c>
      <c r="G661">
        <v>3</v>
      </c>
      <c r="H661" t="b">
        <v>1</v>
      </c>
      <c r="I661">
        <v>32</v>
      </c>
      <c r="J661" t="str" cm="1">
        <f t="array" ref="J661">_xlfn.SWITCH(TRUE,I661&lt;=$V$6,"Low",I661&gt;=$V$7,"High","Average")</f>
        <v>High</v>
      </c>
      <c r="K661" t="s">
        <v>21</v>
      </c>
      <c r="L661">
        <v>79</v>
      </c>
      <c r="M661">
        <v>81</v>
      </c>
      <c r="N661">
        <v>63</v>
      </c>
      <c r="O661">
        <v>79</v>
      </c>
      <c r="P661">
        <v>96</v>
      </c>
      <c r="Q661">
        <v>96</v>
      </c>
      <c r="R661">
        <v>89</v>
      </c>
      <c r="S661" s="1">
        <f t="shared" si="10"/>
        <v>83.285714285714292</v>
      </c>
    </row>
    <row r="662" spans="1:19" x14ac:dyDescent="0.35">
      <c r="A662">
        <v>607</v>
      </c>
      <c r="B662" t="s">
        <v>205</v>
      </c>
      <c r="C662" t="s">
        <v>1256</v>
      </c>
      <c r="D662" t="s">
        <v>1257</v>
      </c>
      <c r="E662" t="s">
        <v>25</v>
      </c>
      <c r="F662" t="b">
        <v>0</v>
      </c>
      <c r="G662">
        <v>4</v>
      </c>
      <c r="H662" t="b">
        <v>1</v>
      </c>
      <c r="I662">
        <v>34</v>
      </c>
      <c r="J662" t="str" cm="1">
        <f t="array" ref="J662">_xlfn.SWITCH(TRUE,I662&lt;=$V$6,"Low",I662&gt;=$V$7,"High","Average")</f>
        <v>High</v>
      </c>
      <c r="K662" t="s">
        <v>21</v>
      </c>
      <c r="L662">
        <v>87</v>
      </c>
      <c r="M662">
        <v>94</v>
      </c>
      <c r="N662">
        <v>74</v>
      </c>
      <c r="O662">
        <v>84</v>
      </c>
      <c r="P662">
        <v>77</v>
      </c>
      <c r="Q662">
        <v>82</v>
      </c>
      <c r="R662">
        <v>85</v>
      </c>
      <c r="S662" s="1">
        <f t="shared" si="10"/>
        <v>83.285714285714292</v>
      </c>
    </row>
    <row r="663" spans="1:19" x14ac:dyDescent="0.35">
      <c r="A663">
        <v>626</v>
      </c>
      <c r="B663" t="s">
        <v>89</v>
      </c>
      <c r="C663" t="s">
        <v>103</v>
      </c>
      <c r="D663" t="s">
        <v>1288</v>
      </c>
      <c r="E663" t="s">
        <v>20</v>
      </c>
      <c r="F663" t="b">
        <v>0</v>
      </c>
      <c r="G663">
        <v>6</v>
      </c>
      <c r="H663" t="b">
        <v>0</v>
      </c>
      <c r="I663">
        <v>27</v>
      </c>
      <c r="J663" t="str" cm="1">
        <f t="array" ref="J663">_xlfn.SWITCH(TRUE,I663&lt;=$V$6,"Low",I663&gt;=$V$7,"High","Average")</f>
        <v>Average</v>
      </c>
      <c r="K663" t="s">
        <v>21</v>
      </c>
      <c r="L663">
        <v>85</v>
      </c>
      <c r="M663">
        <v>92</v>
      </c>
      <c r="N663">
        <v>62</v>
      </c>
      <c r="O663">
        <v>95</v>
      </c>
      <c r="P663">
        <v>65</v>
      </c>
      <c r="Q663">
        <v>89</v>
      </c>
      <c r="R663">
        <v>95</v>
      </c>
      <c r="S663" s="1">
        <f t="shared" si="10"/>
        <v>83.285714285714292</v>
      </c>
    </row>
    <row r="664" spans="1:19" x14ac:dyDescent="0.35">
      <c r="A664">
        <v>801</v>
      </c>
      <c r="B664" t="s">
        <v>1267</v>
      </c>
      <c r="C664" t="s">
        <v>491</v>
      </c>
      <c r="D664" t="s">
        <v>1571</v>
      </c>
      <c r="E664" t="s">
        <v>25</v>
      </c>
      <c r="F664" t="b">
        <v>0</v>
      </c>
      <c r="G664">
        <v>4</v>
      </c>
      <c r="H664" t="b">
        <v>1</v>
      </c>
      <c r="I664">
        <v>14</v>
      </c>
      <c r="J664" t="str" cm="1">
        <f t="array" ref="J664">_xlfn.SWITCH(TRUE,I664&lt;=$V$6,"Low",I664&gt;=$V$7,"High","Average")</f>
        <v>Average</v>
      </c>
      <c r="K664" t="s">
        <v>54</v>
      </c>
      <c r="L664">
        <v>67</v>
      </c>
      <c r="M664">
        <v>100</v>
      </c>
      <c r="N664">
        <v>77</v>
      </c>
      <c r="O664">
        <v>85</v>
      </c>
      <c r="P664">
        <v>73</v>
      </c>
      <c r="Q664">
        <v>95</v>
      </c>
      <c r="R664">
        <v>86</v>
      </c>
      <c r="S664" s="1">
        <f t="shared" si="10"/>
        <v>83.285714285714292</v>
      </c>
    </row>
    <row r="665" spans="1:19" x14ac:dyDescent="0.35">
      <c r="A665">
        <v>1178</v>
      </c>
      <c r="B665" t="s">
        <v>410</v>
      </c>
      <c r="C665" t="s">
        <v>2090</v>
      </c>
      <c r="D665" t="s">
        <v>2091</v>
      </c>
      <c r="E665" t="s">
        <v>20</v>
      </c>
      <c r="F665" t="b">
        <v>0</v>
      </c>
      <c r="G665">
        <v>0</v>
      </c>
      <c r="H665" t="b">
        <v>0</v>
      </c>
      <c r="I665">
        <v>30</v>
      </c>
      <c r="J665" t="str" cm="1">
        <f t="array" ref="J665">_xlfn.SWITCH(TRUE,I665&lt;=$V$6,"Low",I665&gt;=$V$7,"High","Average")</f>
        <v>High</v>
      </c>
      <c r="K665" t="s">
        <v>38</v>
      </c>
      <c r="L665">
        <v>60</v>
      </c>
      <c r="M665">
        <v>71</v>
      </c>
      <c r="N665">
        <v>91</v>
      </c>
      <c r="O665">
        <v>83</v>
      </c>
      <c r="P665">
        <v>93</v>
      </c>
      <c r="Q665">
        <v>88</v>
      </c>
      <c r="R665">
        <v>97</v>
      </c>
      <c r="S665" s="1">
        <f t="shared" si="10"/>
        <v>83.285714285714292</v>
      </c>
    </row>
    <row r="666" spans="1:19" x14ac:dyDescent="0.35">
      <c r="A666">
        <v>1300</v>
      </c>
      <c r="B666" t="s">
        <v>151</v>
      </c>
      <c r="C666" t="s">
        <v>295</v>
      </c>
      <c r="D666" t="s">
        <v>2265</v>
      </c>
      <c r="E666" t="s">
        <v>20</v>
      </c>
      <c r="F666" t="b">
        <v>0</v>
      </c>
      <c r="G666">
        <v>4</v>
      </c>
      <c r="H666" t="b">
        <v>0</v>
      </c>
      <c r="I666">
        <v>31</v>
      </c>
      <c r="J666" t="str" cm="1">
        <f t="array" ref="J666">_xlfn.SWITCH(TRUE,I666&lt;=$V$6,"Low",I666&gt;=$V$7,"High","Average")</f>
        <v>High</v>
      </c>
      <c r="K666" t="s">
        <v>21</v>
      </c>
      <c r="L666">
        <v>81</v>
      </c>
      <c r="M666">
        <v>92</v>
      </c>
      <c r="N666">
        <v>97</v>
      </c>
      <c r="O666">
        <v>73</v>
      </c>
      <c r="P666">
        <v>90</v>
      </c>
      <c r="Q666">
        <v>90</v>
      </c>
      <c r="R666">
        <v>60</v>
      </c>
      <c r="S666" s="1">
        <f t="shared" si="10"/>
        <v>83.285714285714292</v>
      </c>
    </row>
    <row r="667" spans="1:19" x14ac:dyDescent="0.35">
      <c r="A667">
        <v>1381</v>
      </c>
      <c r="B667" t="s">
        <v>2372</v>
      </c>
      <c r="C667" t="s">
        <v>191</v>
      </c>
      <c r="D667" t="s">
        <v>2373</v>
      </c>
      <c r="E667" t="s">
        <v>25</v>
      </c>
      <c r="F667" t="b">
        <v>0</v>
      </c>
      <c r="G667">
        <v>2</v>
      </c>
      <c r="H667" t="b">
        <v>0</v>
      </c>
      <c r="I667">
        <v>23</v>
      </c>
      <c r="J667" t="str" cm="1">
        <f t="array" ref="J667">_xlfn.SWITCH(TRUE,I667&lt;=$V$6,"Low",I667&gt;=$V$7,"High","Average")</f>
        <v>Average</v>
      </c>
      <c r="K667" t="s">
        <v>44</v>
      </c>
      <c r="L667">
        <v>99</v>
      </c>
      <c r="M667">
        <v>75</v>
      </c>
      <c r="N667">
        <v>79</v>
      </c>
      <c r="O667">
        <v>87</v>
      </c>
      <c r="P667">
        <v>63</v>
      </c>
      <c r="Q667">
        <v>90</v>
      </c>
      <c r="R667">
        <v>90</v>
      </c>
      <c r="S667" s="1">
        <f t="shared" si="10"/>
        <v>83.285714285714292</v>
      </c>
    </row>
    <row r="668" spans="1:19" x14ac:dyDescent="0.35">
      <c r="A668">
        <v>1622</v>
      </c>
      <c r="B668" t="s">
        <v>294</v>
      </c>
      <c r="C668" t="s">
        <v>231</v>
      </c>
      <c r="D668" t="s">
        <v>2685</v>
      </c>
      <c r="E668" t="s">
        <v>25</v>
      </c>
      <c r="F668" t="b">
        <v>0</v>
      </c>
      <c r="G668">
        <v>7</v>
      </c>
      <c r="H668" t="b">
        <v>0</v>
      </c>
      <c r="I668">
        <v>1</v>
      </c>
      <c r="J668" t="str" cm="1">
        <f t="array" ref="J668">_xlfn.SWITCH(TRUE,I668&lt;=$V$6,"Low",I668&gt;=$V$7,"High","Average")</f>
        <v>Low</v>
      </c>
      <c r="K668" t="s">
        <v>64</v>
      </c>
      <c r="L668">
        <v>88</v>
      </c>
      <c r="M668">
        <v>96</v>
      </c>
      <c r="N668">
        <v>74</v>
      </c>
      <c r="O668">
        <v>90</v>
      </c>
      <c r="P668">
        <v>82</v>
      </c>
      <c r="Q668">
        <v>70</v>
      </c>
      <c r="R668">
        <v>83</v>
      </c>
      <c r="S668" s="1">
        <f t="shared" si="10"/>
        <v>83.285714285714292</v>
      </c>
    </row>
    <row r="669" spans="1:19" x14ac:dyDescent="0.35">
      <c r="A669">
        <v>1682</v>
      </c>
      <c r="B669" t="s">
        <v>89</v>
      </c>
      <c r="C669" t="s">
        <v>2759</v>
      </c>
      <c r="D669" t="s">
        <v>2760</v>
      </c>
      <c r="E669" t="s">
        <v>20</v>
      </c>
      <c r="F669" t="b">
        <v>0</v>
      </c>
      <c r="G669">
        <v>3</v>
      </c>
      <c r="H669" t="b">
        <v>0</v>
      </c>
      <c r="I669">
        <v>16</v>
      </c>
      <c r="J669" t="str" cm="1">
        <f t="array" ref="J669">_xlfn.SWITCH(TRUE,I669&lt;=$V$6,"Low",I669&gt;=$V$7,"High","Average")</f>
        <v>Average</v>
      </c>
      <c r="K669" t="s">
        <v>105</v>
      </c>
      <c r="L669">
        <v>79</v>
      </c>
      <c r="M669">
        <v>100</v>
      </c>
      <c r="N669">
        <v>72</v>
      </c>
      <c r="O669">
        <v>89</v>
      </c>
      <c r="P669">
        <v>68</v>
      </c>
      <c r="Q669">
        <v>99</v>
      </c>
      <c r="R669">
        <v>76</v>
      </c>
      <c r="S669" s="1">
        <f t="shared" si="10"/>
        <v>83.285714285714292</v>
      </c>
    </row>
    <row r="670" spans="1:19" x14ac:dyDescent="0.35">
      <c r="A670">
        <v>1893</v>
      </c>
      <c r="B670" t="s">
        <v>792</v>
      </c>
      <c r="C670" t="s">
        <v>264</v>
      </c>
      <c r="D670" t="s">
        <v>3026</v>
      </c>
      <c r="E670" t="s">
        <v>20</v>
      </c>
      <c r="F670" t="b">
        <v>0</v>
      </c>
      <c r="G670">
        <v>1</v>
      </c>
      <c r="H670" t="b">
        <v>0</v>
      </c>
      <c r="I670">
        <v>21</v>
      </c>
      <c r="J670" t="str" cm="1">
        <f t="array" ref="J670">_xlfn.SWITCH(TRUE,I670&lt;=$V$6,"Low",I670&gt;=$V$7,"High","Average")</f>
        <v>Average</v>
      </c>
      <c r="K670" t="s">
        <v>44</v>
      </c>
      <c r="L670">
        <v>89</v>
      </c>
      <c r="M670">
        <v>87</v>
      </c>
      <c r="N670">
        <v>81</v>
      </c>
      <c r="O670">
        <v>67</v>
      </c>
      <c r="P670">
        <v>93</v>
      </c>
      <c r="Q670">
        <v>98</v>
      </c>
      <c r="R670">
        <v>68</v>
      </c>
      <c r="S670" s="1">
        <f t="shared" si="10"/>
        <v>83.285714285714292</v>
      </c>
    </row>
    <row r="671" spans="1:19" x14ac:dyDescent="0.35">
      <c r="A671">
        <v>170</v>
      </c>
      <c r="B671" t="s">
        <v>462</v>
      </c>
      <c r="C671" t="s">
        <v>463</v>
      </c>
      <c r="D671" t="s">
        <v>464</v>
      </c>
      <c r="E671" t="s">
        <v>20</v>
      </c>
      <c r="F671" t="b">
        <v>0</v>
      </c>
      <c r="G671">
        <v>4</v>
      </c>
      <c r="H671" t="b">
        <v>1</v>
      </c>
      <c r="I671">
        <v>34</v>
      </c>
      <c r="J671" t="str" cm="1">
        <f t="array" ref="J671">_xlfn.SWITCH(TRUE,I671&lt;=$V$6,"Low",I671&gt;=$V$7,"High","Average")</f>
        <v>High</v>
      </c>
      <c r="K671" t="s">
        <v>44</v>
      </c>
      <c r="L671">
        <v>100</v>
      </c>
      <c r="M671">
        <v>62</v>
      </c>
      <c r="N671">
        <v>67</v>
      </c>
      <c r="O671">
        <v>97</v>
      </c>
      <c r="P671">
        <v>73</v>
      </c>
      <c r="Q671">
        <v>84</v>
      </c>
      <c r="R671">
        <v>99</v>
      </c>
      <c r="S671" s="1">
        <f t="shared" si="10"/>
        <v>83.142857142857139</v>
      </c>
    </row>
    <row r="672" spans="1:19" x14ac:dyDescent="0.35">
      <c r="A672">
        <v>221</v>
      </c>
      <c r="B672" t="s">
        <v>263</v>
      </c>
      <c r="C672" t="s">
        <v>284</v>
      </c>
      <c r="D672" t="s">
        <v>571</v>
      </c>
      <c r="E672" t="s">
        <v>20</v>
      </c>
      <c r="F672" t="b">
        <v>0</v>
      </c>
      <c r="G672">
        <v>3</v>
      </c>
      <c r="H672" t="b">
        <v>0</v>
      </c>
      <c r="I672">
        <v>2</v>
      </c>
      <c r="J672" t="str" cm="1">
        <f t="array" ref="J672">_xlfn.SWITCH(TRUE,I672&lt;=$V$6,"Low",I672&gt;=$V$7,"High","Average")</f>
        <v>Low</v>
      </c>
      <c r="K672" t="s">
        <v>224</v>
      </c>
      <c r="L672">
        <v>99</v>
      </c>
      <c r="M672">
        <v>76</v>
      </c>
      <c r="N672">
        <v>94</v>
      </c>
      <c r="O672">
        <v>88</v>
      </c>
      <c r="P672">
        <v>75</v>
      </c>
      <c r="Q672">
        <v>66</v>
      </c>
      <c r="R672">
        <v>84</v>
      </c>
      <c r="S672" s="1">
        <f t="shared" si="10"/>
        <v>83.142857142857139</v>
      </c>
    </row>
    <row r="673" spans="1:19" x14ac:dyDescent="0.35">
      <c r="A673">
        <v>292</v>
      </c>
      <c r="B673" t="s">
        <v>120</v>
      </c>
      <c r="C673" t="s">
        <v>712</v>
      </c>
      <c r="D673" t="s">
        <v>713</v>
      </c>
      <c r="E673" t="s">
        <v>25</v>
      </c>
      <c r="F673" t="b">
        <v>1</v>
      </c>
      <c r="G673">
        <v>1</v>
      </c>
      <c r="H673" t="b">
        <v>0</v>
      </c>
      <c r="I673">
        <v>4</v>
      </c>
      <c r="J673" t="str" cm="1">
        <f t="array" ref="J673">_xlfn.SWITCH(TRUE,I673&lt;=$V$6,"Low",I673&gt;=$V$7,"High","Average")</f>
        <v>Low</v>
      </c>
      <c r="K673" t="s">
        <v>159</v>
      </c>
      <c r="L673">
        <v>89</v>
      </c>
      <c r="M673">
        <v>67</v>
      </c>
      <c r="N673">
        <v>97</v>
      </c>
      <c r="O673">
        <v>67</v>
      </c>
      <c r="P673">
        <v>75</v>
      </c>
      <c r="Q673">
        <v>94</v>
      </c>
      <c r="R673">
        <v>93</v>
      </c>
      <c r="S673" s="1">
        <f t="shared" si="10"/>
        <v>83.142857142857139</v>
      </c>
    </row>
    <row r="674" spans="1:19" x14ac:dyDescent="0.35">
      <c r="A674">
        <v>532</v>
      </c>
      <c r="B674" t="s">
        <v>1007</v>
      </c>
      <c r="C674" t="s">
        <v>66</v>
      </c>
      <c r="D674" t="s">
        <v>1137</v>
      </c>
      <c r="E674" t="s">
        <v>20</v>
      </c>
      <c r="F674" t="b">
        <v>0</v>
      </c>
      <c r="G674">
        <v>1</v>
      </c>
      <c r="H674" t="b">
        <v>0</v>
      </c>
      <c r="I674">
        <v>19</v>
      </c>
      <c r="J674" t="str" cm="1">
        <f t="array" ref="J674">_xlfn.SWITCH(TRUE,I674&lt;=$V$6,"Low",I674&gt;=$V$7,"High","Average")</f>
        <v>Average</v>
      </c>
      <c r="K674" t="s">
        <v>172</v>
      </c>
      <c r="L674">
        <v>91</v>
      </c>
      <c r="M674">
        <v>89</v>
      </c>
      <c r="N674">
        <v>66</v>
      </c>
      <c r="O674">
        <v>69</v>
      </c>
      <c r="P674">
        <v>100</v>
      </c>
      <c r="Q674">
        <v>88</v>
      </c>
      <c r="R674">
        <v>79</v>
      </c>
      <c r="S674" s="1">
        <f t="shared" si="10"/>
        <v>83.142857142857139</v>
      </c>
    </row>
    <row r="675" spans="1:19" x14ac:dyDescent="0.35">
      <c r="A675">
        <v>570</v>
      </c>
      <c r="B675" t="s">
        <v>808</v>
      </c>
      <c r="C675" t="s">
        <v>1195</v>
      </c>
      <c r="D675" t="s">
        <v>1196</v>
      </c>
      <c r="E675" t="s">
        <v>20</v>
      </c>
      <c r="F675" t="b">
        <v>0</v>
      </c>
      <c r="G675">
        <v>3</v>
      </c>
      <c r="H675" t="b">
        <v>1</v>
      </c>
      <c r="I675">
        <v>6</v>
      </c>
      <c r="J675" t="str" cm="1">
        <f t="array" ref="J675">_xlfn.SWITCH(TRUE,I675&lt;=$V$6,"Low",I675&gt;=$V$7,"High","Average")</f>
        <v>Average</v>
      </c>
      <c r="K675" t="s">
        <v>30</v>
      </c>
      <c r="L675">
        <v>84</v>
      </c>
      <c r="M675">
        <v>100</v>
      </c>
      <c r="N675">
        <v>92</v>
      </c>
      <c r="O675">
        <v>82</v>
      </c>
      <c r="P675">
        <v>85</v>
      </c>
      <c r="Q675">
        <v>70</v>
      </c>
      <c r="R675">
        <v>69</v>
      </c>
      <c r="S675" s="1">
        <f t="shared" si="10"/>
        <v>83.142857142857139</v>
      </c>
    </row>
    <row r="676" spans="1:19" x14ac:dyDescent="0.35">
      <c r="A676">
        <v>647</v>
      </c>
      <c r="B676" t="s">
        <v>139</v>
      </c>
      <c r="C676" t="s">
        <v>1325</v>
      </c>
      <c r="D676" t="s">
        <v>1326</v>
      </c>
      <c r="E676" t="s">
        <v>20</v>
      </c>
      <c r="F676" t="b">
        <v>0</v>
      </c>
      <c r="G676">
        <v>4</v>
      </c>
      <c r="H676" t="b">
        <v>0</v>
      </c>
      <c r="I676">
        <v>20</v>
      </c>
      <c r="J676" t="str" cm="1">
        <f t="array" ref="J676">_xlfn.SWITCH(TRUE,I676&lt;=$V$6,"Low",I676&gt;=$V$7,"High","Average")</f>
        <v>Average</v>
      </c>
      <c r="K676" t="s">
        <v>44</v>
      </c>
      <c r="L676">
        <v>89</v>
      </c>
      <c r="M676">
        <v>79</v>
      </c>
      <c r="N676">
        <v>75</v>
      </c>
      <c r="O676">
        <v>80</v>
      </c>
      <c r="P676">
        <v>97</v>
      </c>
      <c r="Q676">
        <v>94</v>
      </c>
      <c r="R676">
        <v>68</v>
      </c>
      <c r="S676" s="1">
        <f t="shared" si="10"/>
        <v>83.142857142857139</v>
      </c>
    </row>
    <row r="677" spans="1:19" x14ac:dyDescent="0.35">
      <c r="A677">
        <v>717</v>
      </c>
      <c r="B677" t="s">
        <v>139</v>
      </c>
      <c r="C677" t="s">
        <v>1433</v>
      </c>
      <c r="D677" t="s">
        <v>1434</v>
      </c>
      <c r="E677" t="s">
        <v>20</v>
      </c>
      <c r="F677" t="b">
        <v>0</v>
      </c>
      <c r="G677">
        <v>3</v>
      </c>
      <c r="H677" t="b">
        <v>0</v>
      </c>
      <c r="I677">
        <v>16</v>
      </c>
      <c r="J677" t="str" cm="1">
        <f t="array" ref="J677">_xlfn.SWITCH(TRUE,I677&lt;=$V$6,"Low",I677&gt;=$V$7,"High","Average")</f>
        <v>Average</v>
      </c>
      <c r="K677" t="s">
        <v>44</v>
      </c>
      <c r="L677">
        <v>98</v>
      </c>
      <c r="M677">
        <v>89</v>
      </c>
      <c r="N677">
        <v>75</v>
      </c>
      <c r="O677">
        <v>68</v>
      </c>
      <c r="P677">
        <v>87</v>
      </c>
      <c r="Q677">
        <v>69</v>
      </c>
      <c r="R677">
        <v>96</v>
      </c>
      <c r="S677" s="1">
        <f t="shared" si="10"/>
        <v>83.142857142857139</v>
      </c>
    </row>
    <row r="678" spans="1:19" x14ac:dyDescent="0.35">
      <c r="A678">
        <v>1046</v>
      </c>
      <c r="B678" t="s">
        <v>1357</v>
      </c>
      <c r="C678" t="s">
        <v>488</v>
      </c>
      <c r="D678" t="s">
        <v>1909</v>
      </c>
      <c r="E678" t="s">
        <v>25</v>
      </c>
      <c r="F678" t="b">
        <v>0</v>
      </c>
      <c r="G678">
        <v>2</v>
      </c>
      <c r="H678" t="b">
        <v>0</v>
      </c>
      <c r="I678">
        <v>28</v>
      </c>
      <c r="J678" t="str" cm="1">
        <f t="array" ref="J678">_xlfn.SWITCH(TRUE,I678&lt;=$V$6,"Low",I678&gt;=$V$7,"High","Average")</f>
        <v>High</v>
      </c>
      <c r="K678" t="s">
        <v>105</v>
      </c>
      <c r="L678">
        <v>87</v>
      </c>
      <c r="M678">
        <v>76</v>
      </c>
      <c r="N678">
        <v>87</v>
      </c>
      <c r="O678">
        <v>98</v>
      </c>
      <c r="P678">
        <v>61</v>
      </c>
      <c r="Q678">
        <v>92</v>
      </c>
      <c r="R678">
        <v>81</v>
      </c>
      <c r="S678" s="1">
        <f t="shared" si="10"/>
        <v>83.142857142857139</v>
      </c>
    </row>
    <row r="679" spans="1:19" x14ac:dyDescent="0.35">
      <c r="A679">
        <v>1087</v>
      </c>
      <c r="B679" t="s">
        <v>1966</v>
      </c>
      <c r="C679" t="s">
        <v>143</v>
      </c>
      <c r="D679" t="s">
        <v>1967</v>
      </c>
      <c r="E679" t="s">
        <v>25</v>
      </c>
      <c r="F679" t="b">
        <v>0</v>
      </c>
      <c r="G679">
        <v>4</v>
      </c>
      <c r="H679" t="b">
        <v>0</v>
      </c>
      <c r="I679">
        <v>22</v>
      </c>
      <c r="J679" t="str" cm="1">
        <f t="array" ref="J679">_xlfn.SWITCH(TRUE,I679&lt;=$V$6,"Low",I679&gt;=$V$7,"High","Average")</f>
        <v>Average</v>
      </c>
      <c r="K679" t="s">
        <v>44</v>
      </c>
      <c r="L679">
        <v>92</v>
      </c>
      <c r="M679">
        <v>91</v>
      </c>
      <c r="N679">
        <v>85</v>
      </c>
      <c r="O679">
        <v>94</v>
      </c>
      <c r="P679">
        <v>69</v>
      </c>
      <c r="Q679">
        <v>80</v>
      </c>
      <c r="R679">
        <v>71</v>
      </c>
      <c r="S679" s="1">
        <f t="shared" si="10"/>
        <v>83.142857142857139</v>
      </c>
    </row>
    <row r="680" spans="1:19" x14ac:dyDescent="0.35">
      <c r="A680">
        <v>1168</v>
      </c>
      <c r="B680" t="s">
        <v>351</v>
      </c>
      <c r="C680" t="s">
        <v>118</v>
      </c>
      <c r="D680" t="s">
        <v>2077</v>
      </c>
      <c r="E680" t="s">
        <v>25</v>
      </c>
      <c r="F680" t="b">
        <v>0</v>
      </c>
      <c r="G680">
        <v>4</v>
      </c>
      <c r="H680" t="b">
        <v>0</v>
      </c>
      <c r="I680">
        <v>4</v>
      </c>
      <c r="J680" t="str" cm="1">
        <f t="array" ref="J680">_xlfn.SWITCH(TRUE,I680&lt;=$V$6,"Low",I680&gt;=$V$7,"High","Average")</f>
        <v>Low</v>
      </c>
      <c r="K680" t="s">
        <v>34</v>
      </c>
      <c r="L680">
        <v>98</v>
      </c>
      <c r="M680">
        <v>80</v>
      </c>
      <c r="N680">
        <v>66</v>
      </c>
      <c r="O680">
        <v>94</v>
      </c>
      <c r="P680">
        <v>86</v>
      </c>
      <c r="Q680">
        <v>72</v>
      </c>
      <c r="R680">
        <v>86</v>
      </c>
      <c r="S680" s="1">
        <f t="shared" si="10"/>
        <v>83.142857142857139</v>
      </c>
    </row>
    <row r="681" spans="1:19" x14ac:dyDescent="0.35">
      <c r="A681">
        <v>1340</v>
      </c>
      <c r="B681" t="s">
        <v>2318</v>
      </c>
      <c r="C681" t="s">
        <v>2319</v>
      </c>
      <c r="D681" t="s">
        <v>2320</v>
      </c>
      <c r="E681" t="s">
        <v>20</v>
      </c>
      <c r="F681" t="b">
        <v>0</v>
      </c>
      <c r="G681">
        <v>1</v>
      </c>
      <c r="H681" t="b">
        <v>0</v>
      </c>
      <c r="I681">
        <v>33</v>
      </c>
      <c r="J681" t="str" cm="1">
        <f t="array" ref="J681">_xlfn.SWITCH(TRUE,I681&lt;=$V$6,"Low",I681&gt;=$V$7,"High","Average")</f>
        <v>High</v>
      </c>
      <c r="K681" t="s">
        <v>21</v>
      </c>
      <c r="L681">
        <v>86</v>
      </c>
      <c r="M681">
        <v>86</v>
      </c>
      <c r="N681">
        <v>64</v>
      </c>
      <c r="O681">
        <v>61</v>
      </c>
      <c r="P681">
        <v>97</v>
      </c>
      <c r="Q681">
        <v>97</v>
      </c>
      <c r="R681">
        <v>91</v>
      </c>
      <c r="S681" s="1">
        <f t="shared" si="10"/>
        <v>83.142857142857139</v>
      </c>
    </row>
    <row r="682" spans="1:19" x14ac:dyDescent="0.35">
      <c r="A682">
        <v>1376</v>
      </c>
      <c r="B682" t="s">
        <v>634</v>
      </c>
      <c r="C682" t="s">
        <v>1601</v>
      </c>
      <c r="D682" t="s">
        <v>2365</v>
      </c>
      <c r="E682" t="s">
        <v>25</v>
      </c>
      <c r="F682" t="b">
        <v>0</v>
      </c>
      <c r="G682">
        <v>1</v>
      </c>
      <c r="H682" t="b">
        <v>0</v>
      </c>
      <c r="I682">
        <v>15</v>
      </c>
      <c r="J682" t="str" cm="1">
        <f t="array" ref="J682">_xlfn.SWITCH(TRUE,I682&lt;=$V$6,"Low",I682&gt;=$V$7,"High","Average")</f>
        <v>Average</v>
      </c>
      <c r="K682" t="s">
        <v>105</v>
      </c>
      <c r="L682">
        <v>96</v>
      </c>
      <c r="M682">
        <v>95</v>
      </c>
      <c r="N682">
        <v>67</v>
      </c>
      <c r="O682">
        <v>88</v>
      </c>
      <c r="P682">
        <v>68</v>
      </c>
      <c r="Q682">
        <v>93</v>
      </c>
      <c r="R682">
        <v>75</v>
      </c>
      <c r="S682" s="1">
        <f t="shared" si="10"/>
        <v>83.142857142857139</v>
      </c>
    </row>
    <row r="683" spans="1:19" x14ac:dyDescent="0.35">
      <c r="A683">
        <v>1441</v>
      </c>
      <c r="B683" t="s">
        <v>476</v>
      </c>
      <c r="C683" t="s">
        <v>604</v>
      </c>
      <c r="D683" t="s">
        <v>2451</v>
      </c>
      <c r="E683" t="s">
        <v>20</v>
      </c>
      <c r="F683" t="b">
        <v>0</v>
      </c>
      <c r="G683">
        <v>2</v>
      </c>
      <c r="H683" t="b">
        <v>1</v>
      </c>
      <c r="I683">
        <v>27</v>
      </c>
      <c r="J683" t="str" cm="1">
        <f t="array" ref="J683">_xlfn.SWITCH(TRUE,I683&lt;=$V$6,"Low",I683&gt;=$V$7,"High","Average")</f>
        <v>Average</v>
      </c>
      <c r="K683" t="s">
        <v>21</v>
      </c>
      <c r="L683">
        <v>83</v>
      </c>
      <c r="M683">
        <v>89</v>
      </c>
      <c r="N683">
        <v>95</v>
      </c>
      <c r="O683">
        <v>70</v>
      </c>
      <c r="P683">
        <v>95</v>
      </c>
      <c r="Q683">
        <v>80</v>
      </c>
      <c r="R683">
        <v>70</v>
      </c>
      <c r="S683" s="1">
        <f t="shared" si="10"/>
        <v>83.142857142857139</v>
      </c>
    </row>
    <row r="684" spans="1:19" x14ac:dyDescent="0.35">
      <c r="A684">
        <v>1496</v>
      </c>
      <c r="B684" t="s">
        <v>110</v>
      </c>
      <c r="C684" t="s">
        <v>606</v>
      </c>
      <c r="D684" t="s">
        <v>2523</v>
      </c>
      <c r="E684" t="s">
        <v>20</v>
      </c>
      <c r="F684" t="b">
        <v>0</v>
      </c>
      <c r="G684">
        <v>0</v>
      </c>
      <c r="H684" t="b">
        <v>0</v>
      </c>
      <c r="I684">
        <v>30</v>
      </c>
      <c r="J684" t="str" cm="1">
        <f t="array" ref="J684">_xlfn.SWITCH(TRUE,I684&lt;=$V$6,"Low",I684&gt;=$V$7,"High","Average")</f>
        <v>High</v>
      </c>
      <c r="K684" t="s">
        <v>21</v>
      </c>
      <c r="L684">
        <v>80</v>
      </c>
      <c r="M684">
        <v>84</v>
      </c>
      <c r="N684">
        <v>82</v>
      </c>
      <c r="O684">
        <v>69</v>
      </c>
      <c r="P684">
        <v>91</v>
      </c>
      <c r="Q684">
        <v>80</v>
      </c>
      <c r="R684">
        <v>96</v>
      </c>
      <c r="S684" s="1">
        <f t="shared" si="10"/>
        <v>83.142857142857139</v>
      </c>
    </row>
    <row r="685" spans="1:19" x14ac:dyDescent="0.35">
      <c r="A685">
        <v>1572</v>
      </c>
      <c r="B685" t="s">
        <v>17</v>
      </c>
      <c r="C685" t="s">
        <v>118</v>
      </c>
      <c r="D685" t="s">
        <v>2624</v>
      </c>
      <c r="E685" t="s">
        <v>20</v>
      </c>
      <c r="F685" t="b">
        <v>0</v>
      </c>
      <c r="G685">
        <v>7</v>
      </c>
      <c r="H685" t="b">
        <v>1</v>
      </c>
      <c r="I685">
        <v>11</v>
      </c>
      <c r="J685" t="str" cm="1">
        <f t="array" ref="J685">_xlfn.SWITCH(TRUE,I685&lt;=$V$6,"Low",I685&gt;=$V$7,"High","Average")</f>
        <v>Average</v>
      </c>
      <c r="K685" t="s">
        <v>138</v>
      </c>
      <c r="L685">
        <v>97</v>
      </c>
      <c r="M685">
        <v>91</v>
      </c>
      <c r="N685">
        <v>91</v>
      </c>
      <c r="O685">
        <v>61</v>
      </c>
      <c r="P685">
        <v>68</v>
      </c>
      <c r="Q685">
        <v>77</v>
      </c>
      <c r="R685">
        <v>97</v>
      </c>
      <c r="S685" s="1">
        <f t="shared" si="10"/>
        <v>83.142857142857139</v>
      </c>
    </row>
    <row r="686" spans="1:19" x14ac:dyDescent="0.35">
      <c r="A686">
        <v>1769</v>
      </c>
      <c r="B686" t="s">
        <v>558</v>
      </c>
      <c r="C686" t="s">
        <v>2873</v>
      </c>
      <c r="D686" t="s">
        <v>2874</v>
      </c>
      <c r="E686" t="s">
        <v>25</v>
      </c>
      <c r="F686" t="b">
        <v>0</v>
      </c>
      <c r="G686">
        <v>5</v>
      </c>
      <c r="H686" t="b">
        <v>0</v>
      </c>
      <c r="I686">
        <v>10</v>
      </c>
      <c r="J686" t="str" cm="1">
        <f t="array" ref="J686">_xlfn.SWITCH(TRUE,I686&lt;=$V$6,"Low",I686&gt;=$V$7,"High","Average")</f>
        <v>Average</v>
      </c>
      <c r="K686" t="s">
        <v>105</v>
      </c>
      <c r="L686">
        <v>81</v>
      </c>
      <c r="M686">
        <v>77</v>
      </c>
      <c r="N686">
        <v>88</v>
      </c>
      <c r="O686">
        <v>92</v>
      </c>
      <c r="P686">
        <v>65</v>
      </c>
      <c r="Q686">
        <v>92</v>
      </c>
      <c r="R686">
        <v>87</v>
      </c>
      <c r="S686" s="1">
        <f t="shared" si="10"/>
        <v>83.142857142857139</v>
      </c>
    </row>
    <row r="687" spans="1:19" x14ac:dyDescent="0.35">
      <c r="A687">
        <v>1826</v>
      </c>
      <c r="B687" t="s">
        <v>139</v>
      </c>
      <c r="C687" t="s">
        <v>576</v>
      </c>
      <c r="D687" t="s">
        <v>2943</v>
      </c>
      <c r="E687" t="s">
        <v>20</v>
      </c>
      <c r="F687" t="b">
        <v>0</v>
      </c>
      <c r="G687">
        <v>2</v>
      </c>
      <c r="H687" t="b">
        <v>0</v>
      </c>
      <c r="I687">
        <v>27</v>
      </c>
      <c r="J687" t="str" cm="1">
        <f t="array" ref="J687">_xlfn.SWITCH(TRUE,I687&lt;=$V$6,"Low",I687&gt;=$V$7,"High","Average")</f>
        <v>Average</v>
      </c>
      <c r="K687" t="s">
        <v>21</v>
      </c>
      <c r="L687">
        <v>97</v>
      </c>
      <c r="M687">
        <v>81</v>
      </c>
      <c r="N687">
        <v>71</v>
      </c>
      <c r="O687">
        <v>77</v>
      </c>
      <c r="P687">
        <v>90</v>
      </c>
      <c r="Q687">
        <v>86</v>
      </c>
      <c r="R687">
        <v>80</v>
      </c>
      <c r="S687" s="1">
        <f t="shared" si="10"/>
        <v>83.142857142857139</v>
      </c>
    </row>
    <row r="688" spans="1:19" x14ac:dyDescent="0.35">
      <c r="A688">
        <v>1945</v>
      </c>
      <c r="B688" t="s">
        <v>322</v>
      </c>
      <c r="C688" t="s">
        <v>469</v>
      </c>
      <c r="D688" t="s">
        <v>3086</v>
      </c>
      <c r="E688" t="s">
        <v>20</v>
      </c>
      <c r="F688" t="b">
        <v>0</v>
      </c>
      <c r="G688">
        <v>1</v>
      </c>
      <c r="H688" t="b">
        <v>1</v>
      </c>
      <c r="I688">
        <v>19</v>
      </c>
      <c r="J688" t="str" cm="1">
        <f t="array" ref="J688">_xlfn.SWITCH(TRUE,I688&lt;=$V$6,"Low",I688&gt;=$V$7,"High","Average")</f>
        <v>Average</v>
      </c>
      <c r="K688" t="s">
        <v>44</v>
      </c>
      <c r="L688">
        <v>96</v>
      </c>
      <c r="M688">
        <v>96</v>
      </c>
      <c r="N688">
        <v>80</v>
      </c>
      <c r="O688">
        <v>93</v>
      </c>
      <c r="P688">
        <v>82</v>
      </c>
      <c r="Q688">
        <v>65</v>
      </c>
      <c r="R688">
        <v>70</v>
      </c>
      <c r="S688" s="1">
        <f t="shared" si="10"/>
        <v>83.142857142857139</v>
      </c>
    </row>
    <row r="689" spans="1:19" x14ac:dyDescent="0.35">
      <c r="A689">
        <v>17</v>
      </c>
      <c r="B689" t="s">
        <v>73</v>
      </c>
      <c r="C689" t="s">
        <v>74</v>
      </c>
      <c r="D689" t="s">
        <v>75</v>
      </c>
      <c r="E689" t="s">
        <v>25</v>
      </c>
      <c r="F689" t="b">
        <v>0</v>
      </c>
      <c r="G689">
        <v>3</v>
      </c>
      <c r="H689" t="b">
        <v>1</v>
      </c>
      <c r="I689">
        <v>30</v>
      </c>
      <c r="J689" t="str" cm="1">
        <f t="array" ref="J689">_xlfn.SWITCH(TRUE,I689&lt;=$V$6,"Low",I689&gt;=$V$7,"High","Average")</f>
        <v>High</v>
      </c>
      <c r="K689" t="s">
        <v>76</v>
      </c>
      <c r="L689">
        <v>92</v>
      </c>
      <c r="M689">
        <v>64</v>
      </c>
      <c r="N689">
        <v>93</v>
      </c>
      <c r="O689">
        <v>91</v>
      </c>
      <c r="P689">
        <v>80</v>
      </c>
      <c r="Q689">
        <v>89</v>
      </c>
      <c r="R689">
        <v>72</v>
      </c>
      <c r="S689" s="1">
        <f t="shared" si="10"/>
        <v>83</v>
      </c>
    </row>
    <row r="690" spans="1:19" x14ac:dyDescent="0.35">
      <c r="A690">
        <v>102</v>
      </c>
      <c r="B690" t="s">
        <v>308</v>
      </c>
      <c r="C690" t="s">
        <v>231</v>
      </c>
      <c r="D690" t="s">
        <v>309</v>
      </c>
      <c r="E690" t="s">
        <v>25</v>
      </c>
      <c r="F690" t="b">
        <v>0</v>
      </c>
      <c r="G690">
        <v>2</v>
      </c>
      <c r="H690" t="b">
        <v>0</v>
      </c>
      <c r="I690">
        <v>25</v>
      </c>
      <c r="J690" t="str" cm="1">
        <f t="array" ref="J690">_xlfn.SWITCH(TRUE,I690&lt;=$V$6,"Low",I690&gt;=$V$7,"High","Average")</f>
        <v>Average</v>
      </c>
      <c r="K690" t="s">
        <v>44</v>
      </c>
      <c r="L690">
        <v>96</v>
      </c>
      <c r="M690">
        <v>80</v>
      </c>
      <c r="N690">
        <v>100</v>
      </c>
      <c r="O690">
        <v>61</v>
      </c>
      <c r="P690">
        <v>81</v>
      </c>
      <c r="Q690">
        <v>98</v>
      </c>
      <c r="R690">
        <v>65</v>
      </c>
      <c r="S690" s="1">
        <f t="shared" si="10"/>
        <v>83</v>
      </c>
    </row>
    <row r="691" spans="1:19" x14ac:dyDescent="0.35">
      <c r="A691">
        <v>135</v>
      </c>
      <c r="B691" t="s">
        <v>145</v>
      </c>
      <c r="C691" t="s">
        <v>381</v>
      </c>
      <c r="D691" t="s">
        <v>382</v>
      </c>
      <c r="E691" t="s">
        <v>20</v>
      </c>
      <c r="F691" t="b">
        <v>0</v>
      </c>
      <c r="G691">
        <v>1</v>
      </c>
      <c r="H691" t="b">
        <v>0</v>
      </c>
      <c r="I691">
        <v>3</v>
      </c>
      <c r="J691" t="str" cm="1">
        <f t="array" ref="J691">_xlfn.SWITCH(TRUE,I691&lt;=$V$6,"Low",I691&gt;=$V$7,"High","Average")</f>
        <v>Low</v>
      </c>
      <c r="K691" t="s">
        <v>123</v>
      </c>
      <c r="L691">
        <v>87</v>
      </c>
      <c r="M691">
        <v>62</v>
      </c>
      <c r="N691">
        <v>87</v>
      </c>
      <c r="O691">
        <v>96</v>
      </c>
      <c r="P691">
        <v>85</v>
      </c>
      <c r="Q691">
        <v>90</v>
      </c>
      <c r="R691">
        <v>74</v>
      </c>
      <c r="S691" s="1">
        <f t="shared" si="10"/>
        <v>83</v>
      </c>
    </row>
    <row r="692" spans="1:19" x14ac:dyDescent="0.35">
      <c r="A692">
        <v>193</v>
      </c>
      <c r="B692" t="s">
        <v>510</v>
      </c>
      <c r="C692" t="s">
        <v>511</v>
      </c>
      <c r="D692" t="s">
        <v>512</v>
      </c>
      <c r="E692" t="s">
        <v>25</v>
      </c>
      <c r="F692" t="b">
        <v>0</v>
      </c>
      <c r="G692">
        <v>2</v>
      </c>
      <c r="H692" t="b">
        <v>0</v>
      </c>
      <c r="I692">
        <v>2</v>
      </c>
      <c r="J692" t="str" cm="1">
        <f t="array" ref="J692">_xlfn.SWITCH(TRUE,I692&lt;=$V$6,"Low",I692&gt;=$V$7,"High","Average")</f>
        <v>Low</v>
      </c>
      <c r="K692" t="s">
        <v>159</v>
      </c>
      <c r="L692">
        <v>85</v>
      </c>
      <c r="M692">
        <v>90</v>
      </c>
      <c r="N692">
        <v>85</v>
      </c>
      <c r="O692">
        <v>74</v>
      </c>
      <c r="P692">
        <v>96</v>
      </c>
      <c r="Q692">
        <v>71</v>
      </c>
      <c r="R692">
        <v>80</v>
      </c>
      <c r="S692" s="1">
        <f t="shared" si="10"/>
        <v>83</v>
      </c>
    </row>
    <row r="693" spans="1:19" x14ac:dyDescent="0.35">
      <c r="A693">
        <v>262</v>
      </c>
      <c r="B693" t="s">
        <v>145</v>
      </c>
      <c r="C693" t="s">
        <v>551</v>
      </c>
      <c r="D693" t="s">
        <v>657</v>
      </c>
      <c r="E693" t="s">
        <v>20</v>
      </c>
      <c r="F693" t="b">
        <v>0</v>
      </c>
      <c r="G693">
        <v>4</v>
      </c>
      <c r="H693" t="b">
        <v>0</v>
      </c>
      <c r="I693">
        <v>2</v>
      </c>
      <c r="J693" t="str" cm="1">
        <f t="array" ref="J693">_xlfn.SWITCH(TRUE,I693&lt;=$V$6,"Low",I693&gt;=$V$7,"High","Average")</f>
        <v>Low</v>
      </c>
      <c r="K693" t="s">
        <v>34</v>
      </c>
      <c r="L693">
        <v>76</v>
      </c>
      <c r="M693">
        <v>93</v>
      </c>
      <c r="N693">
        <v>65</v>
      </c>
      <c r="O693">
        <v>95</v>
      </c>
      <c r="P693">
        <v>76</v>
      </c>
      <c r="Q693">
        <v>88</v>
      </c>
      <c r="R693">
        <v>88</v>
      </c>
      <c r="S693" s="1">
        <f t="shared" si="10"/>
        <v>83</v>
      </c>
    </row>
    <row r="694" spans="1:19" x14ac:dyDescent="0.35">
      <c r="A694">
        <v>338</v>
      </c>
      <c r="B694" t="s">
        <v>799</v>
      </c>
      <c r="C694" t="s">
        <v>800</v>
      </c>
      <c r="D694" t="s">
        <v>801</v>
      </c>
      <c r="E694" t="s">
        <v>20</v>
      </c>
      <c r="F694" t="b">
        <v>0</v>
      </c>
      <c r="G694">
        <v>1</v>
      </c>
      <c r="H694" t="b">
        <v>0</v>
      </c>
      <c r="I694">
        <v>32</v>
      </c>
      <c r="J694" t="str" cm="1">
        <f t="array" ref="J694">_xlfn.SWITCH(TRUE,I694&lt;=$V$6,"Low",I694&gt;=$V$7,"High","Average")</f>
        <v>High</v>
      </c>
      <c r="K694" t="s">
        <v>21</v>
      </c>
      <c r="L694">
        <v>100</v>
      </c>
      <c r="M694">
        <v>89</v>
      </c>
      <c r="N694">
        <v>95</v>
      </c>
      <c r="O694">
        <v>63</v>
      </c>
      <c r="P694">
        <v>67</v>
      </c>
      <c r="Q694">
        <v>92</v>
      </c>
      <c r="R694">
        <v>75</v>
      </c>
      <c r="S694" s="1">
        <f t="shared" si="10"/>
        <v>83</v>
      </c>
    </row>
    <row r="695" spans="1:19" x14ac:dyDescent="0.35">
      <c r="A695">
        <v>342</v>
      </c>
      <c r="B695" t="s">
        <v>805</v>
      </c>
      <c r="C695" t="s">
        <v>806</v>
      </c>
      <c r="D695" t="s">
        <v>807</v>
      </c>
      <c r="E695" t="s">
        <v>20</v>
      </c>
      <c r="F695" t="b">
        <v>0</v>
      </c>
      <c r="G695">
        <v>2</v>
      </c>
      <c r="H695" t="b">
        <v>0</v>
      </c>
      <c r="I695">
        <v>2</v>
      </c>
      <c r="J695" t="str" cm="1">
        <f t="array" ref="J695">_xlfn.SWITCH(TRUE,I695&lt;=$V$6,"Low",I695&gt;=$V$7,"High","Average")</f>
        <v>Low</v>
      </c>
      <c r="K695" t="s">
        <v>159</v>
      </c>
      <c r="L695">
        <v>95</v>
      </c>
      <c r="M695">
        <v>83</v>
      </c>
      <c r="N695">
        <v>96</v>
      </c>
      <c r="O695">
        <v>97</v>
      </c>
      <c r="P695">
        <v>72</v>
      </c>
      <c r="Q695">
        <v>77</v>
      </c>
      <c r="R695">
        <v>61</v>
      </c>
      <c r="S695" s="1">
        <f t="shared" si="10"/>
        <v>83</v>
      </c>
    </row>
    <row r="696" spans="1:19" x14ac:dyDescent="0.35">
      <c r="A696">
        <v>614</v>
      </c>
      <c r="B696" t="s">
        <v>166</v>
      </c>
      <c r="C696" t="s">
        <v>100</v>
      </c>
      <c r="D696" t="s">
        <v>1266</v>
      </c>
      <c r="E696" t="s">
        <v>25</v>
      </c>
      <c r="F696" t="b">
        <v>0</v>
      </c>
      <c r="G696">
        <v>7</v>
      </c>
      <c r="H696" t="b">
        <v>0</v>
      </c>
      <c r="I696">
        <v>4</v>
      </c>
      <c r="J696" t="str" cm="1">
        <f t="array" ref="J696">_xlfn.SWITCH(TRUE,I696&lt;=$V$6,"Low",I696&gt;=$V$7,"High","Average")</f>
        <v>Low</v>
      </c>
      <c r="K696" t="s">
        <v>64</v>
      </c>
      <c r="L696">
        <v>72</v>
      </c>
      <c r="M696">
        <v>99</v>
      </c>
      <c r="N696">
        <v>61</v>
      </c>
      <c r="O696">
        <v>67</v>
      </c>
      <c r="P696">
        <v>95</v>
      </c>
      <c r="Q696">
        <v>98</v>
      </c>
      <c r="R696">
        <v>89</v>
      </c>
      <c r="S696" s="1">
        <f t="shared" si="10"/>
        <v>83</v>
      </c>
    </row>
    <row r="697" spans="1:19" x14ac:dyDescent="0.35">
      <c r="A697">
        <v>710</v>
      </c>
      <c r="B697" t="s">
        <v>266</v>
      </c>
      <c r="C697" t="s">
        <v>1420</v>
      </c>
      <c r="D697" t="s">
        <v>1421</v>
      </c>
      <c r="E697" t="s">
        <v>20</v>
      </c>
      <c r="F697" t="b">
        <v>1</v>
      </c>
      <c r="G697">
        <v>10</v>
      </c>
      <c r="H697" t="b">
        <v>0</v>
      </c>
      <c r="I697">
        <v>25</v>
      </c>
      <c r="J697" t="str" cm="1">
        <f t="array" ref="J697">_xlfn.SWITCH(TRUE,I697&lt;=$V$6,"Low",I697&gt;=$V$7,"High","Average")</f>
        <v>Average</v>
      </c>
      <c r="K697" t="s">
        <v>105</v>
      </c>
      <c r="L697">
        <v>82</v>
      </c>
      <c r="M697">
        <v>74</v>
      </c>
      <c r="N697">
        <v>84</v>
      </c>
      <c r="O697">
        <v>74</v>
      </c>
      <c r="P697">
        <v>86</v>
      </c>
      <c r="Q697">
        <v>81</v>
      </c>
      <c r="R697">
        <v>100</v>
      </c>
      <c r="S697" s="1">
        <f t="shared" si="10"/>
        <v>83</v>
      </c>
    </row>
    <row r="698" spans="1:19" x14ac:dyDescent="0.35">
      <c r="A698">
        <v>765</v>
      </c>
      <c r="B698" t="s">
        <v>913</v>
      </c>
      <c r="C698" t="s">
        <v>136</v>
      </c>
      <c r="D698" t="s">
        <v>1507</v>
      </c>
      <c r="E698" t="s">
        <v>25</v>
      </c>
      <c r="F698" t="b">
        <v>0</v>
      </c>
      <c r="G698">
        <v>5</v>
      </c>
      <c r="H698" t="b">
        <v>0</v>
      </c>
      <c r="I698">
        <v>33</v>
      </c>
      <c r="J698" t="str" cm="1">
        <f t="array" ref="J698">_xlfn.SWITCH(TRUE,I698&lt;=$V$6,"Low",I698&gt;=$V$7,"High","Average")</f>
        <v>High</v>
      </c>
      <c r="K698" t="s">
        <v>44</v>
      </c>
      <c r="L698">
        <v>87</v>
      </c>
      <c r="M698">
        <v>98</v>
      </c>
      <c r="N698">
        <v>97</v>
      </c>
      <c r="O698">
        <v>70</v>
      </c>
      <c r="P698">
        <v>80</v>
      </c>
      <c r="Q698">
        <v>67</v>
      </c>
      <c r="R698">
        <v>82</v>
      </c>
      <c r="S698" s="1">
        <f t="shared" si="10"/>
        <v>83</v>
      </c>
    </row>
    <row r="699" spans="1:19" x14ac:dyDescent="0.35">
      <c r="A699">
        <v>1039</v>
      </c>
      <c r="B699" t="s">
        <v>655</v>
      </c>
      <c r="C699" t="s">
        <v>191</v>
      </c>
      <c r="D699" t="s">
        <v>1899</v>
      </c>
      <c r="E699" t="s">
        <v>25</v>
      </c>
      <c r="F699" t="b">
        <v>1</v>
      </c>
      <c r="G699">
        <v>7</v>
      </c>
      <c r="H699" t="b">
        <v>0</v>
      </c>
      <c r="I699">
        <v>32</v>
      </c>
      <c r="J699" t="str" cm="1">
        <f t="array" ref="J699">_xlfn.SWITCH(TRUE,I699&lt;=$V$6,"Low",I699&gt;=$V$7,"High","Average")</f>
        <v>High</v>
      </c>
      <c r="K699" t="s">
        <v>109</v>
      </c>
      <c r="L699">
        <v>68</v>
      </c>
      <c r="M699">
        <v>81</v>
      </c>
      <c r="N699">
        <v>72</v>
      </c>
      <c r="O699">
        <v>76</v>
      </c>
      <c r="P699">
        <v>93</v>
      </c>
      <c r="Q699">
        <v>94</v>
      </c>
      <c r="R699">
        <v>97</v>
      </c>
      <c r="S699" s="1">
        <f t="shared" si="10"/>
        <v>83</v>
      </c>
    </row>
    <row r="700" spans="1:19" x14ac:dyDescent="0.35">
      <c r="A700">
        <v>1165</v>
      </c>
      <c r="B700" t="s">
        <v>465</v>
      </c>
      <c r="C700" t="s">
        <v>203</v>
      </c>
      <c r="D700" t="s">
        <v>2074</v>
      </c>
      <c r="E700" t="s">
        <v>25</v>
      </c>
      <c r="F700" t="b">
        <v>0</v>
      </c>
      <c r="G700">
        <v>1</v>
      </c>
      <c r="H700" t="b">
        <v>0</v>
      </c>
      <c r="I700">
        <v>2</v>
      </c>
      <c r="J700" t="str" cm="1">
        <f t="array" ref="J700">_xlfn.SWITCH(TRUE,I700&lt;=$V$6,"Low",I700&gt;=$V$7,"High","Average")</f>
        <v>Low</v>
      </c>
      <c r="K700" t="s">
        <v>34</v>
      </c>
      <c r="L700">
        <v>62</v>
      </c>
      <c r="M700">
        <v>100</v>
      </c>
      <c r="N700">
        <v>91</v>
      </c>
      <c r="O700">
        <v>75</v>
      </c>
      <c r="P700">
        <v>99</v>
      </c>
      <c r="Q700">
        <v>76</v>
      </c>
      <c r="R700">
        <v>78</v>
      </c>
      <c r="S700" s="1">
        <f t="shared" si="10"/>
        <v>83</v>
      </c>
    </row>
    <row r="701" spans="1:19" x14ac:dyDescent="0.35">
      <c r="A701">
        <v>1224</v>
      </c>
      <c r="B701" t="s">
        <v>2132</v>
      </c>
      <c r="C701" t="s">
        <v>2156</v>
      </c>
      <c r="D701" t="s">
        <v>2157</v>
      </c>
      <c r="E701" t="s">
        <v>20</v>
      </c>
      <c r="F701" t="b">
        <v>0</v>
      </c>
      <c r="G701">
        <v>2</v>
      </c>
      <c r="H701" t="b">
        <v>1</v>
      </c>
      <c r="I701">
        <v>28</v>
      </c>
      <c r="J701" t="str" cm="1">
        <f t="array" ref="J701">_xlfn.SWITCH(TRUE,I701&lt;=$V$6,"Low",I701&gt;=$V$7,"High","Average")</f>
        <v>High</v>
      </c>
      <c r="K701" t="s">
        <v>21</v>
      </c>
      <c r="L701">
        <v>100</v>
      </c>
      <c r="M701">
        <v>94</v>
      </c>
      <c r="N701">
        <v>76</v>
      </c>
      <c r="O701">
        <v>60</v>
      </c>
      <c r="P701">
        <v>95</v>
      </c>
      <c r="Q701">
        <v>90</v>
      </c>
      <c r="R701">
        <v>66</v>
      </c>
      <c r="S701" s="1">
        <f t="shared" si="10"/>
        <v>83</v>
      </c>
    </row>
    <row r="702" spans="1:19" x14ac:dyDescent="0.35">
      <c r="A702">
        <v>1262</v>
      </c>
      <c r="B702" t="s">
        <v>135</v>
      </c>
      <c r="C702" t="s">
        <v>780</v>
      </c>
      <c r="D702" t="s">
        <v>2216</v>
      </c>
      <c r="E702" t="s">
        <v>20</v>
      </c>
      <c r="F702" t="b">
        <v>0</v>
      </c>
      <c r="G702">
        <v>3</v>
      </c>
      <c r="H702" t="b">
        <v>1</v>
      </c>
      <c r="I702">
        <v>21</v>
      </c>
      <c r="J702" t="str" cm="1">
        <f t="array" ref="J702">_xlfn.SWITCH(TRUE,I702&lt;=$V$6,"Low",I702&gt;=$V$7,"High","Average")</f>
        <v>Average</v>
      </c>
      <c r="K702" t="s">
        <v>26</v>
      </c>
      <c r="L702">
        <v>96</v>
      </c>
      <c r="M702">
        <v>79</v>
      </c>
      <c r="N702">
        <v>92</v>
      </c>
      <c r="O702">
        <v>85</v>
      </c>
      <c r="P702">
        <v>95</v>
      </c>
      <c r="Q702">
        <v>69</v>
      </c>
      <c r="R702">
        <v>65</v>
      </c>
      <c r="S702" s="1">
        <f t="shared" si="10"/>
        <v>83</v>
      </c>
    </row>
    <row r="703" spans="1:19" x14ac:dyDescent="0.35">
      <c r="A703">
        <v>1285</v>
      </c>
      <c r="B703" t="s">
        <v>1034</v>
      </c>
      <c r="C703" t="s">
        <v>423</v>
      </c>
      <c r="D703" t="s">
        <v>2245</v>
      </c>
      <c r="E703" t="s">
        <v>25</v>
      </c>
      <c r="F703" t="b">
        <v>0</v>
      </c>
      <c r="G703">
        <v>2</v>
      </c>
      <c r="H703" t="b">
        <v>0</v>
      </c>
      <c r="I703">
        <v>15</v>
      </c>
      <c r="J703" t="str" cm="1">
        <f t="array" ref="J703">_xlfn.SWITCH(TRUE,I703&lt;=$V$6,"Low",I703&gt;=$V$7,"High","Average")</f>
        <v>Average</v>
      </c>
      <c r="K703" t="s">
        <v>105</v>
      </c>
      <c r="L703">
        <v>92</v>
      </c>
      <c r="M703">
        <v>65</v>
      </c>
      <c r="N703">
        <v>88</v>
      </c>
      <c r="O703">
        <v>78</v>
      </c>
      <c r="P703">
        <v>67</v>
      </c>
      <c r="Q703">
        <v>95</v>
      </c>
      <c r="R703">
        <v>96</v>
      </c>
      <c r="S703" s="1">
        <f t="shared" si="10"/>
        <v>83</v>
      </c>
    </row>
    <row r="704" spans="1:19" x14ac:dyDescent="0.35">
      <c r="A704">
        <v>1302</v>
      </c>
      <c r="B704" t="s">
        <v>145</v>
      </c>
      <c r="C704" t="s">
        <v>501</v>
      </c>
      <c r="D704" t="s">
        <v>2268</v>
      </c>
      <c r="E704" t="s">
        <v>20</v>
      </c>
      <c r="F704" t="b">
        <v>0</v>
      </c>
      <c r="G704">
        <v>2</v>
      </c>
      <c r="H704" t="b">
        <v>0</v>
      </c>
      <c r="I704">
        <v>13</v>
      </c>
      <c r="J704" t="str" cm="1">
        <f t="array" ref="J704">_xlfn.SWITCH(TRUE,I704&lt;=$V$6,"Low",I704&gt;=$V$7,"High","Average")</f>
        <v>Average</v>
      </c>
      <c r="K704" t="s">
        <v>138</v>
      </c>
      <c r="L704">
        <v>97</v>
      </c>
      <c r="M704">
        <v>65</v>
      </c>
      <c r="N704">
        <v>96</v>
      </c>
      <c r="O704">
        <v>92</v>
      </c>
      <c r="P704">
        <v>91</v>
      </c>
      <c r="Q704">
        <v>66</v>
      </c>
      <c r="R704">
        <v>74</v>
      </c>
      <c r="S704" s="1">
        <f t="shared" si="10"/>
        <v>83</v>
      </c>
    </row>
    <row r="705" spans="1:19" x14ac:dyDescent="0.35">
      <c r="A705">
        <v>1386</v>
      </c>
      <c r="B705" t="s">
        <v>61</v>
      </c>
      <c r="C705" t="s">
        <v>2379</v>
      </c>
      <c r="D705" t="s">
        <v>2380</v>
      </c>
      <c r="E705" t="s">
        <v>25</v>
      </c>
      <c r="F705" t="b">
        <v>0</v>
      </c>
      <c r="G705">
        <v>3</v>
      </c>
      <c r="H705" t="b">
        <v>1</v>
      </c>
      <c r="I705">
        <v>5</v>
      </c>
      <c r="J705" t="str" cm="1">
        <f t="array" ref="J705">_xlfn.SWITCH(TRUE,I705&lt;=$V$6,"Low",I705&gt;=$V$7,"High","Average")</f>
        <v>Low</v>
      </c>
      <c r="K705" t="s">
        <v>34</v>
      </c>
      <c r="L705">
        <v>60</v>
      </c>
      <c r="M705">
        <v>69</v>
      </c>
      <c r="N705">
        <v>80</v>
      </c>
      <c r="O705">
        <v>87</v>
      </c>
      <c r="P705">
        <v>100</v>
      </c>
      <c r="Q705">
        <v>93</v>
      </c>
      <c r="R705">
        <v>92</v>
      </c>
      <c r="S705" s="1">
        <f t="shared" si="10"/>
        <v>83</v>
      </c>
    </row>
    <row r="706" spans="1:19" x14ac:dyDescent="0.35">
      <c r="A706">
        <v>1425</v>
      </c>
      <c r="B706" t="s">
        <v>70</v>
      </c>
      <c r="C706" t="s">
        <v>349</v>
      </c>
      <c r="D706" t="s">
        <v>2430</v>
      </c>
      <c r="E706" t="s">
        <v>20</v>
      </c>
      <c r="F706" t="b">
        <v>0</v>
      </c>
      <c r="G706">
        <v>7</v>
      </c>
      <c r="H706" t="b">
        <v>0</v>
      </c>
      <c r="I706">
        <v>3</v>
      </c>
      <c r="J706" t="str" cm="1">
        <f t="array" ref="J706">_xlfn.SWITCH(TRUE,I706&lt;=$V$6,"Low",I706&gt;=$V$7,"High","Average")</f>
        <v>Low</v>
      </c>
      <c r="K706" t="s">
        <v>159</v>
      </c>
      <c r="L706">
        <v>96</v>
      </c>
      <c r="M706">
        <v>64</v>
      </c>
      <c r="N706">
        <v>85</v>
      </c>
      <c r="O706">
        <v>86</v>
      </c>
      <c r="P706">
        <v>93</v>
      </c>
      <c r="Q706">
        <v>92</v>
      </c>
      <c r="R706">
        <v>65</v>
      </c>
      <c r="S706" s="1">
        <f t="shared" ref="S706:S769" si="11">AVERAGE(L706, M706, N706, O706, P706, Q706, R706)</f>
        <v>83</v>
      </c>
    </row>
    <row r="707" spans="1:19" x14ac:dyDescent="0.35">
      <c r="A707">
        <v>1585</v>
      </c>
      <c r="B707" t="s">
        <v>2261</v>
      </c>
      <c r="C707" t="s">
        <v>1478</v>
      </c>
      <c r="D707" t="s">
        <v>2640</v>
      </c>
      <c r="E707" t="s">
        <v>20</v>
      </c>
      <c r="F707" t="b">
        <v>0</v>
      </c>
      <c r="G707">
        <v>5</v>
      </c>
      <c r="H707" t="b">
        <v>1</v>
      </c>
      <c r="I707">
        <v>23</v>
      </c>
      <c r="J707" t="str" cm="1">
        <f t="array" ref="J707">_xlfn.SWITCH(TRUE,I707&lt;=$V$6,"Low",I707&gt;=$V$7,"High","Average")</f>
        <v>Average</v>
      </c>
      <c r="K707" t="s">
        <v>26</v>
      </c>
      <c r="L707">
        <v>86</v>
      </c>
      <c r="M707">
        <v>92</v>
      </c>
      <c r="N707">
        <v>84</v>
      </c>
      <c r="O707">
        <v>82</v>
      </c>
      <c r="P707">
        <v>88</v>
      </c>
      <c r="Q707">
        <v>84</v>
      </c>
      <c r="R707">
        <v>65</v>
      </c>
      <c r="S707" s="1">
        <f t="shared" si="11"/>
        <v>83</v>
      </c>
    </row>
    <row r="708" spans="1:19" x14ac:dyDescent="0.35">
      <c r="A708">
        <v>1741</v>
      </c>
      <c r="B708" t="s">
        <v>2170</v>
      </c>
      <c r="C708" t="s">
        <v>42</v>
      </c>
      <c r="D708" t="s">
        <v>2838</v>
      </c>
      <c r="E708" t="s">
        <v>25</v>
      </c>
      <c r="F708" t="b">
        <v>0</v>
      </c>
      <c r="G708">
        <v>5</v>
      </c>
      <c r="H708" t="b">
        <v>0</v>
      </c>
      <c r="I708">
        <v>26</v>
      </c>
      <c r="J708" t="str" cm="1">
        <f t="array" ref="J708">_xlfn.SWITCH(TRUE,I708&lt;=$V$6,"Low",I708&gt;=$V$7,"High","Average")</f>
        <v>Average</v>
      </c>
      <c r="K708" t="s">
        <v>38</v>
      </c>
      <c r="L708">
        <v>68</v>
      </c>
      <c r="M708">
        <v>100</v>
      </c>
      <c r="N708">
        <v>94</v>
      </c>
      <c r="O708">
        <v>69</v>
      </c>
      <c r="P708">
        <v>93</v>
      </c>
      <c r="Q708">
        <v>64</v>
      </c>
      <c r="R708">
        <v>93</v>
      </c>
      <c r="S708" s="1">
        <f t="shared" si="11"/>
        <v>83</v>
      </c>
    </row>
    <row r="709" spans="1:19" x14ac:dyDescent="0.35">
      <c r="A709">
        <v>1805</v>
      </c>
      <c r="B709" t="s">
        <v>1218</v>
      </c>
      <c r="C709" t="s">
        <v>429</v>
      </c>
      <c r="D709" t="s">
        <v>2918</v>
      </c>
      <c r="E709" t="s">
        <v>20</v>
      </c>
      <c r="F709" t="b">
        <v>0</v>
      </c>
      <c r="G709">
        <v>2</v>
      </c>
      <c r="H709" t="b">
        <v>0</v>
      </c>
      <c r="I709">
        <v>28</v>
      </c>
      <c r="J709" t="str" cm="1">
        <f t="array" ref="J709">_xlfn.SWITCH(TRUE,I709&lt;=$V$6,"Low",I709&gt;=$V$7,"High","Average")</f>
        <v>High</v>
      </c>
      <c r="K709" t="s">
        <v>38</v>
      </c>
      <c r="L709">
        <v>100</v>
      </c>
      <c r="M709">
        <v>82</v>
      </c>
      <c r="N709">
        <v>72</v>
      </c>
      <c r="O709">
        <v>97</v>
      </c>
      <c r="P709">
        <v>74</v>
      </c>
      <c r="Q709">
        <v>75</v>
      </c>
      <c r="R709">
        <v>81</v>
      </c>
      <c r="S709" s="1">
        <f t="shared" si="11"/>
        <v>83</v>
      </c>
    </row>
    <row r="710" spans="1:19" x14ac:dyDescent="0.35">
      <c r="A710">
        <v>88</v>
      </c>
      <c r="B710" t="s">
        <v>274</v>
      </c>
      <c r="C710" t="s">
        <v>275</v>
      </c>
      <c r="D710" t="s">
        <v>276</v>
      </c>
      <c r="E710" t="s">
        <v>25</v>
      </c>
      <c r="F710" t="b">
        <v>0</v>
      </c>
      <c r="G710">
        <v>3</v>
      </c>
      <c r="H710" t="b">
        <v>1</v>
      </c>
      <c r="I710">
        <v>14</v>
      </c>
      <c r="J710" t="str" cm="1">
        <f t="array" ref="J710">_xlfn.SWITCH(TRUE,I710&lt;=$V$6,"Low",I710&gt;=$V$7,"High","Average")</f>
        <v>Average</v>
      </c>
      <c r="K710" t="s">
        <v>44</v>
      </c>
      <c r="L710">
        <v>99</v>
      </c>
      <c r="M710">
        <v>95</v>
      </c>
      <c r="N710">
        <v>83</v>
      </c>
      <c r="O710">
        <v>89</v>
      </c>
      <c r="P710">
        <v>81</v>
      </c>
      <c r="Q710">
        <v>63</v>
      </c>
      <c r="R710">
        <v>70</v>
      </c>
      <c r="S710" s="1">
        <f t="shared" si="11"/>
        <v>82.857142857142861</v>
      </c>
    </row>
    <row r="711" spans="1:19" x14ac:dyDescent="0.35">
      <c r="A711">
        <v>105</v>
      </c>
      <c r="B711" t="s">
        <v>315</v>
      </c>
      <c r="C711" t="s">
        <v>316</v>
      </c>
      <c r="D711" t="s">
        <v>317</v>
      </c>
      <c r="E711" t="s">
        <v>25</v>
      </c>
      <c r="F711" t="b">
        <v>0</v>
      </c>
      <c r="G711">
        <v>7</v>
      </c>
      <c r="H711" t="b">
        <v>0</v>
      </c>
      <c r="I711">
        <v>2</v>
      </c>
      <c r="J711" t="str" cm="1">
        <f t="array" ref="J711">_xlfn.SWITCH(TRUE,I711&lt;=$V$6,"Low",I711&gt;=$V$7,"High","Average")</f>
        <v>Low</v>
      </c>
      <c r="K711" t="s">
        <v>64</v>
      </c>
      <c r="L711">
        <v>65</v>
      </c>
      <c r="M711">
        <v>60</v>
      </c>
      <c r="N711">
        <v>100</v>
      </c>
      <c r="O711">
        <v>91</v>
      </c>
      <c r="P711">
        <v>87</v>
      </c>
      <c r="Q711">
        <v>78</v>
      </c>
      <c r="R711">
        <v>99</v>
      </c>
      <c r="S711" s="1">
        <f t="shared" si="11"/>
        <v>82.857142857142861</v>
      </c>
    </row>
    <row r="712" spans="1:19" x14ac:dyDescent="0.35">
      <c r="A712">
        <v>106</v>
      </c>
      <c r="B712" t="s">
        <v>120</v>
      </c>
      <c r="C712" t="s">
        <v>281</v>
      </c>
      <c r="D712" t="s">
        <v>318</v>
      </c>
      <c r="E712" t="s">
        <v>25</v>
      </c>
      <c r="F712" t="b">
        <v>0</v>
      </c>
      <c r="G712">
        <v>2</v>
      </c>
      <c r="H712" t="b">
        <v>0</v>
      </c>
      <c r="I712">
        <v>0</v>
      </c>
      <c r="J712" t="str" cm="1">
        <f t="array" ref="J712">_xlfn.SWITCH(TRUE,I712&lt;=$V$6,"Low",I712&gt;=$V$7,"High","Average")</f>
        <v>Low</v>
      </c>
      <c r="K712" t="s">
        <v>224</v>
      </c>
      <c r="L712">
        <v>98</v>
      </c>
      <c r="M712">
        <v>97</v>
      </c>
      <c r="N712">
        <v>62</v>
      </c>
      <c r="O712">
        <v>89</v>
      </c>
      <c r="P712">
        <v>62</v>
      </c>
      <c r="Q712">
        <v>95</v>
      </c>
      <c r="R712">
        <v>77</v>
      </c>
      <c r="S712" s="1">
        <f t="shared" si="11"/>
        <v>82.857142857142861</v>
      </c>
    </row>
    <row r="713" spans="1:19" x14ac:dyDescent="0.35">
      <c r="A713">
        <v>111</v>
      </c>
      <c r="B713" t="s">
        <v>331</v>
      </c>
      <c r="C713" t="s">
        <v>332</v>
      </c>
      <c r="D713" t="s">
        <v>333</v>
      </c>
      <c r="E713" t="s">
        <v>20</v>
      </c>
      <c r="F713" t="b">
        <v>0</v>
      </c>
      <c r="G713">
        <v>4</v>
      </c>
      <c r="H713" t="b">
        <v>0</v>
      </c>
      <c r="I713">
        <v>24</v>
      </c>
      <c r="J713" t="str" cm="1">
        <f t="array" ref="J713">_xlfn.SWITCH(TRUE,I713&lt;=$V$6,"Low",I713&gt;=$V$7,"High","Average")</f>
        <v>Average</v>
      </c>
      <c r="K713" t="s">
        <v>172</v>
      </c>
      <c r="L713">
        <v>76</v>
      </c>
      <c r="M713">
        <v>89</v>
      </c>
      <c r="N713">
        <v>89</v>
      </c>
      <c r="O713">
        <v>83</v>
      </c>
      <c r="P713">
        <v>89</v>
      </c>
      <c r="Q713">
        <v>90</v>
      </c>
      <c r="R713">
        <v>64</v>
      </c>
      <c r="S713" s="1">
        <f t="shared" si="11"/>
        <v>82.857142857142861</v>
      </c>
    </row>
    <row r="714" spans="1:19" x14ac:dyDescent="0.35">
      <c r="A714">
        <v>278</v>
      </c>
      <c r="B714" t="s">
        <v>277</v>
      </c>
      <c r="C714" t="s">
        <v>686</v>
      </c>
      <c r="D714" t="s">
        <v>687</v>
      </c>
      <c r="E714" t="s">
        <v>20</v>
      </c>
      <c r="F714" t="b">
        <v>0</v>
      </c>
      <c r="G714">
        <v>1</v>
      </c>
      <c r="H714" t="b">
        <v>1</v>
      </c>
      <c r="I714">
        <v>33</v>
      </c>
      <c r="J714" t="str" cm="1">
        <f t="array" ref="J714">_xlfn.SWITCH(TRUE,I714&lt;=$V$6,"Low",I714&gt;=$V$7,"High","Average")</f>
        <v>High</v>
      </c>
      <c r="K714" t="s">
        <v>21</v>
      </c>
      <c r="L714">
        <v>76</v>
      </c>
      <c r="M714">
        <v>81</v>
      </c>
      <c r="N714">
        <v>96</v>
      </c>
      <c r="O714">
        <v>74</v>
      </c>
      <c r="P714">
        <v>75</v>
      </c>
      <c r="Q714">
        <v>80</v>
      </c>
      <c r="R714">
        <v>98</v>
      </c>
      <c r="S714" s="1">
        <f t="shared" si="11"/>
        <v>82.857142857142861</v>
      </c>
    </row>
    <row r="715" spans="1:19" x14ac:dyDescent="0.35">
      <c r="A715">
        <v>298</v>
      </c>
      <c r="B715" t="s">
        <v>722</v>
      </c>
      <c r="C715" t="s">
        <v>515</v>
      </c>
      <c r="D715" t="s">
        <v>723</v>
      </c>
      <c r="E715" t="s">
        <v>20</v>
      </c>
      <c r="F715" t="b">
        <v>0</v>
      </c>
      <c r="G715">
        <v>2</v>
      </c>
      <c r="H715" t="b">
        <v>0</v>
      </c>
      <c r="I715">
        <v>2</v>
      </c>
      <c r="J715" t="str" cm="1">
        <f t="array" ref="J715">_xlfn.SWITCH(TRUE,I715&lt;=$V$6,"Low",I715&gt;=$V$7,"High","Average")</f>
        <v>Low</v>
      </c>
      <c r="K715" t="s">
        <v>159</v>
      </c>
      <c r="L715">
        <v>97</v>
      </c>
      <c r="M715">
        <v>74</v>
      </c>
      <c r="N715">
        <v>97</v>
      </c>
      <c r="O715">
        <v>60</v>
      </c>
      <c r="P715">
        <v>65</v>
      </c>
      <c r="Q715">
        <v>90</v>
      </c>
      <c r="R715">
        <v>97</v>
      </c>
      <c r="S715" s="1">
        <f t="shared" si="11"/>
        <v>82.857142857142861</v>
      </c>
    </row>
    <row r="716" spans="1:19" x14ac:dyDescent="0.35">
      <c r="A716">
        <v>324</v>
      </c>
      <c r="B716" t="s">
        <v>160</v>
      </c>
      <c r="C716" t="s">
        <v>316</v>
      </c>
      <c r="D716" t="s">
        <v>775</v>
      </c>
      <c r="E716" t="s">
        <v>20</v>
      </c>
      <c r="F716" t="b">
        <v>0</v>
      </c>
      <c r="G716">
        <v>3</v>
      </c>
      <c r="H716" t="b">
        <v>0</v>
      </c>
      <c r="I716">
        <v>8</v>
      </c>
      <c r="J716" t="str" cm="1">
        <f t="array" ref="J716">_xlfn.SWITCH(TRUE,I716&lt;=$V$6,"Low",I716&gt;=$V$7,"High","Average")</f>
        <v>Average</v>
      </c>
      <c r="K716" t="s">
        <v>38</v>
      </c>
      <c r="L716">
        <v>96</v>
      </c>
      <c r="M716">
        <v>81</v>
      </c>
      <c r="N716">
        <v>95</v>
      </c>
      <c r="O716">
        <v>78</v>
      </c>
      <c r="P716">
        <v>79</v>
      </c>
      <c r="Q716">
        <v>65</v>
      </c>
      <c r="R716">
        <v>86</v>
      </c>
      <c r="S716" s="1">
        <f t="shared" si="11"/>
        <v>82.857142857142861</v>
      </c>
    </row>
    <row r="717" spans="1:19" x14ac:dyDescent="0.35">
      <c r="A717">
        <v>573</v>
      </c>
      <c r="B717" t="s">
        <v>1201</v>
      </c>
      <c r="C717" t="s">
        <v>1202</v>
      </c>
      <c r="D717" t="s">
        <v>1203</v>
      </c>
      <c r="E717" t="s">
        <v>20</v>
      </c>
      <c r="F717" t="b">
        <v>0</v>
      </c>
      <c r="G717">
        <v>1</v>
      </c>
      <c r="H717" t="b">
        <v>0</v>
      </c>
      <c r="I717">
        <v>30</v>
      </c>
      <c r="J717" t="str" cm="1">
        <f t="array" ref="J717">_xlfn.SWITCH(TRUE,I717&lt;=$V$6,"Low",I717&gt;=$V$7,"High","Average")</f>
        <v>High</v>
      </c>
      <c r="K717" t="s">
        <v>105</v>
      </c>
      <c r="L717">
        <v>75</v>
      </c>
      <c r="M717">
        <v>92</v>
      </c>
      <c r="N717">
        <v>72</v>
      </c>
      <c r="O717">
        <v>88</v>
      </c>
      <c r="P717">
        <v>92</v>
      </c>
      <c r="Q717">
        <v>77</v>
      </c>
      <c r="R717">
        <v>84</v>
      </c>
      <c r="S717" s="1">
        <f t="shared" si="11"/>
        <v>82.857142857142861</v>
      </c>
    </row>
    <row r="718" spans="1:19" x14ac:dyDescent="0.35">
      <c r="A718">
        <v>611</v>
      </c>
      <c r="B718" t="s">
        <v>420</v>
      </c>
      <c r="C718" t="s">
        <v>1041</v>
      </c>
      <c r="D718" t="s">
        <v>1261</v>
      </c>
      <c r="E718" t="s">
        <v>25</v>
      </c>
      <c r="F718" t="b">
        <v>0</v>
      </c>
      <c r="G718">
        <v>0</v>
      </c>
      <c r="H718" t="b">
        <v>0</v>
      </c>
      <c r="I718">
        <v>4</v>
      </c>
      <c r="J718" t="str" cm="1">
        <f t="array" ref="J718">_xlfn.SWITCH(TRUE,I718&lt;=$V$6,"Low",I718&gt;=$V$7,"High","Average")</f>
        <v>Low</v>
      </c>
      <c r="K718" t="s">
        <v>172</v>
      </c>
      <c r="L718">
        <v>86</v>
      </c>
      <c r="M718">
        <v>82</v>
      </c>
      <c r="N718">
        <v>90</v>
      </c>
      <c r="O718">
        <v>69</v>
      </c>
      <c r="P718">
        <v>66</v>
      </c>
      <c r="Q718">
        <v>93</v>
      </c>
      <c r="R718">
        <v>94</v>
      </c>
      <c r="S718" s="1">
        <f t="shared" si="11"/>
        <v>82.857142857142861</v>
      </c>
    </row>
    <row r="719" spans="1:19" x14ac:dyDescent="0.35">
      <c r="A719">
        <v>931</v>
      </c>
      <c r="B719" t="s">
        <v>124</v>
      </c>
      <c r="C719" t="s">
        <v>1032</v>
      </c>
      <c r="D719" t="s">
        <v>1757</v>
      </c>
      <c r="E719" t="s">
        <v>20</v>
      </c>
      <c r="F719" t="b">
        <v>0</v>
      </c>
      <c r="G719">
        <v>2</v>
      </c>
      <c r="H719" t="b">
        <v>0</v>
      </c>
      <c r="I719">
        <v>34</v>
      </c>
      <c r="J719" t="str" cm="1">
        <f t="array" ref="J719">_xlfn.SWITCH(TRUE,I719&lt;=$V$6,"Low",I719&gt;=$V$7,"High","Average")</f>
        <v>High</v>
      </c>
      <c r="K719" t="s">
        <v>38</v>
      </c>
      <c r="L719">
        <v>93</v>
      </c>
      <c r="M719">
        <v>70</v>
      </c>
      <c r="N719">
        <v>74</v>
      </c>
      <c r="O719">
        <v>78</v>
      </c>
      <c r="P719">
        <v>94</v>
      </c>
      <c r="Q719">
        <v>75</v>
      </c>
      <c r="R719">
        <v>96</v>
      </c>
      <c r="S719" s="1">
        <f t="shared" si="11"/>
        <v>82.857142857142861</v>
      </c>
    </row>
    <row r="720" spans="1:19" x14ac:dyDescent="0.35">
      <c r="A720">
        <v>965</v>
      </c>
      <c r="B720" t="s">
        <v>68</v>
      </c>
      <c r="C720" t="s">
        <v>352</v>
      </c>
      <c r="D720" t="s">
        <v>1805</v>
      </c>
      <c r="E720" t="s">
        <v>25</v>
      </c>
      <c r="F720" t="b">
        <v>0</v>
      </c>
      <c r="G720">
        <v>0</v>
      </c>
      <c r="H720" t="b">
        <v>0</v>
      </c>
      <c r="I720">
        <v>5</v>
      </c>
      <c r="J720" t="str" cm="1">
        <f t="array" ref="J720">_xlfn.SWITCH(TRUE,I720&lt;=$V$6,"Low",I720&gt;=$V$7,"High","Average")</f>
        <v>Low</v>
      </c>
      <c r="K720" t="s">
        <v>38</v>
      </c>
      <c r="L720">
        <v>96</v>
      </c>
      <c r="M720">
        <v>67</v>
      </c>
      <c r="N720">
        <v>74</v>
      </c>
      <c r="O720">
        <v>90</v>
      </c>
      <c r="P720">
        <v>75</v>
      </c>
      <c r="Q720">
        <v>95</v>
      </c>
      <c r="R720">
        <v>83</v>
      </c>
      <c r="S720" s="1">
        <f t="shared" si="11"/>
        <v>82.857142857142861</v>
      </c>
    </row>
    <row r="721" spans="1:19" x14ac:dyDescent="0.35">
      <c r="A721">
        <v>972</v>
      </c>
      <c r="B721" t="s">
        <v>796</v>
      </c>
      <c r="C721" t="s">
        <v>1682</v>
      </c>
      <c r="D721" t="s">
        <v>1813</v>
      </c>
      <c r="E721" t="s">
        <v>20</v>
      </c>
      <c r="F721" t="b">
        <v>0</v>
      </c>
      <c r="G721">
        <v>2</v>
      </c>
      <c r="H721" t="b">
        <v>1</v>
      </c>
      <c r="I721">
        <v>12</v>
      </c>
      <c r="J721" t="str" cm="1">
        <f t="array" ref="J721">_xlfn.SWITCH(TRUE,I721&lt;=$V$6,"Low",I721&gt;=$V$7,"High","Average")</f>
        <v>Average</v>
      </c>
      <c r="K721" t="s">
        <v>105</v>
      </c>
      <c r="L721">
        <v>81</v>
      </c>
      <c r="M721">
        <v>68</v>
      </c>
      <c r="N721">
        <v>97</v>
      </c>
      <c r="O721">
        <v>86</v>
      </c>
      <c r="P721">
        <v>90</v>
      </c>
      <c r="Q721">
        <v>78</v>
      </c>
      <c r="R721">
        <v>80</v>
      </c>
      <c r="S721" s="1">
        <f t="shared" si="11"/>
        <v>82.857142857142861</v>
      </c>
    </row>
    <row r="722" spans="1:19" x14ac:dyDescent="0.35">
      <c r="A722">
        <v>1060</v>
      </c>
      <c r="B722" t="s">
        <v>465</v>
      </c>
      <c r="C722" t="s">
        <v>1927</v>
      </c>
      <c r="D722" t="s">
        <v>1928</v>
      </c>
      <c r="E722" t="s">
        <v>25</v>
      </c>
      <c r="F722" t="b">
        <v>0</v>
      </c>
      <c r="G722">
        <v>2</v>
      </c>
      <c r="H722" t="b">
        <v>0</v>
      </c>
      <c r="I722">
        <v>18</v>
      </c>
      <c r="J722" t="str" cm="1">
        <f t="array" ref="J722">_xlfn.SWITCH(TRUE,I722&lt;=$V$6,"Low",I722&gt;=$V$7,"High","Average")</f>
        <v>Average</v>
      </c>
      <c r="K722" t="s">
        <v>44</v>
      </c>
      <c r="L722">
        <v>92</v>
      </c>
      <c r="M722">
        <v>72</v>
      </c>
      <c r="N722">
        <v>61</v>
      </c>
      <c r="O722">
        <v>93</v>
      </c>
      <c r="P722">
        <v>86</v>
      </c>
      <c r="Q722">
        <v>97</v>
      </c>
      <c r="R722">
        <v>79</v>
      </c>
      <c r="S722" s="1">
        <f t="shared" si="11"/>
        <v>82.857142857142861</v>
      </c>
    </row>
    <row r="723" spans="1:19" x14ac:dyDescent="0.35">
      <c r="A723">
        <v>1079</v>
      </c>
      <c r="B723" t="s">
        <v>277</v>
      </c>
      <c r="C723" t="s">
        <v>608</v>
      </c>
      <c r="D723" t="s">
        <v>1954</v>
      </c>
      <c r="E723" t="s">
        <v>20</v>
      </c>
      <c r="F723" t="b">
        <v>0</v>
      </c>
      <c r="G723">
        <v>2</v>
      </c>
      <c r="H723" t="b">
        <v>0</v>
      </c>
      <c r="I723">
        <v>28</v>
      </c>
      <c r="J723" t="str" cm="1">
        <f t="array" ref="J723">_xlfn.SWITCH(TRUE,I723&lt;=$V$6,"Low",I723&gt;=$V$7,"High","Average")</f>
        <v>High</v>
      </c>
      <c r="K723" t="s">
        <v>44</v>
      </c>
      <c r="L723">
        <v>99</v>
      </c>
      <c r="M723">
        <v>84</v>
      </c>
      <c r="N723">
        <v>75</v>
      </c>
      <c r="O723">
        <v>81</v>
      </c>
      <c r="P723">
        <v>91</v>
      </c>
      <c r="Q723">
        <v>87</v>
      </c>
      <c r="R723">
        <v>63</v>
      </c>
      <c r="S723" s="1">
        <f t="shared" si="11"/>
        <v>82.857142857142861</v>
      </c>
    </row>
    <row r="724" spans="1:19" x14ac:dyDescent="0.35">
      <c r="A724">
        <v>1135</v>
      </c>
      <c r="B724" t="s">
        <v>465</v>
      </c>
      <c r="C724" t="s">
        <v>32</v>
      </c>
      <c r="D724" t="s">
        <v>2033</v>
      </c>
      <c r="E724" t="s">
        <v>25</v>
      </c>
      <c r="F724" t="b">
        <v>0</v>
      </c>
      <c r="G724">
        <v>3</v>
      </c>
      <c r="H724" t="b">
        <v>0</v>
      </c>
      <c r="I724">
        <v>28</v>
      </c>
      <c r="J724" t="str" cm="1">
        <f t="array" ref="J724">_xlfn.SWITCH(TRUE,I724&lt;=$V$6,"Low",I724&gt;=$V$7,"High","Average")</f>
        <v>High</v>
      </c>
      <c r="K724" t="s">
        <v>21</v>
      </c>
      <c r="L724">
        <v>87</v>
      </c>
      <c r="M724">
        <v>99</v>
      </c>
      <c r="N724">
        <v>70</v>
      </c>
      <c r="O724">
        <v>81</v>
      </c>
      <c r="P724">
        <v>62</v>
      </c>
      <c r="Q724">
        <v>90</v>
      </c>
      <c r="R724">
        <v>91</v>
      </c>
      <c r="S724" s="1">
        <f t="shared" si="11"/>
        <v>82.857142857142861</v>
      </c>
    </row>
    <row r="725" spans="1:19" x14ac:dyDescent="0.35">
      <c r="A725">
        <v>1169</v>
      </c>
      <c r="B725" t="s">
        <v>446</v>
      </c>
      <c r="C725" t="s">
        <v>2078</v>
      </c>
      <c r="D725" t="s">
        <v>2079</v>
      </c>
      <c r="E725" t="s">
        <v>20</v>
      </c>
      <c r="F725" t="b">
        <v>0</v>
      </c>
      <c r="G725">
        <v>3</v>
      </c>
      <c r="H725" t="b">
        <v>0</v>
      </c>
      <c r="I725">
        <v>21</v>
      </c>
      <c r="J725" t="str" cm="1">
        <f t="array" ref="J725">_xlfn.SWITCH(TRUE,I725&lt;=$V$6,"Low",I725&gt;=$V$7,"High","Average")</f>
        <v>Average</v>
      </c>
      <c r="K725" t="s">
        <v>138</v>
      </c>
      <c r="L725">
        <v>94</v>
      </c>
      <c r="M725">
        <v>81</v>
      </c>
      <c r="N725">
        <v>88</v>
      </c>
      <c r="O725">
        <v>81</v>
      </c>
      <c r="P725">
        <v>71</v>
      </c>
      <c r="Q725">
        <v>92</v>
      </c>
      <c r="R725">
        <v>73</v>
      </c>
      <c r="S725" s="1">
        <f t="shared" si="11"/>
        <v>82.857142857142861</v>
      </c>
    </row>
    <row r="726" spans="1:19" x14ac:dyDescent="0.35">
      <c r="A726">
        <v>1390</v>
      </c>
      <c r="B726" t="s">
        <v>68</v>
      </c>
      <c r="C726" t="s">
        <v>756</v>
      </c>
      <c r="D726" t="s">
        <v>2385</v>
      </c>
      <c r="E726" t="s">
        <v>25</v>
      </c>
      <c r="F726" t="b">
        <v>1</v>
      </c>
      <c r="G726">
        <v>2</v>
      </c>
      <c r="H726" t="b">
        <v>0</v>
      </c>
      <c r="I726">
        <v>13</v>
      </c>
      <c r="J726" t="str" cm="1">
        <f t="array" ref="J726">_xlfn.SWITCH(TRUE,I726&lt;=$V$6,"Low",I726&gt;=$V$7,"High","Average")</f>
        <v>Average</v>
      </c>
      <c r="K726" t="s">
        <v>105</v>
      </c>
      <c r="L726">
        <v>78</v>
      </c>
      <c r="M726">
        <v>89</v>
      </c>
      <c r="N726">
        <v>83</v>
      </c>
      <c r="O726">
        <v>80</v>
      </c>
      <c r="P726">
        <v>67</v>
      </c>
      <c r="Q726">
        <v>90</v>
      </c>
      <c r="R726">
        <v>93</v>
      </c>
      <c r="S726" s="1">
        <f t="shared" si="11"/>
        <v>82.857142857142861</v>
      </c>
    </row>
    <row r="727" spans="1:19" x14ac:dyDescent="0.35">
      <c r="A727">
        <v>1465</v>
      </c>
      <c r="B727" t="s">
        <v>1141</v>
      </c>
      <c r="C727" t="s">
        <v>135</v>
      </c>
      <c r="D727" t="s">
        <v>2483</v>
      </c>
      <c r="E727" t="s">
        <v>20</v>
      </c>
      <c r="F727" t="b">
        <v>0</v>
      </c>
      <c r="G727">
        <v>1</v>
      </c>
      <c r="H727" t="b">
        <v>0</v>
      </c>
      <c r="I727">
        <v>29</v>
      </c>
      <c r="J727" t="str" cm="1">
        <f t="array" ref="J727">_xlfn.SWITCH(TRUE,I727&lt;=$V$6,"Low",I727&gt;=$V$7,"High","Average")</f>
        <v>High</v>
      </c>
      <c r="K727" t="s">
        <v>172</v>
      </c>
      <c r="L727">
        <v>80</v>
      </c>
      <c r="M727">
        <v>96</v>
      </c>
      <c r="N727">
        <v>79</v>
      </c>
      <c r="O727">
        <v>95</v>
      </c>
      <c r="P727">
        <v>74</v>
      </c>
      <c r="Q727">
        <v>95</v>
      </c>
      <c r="R727">
        <v>61</v>
      </c>
      <c r="S727" s="1">
        <f t="shared" si="11"/>
        <v>82.857142857142861</v>
      </c>
    </row>
    <row r="728" spans="1:19" x14ac:dyDescent="0.35">
      <c r="A728">
        <v>1612</v>
      </c>
      <c r="B728" t="s">
        <v>331</v>
      </c>
      <c r="C728" t="s">
        <v>164</v>
      </c>
      <c r="D728" t="s">
        <v>2673</v>
      </c>
      <c r="E728" t="s">
        <v>20</v>
      </c>
      <c r="F728" t="b">
        <v>0</v>
      </c>
      <c r="G728">
        <v>6</v>
      </c>
      <c r="H728" t="b">
        <v>0</v>
      </c>
      <c r="I728">
        <v>5</v>
      </c>
      <c r="J728" t="str" cm="1">
        <f t="array" ref="J728">_xlfn.SWITCH(TRUE,I728&lt;=$V$6,"Low",I728&gt;=$V$7,"High","Average")</f>
        <v>Low</v>
      </c>
      <c r="K728" t="s">
        <v>159</v>
      </c>
      <c r="L728">
        <v>88</v>
      </c>
      <c r="M728">
        <v>82</v>
      </c>
      <c r="N728">
        <v>99</v>
      </c>
      <c r="O728">
        <v>65</v>
      </c>
      <c r="P728">
        <v>83</v>
      </c>
      <c r="Q728">
        <v>65</v>
      </c>
      <c r="R728">
        <v>98</v>
      </c>
      <c r="S728" s="1">
        <f t="shared" si="11"/>
        <v>82.857142857142861</v>
      </c>
    </row>
    <row r="729" spans="1:19" x14ac:dyDescent="0.35">
      <c r="A729">
        <v>1670</v>
      </c>
      <c r="B729" t="s">
        <v>160</v>
      </c>
      <c r="C729" t="s">
        <v>281</v>
      </c>
      <c r="D729" t="s">
        <v>2745</v>
      </c>
      <c r="E729" t="s">
        <v>20</v>
      </c>
      <c r="F729" t="b">
        <v>0</v>
      </c>
      <c r="G729">
        <v>4</v>
      </c>
      <c r="H729" t="b">
        <v>0</v>
      </c>
      <c r="I729">
        <v>31</v>
      </c>
      <c r="J729" t="str" cm="1">
        <f t="array" ref="J729">_xlfn.SWITCH(TRUE,I729&lt;=$V$6,"Low",I729&gt;=$V$7,"High","Average")</f>
        <v>High</v>
      </c>
      <c r="K729" t="s">
        <v>44</v>
      </c>
      <c r="L729">
        <v>97</v>
      </c>
      <c r="M729">
        <v>93</v>
      </c>
      <c r="N729">
        <v>60</v>
      </c>
      <c r="O729">
        <v>90</v>
      </c>
      <c r="P729">
        <v>85</v>
      </c>
      <c r="Q729">
        <v>72</v>
      </c>
      <c r="R729">
        <v>83</v>
      </c>
      <c r="S729" s="1">
        <f t="shared" si="11"/>
        <v>82.857142857142861</v>
      </c>
    </row>
    <row r="730" spans="1:19" x14ac:dyDescent="0.35">
      <c r="A730">
        <v>1813</v>
      </c>
      <c r="B730" t="s">
        <v>715</v>
      </c>
      <c r="C730" t="s">
        <v>658</v>
      </c>
      <c r="D730" t="s">
        <v>2927</v>
      </c>
      <c r="E730" t="s">
        <v>25</v>
      </c>
      <c r="F730" t="b">
        <v>1</v>
      </c>
      <c r="G730">
        <v>6</v>
      </c>
      <c r="H730" t="b">
        <v>0</v>
      </c>
      <c r="I730">
        <v>0</v>
      </c>
      <c r="J730" t="str" cm="1">
        <f t="array" ref="J730">_xlfn.SWITCH(TRUE,I730&lt;=$V$6,"Low",I730&gt;=$V$7,"High","Average")</f>
        <v>Low</v>
      </c>
      <c r="K730" t="s">
        <v>64</v>
      </c>
      <c r="L730">
        <v>80</v>
      </c>
      <c r="M730">
        <v>83</v>
      </c>
      <c r="N730">
        <v>93</v>
      </c>
      <c r="O730">
        <v>81</v>
      </c>
      <c r="P730">
        <v>95</v>
      </c>
      <c r="Q730">
        <v>87</v>
      </c>
      <c r="R730">
        <v>61</v>
      </c>
      <c r="S730" s="1">
        <f t="shared" si="11"/>
        <v>82.857142857142861</v>
      </c>
    </row>
    <row r="731" spans="1:19" x14ac:dyDescent="0.35">
      <c r="A731">
        <v>18</v>
      </c>
      <c r="B731" t="s">
        <v>77</v>
      </c>
      <c r="C731" t="s">
        <v>78</v>
      </c>
      <c r="D731" t="s">
        <v>79</v>
      </c>
      <c r="E731" t="s">
        <v>20</v>
      </c>
      <c r="F731" t="b">
        <v>0</v>
      </c>
      <c r="G731">
        <v>2</v>
      </c>
      <c r="H731" t="b">
        <v>1</v>
      </c>
      <c r="I731">
        <v>28</v>
      </c>
      <c r="J731" t="str" cm="1">
        <f t="array" ref="J731">_xlfn.SWITCH(TRUE,I731&lt;=$V$6,"Low",I731&gt;=$V$7,"High","Average")</f>
        <v>High</v>
      </c>
      <c r="K731" t="s">
        <v>44</v>
      </c>
      <c r="L731">
        <v>86</v>
      </c>
      <c r="M731">
        <v>83</v>
      </c>
      <c r="N731">
        <v>85</v>
      </c>
      <c r="O731">
        <v>79</v>
      </c>
      <c r="P731">
        <v>93</v>
      </c>
      <c r="Q731">
        <v>76</v>
      </c>
      <c r="R731">
        <v>77</v>
      </c>
      <c r="S731" s="1">
        <f t="shared" si="11"/>
        <v>82.714285714285708</v>
      </c>
    </row>
    <row r="732" spans="1:19" x14ac:dyDescent="0.35">
      <c r="A732">
        <v>51</v>
      </c>
      <c r="B732" t="s">
        <v>145</v>
      </c>
      <c r="C732" t="s">
        <v>178</v>
      </c>
      <c r="D732" t="s">
        <v>179</v>
      </c>
      <c r="E732" t="s">
        <v>20</v>
      </c>
      <c r="F732" t="b">
        <v>0</v>
      </c>
      <c r="G732">
        <v>6</v>
      </c>
      <c r="H732" t="b">
        <v>1</v>
      </c>
      <c r="I732">
        <v>16</v>
      </c>
      <c r="J732" t="str" cm="1">
        <f t="array" ref="J732">_xlfn.SWITCH(TRUE,I732&lt;=$V$6,"Low",I732&gt;=$V$7,"High","Average")</f>
        <v>Average</v>
      </c>
      <c r="K732" t="s">
        <v>172</v>
      </c>
      <c r="L732">
        <v>76</v>
      </c>
      <c r="M732">
        <v>72</v>
      </c>
      <c r="N732">
        <v>96</v>
      </c>
      <c r="O732">
        <v>65</v>
      </c>
      <c r="P732">
        <v>89</v>
      </c>
      <c r="Q732">
        <v>87</v>
      </c>
      <c r="R732">
        <v>94</v>
      </c>
      <c r="S732" s="1">
        <f t="shared" si="11"/>
        <v>82.714285714285708</v>
      </c>
    </row>
    <row r="733" spans="1:19" x14ac:dyDescent="0.35">
      <c r="A733">
        <v>201</v>
      </c>
      <c r="B733" t="s">
        <v>35</v>
      </c>
      <c r="C733" t="s">
        <v>66</v>
      </c>
      <c r="D733" t="s">
        <v>530</v>
      </c>
      <c r="E733" t="s">
        <v>20</v>
      </c>
      <c r="F733" t="b">
        <v>0</v>
      </c>
      <c r="G733">
        <v>1</v>
      </c>
      <c r="H733" t="b">
        <v>1</v>
      </c>
      <c r="I733">
        <v>34</v>
      </c>
      <c r="J733" t="str" cm="1">
        <f t="array" ref="J733">_xlfn.SWITCH(TRUE,I733&lt;=$V$6,"Low",I733&gt;=$V$7,"High","Average")</f>
        <v>High</v>
      </c>
      <c r="K733" t="s">
        <v>113</v>
      </c>
      <c r="L733">
        <v>82</v>
      </c>
      <c r="M733">
        <v>81</v>
      </c>
      <c r="N733">
        <v>100</v>
      </c>
      <c r="O733">
        <v>81</v>
      </c>
      <c r="P733">
        <v>60</v>
      </c>
      <c r="Q733">
        <v>79</v>
      </c>
      <c r="R733">
        <v>96</v>
      </c>
      <c r="S733" s="1">
        <f t="shared" si="11"/>
        <v>82.714285714285708</v>
      </c>
    </row>
    <row r="734" spans="1:19" x14ac:dyDescent="0.35">
      <c r="A734">
        <v>290</v>
      </c>
      <c r="B734" t="s">
        <v>130</v>
      </c>
      <c r="C734" t="s">
        <v>56</v>
      </c>
      <c r="D734" t="s">
        <v>709</v>
      </c>
      <c r="E734" t="s">
        <v>25</v>
      </c>
      <c r="F734" t="b">
        <v>0</v>
      </c>
      <c r="G734">
        <v>6</v>
      </c>
      <c r="H734" t="b">
        <v>0</v>
      </c>
      <c r="I734">
        <v>16</v>
      </c>
      <c r="J734" t="str" cm="1">
        <f t="array" ref="J734">_xlfn.SWITCH(TRUE,I734&lt;=$V$6,"Low",I734&gt;=$V$7,"High","Average")</f>
        <v>Average</v>
      </c>
      <c r="K734" t="s">
        <v>44</v>
      </c>
      <c r="L734">
        <v>92</v>
      </c>
      <c r="M734">
        <v>70</v>
      </c>
      <c r="N734">
        <v>60</v>
      </c>
      <c r="O734">
        <v>94</v>
      </c>
      <c r="P734">
        <v>87</v>
      </c>
      <c r="Q734">
        <v>90</v>
      </c>
      <c r="R734">
        <v>86</v>
      </c>
      <c r="S734" s="1">
        <f t="shared" si="11"/>
        <v>82.714285714285708</v>
      </c>
    </row>
    <row r="735" spans="1:19" x14ac:dyDescent="0.35">
      <c r="A735">
        <v>459</v>
      </c>
      <c r="B735" t="s">
        <v>351</v>
      </c>
      <c r="C735" t="s">
        <v>934</v>
      </c>
      <c r="D735" t="s">
        <v>1014</v>
      </c>
      <c r="E735" t="s">
        <v>25</v>
      </c>
      <c r="F735" t="b">
        <v>0</v>
      </c>
      <c r="G735">
        <v>1</v>
      </c>
      <c r="H735" t="b">
        <v>0</v>
      </c>
      <c r="I735">
        <v>1</v>
      </c>
      <c r="J735" t="str" cm="1">
        <f t="array" ref="J735">_xlfn.SWITCH(TRUE,I735&lt;=$V$6,"Low",I735&gt;=$V$7,"High","Average")</f>
        <v>Low</v>
      </c>
      <c r="K735" t="s">
        <v>34</v>
      </c>
      <c r="L735">
        <v>95</v>
      </c>
      <c r="M735">
        <v>73</v>
      </c>
      <c r="N735">
        <v>79</v>
      </c>
      <c r="O735">
        <v>81</v>
      </c>
      <c r="P735">
        <v>82</v>
      </c>
      <c r="Q735">
        <v>69</v>
      </c>
      <c r="R735">
        <v>100</v>
      </c>
      <c r="S735" s="1">
        <f t="shared" si="11"/>
        <v>82.714285714285708</v>
      </c>
    </row>
    <row r="736" spans="1:19" x14ac:dyDescent="0.35">
      <c r="A736">
        <v>577</v>
      </c>
      <c r="B736" t="s">
        <v>568</v>
      </c>
      <c r="C736" t="s">
        <v>1141</v>
      </c>
      <c r="D736" t="s">
        <v>1209</v>
      </c>
      <c r="E736" t="s">
        <v>20</v>
      </c>
      <c r="F736" t="b">
        <v>0</v>
      </c>
      <c r="G736">
        <v>4</v>
      </c>
      <c r="H736" t="b">
        <v>0</v>
      </c>
      <c r="I736">
        <v>4</v>
      </c>
      <c r="J736" t="str" cm="1">
        <f t="array" ref="J736">_xlfn.SWITCH(TRUE,I736&lt;=$V$6,"Low",I736&gt;=$V$7,"High","Average")</f>
        <v>Low</v>
      </c>
      <c r="K736" t="s">
        <v>30</v>
      </c>
      <c r="L736">
        <v>78</v>
      </c>
      <c r="M736">
        <v>98</v>
      </c>
      <c r="N736">
        <v>76</v>
      </c>
      <c r="O736">
        <v>68</v>
      </c>
      <c r="P736">
        <v>86</v>
      </c>
      <c r="Q736">
        <v>91</v>
      </c>
      <c r="R736">
        <v>82</v>
      </c>
      <c r="S736" s="1">
        <f t="shared" si="11"/>
        <v>82.714285714285708</v>
      </c>
    </row>
    <row r="737" spans="1:19" x14ac:dyDescent="0.35">
      <c r="A737">
        <v>813</v>
      </c>
      <c r="B737" t="s">
        <v>27</v>
      </c>
      <c r="C737" t="s">
        <v>504</v>
      </c>
      <c r="D737" t="s">
        <v>1588</v>
      </c>
      <c r="E737" t="s">
        <v>25</v>
      </c>
      <c r="F737" t="b">
        <v>0</v>
      </c>
      <c r="G737">
        <v>9</v>
      </c>
      <c r="H737" t="b">
        <v>0</v>
      </c>
      <c r="I737">
        <v>10</v>
      </c>
      <c r="J737" t="str" cm="1">
        <f t="array" ref="J737">_xlfn.SWITCH(TRUE,I737&lt;=$V$6,"Low",I737&gt;=$V$7,"High","Average")</f>
        <v>Average</v>
      </c>
      <c r="K737" t="s">
        <v>105</v>
      </c>
      <c r="L737">
        <v>95</v>
      </c>
      <c r="M737">
        <v>88</v>
      </c>
      <c r="N737">
        <v>62</v>
      </c>
      <c r="O737">
        <v>85</v>
      </c>
      <c r="P737">
        <v>82</v>
      </c>
      <c r="Q737">
        <v>94</v>
      </c>
      <c r="R737">
        <v>73</v>
      </c>
      <c r="S737" s="1">
        <f t="shared" si="11"/>
        <v>82.714285714285708</v>
      </c>
    </row>
    <row r="738" spans="1:19" x14ac:dyDescent="0.35">
      <c r="A738">
        <v>853</v>
      </c>
      <c r="B738" t="s">
        <v>266</v>
      </c>
      <c r="C738" t="s">
        <v>1110</v>
      </c>
      <c r="D738" t="s">
        <v>1648</v>
      </c>
      <c r="E738" t="s">
        <v>20</v>
      </c>
      <c r="F738" t="b">
        <v>0</v>
      </c>
      <c r="G738">
        <v>4</v>
      </c>
      <c r="H738" t="b">
        <v>0</v>
      </c>
      <c r="I738">
        <v>12</v>
      </c>
      <c r="J738" t="str" cm="1">
        <f t="array" ref="J738">_xlfn.SWITCH(TRUE,I738&lt;=$V$6,"Low",I738&gt;=$V$7,"High","Average")</f>
        <v>Average</v>
      </c>
      <c r="K738" t="s">
        <v>113</v>
      </c>
      <c r="L738">
        <v>86</v>
      </c>
      <c r="M738">
        <v>63</v>
      </c>
      <c r="N738">
        <v>85</v>
      </c>
      <c r="O738">
        <v>64</v>
      </c>
      <c r="P738">
        <v>98</v>
      </c>
      <c r="Q738">
        <v>97</v>
      </c>
      <c r="R738">
        <v>86</v>
      </c>
      <c r="S738" s="1">
        <f t="shared" si="11"/>
        <v>82.714285714285708</v>
      </c>
    </row>
    <row r="739" spans="1:19" x14ac:dyDescent="0.35">
      <c r="A739">
        <v>897</v>
      </c>
      <c r="B739" t="s">
        <v>135</v>
      </c>
      <c r="C739" t="s">
        <v>686</v>
      </c>
      <c r="D739" t="s">
        <v>1706</v>
      </c>
      <c r="E739" t="s">
        <v>20</v>
      </c>
      <c r="F739" t="b">
        <v>0</v>
      </c>
      <c r="G739">
        <v>4</v>
      </c>
      <c r="H739" t="b">
        <v>1</v>
      </c>
      <c r="I739">
        <v>8</v>
      </c>
      <c r="J739" t="str" cm="1">
        <f t="array" ref="J739">_xlfn.SWITCH(TRUE,I739&lt;=$V$6,"Low",I739&gt;=$V$7,"High","Average")</f>
        <v>Average</v>
      </c>
      <c r="K739" t="s">
        <v>224</v>
      </c>
      <c r="L739">
        <v>81</v>
      </c>
      <c r="M739">
        <v>90</v>
      </c>
      <c r="N739">
        <v>71</v>
      </c>
      <c r="O739">
        <v>97</v>
      </c>
      <c r="P739">
        <v>81</v>
      </c>
      <c r="Q739">
        <v>86</v>
      </c>
      <c r="R739">
        <v>73</v>
      </c>
      <c r="S739" s="1">
        <f t="shared" si="11"/>
        <v>82.714285714285708</v>
      </c>
    </row>
    <row r="740" spans="1:19" x14ac:dyDescent="0.35">
      <c r="A740">
        <v>1012</v>
      </c>
      <c r="B740" t="s">
        <v>1515</v>
      </c>
      <c r="C740" t="s">
        <v>136</v>
      </c>
      <c r="D740" t="s">
        <v>1862</v>
      </c>
      <c r="E740" t="s">
        <v>20</v>
      </c>
      <c r="F740" t="b">
        <v>0</v>
      </c>
      <c r="G740">
        <v>3</v>
      </c>
      <c r="H740" t="b">
        <v>1</v>
      </c>
      <c r="I740">
        <v>3</v>
      </c>
      <c r="J740" t="str" cm="1">
        <f t="array" ref="J740">_xlfn.SWITCH(TRUE,I740&lt;=$V$6,"Low",I740&gt;=$V$7,"High","Average")</f>
        <v>Low</v>
      </c>
      <c r="K740" t="s">
        <v>159</v>
      </c>
      <c r="L740">
        <v>80</v>
      </c>
      <c r="M740">
        <v>92</v>
      </c>
      <c r="N740">
        <v>85</v>
      </c>
      <c r="O740">
        <v>81</v>
      </c>
      <c r="P740">
        <v>94</v>
      </c>
      <c r="Q740">
        <v>75</v>
      </c>
      <c r="R740">
        <v>72</v>
      </c>
      <c r="S740" s="1">
        <f t="shared" si="11"/>
        <v>82.714285714285708</v>
      </c>
    </row>
    <row r="741" spans="1:19" x14ac:dyDescent="0.35">
      <c r="A741">
        <v>1044</v>
      </c>
      <c r="B741" t="s">
        <v>145</v>
      </c>
      <c r="C741" t="s">
        <v>1473</v>
      </c>
      <c r="D741" t="s">
        <v>1906</v>
      </c>
      <c r="E741" t="s">
        <v>20</v>
      </c>
      <c r="F741" t="b">
        <v>0</v>
      </c>
      <c r="G741">
        <v>8</v>
      </c>
      <c r="H741" t="b">
        <v>0</v>
      </c>
      <c r="I741">
        <v>31</v>
      </c>
      <c r="J741" t="str" cm="1">
        <f t="array" ref="J741">_xlfn.SWITCH(TRUE,I741&lt;=$V$6,"Low",I741&gt;=$V$7,"High","Average")</f>
        <v>High</v>
      </c>
      <c r="K741" t="s">
        <v>21</v>
      </c>
      <c r="L741">
        <v>97</v>
      </c>
      <c r="M741">
        <v>80</v>
      </c>
      <c r="N741">
        <v>60</v>
      </c>
      <c r="O741">
        <v>98</v>
      </c>
      <c r="P741">
        <v>86</v>
      </c>
      <c r="Q741">
        <v>83</v>
      </c>
      <c r="R741">
        <v>75</v>
      </c>
      <c r="S741" s="1">
        <f t="shared" si="11"/>
        <v>82.714285714285708</v>
      </c>
    </row>
    <row r="742" spans="1:19" x14ac:dyDescent="0.35">
      <c r="A742">
        <v>1084</v>
      </c>
      <c r="B742" t="s">
        <v>89</v>
      </c>
      <c r="C742" t="s">
        <v>246</v>
      </c>
      <c r="D742" t="s">
        <v>1961</v>
      </c>
      <c r="E742" t="s">
        <v>20</v>
      </c>
      <c r="F742" t="b">
        <v>0</v>
      </c>
      <c r="G742">
        <v>9</v>
      </c>
      <c r="H742" t="b">
        <v>0</v>
      </c>
      <c r="I742">
        <v>34</v>
      </c>
      <c r="J742" t="str" cm="1">
        <f t="array" ref="J742">_xlfn.SWITCH(TRUE,I742&lt;=$V$6,"Low",I742&gt;=$V$7,"High","Average")</f>
        <v>High</v>
      </c>
      <c r="K742" t="s">
        <v>21</v>
      </c>
      <c r="L742">
        <v>91</v>
      </c>
      <c r="M742">
        <v>88</v>
      </c>
      <c r="N742">
        <v>79</v>
      </c>
      <c r="O742">
        <v>60</v>
      </c>
      <c r="P742">
        <v>82</v>
      </c>
      <c r="Q742">
        <v>96</v>
      </c>
      <c r="R742">
        <v>83</v>
      </c>
      <c r="S742" s="1">
        <f t="shared" si="11"/>
        <v>82.714285714285708</v>
      </c>
    </row>
    <row r="743" spans="1:19" x14ac:dyDescent="0.35">
      <c r="A743">
        <v>1166</v>
      </c>
      <c r="B743" t="s">
        <v>1755</v>
      </c>
      <c r="C743" t="s">
        <v>501</v>
      </c>
      <c r="D743" t="s">
        <v>2075</v>
      </c>
      <c r="E743" t="s">
        <v>20</v>
      </c>
      <c r="F743" t="b">
        <v>0</v>
      </c>
      <c r="G743">
        <v>0</v>
      </c>
      <c r="H743" t="b">
        <v>0</v>
      </c>
      <c r="I743">
        <v>0</v>
      </c>
      <c r="J743" t="str" cm="1">
        <f t="array" ref="J743">_xlfn.SWITCH(TRUE,I743&lt;=$V$6,"Low",I743&gt;=$V$7,"High","Average")</f>
        <v>Low</v>
      </c>
      <c r="K743" t="s">
        <v>224</v>
      </c>
      <c r="L743">
        <v>100</v>
      </c>
      <c r="M743">
        <v>85</v>
      </c>
      <c r="N743">
        <v>81</v>
      </c>
      <c r="O743">
        <v>91</v>
      </c>
      <c r="P743">
        <v>75</v>
      </c>
      <c r="Q743">
        <v>64</v>
      </c>
      <c r="R743">
        <v>83</v>
      </c>
      <c r="S743" s="1">
        <f t="shared" si="11"/>
        <v>82.714285714285708</v>
      </c>
    </row>
    <row r="744" spans="1:19" x14ac:dyDescent="0.35">
      <c r="A744">
        <v>1378</v>
      </c>
      <c r="B744" t="s">
        <v>473</v>
      </c>
      <c r="C744" t="s">
        <v>231</v>
      </c>
      <c r="D744" t="s">
        <v>2368</v>
      </c>
      <c r="E744" t="s">
        <v>20</v>
      </c>
      <c r="F744" t="b">
        <v>0</v>
      </c>
      <c r="G744">
        <v>4</v>
      </c>
      <c r="H744" t="b">
        <v>0</v>
      </c>
      <c r="I744">
        <v>29</v>
      </c>
      <c r="J744" t="str" cm="1">
        <f t="array" ref="J744">_xlfn.SWITCH(TRUE,I744&lt;=$V$6,"Low",I744&gt;=$V$7,"High","Average")</f>
        <v>High</v>
      </c>
      <c r="K744" t="s">
        <v>44</v>
      </c>
      <c r="L744">
        <v>91</v>
      </c>
      <c r="M744">
        <v>93</v>
      </c>
      <c r="N744">
        <v>62</v>
      </c>
      <c r="O744">
        <v>63</v>
      </c>
      <c r="P744">
        <v>100</v>
      </c>
      <c r="Q744">
        <v>85</v>
      </c>
      <c r="R744">
        <v>85</v>
      </c>
      <c r="S744" s="1">
        <f t="shared" si="11"/>
        <v>82.714285714285708</v>
      </c>
    </row>
    <row r="745" spans="1:19" x14ac:dyDescent="0.35">
      <c r="A745">
        <v>1643</v>
      </c>
      <c r="B745" t="s">
        <v>468</v>
      </c>
      <c r="C745" t="s">
        <v>501</v>
      </c>
      <c r="D745" t="s">
        <v>2709</v>
      </c>
      <c r="E745" t="s">
        <v>25</v>
      </c>
      <c r="F745" t="b">
        <v>0</v>
      </c>
      <c r="G745">
        <v>5</v>
      </c>
      <c r="H745" t="b">
        <v>0</v>
      </c>
      <c r="I745">
        <v>4</v>
      </c>
      <c r="J745" t="str" cm="1">
        <f t="array" ref="J745">_xlfn.SWITCH(TRUE,I745&lt;=$V$6,"Low",I745&gt;=$V$7,"High","Average")</f>
        <v>Low</v>
      </c>
      <c r="K745" t="s">
        <v>34</v>
      </c>
      <c r="L745">
        <v>80</v>
      </c>
      <c r="M745">
        <v>61</v>
      </c>
      <c r="N745">
        <v>89</v>
      </c>
      <c r="O745">
        <v>98</v>
      </c>
      <c r="P745">
        <v>73</v>
      </c>
      <c r="Q745">
        <v>90</v>
      </c>
      <c r="R745">
        <v>88</v>
      </c>
      <c r="S745" s="1">
        <f t="shared" si="11"/>
        <v>82.714285714285708</v>
      </c>
    </row>
    <row r="746" spans="1:19" x14ac:dyDescent="0.35">
      <c r="A746">
        <v>1684</v>
      </c>
      <c r="B746" t="s">
        <v>1663</v>
      </c>
      <c r="C746" t="s">
        <v>1561</v>
      </c>
      <c r="D746" t="s">
        <v>2763</v>
      </c>
      <c r="E746" t="s">
        <v>20</v>
      </c>
      <c r="F746" t="b">
        <v>0</v>
      </c>
      <c r="G746">
        <v>7</v>
      </c>
      <c r="H746" t="b">
        <v>0</v>
      </c>
      <c r="I746">
        <v>10</v>
      </c>
      <c r="J746" t="str" cm="1">
        <f t="array" ref="J746">_xlfn.SWITCH(TRUE,I746&lt;=$V$6,"Low",I746&gt;=$V$7,"High","Average")</f>
        <v>Average</v>
      </c>
      <c r="K746" t="s">
        <v>30</v>
      </c>
      <c r="L746">
        <v>78</v>
      </c>
      <c r="M746">
        <v>69</v>
      </c>
      <c r="N746">
        <v>87</v>
      </c>
      <c r="O746">
        <v>93</v>
      </c>
      <c r="P746">
        <v>83</v>
      </c>
      <c r="Q746">
        <v>94</v>
      </c>
      <c r="R746">
        <v>75</v>
      </c>
      <c r="S746" s="1">
        <f t="shared" si="11"/>
        <v>82.714285714285708</v>
      </c>
    </row>
    <row r="747" spans="1:19" x14ac:dyDescent="0.35">
      <c r="A747">
        <v>1702</v>
      </c>
      <c r="B747" t="s">
        <v>666</v>
      </c>
      <c r="C747" t="s">
        <v>2784</v>
      </c>
      <c r="D747" t="s">
        <v>2785</v>
      </c>
      <c r="E747" t="s">
        <v>25</v>
      </c>
      <c r="F747" t="b">
        <v>0</v>
      </c>
      <c r="G747">
        <v>1</v>
      </c>
      <c r="H747" t="b">
        <v>0</v>
      </c>
      <c r="I747">
        <v>24</v>
      </c>
      <c r="J747" t="str" cm="1">
        <f t="array" ref="J747">_xlfn.SWITCH(TRUE,I747&lt;=$V$6,"Low",I747&gt;=$V$7,"High","Average")</f>
        <v>Average</v>
      </c>
      <c r="K747" t="s">
        <v>26</v>
      </c>
      <c r="L747">
        <v>100</v>
      </c>
      <c r="M747">
        <v>74</v>
      </c>
      <c r="N747">
        <v>80</v>
      </c>
      <c r="O747">
        <v>84</v>
      </c>
      <c r="P747">
        <v>85</v>
      </c>
      <c r="Q747">
        <v>82</v>
      </c>
      <c r="R747">
        <v>74</v>
      </c>
      <c r="S747" s="1">
        <f t="shared" si="11"/>
        <v>82.714285714285708</v>
      </c>
    </row>
    <row r="748" spans="1:19" x14ac:dyDescent="0.35">
      <c r="A748">
        <v>1724</v>
      </c>
      <c r="B748" t="s">
        <v>410</v>
      </c>
      <c r="C748" t="s">
        <v>1012</v>
      </c>
      <c r="D748" t="s">
        <v>2816</v>
      </c>
      <c r="E748" t="s">
        <v>20</v>
      </c>
      <c r="F748" t="b">
        <v>0</v>
      </c>
      <c r="G748">
        <v>6</v>
      </c>
      <c r="H748" t="b">
        <v>0</v>
      </c>
      <c r="I748">
        <v>21</v>
      </c>
      <c r="J748" t="str" cm="1">
        <f t="array" ref="J748">_xlfn.SWITCH(TRUE,I748&lt;=$V$6,"Low",I748&gt;=$V$7,"High","Average")</f>
        <v>Average</v>
      </c>
      <c r="K748" t="s">
        <v>113</v>
      </c>
      <c r="L748">
        <v>79</v>
      </c>
      <c r="M748">
        <v>74</v>
      </c>
      <c r="N748">
        <v>78</v>
      </c>
      <c r="O748">
        <v>97</v>
      </c>
      <c r="P748">
        <v>87</v>
      </c>
      <c r="Q748">
        <v>85</v>
      </c>
      <c r="R748">
        <v>79</v>
      </c>
      <c r="S748" s="1">
        <f t="shared" si="11"/>
        <v>82.714285714285708</v>
      </c>
    </row>
    <row r="749" spans="1:19" x14ac:dyDescent="0.35">
      <c r="A749">
        <v>1737</v>
      </c>
      <c r="B749" t="s">
        <v>2606</v>
      </c>
      <c r="C749" t="s">
        <v>501</v>
      </c>
      <c r="D749" t="s">
        <v>2834</v>
      </c>
      <c r="E749" t="s">
        <v>20</v>
      </c>
      <c r="F749" t="b">
        <v>0</v>
      </c>
      <c r="G749">
        <v>1</v>
      </c>
      <c r="H749" t="b">
        <v>0</v>
      </c>
      <c r="I749">
        <v>29</v>
      </c>
      <c r="J749" t="str" cm="1">
        <f t="array" ref="J749">_xlfn.SWITCH(TRUE,I749&lt;=$V$6,"Low",I749&gt;=$V$7,"High","Average")</f>
        <v>High</v>
      </c>
      <c r="K749" t="s">
        <v>21</v>
      </c>
      <c r="L749">
        <v>78</v>
      </c>
      <c r="M749">
        <v>80</v>
      </c>
      <c r="N749">
        <v>72</v>
      </c>
      <c r="O749">
        <v>65</v>
      </c>
      <c r="P749">
        <v>90</v>
      </c>
      <c r="Q749">
        <v>99</v>
      </c>
      <c r="R749">
        <v>95</v>
      </c>
      <c r="S749" s="1">
        <f t="shared" si="11"/>
        <v>82.714285714285708</v>
      </c>
    </row>
    <row r="750" spans="1:19" x14ac:dyDescent="0.35">
      <c r="A750">
        <v>1811</v>
      </c>
      <c r="B750" t="s">
        <v>145</v>
      </c>
      <c r="C750" t="s">
        <v>49</v>
      </c>
      <c r="D750" t="s">
        <v>2925</v>
      </c>
      <c r="E750" t="s">
        <v>20</v>
      </c>
      <c r="F750" t="b">
        <v>0</v>
      </c>
      <c r="G750">
        <v>2</v>
      </c>
      <c r="H750" t="b">
        <v>0</v>
      </c>
      <c r="I750">
        <v>24</v>
      </c>
      <c r="J750" t="str" cm="1">
        <f t="array" ref="J750">_xlfn.SWITCH(TRUE,I750&lt;=$V$6,"Low",I750&gt;=$V$7,"High","Average")</f>
        <v>Average</v>
      </c>
      <c r="K750" t="s">
        <v>44</v>
      </c>
      <c r="L750">
        <v>90</v>
      </c>
      <c r="M750">
        <v>76</v>
      </c>
      <c r="N750">
        <v>100</v>
      </c>
      <c r="O750">
        <v>73</v>
      </c>
      <c r="P750">
        <v>90</v>
      </c>
      <c r="Q750">
        <v>64</v>
      </c>
      <c r="R750">
        <v>86</v>
      </c>
      <c r="S750" s="1">
        <f t="shared" si="11"/>
        <v>82.714285714285708</v>
      </c>
    </row>
    <row r="751" spans="1:19" x14ac:dyDescent="0.35">
      <c r="A751">
        <v>1951</v>
      </c>
      <c r="B751" t="s">
        <v>73</v>
      </c>
      <c r="C751" t="s">
        <v>66</v>
      </c>
      <c r="D751" t="s">
        <v>3092</v>
      </c>
      <c r="E751" t="s">
        <v>25</v>
      </c>
      <c r="F751" t="b">
        <v>0</v>
      </c>
      <c r="G751">
        <v>2</v>
      </c>
      <c r="H751" t="b">
        <v>1</v>
      </c>
      <c r="I751">
        <v>33</v>
      </c>
      <c r="J751" t="str" cm="1">
        <f t="array" ref="J751">_xlfn.SWITCH(TRUE,I751&lt;=$V$6,"Low",I751&gt;=$V$7,"High","Average")</f>
        <v>High</v>
      </c>
      <c r="K751" t="s">
        <v>21</v>
      </c>
      <c r="L751">
        <v>89</v>
      </c>
      <c r="M751">
        <v>89</v>
      </c>
      <c r="N751">
        <v>69</v>
      </c>
      <c r="O751">
        <v>87</v>
      </c>
      <c r="P751">
        <v>69</v>
      </c>
      <c r="Q751">
        <v>97</v>
      </c>
      <c r="R751">
        <v>79</v>
      </c>
      <c r="S751" s="1">
        <f t="shared" si="11"/>
        <v>82.714285714285708</v>
      </c>
    </row>
    <row r="752" spans="1:19" x14ac:dyDescent="0.35">
      <c r="A752">
        <v>1952</v>
      </c>
      <c r="B752" t="s">
        <v>1919</v>
      </c>
      <c r="C752" t="s">
        <v>1771</v>
      </c>
      <c r="D752" t="s">
        <v>3093</v>
      </c>
      <c r="E752" t="s">
        <v>25</v>
      </c>
      <c r="F752" t="b">
        <v>1</v>
      </c>
      <c r="G752">
        <v>2</v>
      </c>
      <c r="H752" t="b">
        <v>1</v>
      </c>
      <c r="I752">
        <v>1</v>
      </c>
      <c r="J752" t="str" cm="1">
        <f t="array" ref="J752">_xlfn.SWITCH(TRUE,I752&lt;=$V$6,"Low",I752&gt;=$V$7,"High","Average")</f>
        <v>Low</v>
      </c>
      <c r="K752" t="s">
        <v>159</v>
      </c>
      <c r="L752">
        <v>81</v>
      </c>
      <c r="M752">
        <v>73</v>
      </c>
      <c r="N752">
        <v>99</v>
      </c>
      <c r="O752">
        <v>72</v>
      </c>
      <c r="P752">
        <v>100</v>
      </c>
      <c r="Q752">
        <v>90</v>
      </c>
      <c r="R752">
        <v>64</v>
      </c>
      <c r="S752" s="1">
        <f t="shared" si="11"/>
        <v>82.714285714285708</v>
      </c>
    </row>
    <row r="753" spans="1:19" x14ac:dyDescent="0.35">
      <c r="A753">
        <v>131</v>
      </c>
      <c r="B753" t="s">
        <v>369</v>
      </c>
      <c r="C753" t="s">
        <v>373</v>
      </c>
      <c r="D753" t="s">
        <v>374</v>
      </c>
      <c r="E753" t="s">
        <v>25</v>
      </c>
      <c r="F753" t="b">
        <v>1</v>
      </c>
      <c r="G753">
        <v>5</v>
      </c>
      <c r="H753" t="b">
        <v>0</v>
      </c>
      <c r="I753">
        <v>25</v>
      </c>
      <c r="J753" t="str" cm="1">
        <f t="array" ref="J753">_xlfn.SWITCH(TRUE,I753&lt;=$V$6,"Low",I753&gt;=$V$7,"High","Average")</f>
        <v>Average</v>
      </c>
      <c r="K753" t="s">
        <v>172</v>
      </c>
      <c r="L753">
        <v>96</v>
      </c>
      <c r="M753">
        <v>73</v>
      </c>
      <c r="N753">
        <v>90</v>
      </c>
      <c r="O753">
        <v>85</v>
      </c>
      <c r="P753">
        <v>63</v>
      </c>
      <c r="Q753">
        <v>84</v>
      </c>
      <c r="R753">
        <v>87</v>
      </c>
      <c r="S753" s="1">
        <f t="shared" si="11"/>
        <v>82.571428571428569</v>
      </c>
    </row>
    <row r="754" spans="1:19" x14ac:dyDescent="0.35">
      <c r="A754">
        <v>452</v>
      </c>
      <c r="B754" t="s">
        <v>135</v>
      </c>
      <c r="C754" t="s">
        <v>551</v>
      </c>
      <c r="D754" t="s">
        <v>1003</v>
      </c>
      <c r="E754" t="s">
        <v>20</v>
      </c>
      <c r="F754" t="b">
        <v>0</v>
      </c>
      <c r="G754">
        <v>1</v>
      </c>
      <c r="H754" t="b">
        <v>0</v>
      </c>
      <c r="I754">
        <v>24</v>
      </c>
      <c r="J754" t="str" cm="1">
        <f t="array" ref="J754">_xlfn.SWITCH(TRUE,I754&lt;=$V$6,"Low",I754&gt;=$V$7,"High","Average")</f>
        <v>Average</v>
      </c>
      <c r="K754" t="s">
        <v>113</v>
      </c>
      <c r="L754">
        <v>89</v>
      </c>
      <c r="M754">
        <v>67</v>
      </c>
      <c r="N754">
        <v>68</v>
      </c>
      <c r="O754">
        <v>93</v>
      </c>
      <c r="P754">
        <v>98</v>
      </c>
      <c r="Q754">
        <v>75</v>
      </c>
      <c r="R754">
        <v>88</v>
      </c>
      <c r="S754" s="1">
        <f t="shared" si="11"/>
        <v>82.571428571428569</v>
      </c>
    </row>
    <row r="755" spans="1:19" x14ac:dyDescent="0.35">
      <c r="A755">
        <v>616</v>
      </c>
      <c r="B755" t="s">
        <v>331</v>
      </c>
      <c r="C755" t="s">
        <v>284</v>
      </c>
      <c r="D755" t="s">
        <v>1269</v>
      </c>
      <c r="E755" t="s">
        <v>20</v>
      </c>
      <c r="F755" t="b">
        <v>0</v>
      </c>
      <c r="G755">
        <v>2</v>
      </c>
      <c r="H755" t="b">
        <v>0</v>
      </c>
      <c r="I755">
        <v>16</v>
      </c>
      <c r="J755" t="str" cm="1">
        <f t="array" ref="J755">_xlfn.SWITCH(TRUE,I755&lt;=$V$6,"Low",I755&gt;=$V$7,"High","Average")</f>
        <v>Average</v>
      </c>
      <c r="K755" t="s">
        <v>38</v>
      </c>
      <c r="L755">
        <v>90</v>
      </c>
      <c r="M755">
        <v>89</v>
      </c>
      <c r="N755">
        <v>98</v>
      </c>
      <c r="O755">
        <v>70</v>
      </c>
      <c r="P755">
        <v>79</v>
      </c>
      <c r="Q755">
        <v>60</v>
      </c>
      <c r="R755">
        <v>92</v>
      </c>
      <c r="S755" s="1">
        <f t="shared" si="11"/>
        <v>82.571428571428569</v>
      </c>
    </row>
    <row r="756" spans="1:19" x14ac:dyDescent="0.35">
      <c r="A756">
        <v>812</v>
      </c>
      <c r="B756" t="s">
        <v>221</v>
      </c>
      <c r="C756" t="s">
        <v>167</v>
      </c>
      <c r="D756" t="s">
        <v>1587</v>
      </c>
      <c r="E756" t="s">
        <v>20</v>
      </c>
      <c r="F756" t="b">
        <v>0</v>
      </c>
      <c r="G756">
        <v>5</v>
      </c>
      <c r="H756" t="b">
        <v>1</v>
      </c>
      <c r="I756">
        <v>11</v>
      </c>
      <c r="J756" t="str" cm="1">
        <f t="array" ref="J756">_xlfn.SWITCH(TRUE,I756&lt;=$V$6,"Low",I756&gt;=$V$7,"High","Average")</f>
        <v>Average</v>
      </c>
      <c r="K756" t="s">
        <v>105</v>
      </c>
      <c r="L756">
        <v>81</v>
      </c>
      <c r="M756">
        <v>71</v>
      </c>
      <c r="N756">
        <v>76</v>
      </c>
      <c r="O756">
        <v>95</v>
      </c>
      <c r="P756">
        <v>99</v>
      </c>
      <c r="Q756">
        <v>85</v>
      </c>
      <c r="R756">
        <v>71</v>
      </c>
      <c r="S756" s="1">
        <f t="shared" si="11"/>
        <v>82.571428571428569</v>
      </c>
    </row>
    <row r="757" spans="1:19" x14ac:dyDescent="0.35">
      <c r="A757">
        <v>1017</v>
      </c>
      <c r="B757" t="s">
        <v>568</v>
      </c>
      <c r="C757" t="s">
        <v>1868</v>
      </c>
      <c r="D757" t="s">
        <v>1869</v>
      </c>
      <c r="E757" t="s">
        <v>20</v>
      </c>
      <c r="F757" t="b">
        <v>0</v>
      </c>
      <c r="G757">
        <v>2</v>
      </c>
      <c r="H757" t="b">
        <v>0</v>
      </c>
      <c r="I757">
        <v>30</v>
      </c>
      <c r="J757" t="str" cm="1">
        <f t="array" ref="J757">_xlfn.SWITCH(TRUE,I757&lt;=$V$6,"Low",I757&gt;=$V$7,"High","Average")</f>
        <v>High</v>
      </c>
      <c r="K757" t="s">
        <v>44</v>
      </c>
      <c r="L757">
        <v>90</v>
      </c>
      <c r="M757">
        <v>69</v>
      </c>
      <c r="N757">
        <v>91</v>
      </c>
      <c r="O757">
        <v>84</v>
      </c>
      <c r="P757">
        <v>65</v>
      </c>
      <c r="Q757">
        <v>86</v>
      </c>
      <c r="R757">
        <v>93</v>
      </c>
      <c r="S757" s="1">
        <f t="shared" si="11"/>
        <v>82.571428571428569</v>
      </c>
    </row>
    <row r="758" spans="1:19" x14ac:dyDescent="0.35">
      <c r="A758">
        <v>1034</v>
      </c>
      <c r="B758" t="s">
        <v>568</v>
      </c>
      <c r="C758" t="s">
        <v>1410</v>
      </c>
      <c r="D758" t="s">
        <v>1893</v>
      </c>
      <c r="E758" t="s">
        <v>20</v>
      </c>
      <c r="F758" t="b">
        <v>0</v>
      </c>
      <c r="G758">
        <v>3</v>
      </c>
      <c r="H758" t="b">
        <v>1</v>
      </c>
      <c r="I758">
        <v>21</v>
      </c>
      <c r="J758" t="str" cm="1">
        <f t="array" ref="J758">_xlfn.SWITCH(TRUE,I758&lt;=$V$6,"Low",I758&gt;=$V$7,"High","Average")</f>
        <v>Average</v>
      </c>
      <c r="K758" t="s">
        <v>38</v>
      </c>
      <c r="L758">
        <v>89</v>
      </c>
      <c r="M758">
        <v>100</v>
      </c>
      <c r="N758">
        <v>89</v>
      </c>
      <c r="O758">
        <v>65</v>
      </c>
      <c r="P758">
        <v>91</v>
      </c>
      <c r="Q758">
        <v>83</v>
      </c>
      <c r="R758">
        <v>61</v>
      </c>
      <c r="S758" s="1">
        <f t="shared" si="11"/>
        <v>82.571428571428569</v>
      </c>
    </row>
    <row r="759" spans="1:19" x14ac:dyDescent="0.35">
      <c r="A759">
        <v>1052</v>
      </c>
      <c r="B759" t="s">
        <v>110</v>
      </c>
      <c r="C759" t="s">
        <v>1044</v>
      </c>
      <c r="D759" t="s">
        <v>1916</v>
      </c>
      <c r="E759" t="s">
        <v>20</v>
      </c>
      <c r="F759" t="b">
        <v>0</v>
      </c>
      <c r="G759">
        <v>2</v>
      </c>
      <c r="H759" t="b">
        <v>0</v>
      </c>
      <c r="I759">
        <v>15</v>
      </c>
      <c r="J759" t="str" cm="1">
        <f t="array" ref="J759">_xlfn.SWITCH(TRUE,I759&lt;=$V$6,"Low",I759&gt;=$V$7,"High","Average")</f>
        <v>Average</v>
      </c>
      <c r="K759" t="s">
        <v>105</v>
      </c>
      <c r="L759">
        <v>93</v>
      </c>
      <c r="M759">
        <v>84</v>
      </c>
      <c r="N759">
        <v>86</v>
      </c>
      <c r="O759">
        <v>82</v>
      </c>
      <c r="P759">
        <v>62</v>
      </c>
      <c r="Q759">
        <v>87</v>
      </c>
      <c r="R759">
        <v>84</v>
      </c>
      <c r="S759" s="1">
        <f t="shared" si="11"/>
        <v>82.571428571428569</v>
      </c>
    </row>
    <row r="760" spans="1:19" x14ac:dyDescent="0.35">
      <c r="A760">
        <v>1058</v>
      </c>
      <c r="B760" t="s">
        <v>83</v>
      </c>
      <c r="C760" t="s">
        <v>429</v>
      </c>
      <c r="D760" t="s">
        <v>1925</v>
      </c>
      <c r="E760" t="s">
        <v>25</v>
      </c>
      <c r="F760" t="b">
        <v>0</v>
      </c>
      <c r="G760">
        <v>1</v>
      </c>
      <c r="H760" t="b">
        <v>1</v>
      </c>
      <c r="I760">
        <v>32</v>
      </c>
      <c r="J760" t="str" cm="1">
        <f t="array" ref="J760">_xlfn.SWITCH(TRUE,I760&lt;=$V$6,"Low",I760&gt;=$V$7,"High","Average")</f>
        <v>High</v>
      </c>
      <c r="K760" t="s">
        <v>44</v>
      </c>
      <c r="L760">
        <v>99</v>
      </c>
      <c r="M760">
        <v>95</v>
      </c>
      <c r="N760">
        <v>88</v>
      </c>
      <c r="O760">
        <v>68</v>
      </c>
      <c r="P760">
        <v>91</v>
      </c>
      <c r="Q760">
        <v>62</v>
      </c>
      <c r="R760">
        <v>75</v>
      </c>
      <c r="S760" s="1">
        <f t="shared" si="11"/>
        <v>82.571428571428569</v>
      </c>
    </row>
    <row r="761" spans="1:19" x14ac:dyDescent="0.35">
      <c r="A761">
        <v>1095</v>
      </c>
      <c r="B761" t="s">
        <v>1977</v>
      </c>
      <c r="C761" t="s">
        <v>822</v>
      </c>
      <c r="D761" t="s">
        <v>1978</v>
      </c>
      <c r="E761" t="s">
        <v>25</v>
      </c>
      <c r="F761" t="b">
        <v>0</v>
      </c>
      <c r="G761">
        <v>0</v>
      </c>
      <c r="H761" t="b">
        <v>0</v>
      </c>
      <c r="I761">
        <v>19</v>
      </c>
      <c r="J761" t="str" cm="1">
        <f t="array" ref="J761">_xlfn.SWITCH(TRUE,I761&lt;=$V$6,"Low",I761&gt;=$V$7,"High","Average")</f>
        <v>Average</v>
      </c>
      <c r="K761" t="s">
        <v>44</v>
      </c>
      <c r="L761">
        <v>91</v>
      </c>
      <c r="M761">
        <v>91</v>
      </c>
      <c r="N761">
        <v>66</v>
      </c>
      <c r="O761">
        <v>97</v>
      </c>
      <c r="P761">
        <v>62</v>
      </c>
      <c r="Q761">
        <v>89</v>
      </c>
      <c r="R761">
        <v>82</v>
      </c>
      <c r="S761" s="1">
        <f t="shared" si="11"/>
        <v>82.571428571428569</v>
      </c>
    </row>
    <row r="762" spans="1:19" x14ac:dyDescent="0.35">
      <c r="A762">
        <v>1097</v>
      </c>
      <c r="B762" t="s">
        <v>1981</v>
      </c>
      <c r="C762" t="s">
        <v>143</v>
      </c>
      <c r="D762" t="s">
        <v>1982</v>
      </c>
      <c r="E762" t="s">
        <v>20</v>
      </c>
      <c r="F762" t="b">
        <v>0</v>
      </c>
      <c r="G762">
        <v>3</v>
      </c>
      <c r="H762" t="b">
        <v>0</v>
      </c>
      <c r="I762">
        <v>18</v>
      </c>
      <c r="J762" t="str" cm="1">
        <f t="array" ref="J762">_xlfn.SWITCH(TRUE,I762&lt;=$V$6,"Low",I762&gt;=$V$7,"High","Average")</f>
        <v>Average</v>
      </c>
      <c r="K762" t="s">
        <v>113</v>
      </c>
      <c r="L762">
        <v>93</v>
      </c>
      <c r="M762">
        <v>79</v>
      </c>
      <c r="N762">
        <v>86</v>
      </c>
      <c r="O762">
        <v>72</v>
      </c>
      <c r="P762">
        <v>89</v>
      </c>
      <c r="Q762">
        <v>61</v>
      </c>
      <c r="R762">
        <v>98</v>
      </c>
      <c r="S762" s="1">
        <f t="shared" si="11"/>
        <v>82.571428571428569</v>
      </c>
    </row>
    <row r="763" spans="1:19" x14ac:dyDescent="0.35">
      <c r="A763">
        <v>1109</v>
      </c>
      <c r="B763" t="s">
        <v>263</v>
      </c>
      <c r="C763" t="s">
        <v>589</v>
      </c>
      <c r="D763" t="s">
        <v>1999</v>
      </c>
      <c r="E763" t="s">
        <v>20</v>
      </c>
      <c r="F763" t="b">
        <v>0</v>
      </c>
      <c r="G763">
        <v>2</v>
      </c>
      <c r="H763" t="b">
        <v>0</v>
      </c>
      <c r="I763">
        <v>24</v>
      </c>
      <c r="J763" t="str" cm="1">
        <f t="array" ref="J763">_xlfn.SWITCH(TRUE,I763&lt;=$V$6,"Low",I763&gt;=$V$7,"High","Average")</f>
        <v>Average</v>
      </c>
      <c r="K763" t="s">
        <v>105</v>
      </c>
      <c r="L763">
        <v>84</v>
      </c>
      <c r="M763">
        <v>63</v>
      </c>
      <c r="N763">
        <v>98</v>
      </c>
      <c r="O763">
        <v>70</v>
      </c>
      <c r="P763">
        <v>92</v>
      </c>
      <c r="Q763">
        <v>78</v>
      </c>
      <c r="R763">
        <v>93</v>
      </c>
      <c r="S763" s="1">
        <f t="shared" si="11"/>
        <v>82.571428571428569</v>
      </c>
    </row>
    <row r="764" spans="1:19" x14ac:dyDescent="0.35">
      <c r="A764">
        <v>1125</v>
      </c>
      <c r="B764" t="s">
        <v>312</v>
      </c>
      <c r="C764" t="s">
        <v>854</v>
      </c>
      <c r="D764" t="s">
        <v>2020</v>
      </c>
      <c r="E764" t="s">
        <v>20</v>
      </c>
      <c r="F764" t="b">
        <v>0</v>
      </c>
      <c r="G764">
        <v>2</v>
      </c>
      <c r="H764" t="b">
        <v>0</v>
      </c>
      <c r="I764">
        <v>16</v>
      </c>
      <c r="J764" t="str" cm="1">
        <f t="array" ref="J764">_xlfn.SWITCH(TRUE,I764&lt;=$V$6,"Low",I764&gt;=$V$7,"High","Average")</f>
        <v>Average</v>
      </c>
      <c r="K764" t="s">
        <v>138</v>
      </c>
      <c r="L764">
        <v>87</v>
      </c>
      <c r="M764">
        <v>89</v>
      </c>
      <c r="N764">
        <v>91</v>
      </c>
      <c r="O764">
        <v>76</v>
      </c>
      <c r="P764">
        <v>77</v>
      </c>
      <c r="Q764">
        <v>97</v>
      </c>
      <c r="R764">
        <v>61</v>
      </c>
      <c r="S764" s="1">
        <f t="shared" si="11"/>
        <v>82.571428571428569</v>
      </c>
    </row>
    <row r="765" spans="1:19" x14ac:dyDescent="0.35">
      <c r="A765">
        <v>1153</v>
      </c>
      <c r="B765" t="s">
        <v>2058</v>
      </c>
      <c r="C765" t="s">
        <v>429</v>
      </c>
      <c r="D765" t="s">
        <v>2059</v>
      </c>
      <c r="E765" t="s">
        <v>25</v>
      </c>
      <c r="F765" t="b">
        <v>0</v>
      </c>
      <c r="G765">
        <v>1</v>
      </c>
      <c r="H765" t="b">
        <v>0</v>
      </c>
      <c r="I765">
        <v>25</v>
      </c>
      <c r="J765" t="str" cm="1">
        <f t="array" ref="J765">_xlfn.SWITCH(TRUE,I765&lt;=$V$6,"Low",I765&gt;=$V$7,"High","Average")</f>
        <v>Average</v>
      </c>
      <c r="K765" t="s">
        <v>44</v>
      </c>
      <c r="L765">
        <v>99</v>
      </c>
      <c r="M765">
        <v>98</v>
      </c>
      <c r="N765">
        <v>80</v>
      </c>
      <c r="O765">
        <v>83</v>
      </c>
      <c r="P765">
        <v>89</v>
      </c>
      <c r="Q765">
        <v>68</v>
      </c>
      <c r="R765">
        <v>61</v>
      </c>
      <c r="S765" s="1">
        <f t="shared" si="11"/>
        <v>82.571428571428569</v>
      </c>
    </row>
    <row r="766" spans="1:19" x14ac:dyDescent="0.35">
      <c r="A766">
        <v>1400</v>
      </c>
      <c r="B766" t="s">
        <v>641</v>
      </c>
      <c r="C766" t="s">
        <v>257</v>
      </c>
      <c r="D766" t="s">
        <v>2398</v>
      </c>
      <c r="E766" t="s">
        <v>20</v>
      </c>
      <c r="F766" t="b">
        <v>0</v>
      </c>
      <c r="G766">
        <v>1</v>
      </c>
      <c r="H766" t="b">
        <v>0</v>
      </c>
      <c r="I766">
        <v>29</v>
      </c>
      <c r="J766" t="str" cm="1">
        <f t="array" ref="J766">_xlfn.SWITCH(TRUE,I766&lt;=$V$6,"Low",I766&gt;=$V$7,"High","Average")</f>
        <v>High</v>
      </c>
      <c r="K766" t="s">
        <v>138</v>
      </c>
      <c r="L766">
        <v>86</v>
      </c>
      <c r="M766">
        <v>100</v>
      </c>
      <c r="N766">
        <v>86</v>
      </c>
      <c r="O766">
        <v>96</v>
      </c>
      <c r="P766">
        <v>73</v>
      </c>
      <c r="Q766">
        <v>60</v>
      </c>
      <c r="R766">
        <v>77</v>
      </c>
      <c r="S766" s="1">
        <f t="shared" si="11"/>
        <v>82.571428571428569</v>
      </c>
    </row>
    <row r="767" spans="1:19" x14ac:dyDescent="0.35">
      <c r="A767">
        <v>1553</v>
      </c>
      <c r="B767" t="s">
        <v>291</v>
      </c>
      <c r="C767" t="s">
        <v>2431</v>
      </c>
      <c r="D767" t="s">
        <v>2598</v>
      </c>
      <c r="E767" t="s">
        <v>25</v>
      </c>
      <c r="F767" t="b">
        <v>0</v>
      </c>
      <c r="G767">
        <v>5</v>
      </c>
      <c r="H767" t="b">
        <v>0</v>
      </c>
      <c r="I767">
        <v>32</v>
      </c>
      <c r="J767" t="str" cm="1">
        <f t="array" ref="J767">_xlfn.SWITCH(TRUE,I767&lt;=$V$6,"Low",I767&gt;=$V$7,"High","Average")</f>
        <v>High</v>
      </c>
      <c r="K767" t="s">
        <v>44</v>
      </c>
      <c r="L767">
        <v>96</v>
      </c>
      <c r="M767">
        <v>83</v>
      </c>
      <c r="N767">
        <v>67</v>
      </c>
      <c r="O767">
        <v>86</v>
      </c>
      <c r="P767">
        <v>81</v>
      </c>
      <c r="Q767">
        <v>92</v>
      </c>
      <c r="R767">
        <v>73</v>
      </c>
      <c r="S767" s="1">
        <f t="shared" si="11"/>
        <v>82.571428571428569</v>
      </c>
    </row>
    <row r="768" spans="1:19" x14ac:dyDescent="0.35">
      <c r="A768">
        <v>1732</v>
      </c>
      <c r="B768" t="s">
        <v>214</v>
      </c>
      <c r="C768" t="s">
        <v>2136</v>
      </c>
      <c r="D768" t="s">
        <v>2824</v>
      </c>
      <c r="E768" t="s">
        <v>20</v>
      </c>
      <c r="F768" t="b">
        <v>0</v>
      </c>
      <c r="G768">
        <v>4</v>
      </c>
      <c r="H768" t="b">
        <v>0</v>
      </c>
      <c r="I768">
        <v>32</v>
      </c>
      <c r="J768" t="str" cm="1">
        <f t="array" ref="J768">_xlfn.SWITCH(TRUE,I768&lt;=$V$6,"Low",I768&gt;=$V$7,"High","Average")</f>
        <v>High</v>
      </c>
      <c r="K768" t="s">
        <v>21</v>
      </c>
      <c r="L768">
        <v>87</v>
      </c>
      <c r="M768">
        <v>82</v>
      </c>
      <c r="N768">
        <v>74</v>
      </c>
      <c r="O768">
        <v>77</v>
      </c>
      <c r="P768">
        <v>100</v>
      </c>
      <c r="Q768">
        <v>93</v>
      </c>
      <c r="R768">
        <v>65</v>
      </c>
      <c r="S768" s="1">
        <f t="shared" si="11"/>
        <v>82.571428571428569</v>
      </c>
    </row>
    <row r="769" spans="1:19" x14ac:dyDescent="0.35">
      <c r="A769">
        <v>1998</v>
      </c>
      <c r="B769" t="s">
        <v>1046</v>
      </c>
      <c r="C769" t="s">
        <v>3144</v>
      </c>
      <c r="D769" t="s">
        <v>3145</v>
      </c>
      <c r="E769" t="s">
        <v>25</v>
      </c>
      <c r="F769" t="b">
        <v>0</v>
      </c>
      <c r="G769">
        <v>5</v>
      </c>
      <c r="H769" t="b">
        <v>0</v>
      </c>
      <c r="I769">
        <v>14</v>
      </c>
      <c r="J769" t="str" cm="1">
        <f t="array" ref="J769">_xlfn.SWITCH(TRUE,I769&lt;=$V$6,"Low",I769&gt;=$V$7,"High","Average")</f>
        <v>Average</v>
      </c>
      <c r="K769" t="s">
        <v>44</v>
      </c>
      <c r="L769">
        <v>97</v>
      </c>
      <c r="M769">
        <v>85</v>
      </c>
      <c r="N769">
        <v>63</v>
      </c>
      <c r="O769">
        <v>93</v>
      </c>
      <c r="P769">
        <v>68</v>
      </c>
      <c r="Q769">
        <v>94</v>
      </c>
      <c r="R769">
        <v>78</v>
      </c>
      <c r="S769" s="1">
        <f t="shared" si="11"/>
        <v>82.571428571428569</v>
      </c>
    </row>
    <row r="770" spans="1:19" x14ac:dyDescent="0.35">
      <c r="A770">
        <v>41</v>
      </c>
      <c r="B770" t="s">
        <v>148</v>
      </c>
      <c r="C770" t="s">
        <v>149</v>
      </c>
      <c r="D770" t="s">
        <v>150</v>
      </c>
      <c r="E770" t="s">
        <v>25</v>
      </c>
      <c r="F770" t="b">
        <v>0</v>
      </c>
      <c r="G770">
        <v>4</v>
      </c>
      <c r="H770" t="b">
        <v>0</v>
      </c>
      <c r="I770">
        <v>31</v>
      </c>
      <c r="J770" t="str" cm="1">
        <f t="array" ref="J770">_xlfn.SWITCH(TRUE,I770&lt;=$V$6,"Low",I770&gt;=$V$7,"High","Average")</f>
        <v>High</v>
      </c>
      <c r="K770" t="s">
        <v>44</v>
      </c>
      <c r="L770">
        <v>85</v>
      </c>
      <c r="M770">
        <v>97</v>
      </c>
      <c r="N770">
        <v>64</v>
      </c>
      <c r="O770">
        <v>90</v>
      </c>
      <c r="P770">
        <v>79</v>
      </c>
      <c r="Q770">
        <v>81</v>
      </c>
      <c r="R770">
        <v>81</v>
      </c>
      <c r="S770" s="1">
        <f t="shared" ref="S770:S833" si="12">AVERAGE(L770, M770, N770, O770, P770, Q770, R770)</f>
        <v>82.428571428571431</v>
      </c>
    </row>
    <row r="771" spans="1:19" x14ac:dyDescent="0.35">
      <c r="A771">
        <v>247</v>
      </c>
      <c r="B771" t="s">
        <v>622</v>
      </c>
      <c r="C771" t="s">
        <v>623</v>
      </c>
      <c r="D771" t="s">
        <v>624</v>
      </c>
      <c r="E771" t="s">
        <v>20</v>
      </c>
      <c r="F771" t="b">
        <v>0</v>
      </c>
      <c r="G771">
        <v>1</v>
      </c>
      <c r="H771" t="b">
        <v>0</v>
      </c>
      <c r="I771">
        <v>15</v>
      </c>
      <c r="J771" t="str" cm="1">
        <f t="array" ref="J771">_xlfn.SWITCH(TRUE,I771&lt;=$V$6,"Low",I771&gt;=$V$7,"High","Average")</f>
        <v>Average</v>
      </c>
      <c r="K771" t="s">
        <v>30</v>
      </c>
      <c r="L771">
        <v>84</v>
      </c>
      <c r="M771">
        <v>91</v>
      </c>
      <c r="N771">
        <v>94</v>
      </c>
      <c r="O771">
        <v>66</v>
      </c>
      <c r="P771">
        <v>78</v>
      </c>
      <c r="Q771">
        <v>71</v>
      </c>
      <c r="R771">
        <v>93</v>
      </c>
      <c r="S771" s="1">
        <f t="shared" si="12"/>
        <v>82.428571428571431</v>
      </c>
    </row>
    <row r="772" spans="1:19" x14ac:dyDescent="0.35">
      <c r="A772">
        <v>460</v>
      </c>
      <c r="B772" t="s">
        <v>999</v>
      </c>
      <c r="C772" t="s">
        <v>231</v>
      </c>
      <c r="D772" t="s">
        <v>1015</v>
      </c>
      <c r="E772" t="s">
        <v>25</v>
      </c>
      <c r="F772" t="b">
        <v>0</v>
      </c>
      <c r="G772">
        <v>2</v>
      </c>
      <c r="H772" t="b">
        <v>0</v>
      </c>
      <c r="I772">
        <v>32</v>
      </c>
      <c r="J772" t="str" cm="1">
        <f t="array" ref="J772">_xlfn.SWITCH(TRUE,I772&lt;=$V$6,"Low",I772&gt;=$V$7,"High","Average")</f>
        <v>High</v>
      </c>
      <c r="K772" t="s">
        <v>123</v>
      </c>
      <c r="L772">
        <v>72</v>
      </c>
      <c r="M772">
        <v>72</v>
      </c>
      <c r="N772">
        <v>68</v>
      </c>
      <c r="O772">
        <v>81</v>
      </c>
      <c r="P772">
        <v>95</v>
      </c>
      <c r="Q772">
        <v>90</v>
      </c>
      <c r="R772">
        <v>99</v>
      </c>
      <c r="S772" s="1">
        <f t="shared" si="12"/>
        <v>82.428571428571431</v>
      </c>
    </row>
    <row r="773" spans="1:19" x14ac:dyDescent="0.35">
      <c r="A773">
        <v>509</v>
      </c>
      <c r="B773" t="s">
        <v>17</v>
      </c>
      <c r="C773" t="s">
        <v>1094</v>
      </c>
      <c r="D773" t="s">
        <v>1095</v>
      </c>
      <c r="E773" t="s">
        <v>20</v>
      </c>
      <c r="F773" t="b">
        <v>0</v>
      </c>
      <c r="G773">
        <v>5</v>
      </c>
      <c r="H773" t="b">
        <v>0</v>
      </c>
      <c r="I773">
        <v>33</v>
      </c>
      <c r="J773" t="str" cm="1">
        <f t="array" ref="J773">_xlfn.SWITCH(TRUE,I773&lt;=$V$6,"Low",I773&gt;=$V$7,"High","Average")</f>
        <v>High</v>
      </c>
      <c r="K773" t="s">
        <v>138</v>
      </c>
      <c r="L773">
        <v>82</v>
      </c>
      <c r="M773">
        <v>92</v>
      </c>
      <c r="N773">
        <v>95</v>
      </c>
      <c r="O773">
        <v>61</v>
      </c>
      <c r="P773">
        <v>84</v>
      </c>
      <c r="Q773">
        <v>81</v>
      </c>
      <c r="R773">
        <v>82</v>
      </c>
      <c r="S773" s="1">
        <f t="shared" si="12"/>
        <v>82.428571428571431</v>
      </c>
    </row>
    <row r="774" spans="1:19" x14ac:dyDescent="0.35">
      <c r="A774">
        <v>644</v>
      </c>
      <c r="B774" t="s">
        <v>61</v>
      </c>
      <c r="C774" t="s">
        <v>742</v>
      </c>
      <c r="D774" t="s">
        <v>1320</v>
      </c>
      <c r="E774" t="s">
        <v>25</v>
      </c>
      <c r="F774" t="b">
        <v>0</v>
      </c>
      <c r="G774">
        <v>7</v>
      </c>
      <c r="H774" t="b">
        <v>0</v>
      </c>
      <c r="I774">
        <v>26</v>
      </c>
      <c r="J774" t="str" cm="1">
        <f t="array" ref="J774">_xlfn.SWITCH(TRUE,I774&lt;=$V$6,"Low",I774&gt;=$V$7,"High","Average")</f>
        <v>Average</v>
      </c>
      <c r="K774" t="s">
        <v>21</v>
      </c>
      <c r="L774">
        <v>80</v>
      </c>
      <c r="M774">
        <v>90</v>
      </c>
      <c r="N774">
        <v>85</v>
      </c>
      <c r="O774">
        <v>89</v>
      </c>
      <c r="P774">
        <v>85</v>
      </c>
      <c r="Q774">
        <v>80</v>
      </c>
      <c r="R774">
        <v>68</v>
      </c>
      <c r="S774" s="1">
        <f t="shared" si="12"/>
        <v>82.428571428571431</v>
      </c>
    </row>
    <row r="775" spans="1:19" x14ac:dyDescent="0.35">
      <c r="A775">
        <v>691</v>
      </c>
      <c r="B775" t="s">
        <v>139</v>
      </c>
      <c r="C775" t="s">
        <v>1394</v>
      </c>
      <c r="D775" t="s">
        <v>1395</v>
      </c>
      <c r="E775" t="s">
        <v>20</v>
      </c>
      <c r="F775" t="b">
        <v>0</v>
      </c>
      <c r="G775">
        <v>1</v>
      </c>
      <c r="H775" t="b">
        <v>1</v>
      </c>
      <c r="I775">
        <v>29</v>
      </c>
      <c r="J775" t="str" cm="1">
        <f t="array" ref="J775">_xlfn.SWITCH(TRUE,I775&lt;=$V$6,"Low",I775&gt;=$V$7,"High","Average")</f>
        <v>High</v>
      </c>
      <c r="K775" t="s">
        <v>138</v>
      </c>
      <c r="L775">
        <v>84</v>
      </c>
      <c r="M775">
        <v>66</v>
      </c>
      <c r="N775">
        <v>99</v>
      </c>
      <c r="O775">
        <v>80</v>
      </c>
      <c r="P775">
        <v>71</v>
      </c>
      <c r="Q775">
        <v>88</v>
      </c>
      <c r="R775">
        <v>89</v>
      </c>
      <c r="S775" s="1">
        <f t="shared" si="12"/>
        <v>82.428571428571431</v>
      </c>
    </row>
    <row r="776" spans="1:19" x14ac:dyDescent="0.35">
      <c r="A776">
        <v>720</v>
      </c>
      <c r="B776" t="s">
        <v>135</v>
      </c>
      <c r="C776" t="s">
        <v>281</v>
      </c>
      <c r="D776" t="s">
        <v>1437</v>
      </c>
      <c r="E776" t="s">
        <v>20</v>
      </c>
      <c r="F776" t="b">
        <v>0</v>
      </c>
      <c r="G776">
        <v>1</v>
      </c>
      <c r="H776" t="b">
        <v>0</v>
      </c>
      <c r="I776">
        <v>25</v>
      </c>
      <c r="J776" t="str" cm="1">
        <f t="array" ref="J776">_xlfn.SWITCH(TRUE,I776&lt;=$V$6,"Low",I776&gt;=$V$7,"High","Average")</f>
        <v>Average</v>
      </c>
      <c r="K776" t="s">
        <v>172</v>
      </c>
      <c r="L776">
        <v>97</v>
      </c>
      <c r="M776">
        <v>67</v>
      </c>
      <c r="N776">
        <v>86</v>
      </c>
      <c r="O776">
        <v>95</v>
      </c>
      <c r="P776">
        <v>65</v>
      </c>
      <c r="Q776">
        <v>91</v>
      </c>
      <c r="R776">
        <v>76</v>
      </c>
      <c r="S776" s="1">
        <f t="shared" si="12"/>
        <v>82.428571428571431</v>
      </c>
    </row>
    <row r="777" spans="1:19" x14ac:dyDescent="0.35">
      <c r="A777">
        <v>975</v>
      </c>
      <c r="B777" t="s">
        <v>193</v>
      </c>
      <c r="C777" t="s">
        <v>1193</v>
      </c>
      <c r="D777" t="s">
        <v>1817</v>
      </c>
      <c r="E777" t="s">
        <v>25</v>
      </c>
      <c r="F777" t="b">
        <v>1</v>
      </c>
      <c r="G777">
        <v>2</v>
      </c>
      <c r="H777" t="b">
        <v>0</v>
      </c>
      <c r="I777">
        <v>0</v>
      </c>
      <c r="J777" t="str" cm="1">
        <f t="array" ref="J777">_xlfn.SWITCH(TRUE,I777&lt;=$V$6,"Low",I777&gt;=$V$7,"High","Average")</f>
        <v>Low</v>
      </c>
      <c r="K777" t="s">
        <v>34</v>
      </c>
      <c r="L777">
        <v>100</v>
      </c>
      <c r="M777">
        <v>95</v>
      </c>
      <c r="N777">
        <v>60</v>
      </c>
      <c r="O777">
        <v>89</v>
      </c>
      <c r="P777">
        <v>77</v>
      </c>
      <c r="Q777">
        <v>89</v>
      </c>
      <c r="R777">
        <v>67</v>
      </c>
      <c r="S777" s="1">
        <f t="shared" si="12"/>
        <v>82.428571428571431</v>
      </c>
    </row>
    <row r="778" spans="1:19" x14ac:dyDescent="0.35">
      <c r="A778">
        <v>1020</v>
      </c>
      <c r="B778" t="s">
        <v>277</v>
      </c>
      <c r="C778" t="s">
        <v>1872</v>
      </c>
      <c r="D778" t="s">
        <v>1873</v>
      </c>
      <c r="E778" t="s">
        <v>20</v>
      </c>
      <c r="F778" t="b">
        <v>0</v>
      </c>
      <c r="G778">
        <v>1</v>
      </c>
      <c r="H778" t="b">
        <v>0</v>
      </c>
      <c r="I778">
        <v>31</v>
      </c>
      <c r="J778" t="str" cm="1">
        <f t="array" ref="J778">_xlfn.SWITCH(TRUE,I778&lt;=$V$6,"Low",I778&gt;=$V$7,"High","Average")</f>
        <v>High</v>
      </c>
      <c r="K778" t="s">
        <v>44</v>
      </c>
      <c r="L778">
        <v>95</v>
      </c>
      <c r="M778">
        <v>71</v>
      </c>
      <c r="N778">
        <v>88</v>
      </c>
      <c r="O778">
        <v>96</v>
      </c>
      <c r="P778">
        <v>82</v>
      </c>
      <c r="Q778">
        <v>65</v>
      </c>
      <c r="R778">
        <v>80</v>
      </c>
      <c r="S778" s="1">
        <f t="shared" si="12"/>
        <v>82.428571428571431</v>
      </c>
    </row>
    <row r="779" spans="1:19" x14ac:dyDescent="0.35">
      <c r="A779">
        <v>1081</v>
      </c>
      <c r="B779" t="s">
        <v>1957</v>
      </c>
      <c r="C779" t="s">
        <v>1931</v>
      </c>
      <c r="D779" t="s">
        <v>1958</v>
      </c>
      <c r="E779" t="s">
        <v>20</v>
      </c>
      <c r="F779" t="b">
        <v>0</v>
      </c>
      <c r="G779">
        <v>2</v>
      </c>
      <c r="H779" t="b">
        <v>0</v>
      </c>
      <c r="I779">
        <v>16</v>
      </c>
      <c r="J779" t="str" cm="1">
        <f t="array" ref="J779">_xlfn.SWITCH(TRUE,I779&lt;=$V$6,"Low",I779&gt;=$V$7,"High","Average")</f>
        <v>Average</v>
      </c>
      <c r="K779" t="s">
        <v>44</v>
      </c>
      <c r="L779">
        <v>88</v>
      </c>
      <c r="M779">
        <v>71</v>
      </c>
      <c r="N779">
        <v>82</v>
      </c>
      <c r="O779">
        <v>98</v>
      </c>
      <c r="P779">
        <v>91</v>
      </c>
      <c r="Q779">
        <v>73</v>
      </c>
      <c r="R779">
        <v>74</v>
      </c>
      <c r="S779" s="1">
        <f t="shared" si="12"/>
        <v>82.428571428571431</v>
      </c>
    </row>
    <row r="780" spans="1:19" x14ac:dyDescent="0.35">
      <c r="A780">
        <v>1108</v>
      </c>
      <c r="B780" t="s">
        <v>300</v>
      </c>
      <c r="C780" t="s">
        <v>45</v>
      </c>
      <c r="D780" t="s">
        <v>1998</v>
      </c>
      <c r="E780" t="s">
        <v>20</v>
      </c>
      <c r="F780" t="b">
        <v>0</v>
      </c>
      <c r="G780">
        <v>0</v>
      </c>
      <c r="H780" t="b">
        <v>0</v>
      </c>
      <c r="I780">
        <v>12</v>
      </c>
      <c r="J780" t="str" cm="1">
        <f t="array" ref="J780">_xlfn.SWITCH(TRUE,I780&lt;=$V$6,"Low",I780&gt;=$V$7,"High","Average")</f>
        <v>Average</v>
      </c>
      <c r="K780" t="s">
        <v>105</v>
      </c>
      <c r="L780">
        <v>83</v>
      </c>
      <c r="M780">
        <v>81</v>
      </c>
      <c r="N780">
        <v>96</v>
      </c>
      <c r="O780">
        <v>96</v>
      </c>
      <c r="P780">
        <v>62</v>
      </c>
      <c r="Q780">
        <v>82</v>
      </c>
      <c r="R780">
        <v>77</v>
      </c>
      <c r="S780" s="1">
        <f t="shared" si="12"/>
        <v>82.428571428571431</v>
      </c>
    </row>
    <row r="781" spans="1:19" x14ac:dyDescent="0.35">
      <c r="A781">
        <v>1276</v>
      </c>
      <c r="B781" t="s">
        <v>1034</v>
      </c>
      <c r="C781" t="s">
        <v>1374</v>
      </c>
      <c r="D781" t="s">
        <v>2234</v>
      </c>
      <c r="E781" t="s">
        <v>25</v>
      </c>
      <c r="F781" t="b">
        <v>0</v>
      </c>
      <c r="G781">
        <v>4</v>
      </c>
      <c r="H781" t="b">
        <v>0</v>
      </c>
      <c r="I781">
        <v>8</v>
      </c>
      <c r="J781" t="str" cm="1">
        <f t="array" ref="J781">_xlfn.SWITCH(TRUE,I781&lt;=$V$6,"Low",I781&gt;=$V$7,"High","Average")</f>
        <v>Average</v>
      </c>
      <c r="K781" t="s">
        <v>30</v>
      </c>
      <c r="L781">
        <v>98</v>
      </c>
      <c r="M781">
        <v>90</v>
      </c>
      <c r="N781">
        <v>70</v>
      </c>
      <c r="O781">
        <v>97</v>
      </c>
      <c r="P781">
        <v>69</v>
      </c>
      <c r="Q781">
        <v>79</v>
      </c>
      <c r="R781">
        <v>74</v>
      </c>
      <c r="S781" s="1">
        <f t="shared" si="12"/>
        <v>82.428571428571431</v>
      </c>
    </row>
    <row r="782" spans="1:19" x14ac:dyDescent="0.35">
      <c r="A782">
        <v>1315</v>
      </c>
      <c r="B782" t="s">
        <v>999</v>
      </c>
      <c r="C782" t="s">
        <v>332</v>
      </c>
      <c r="D782" t="s">
        <v>2282</v>
      </c>
      <c r="E782" t="s">
        <v>25</v>
      </c>
      <c r="F782" t="b">
        <v>0</v>
      </c>
      <c r="G782">
        <v>5</v>
      </c>
      <c r="H782" t="b">
        <v>1</v>
      </c>
      <c r="I782">
        <v>24</v>
      </c>
      <c r="J782" t="str" cm="1">
        <f t="array" ref="J782">_xlfn.SWITCH(TRUE,I782&lt;=$V$6,"Low",I782&gt;=$V$7,"High","Average")</f>
        <v>Average</v>
      </c>
      <c r="K782" t="s">
        <v>113</v>
      </c>
      <c r="L782">
        <v>85</v>
      </c>
      <c r="M782">
        <v>85</v>
      </c>
      <c r="N782">
        <v>67</v>
      </c>
      <c r="O782">
        <v>91</v>
      </c>
      <c r="P782">
        <v>75</v>
      </c>
      <c r="Q782">
        <v>93</v>
      </c>
      <c r="R782">
        <v>81</v>
      </c>
      <c r="S782" s="1">
        <f t="shared" si="12"/>
        <v>82.428571428571431</v>
      </c>
    </row>
    <row r="783" spans="1:19" x14ac:dyDescent="0.35">
      <c r="A783">
        <v>1793</v>
      </c>
      <c r="B783" t="s">
        <v>544</v>
      </c>
      <c r="C783" t="s">
        <v>2902</v>
      </c>
      <c r="D783" t="s">
        <v>2903</v>
      </c>
      <c r="E783" t="s">
        <v>25</v>
      </c>
      <c r="F783" t="b">
        <v>0</v>
      </c>
      <c r="G783">
        <v>5</v>
      </c>
      <c r="H783" t="b">
        <v>1</v>
      </c>
      <c r="I783">
        <v>17</v>
      </c>
      <c r="J783" t="str" cm="1">
        <f t="array" ref="J783">_xlfn.SWITCH(TRUE,I783&lt;=$V$6,"Low",I783&gt;=$V$7,"High","Average")</f>
        <v>Average</v>
      </c>
      <c r="K783" t="s">
        <v>44</v>
      </c>
      <c r="L783">
        <v>95</v>
      </c>
      <c r="M783">
        <v>75</v>
      </c>
      <c r="N783">
        <v>79</v>
      </c>
      <c r="O783">
        <v>79</v>
      </c>
      <c r="P783">
        <v>93</v>
      </c>
      <c r="Q783">
        <v>85</v>
      </c>
      <c r="R783">
        <v>71</v>
      </c>
      <c r="S783" s="1">
        <f t="shared" si="12"/>
        <v>82.428571428571431</v>
      </c>
    </row>
    <row r="784" spans="1:19" x14ac:dyDescent="0.35">
      <c r="A784">
        <v>1815</v>
      </c>
      <c r="B784" t="s">
        <v>331</v>
      </c>
      <c r="C784" t="s">
        <v>1501</v>
      </c>
      <c r="D784" t="s">
        <v>2929</v>
      </c>
      <c r="E784" t="s">
        <v>20</v>
      </c>
      <c r="F784" t="b">
        <v>0</v>
      </c>
      <c r="G784">
        <v>5</v>
      </c>
      <c r="H784" t="b">
        <v>1</v>
      </c>
      <c r="I784">
        <v>18</v>
      </c>
      <c r="J784" t="str" cm="1">
        <f t="array" ref="J784">_xlfn.SWITCH(TRUE,I784&lt;=$V$6,"Low",I784&gt;=$V$7,"High","Average")</f>
        <v>Average</v>
      </c>
      <c r="K784" t="s">
        <v>38</v>
      </c>
      <c r="L784">
        <v>94</v>
      </c>
      <c r="M784">
        <v>97</v>
      </c>
      <c r="N784">
        <v>69</v>
      </c>
      <c r="O784">
        <v>81</v>
      </c>
      <c r="P784">
        <v>100</v>
      </c>
      <c r="Q784">
        <v>68</v>
      </c>
      <c r="R784">
        <v>68</v>
      </c>
      <c r="S784" s="1">
        <f t="shared" si="12"/>
        <v>82.428571428571431</v>
      </c>
    </row>
    <row r="785" spans="1:19" x14ac:dyDescent="0.35">
      <c r="A785">
        <v>1829</v>
      </c>
      <c r="B785" t="s">
        <v>193</v>
      </c>
      <c r="C785" t="s">
        <v>259</v>
      </c>
      <c r="D785" t="s">
        <v>2948</v>
      </c>
      <c r="E785" t="s">
        <v>25</v>
      </c>
      <c r="F785" t="b">
        <v>0</v>
      </c>
      <c r="G785">
        <v>5</v>
      </c>
      <c r="H785" t="b">
        <v>0</v>
      </c>
      <c r="I785">
        <v>12</v>
      </c>
      <c r="J785" t="str" cm="1">
        <f t="array" ref="J785">_xlfn.SWITCH(TRUE,I785&lt;=$V$6,"Low",I785&gt;=$V$7,"High","Average")</f>
        <v>Average</v>
      </c>
      <c r="K785" t="s">
        <v>105</v>
      </c>
      <c r="L785">
        <v>86</v>
      </c>
      <c r="M785">
        <v>87</v>
      </c>
      <c r="N785">
        <v>72</v>
      </c>
      <c r="O785">
        <v>66</v>
      </c>
      <c r="P785">
        <v>94</v>
      </c>
      <c r="Q785">
        <v>78</v>
      </c>
      <c r="R785">
        <v>94</v>
      </c>
      <c r="S785" s="1">
        <f t="shared" si="12"/>
        <v>82.428571428571431</v>
      </c>
    </row>
    <row r="786" spans="1:19" x14ac:dyDescent="0.35">
      <c r="A786">
        <v>1845</v>
      </c>
      <c r="B786" t="s">
        <v>974</v>
      </c>
      <c r="C786" t="s">
        <v>2969</v>
      </c>
      <c r="D786" t="s">
        <v>2970</v>
      </c>
      <c r="E786" t="s">
        <v>25</v>
      </c>
      <c r="F786" t="b">
        <v>0</v>
      </c>
      <c r="G786">
        <v>1</v>
      </c>
      <c r="H786" t="b">
        <v>0</v>
      </c>
      <c r="I786">
        <v>2</v>
      </c>
      <c r="J786" t="str" cm="1">
        <f t="array" ref="J786">_xlfn.SWITCH(TRUE,I786&lt;=$V$6,"Low",I786&gt;=$V$7,"High","Average")</f>
        <v>Low</v>
      </c>
      <c r="K786" t="s">
        <v>34</v>
      </c>
      <c r="L786">
        <v>87</v>
      </c>
      <c r="M786">
        <v>78</v>
      </c>
      <c r="N786">
        <v>74</v>
      </c>
      <c r="O786">
        <v>75</v>
      </c>
      <c r="P786">
        <v>95</v>
      </c>
      <c r="Q786">
        <v>69</v>
      </c>
      <c r="R786">
        <v>99</v>
      </c>
      <c r="S786" s="1">
        <f t="shared" si="12"/>
        <v>82.428571428571431</v>
      </c>
    </row>
    <row r="787" spans="1:19" x14ac:dyDescent="0.35">
      <c r="A787">
        <v>1900</v>
      </c>
      <c r="B787" t="s">
        <v>208</v>
      </c>
      <c r="C787" t="s">
        <v>2750</v>
      </c>
      <c r="D787" t="s">
        <v>3033</v>
      </c>
      <c r="E787" t="s">
        <v>20</v>
      </c>
      <c r="F787" t="b">
        <v>0</v>
      </c>
      <c r="G787">
        <v>2</v>
      </c>
      <c r="H787" t="b">
        <v>0</v>
      </c>
      <c r="I787">
        <v>19</v>
      </c>
      <c r="J787" t="str" cm="1">
        <f t="array" ref="J787">_xlfn.SWITCH(TRUE,I787&lt;=$V$6,"Low",I787&gt;=$V$7,"High","Average")</f>
        <v>Average</v>
      </c>
      <c r="K787" t="s">
        <v>38</v>
      </c>
      <c r="L787">
        <v>70</v>
      </c>
      <c r="M787">
        <v>66</v>
      </c>
      <c r="N787">
        <v>90</v>
      </c>
      <c r="O787">
        <v>74</v>
      </c>
      <c r="P787">
        <v>100</v>
      </c>
      <c r="Q787">
        <v>96</v>
      </c>
      <c r="R787">
        <v>81</v>
      </c>
      <c r="S787" s="1">
        <f t="shared" si="12"/>
        <v>82.428571428571431</v>
      </c>
    </row>
    <row r="788" spans="1:19" x14ac:dyDescent="0.35">
      <c r="A788">
        <v>1980</v>
      </c>
      <c r="B788" t="s">
        <v>1383</v>
      </c>
      <c r="C788" t="s">
        <v>632</v>
      </c>
      <c r="D788" t="s">
        <v>3125</v>
      </c>
      <c r="E788" t="s">
        <v>25</v>
      </c>
      <c r="F788" t="b">
        <v>0</v>
      </c>
      <c r="G788">
        <v>3</v>
      </c>
      <c r="H788" t="b">
        <v>0</v>
      </c>
      <c r="I788">
        <v>27</v>
      </c>
      <c r="J788" t="str" cm="1">
        <f t="array" ref="J788">_xlfn.SWITCH(TRUE,I788&lt;=$V$6,"Low",I788&gt;=$V$7,"High","Average")</f>
        <v>Average</v>
      </c>
      <c r="K788" t="s">
        <v>21</v>
      </c>
      <c r="L788">
        <v>87</v>
      </c>
      <c r="M788">
        <v>86</v>
      </c>
      <c r="N788">
        <v>83</v>
      </c>
      <c r="O788">
        <v>80</v>
      </c>
      <c r="P788">
        <v>90</v>
      </c>
      <c r="Q788">
        <v>90</v>
      </c>
      <c r="R788">
        <v>61</v>
      </c>
      <c r="S788" s="1">
        <f t="shared" si="12"/>
        <v>82.428571428571431</v>
      </c>
    </row>
    <row r="789" spans="1:19" x14ac:dyDescent="0.35">
      <c r="A789">
        <v>1983</v>
      </c>
      <c r="B789" t="s">
        <v>634</v>
      </c>
      <c r="C789" t="s">
        <v>1975</v>
      </c>
      <c r="D789" t="s">
        <v>3128</v>
      </c>
      <c r="E789" t="s">
        <v>25</v>
      </c>
      <c r="F789" t="b">
        <v>0</v>
      </c>
      <c r="G789">
        <v>0</v>
      </c>
      <c r="H789" t="b">
        <v>0</v>
      </c>
      <c r="I789">
        <v>8</v>
      </c>
      <c r="J789" t="str" cm="1">
        <f t="array" ref="J789">_xlfn.SWITCH(TRUE,I789&lt;=$V$6,"Low",I789&gt;=$V$7,"High","Average")</f>
        <v>Average</v>
      </c>
      <c r="K789" t="s">
        <v>54</v>
      </c>
      <c r="L789">
        <v>83</v>
      </c>
      <c r="M789">
        <v>91</v>
      </c>
      <c r="N789">
        <v>69</v>
      </c>
      <c r="O789">
        <v>74</v>
      </c>
      <c r="P789">
        <v>98</v>
      </c>
      <c r="Q789">
        <v>86</v>
      </c>
      <c r="R789">
        <v>76</v>
      </c>
      <c r="S789" s="1">
        <f t="shared" si="12"/>
        <v>82.428571428571431</v>
      </c>
    </row>
    <row r="790" spans="1:19" x14ac:dyDescent="0.35">
      <c r="A790">
        <v>121</v>
      </c>
      <c r="B790" t="s">
        <v>354</v>
      </c>
      <c r="C790" t="s">
        <v>355</v>
      </c>
      <c r="D790" t="s">
        <v>356</v>
      </c>
      <c r="E790" t="s">
        <v>25</v>
      </c>
      <c r="F790" t="b">
        <v>1</v>
      </c>
      <c r="G790">
        <v>0</v>
      </c>
      <c r="H790" t="b">
        <v>0</v>
      </c>
      <c r="I790">
        <v>13</v>
      </c>
      <c r="J790" t="str" cm="1">
        <f t="array" ref="J790">_xlfn.SWITCH(TRUE,I790&lt;=$V$6,"Low",I790&gt;=$V$7,"High","Average")</f>
        <v>Average</v>
      </c>
      <c r="K790" t="s">
        <v>54</v>
      </c>
      <c r="L790">
        <v>66</v>
      </c>
      <c r="M790">
        <v>90</v>
      </c>
      <c r="N790">
        <v>83</v>
      </c>
      <c r="O790">
        <v>80</v>
      </c>
      <c r="P790">
        <v>76</v>
      </c>
      <c r="Q790">
        <v>90</v>
      </c>
      <c r="R790">
        <v>91</v>
      </c>
      <c r="S790" s="1">
        <f t="shared" si="12"/>
        <v>82.285714285714292</v>
      </c>
    </row>
    <row r="791" spans="1:19" x14ac:dyDescent="0.35">
      <c r="A791">
        <v>239</v>
      </c>
      <c r="B791" t="s">
        <v>473</v>
      </c>
      <c r="C791" t="s">
        <v>606</v>
      </c>
      <c r="D791" t="s">
        <v>607</v>
      </c>
      <c r="E791" t="s">
        <v>20</v>
      </c>
      <c r="F791" t="b">
        <v>0</v>
      </c>
      <c r="G791">
        <v>2</v>
      </c>
      <c r="H791" t="b">
        <v>0</v>
      </c>
      <c r="I791">
        <v>30</v>
      </c>
      <c r="J791" t="str" cm="1">
        <f t="array" ref="J791">_xlfn.SWITCH(TRUE,I791&lt;=$V$6,"Low",I791&gt;=$V$7,"High","Average")</f>
        <v>High</v>
      </c>
      <c r="K791" t="s">
        <v>38</v>
      </c>
      <c r="L791">
        <v>82</v>
      </c>
      <c r="M791">
        <v>74</v>
      </c>
      <c r="N791">
        <v>77</v>
      </c>
      <c r="O791">
        <v>95</v>
      </c>
      <c r="P791">
        <v>81</v>
      </c>
      <c r="Q791">
        <v>76</v>
      </c>
      <c r="R791">
        <v>91</v>
      </c>
      <c r="S791" s="1">
        <f t="shared" si="12"/>
        <v>82.285714285714292</v>
      </c>
    </row>
    <row r="792" spans="1:19" x14ac:dyDescent="0.35">
      <c r="A792">
        <v>275</v>
      </c>
      <c r="B792" t="s">
        <v>680</v>
      </c>
      <c r="C792" t="s">
        <v>423</v>
      </c>
      <c r="D792" t="s">
        <v>681</v>
      </c>
      <c r="E792" t="s">
        <v>20</v>
      </c>
      <c r="F792" t="b">
        <v>0</v>
      </c>
      <c r="G792">
        <v>1</v>
      </c>
      <c r="H792" t="b">
        <v>0</v>
      </c>
      <c r="I792">
        <v>24</v>
      </c>
      <c r="J792" t="str" cm="1">
        <f t="array" ref="J792">_xlfn.SWITCH(TRUE,I792&lt;=$V$6,"Low",I792&gt;=$V$7,"High","Average")</f>
        <v>Average</v>
      </c>
      <c r="K792" t="s">
        <v>21</v>
      </c>
      <c r="L792">
        <v>90</v>
      </c>
      <c r="M792">
        <v>89</v>
      </c>
      <c r="N792">
        <v>82</v>
      </c>
      <c r="O792">
        <v>74</v>
      </c>
      <c r="P792">
        <v>67</v>
      </c>
      <c r="Q792">
        <v>92</v>
      </c>
      <c r="R792">
        <v>82</v>
      </c>
      <c r="S792" s="1">
        <f t="shared" si="12"/>
        <v>82.285714285714292</v>
      </c>
    </row>
    <row r="793" spans="1:19" x14ac:dyDescent="0.35">
      <c r="A793">
        <v>293</v>
      </c>
      <c r="B793" t="s">
        <v>65</v>
      </c>
      <c r="C793" t="s">
        <v>651</v>
      </c>
      <c r="D793" t="s">
        <v>714</v>
      </c>
      <c r="E793" t="s">
        <v>25</v>
      </c>
      <c r="F793" t="b">
        <v>0</v>
      </c>
      <c r="G793">
        <v>8</v>
      </c>
      <c r="H793" t="b">
        <v>0</v>
      </c>
      <c r="I793">
        <v>32</v>
      </c>
      <c r="J793" t="str" cm="1">
        <f t="array" ref="J793">_xlfn.SWITCH(TRUE,I793&lt;=$V$6,"Low",I793&gt;=$V$7,"High","Average")</f>
        <v>High</v>
      </c>
      <c r="K793" t="s">
        <v>113</v>
      </c>
      <c r="L793">
        <v>99</v>
      </c>
      <c r="M793">
        <v>88</v>
      </c>
      <c r="N793">
        <v>84</v>
      </c>
      <c r="O793">
        <v>87</v>
      </c>
      <c r="P793">
        <v>36</v>
      </c>
      <c r="Q793">
        <v>96</v>
      </c>
      <c r="R793">
        <v>86</v>
      </c>
      <c r="S793" s="1">
        <f t="shared" si="12"/>
        <v>82.285714285714292</v>
      </c>
    </row>
    <row r="794" spans="1:19" x14ac:dyDescent="0.35">
      <c r="A794">
        <v>295</v>
      </c>
      <c r="B794" t="s">
        <v>68</v>
      </c>
      <c r="C794" t="s">
        <v>423</v>
      </c>
      <c r="D794" t="s">
        <v>717</v>
      </c>
      <c r="E794" t="s">
        <v>25</v>
      </c>
      <c r="F794" t="b">
        <v>1</v>
      </c>
      <c r="G794">
        <v>6</v>
      </c>
      <c r="H794" t="b">
        <v>0</v>
      </c>
      <c r="I794">
        <v>5</v>
      </c>
      <c r="J794" t="str" cm="1">
        <f t="array" ref="J794">_xlfn.SWITCH(TRUE,I794&lt;=$V$6,"Low",I794&gt;=$V$7,"High","Average")</f>
        <v>Low</v>
      </c>
      <c r="K794" t="s">
        <v>123</v>
      </c>
      <c r="L794">
        <v>72</v>
      </c>
      <c r="M794">
        <v>92</v>
      </c>
      <c r="N794">
        <v>67</v>
      </c>
      <c r="O794">
        <v>100</v>
      </c>
      <c r="P794">
        <v>70</v>
      </c>
      <c r="Q794">
        <v>94</v>
      </c>
      <c r="R794">
        <v>81</v>
      </c>
      <c r="S794" s="1">
        <f t="shared" si="12"/>
        <v>82.285714285714292</v>
      </c>
    </row>
    <row r="795" spans="1:19" x14ac:dyDescent="0.35">
      <c r="A795">
        <v>429</v>
      </c>
      <c r="B795" t="s">
        <v>190</v>
      </c>
      <c r="C795" t="s">
        <v>960</v>
      </c>
      <c r="D795" t="s">
        <v>961</v>
      </c>
      <c r="E795" t="s">
        <v>25</v>
      </c>
      <c r="F795" t="b">
        <v>0</v>
      </c>
      <c r="G795">
        <v>1</v>
      </c>
      <c r="H795" t="b">
        <v>0</v>
      </c>
      <c r="I795">
        <v>34</v>
      </c>
      <c r="J795" t="str" cm="1">
        <f t="array" ref="J795">_xlfn.SWITCH(TRUE,I795&lt;=$V$6,"Low",I795&gt;=$V$7,"High","Average")</f>
        <v>High</v>
      </c>
      <c r="K795" t="s">
        <v>21</v>
      </c>
      <c r="L795">
        <v>98</v>
      </c>
      <c r="M795">
        <v>93</v>
      </c>
      <c r="N795">
        <v>67</v>
      </c>
      <c r="O795">
        <v>74</v>
      </c>
      <c r="P795">
        <v>81</v>
      </c>
      <c r="Q795">
        <v>87</v>
      </c>
      <c r="R795">
        <v>76</v>
      </c>
      <c r="S795" s="1">
        <f t="shared" si="12"/>
        <v>82.285714285714292</v>
      </c>
    </row>
    <row r="796" spans="1:19" x14ac:dyDescent="0.35">
      <c r="A796">
        <v>659</v>
      </c>
      <c r="B796" t="s">
        <v>31</v>
      </c>
      <c r="C796" t="s">
        <v>95</v>
      </c>
      <c r="D796" t="s">
        <v>1344</v>
      </c>
      <c r="E796" t="s">
        <v>25</v>
      </c>
      <c r="F796" t="b">
        <v>1</v>
      </c>
      <c r="G796">
        <v>5</v>
      </c>
      <c r="H796" t="b">
        <v>1</v>
      </c>
      <c r="I796">
        <v>31</v>
      </c>
      <c r="J796" t="str" cm="1">
        <f t="array" ref="J796">_xlfn.SWITCH(TRUE,I796&lt;=$V$6,"Low",I796&gt;=$V$7,"High","Average")</f>
        <v>High</v>
      </c>
      <c r="K796" t="s">
        <v>105</v>
      </c>
      <c r="L796">
        <v>93</v>
      </c>
      <c r="M796">
        <v>99</v>
      </c>
      <c r="N796">
        <v>79</v>
      </c>
      <c r="O796">
        <v>78</v>
      </c>
      <c r="P796">
        <v>64</v>
      </c>
      <c r="Q796">
        <v>87</v>
      </c>
      <c r="R796">
        <v>76</v>
      </c>
      <c r="S796" s="1">
        <f t="shared" si="12"/>
        <v>82.285714285714292</v>
      </c>
    </row>
    <row r="797" spans="1:19" x14ac:dyDescent="0.35">
      <c r="A797">
        <v>763</v>
      </c>
      <c r="B797" t="s">
        <v>1503</v>
      </c>
      <c r="C797" t="s">
        <v>528</v>
      </c>
      <c r="D797" t="s">
        <v>1504</v>
      </c>
      <c r="E797" t="s">
        <v>25</v>
      </c>
      <c r="F797" t="b">
        <v>0</v>
      </c>
      <c r="G797">
        <v>1</v>
      </c>
      <c r="H797" t="b">
        <v>0</v>
      </c>
      <c r="I797">
        <v>13</v>
      </c>
      <c r="J797" t="str" cm="1">
        <f t="array" ref="J797">_xlfn.SWITCH(TRUE,I797&lt;=$V$6,"Low",I797&gt;=$V$7,"High","Average")</f>
        <v>Average</v>
      </c>
      <c r="K797" t="s">
        <v>113</v>
      </c>
      <c r="L797">
        <v>94</v>
      </c>
      <c r="M797">
        <v>84</v>
      </c>
      <c r="N797">
        <v>84</v>
      </c>
      <c r="O797">
        <v>89</v>
      </c>
      <c r="P797">
        <v>52</v>
      </c>
      <c r="Q797">
        <v>97</v>
      </c>
      <c r="R797">
        <v>76</v>
      </c>
      <c r="S797" s="1">
        <f t="shared" si="12"/>
        <v>82.285714285714292</v>
      </c>
    </row>
    <row r="798" spans="1:19" x14ac:dyDescent="0.35">
      <c r="A798">
        <v>842</v>
      </c>
      <c r="B798" t="s">
        <v>160</v>
      </c>
      <c r="C798" t="s">
        <v>157</v>
      </c>
      <c r="D798" t="s">
        <v>1634</v>
      </c>
      <c r="E798" t="s">
        <v>20</v>
      </c>
      <c r="F798" t="b">
        <v>0</v>
      </c>
      <c r="G798">
        <v>7</v>
      </c>
      <c r="H798" t="b">
        <v>0</v>
      </c>
      <c r="I798">
        <v>31</v>
      </c>
      <c r="J798" t="str" cm="1">
        <f t="array" ref="J798">_xlfn.SWITCH(TRUE,I798&lt;=$V$6,"Low",I798&gt;=$V$7,"High","Average")</f>
        <v>High</v>
      </c>
      <c r="K798" t="s">
        <v>138</v>
      </c>
      <c r="L798">
        <v>80</v>
      </c>
      <c r="M798">
        <v>87</v>
      </c>
      <c r="N798">
        <v>94</v>
      </c>
      <c r="O798">
        <v>68</v>
      </c>
      <c r="P798">
        <v>89</v>
      </c>
      <c r="Q798">
        <v>82</v>
      </c>
      <c r="R798">
        <v>76</v>
      </c>
      <c r="S798" s="1">
        <f t="shared" si="12"/>
        <v>82.285714285714292</v>
      </c>
    </row>
    <row r="799" spans="1:19" x14ac:dyDescent="0.35">
      <c r="A799">
        <v>848</v>
      </c>
      <c r="B799" t="s">
        <v>413</v>
      </c>
      <c r="C799" t="s">
        <v>1642</v>
      </c>
      <c r="D799" t="s">
        <v>1643</v>
      </c>
      <c r="E799" t="s">
        <v>20</v>
      </c>
      <c r="F799" t="b">
        <v>0</v>
      </c>
      <c r="G799">
        <v>3</v>
      </c>
      <c r="H799" t="b">
        <v>1</v>
      </c>
      <c r="I799">
        <v>2</v>
      </c>
      <c r="J799" t="str" cm="1">
        <f t="array" ref="J799">_xlfn.SWITCH(TRUE,I799&lt;=$V$6,"Low",I799&gt;=$V$7,"High","Average")</f>
        <v>Low</v>
      </c>
      <c r="K799" t="s">
        <v>224</v>
      </c>
      <c r="L799">
        <v>90</v>
      </c>
      <c r="M799">
        <v>74</v>
      </c>
      <c r="N799">
        <v>88</v>
      </c>
      <c r="O799">
        <v>97</v>
      </c>
      <c r="P799">
        <v>88</v>
      </c>
      <c r="Q799">
        <v>73</v>
      </c>
      <c r="R799">
        <v>66</v>
      </c>
      <c r="S799" s="1">
        <f t="shared" si="12"/>
        <v>82.285714285714292</v>
      </c>
    </row>
    <row r="800" spans="1:19" x14ac:dyDescent="0.35">
      <c r="A800">
        <v>1156</v>
      </c>
      <c r="B800" t="s">
        <v>97</v>
      </c>
      <c r="C800" t="s">
        <v>684</v>
      </c>
      <c r="D800" t="s">
        <v>2063</v>
      </c>
      <c r="E800" t="s">
        <v>25</v>
      </c>
      <c r="F800" t="b">
        <v>1</v>
      </c>
      <c r="G800">
        <v>3</v>
      </c>
      <c r="H800" t="b">
        <v>1</v>
      </c>
      <c r="I800">
        <v>0</v>
      </c>
      <c r="J800" t="str" cm="1">
        <f t="array" ref="J800">_xlfn.SWITCH(TRUE,I800&lt;=$V$6,"Low",I800&gt;=$V$7,"High","Average")</f>
        <v>Low</v>
      </c>
      <c r="K800" t="s">
        <v>34</v>
      </c>
      <c r="L800">
        <v>72</v>
      </c>
      <c r="M800">
        <v>62</v>
      </c>
      <c r="N800">
        <v>96</v>
      </c>
      <c r="O800">
        <v>95</v>
      </c>
      <c r="P800">
        <v>97</v>
      </c>
      <c r="Q800">
        <v>71</v>
      </c>
      <c r="R800">
        <v>83</v>
      </c>
      <c r="S800" s="1">
        <f t="shared" si="12"/>
        <v>82.285714285714292</v>
      </c>
    </row>
    <row r="801" spans="1:19" x14ac:dyDescent="0.35">
      <c r="A801">
        <v>1197</v>
      </c>
      <c r="B801" t="s">
        <v>2118</v>
      </c>
      <c r="C801" t="s">
        <v>246</v>
      </c>
      <c r="D801" t="s">
        <v>2119</v>
      </c>
      <c r="E801" t="s">
        <v>20</v>
      </c>
      <c r="F801" t="b">
        <v>0</v>
      </c>
      <c r="G801">
        <v>1</v>
      </c>
      <c r="H801" t="b">
        <v>1</v>
      </c>
      <c r="I801">
        <v>12</v>
      </c>
      <c r="J801" t="str" cm="1">
        <f t="array" ref="J801">_xlfn.SWITCH(TRUE,I801&lt;=$V$6,"Low",I801&gt;=$V$7,"High","Average")</f>
        <v>Average</v>
      </c>
      <c r="K801" t="s">
        <v>138</v>
      </c>
      <c r="L801">
        <v>94</v>
      </c>
      <c r="M801">
        <v>65</v>
      </c>
      <c r="N801">
        <v>90</v>
      </c>
      <c r="O801">
        <v>79</v>
      </c>
      <c r="P801">
        <v>97</v>
      </c>
      <c r="Q801">
        <v>76</v>
      </c>
      <c r="R801">
        <v>75</v>
      </c>
      <c r="S801" s="1">
        <f t="shared" si="12"/>
        <v>82.285714285714292</v>
      </c>
    </row>
    <row r="802" spans="1:19" x14ac:dyDescent="0.35">
      <c r="A802">
        <v>1270</v>
      </c>
      <c r="B802" t="s">
        <v>92</v>
      </c>
      <c r="C802" t="s">
        <v>143</v>
      </c>
      <c r="D802" t="s">
        <v>2226</v>
      </c>
      <c r="E802" t="s">
        <v>25</v>
      </c>
      <c r="F802" t="b">
        <v>0</v>
      </c>
      <c r="G802">
        <v>4</v>
      </c>
      <c r="H802" t="b">
        <v>0</v>
      </c>
      <c r="I802">
        <v>0</v>
      </c>
      <c r="J802" t="str" cm="1">
        <f t="array" ref="J802">_xlfn.SWITCH(TRUE,I802&lt;=$V$6,"Low",I802&gt;=$V$7,"High","Average")</f>
        <v>Low</v>
      </c>
      <c r="K802" t="s">
        <v>64</v>
      </c>
      <c r="L802">
        <v>78</v>
      </c>
      <c r="M802">
        <v>73</v>
      </c>
      <c r="N802">
        <v>89</v>
      </c>
      <c r="O802">
        <v>86</v>
      </c>
      <c r="P802">
        <v>69</v>
      </c>
      <c r="Q802">
        <v>84</v>
      </c>
      <c r="R802">
        <v>97</v>
      </c>
      <c r="S802" s="1">
        <f t="shared" si="12"/>
        <v>82.285714285714292</v>
      </c>
    </row>
    <row r="803" spans="1:19" x14ac:dyDescent="0.35">
      <c r="A803">
        <v>1343</v>
      </c>
      <c r="B803" t="s">
        <v>173</v>
      </c>
      <c r="C803" t="s">
        <v>1995</v>
      </c>
      <c r="D803" t="s">
        <v>2324</v>
      </c>
      <c r="E803" t="s">
        <v>25</v>
      </c>
      <c r="F803" t="b">
        <v>0</v>
      </c>
      <c r="G803">
        <v>2</v>
      </c>
      <c r="H803" t="b">
        <v>0</v>
      </c>
      <c r="I803">
        <v>26</v>
      </c>
      <c r="J803" t="str" cm="1">
        <f t="array" ref="J803">_xlfn.SWITCH(TRUE,I803&lt;=$V$6,"Low",I803&gt;=$V$7,"High","Average")</f>
        <v>Average</v>
      </c>
      <c r="K803" t="s">
        <v>113</v>
      </c>
      <c r="L803">
        <v>95</v>
      </c>
      <c r="M803">
        <v>79</v>
      </c>
      <c r="N803">
        <v>95</v>
      </c>
      <c r="O803">
        <v>62</v>
      </c>
      <c r="P803">
        <v>69</v>
      </c>
      <c r="Q803">
        <v>82</v>
      </c>
      <c r="R803">
        <v>94</v>
      </c>
      <c r="S803" s="1">
        <f t="shared" si="12"/>
        <v>82.285714285714292</v>
      </c>
    </row>
    <row r="804" spans="1:19" x14ac:dyDescent="0.35">
      <c r="A804">
        <v>1644</v>
      </c>
      <c r="B804" t="s">
        <v>130</v>
      </c>
      <c r="C804" t="s">
        <v>2710</v>
      </c>
      <c r="D804" t="s">
        <v>2711</v>
      </c>
      <c r="E804" t="s">
        <v>25</v>
      </c>
      <c r="F804" t="b">
        <v>0</v>
      </c>
      <c r="G804">
        <v>4</v>
      </c>
      <c r="H804" t="b">
        <v>0</v>
      </c>
      <c r="I804">
        <v>15</v>
      </c>
      <c r="J804" t="str" cm="1">
        <f t="array" ref="J804">_xlfn.SWITCH(TRUE,I804&lt;=$V$6,"Low",I804&gt;=$V$7,"High","Average")</f>
        <v>Average</v>
      </c>
      <c r="K804" t="s">
        <v>44</v>
      </c>
      <c r="L804">
        <v>93</v>
      </c>
      <c r="M804">
        <v>77</v>
      </c>
      <c r="N804">
        <v>85</v>
      </c>
      <c r="O804">
        <v>95</v>
      </c>
      <c r="P804">
        <v>60</v>
      </c>
      <c r="Q804">
        <v>99</v>
      </c>
      <c r="R804">
        <v>67</v>
      </c>
      <c r="S804" s="1">
        <f t="shared" si="12"/>
        <v>82.285714285714292</v>
      </c>
    </row>
    <row r="805" spans="1:19" x14ac:dyDescent="0.35">
      <c r="A805">
        <v>1883</v>
      </c>
      <c r="B805" t="s">
        <v>1852</v>
      </c>
      <c r="C805" t="s">
        <v>897</v>
      </c>
      <c r="D805" t="s">
        <v>3015</v>
      </c>
      <c r="E805" t="s">
        <v>25</v>
      </c>
      <c r="F805" t="b">
        <v>1</v>
      </c>
      <c r="G805">
        <v>2</v>
      </c>
      <c r="H805" t="b">
        <v>0</v>
      </c>
      <c r="I805">
        <v>18</v>
      </c>
      <c r="J805" t="str" cm="1">
        <f t="array" ref="J805">_xlfn.SWITCH(TRUE,I805&lt;=$V$6,"Low",I805&gt;=$V$7,"High","Average")</f>
        <v>Average</v>
      </c>
      <c r="K805" t="s">
        <v>54</v>
      </c>
      <c r="L805">
        <v>84</v>
      </c>
      <c r="M805">
        <v>93</v>
      </c>
      <c r="N805">
        <v>74</v>
      </c>
      <c r="O805">
        <v>76</v>
      </c>
      <c r="P805">
        <v>95</v>
      </c>
      <c r="Q805">
        <v>90</v>
      </c>
      <c r="R805">
        <v>64</v>
      </c>
      <c r="S805" s="1">
        <f t="shared" si="12"/>
        <v>82.285714285714292</v>
      </c>
    </row>
    <row r="806" spans="1:19" x14ac:dyDescent="0.35">
      <c r="A806">
        <v>1914</v>
      </c>
      <c r="B806" t="s">
        <v>139</v>
      </c>
      <c r="C806" t="s">
        <v>2168</v>
      </c>
      <c r="D806" t="s">
        <v>3048</v>
      </c>
      <c r="E806" t="s">
        <v>20</v>
      </c>
      <c r="F806" t="b">
        <v>0</v>
      </c>
      <c r="G806">
        <v>2</v>
      </c>
      <c r="H806" t="b">
        <v>0</v>
      </c>
      <c r="I806">
        <v>32</v>
      </c>
      <c r="J806" t="str" cm="1">
        <f t="array" ref="J806">_xlfn.SWITCH(TRUE,I806&lt;=$V$6,"Low",I806&gt;=$V$7,"High","Average")</f>
        <v>High</v>
      </c>
      <c r="K806" t="s">
        <v>44</v>
      </c>
      <c r="L806">
        <v>90</v>
      </c>
      <c r="M806">
        <v>90</v>
      </c>
      <c r="N806">
        <v>82</v>
      </c>
      <c r="O806">
        <v>64</v>
      </c>
      <c r="P806">
        <v>75</v>
      </c>
      <c r="Q806">
        <v>82</v>
      </c>
      <c r="R806">
        <v>93</v>
      </c>
      <c r="S806" s="1">
        <f t="shared" si="12"/>
        <v>82.285714285714292</v>
      </c>
    </row>
    <row r="807" spans="1:19" x14ac:dyDescent="0.35">
      <c r="A807">
        <v>1933</v>
      </c>
      <c r="B807" t="s">
        <v>722</v>
      </c>
      <c r="C807" t="s">
        <v>143</v>
      </c>
      <c r="D807" t="s">
        <v>3072</v>
      </c>
      <c r="E807" t="s">
        <v>25</v>
      </c>
      <c r="F807" t="b">
        <v>0</v>
      </c>
      <c r="G807">
        <v>2</v>
      </c>
      <c r="H807" t="b">
        <v>1</v>
      </c>
      <c r="I807">
        <v>8</v>
      </c>
      <c r="J807" t="str" cm="1">
        <f t="array" ref="J807">_xlfn.SWITCH(TRUE,I807&lt;=$V$6,"Low",I807&gt;=$V$7,"High","Average")</f>
        <v>Average</v>
      </c>
      <c r="K807" t="s">
        <v>54</v>
      </c>
      <c r="L807">
        <v>68</v>
      </c>
      <c r="M807">
        <v>95</v>
      </c>
      <c r="N807">
        <v>76</v>
      </c>
      <c r="O807">
        <v>97</v>
      </c>
      <c r="P807">
        <v>91</v>
      </c>
      <c r="Q807">
        <v>78</v>
      </c>
      <c r="R807">
        <v>71</v>
      </c>
      <c r="S807" s="1">
        <f t="shared" si="12"/>
        <v>82.285714285714292</v>
      </c>
    </row>
    <row r="808" spans="1:19" x14ac:dyDescent="0.35">
      <c r="A808">
        <v>20</v>
      </c>
      <c r="B808" t="s">
        <v>83</v>
      </c>
      <c r="C808" t="s">
        <v>84</v>
      </c>
      <c r="D808" t="s">
        <v>85</v>
      </c>
      <c r="E808" t="s">
        <v>25</v>
      </c>
      <c r="F808" t="b">
        <v>0</v>
      </c>
      <c r="G808">
        <v>2</v>
      </c>
      <c r="H808" t="b">
        <v>0</v>
      </c>
      <c r="I808">
        <v>27</v>
      </c>
      <c r="J808" t="str" cm="1">
        <f t="array" ref="J808">_xlfn.SWITCH(TRUE,I808&lt;=$V$6,"Low",I808&gt;=$V$7,"High","Average")</f>
        <v>Average</v>
      </c>
      <c r="K808" t="s">
        <v>44</v>
      </c>
      <c r="L808">
        <v>99</v>
      </c>
      <c r="M808">
        <v>65</v>
      </c>
      <c r="N808">
        <v>98</v>
      </c>
      <c r="O808">
        <v>75</v>
      </c>
      <c r="P808">
        <v>66</v>
      </c>
      <c r="Q808">
        <v>72</v>
      </c>
      <c r="R808">
        <v>100</v>
      </c>
      <c r="S808" s="1">
        <f t="shared" si="12"/>
        <v>82.142857142857139</v>
      </c>
    </row>
    <row r="809" spans="1:19" x14ac:dyDescent="0.35">
      <c r="A809">
        <v>97</v>
      </c>
      <c r="B809" t="s">
        <v>297</v>
      </c>
      <c r="C809" t="s">
        <v>298</v>
      </c>
      <c r="D809" t="s">
        <v>299</v>
      </c>
      <c r="E809" t="s">
        <v>25</v>
      </c>
      <c r="F809" t="b">
        <v>0</v>
      </c>
      <c r="G809">
        <v>3</v>
      </c>
      <c r="H809" t="b">
        <v>1</v>
      </c>
      <c r="I809">
        <v>2</v>
      </c>
      <c r="J809" t="str" cm="1">
        <f t="array" ref="J809">_xlfn.SWITCH(TRUE,I809&lt;=$V$6,"Low",I809&gt;=$V$7,"High","Average")</f>
        <v>Low</v>
      </c>
      <c r="K809" t="s">
        <v>34</v>
      </c>
      <c r="L809">
        <v>86</v>
      </c>
      <c r="M809">
        <v>76</v>
      </c>
      <c r="N809">
        <v>84</v>
      </c>
      <c r="O809">
        <v>93</v>
      </c>
      <c r="P809">
        <v>76</v>
      </c>
      <c r="Q809">
        <v>69</v>
      </c>
      <c r="R809">
        <v>91</v>
      </c>
      <c r="S809" s="1">
        <f t="shared" si="12"/>
        <v>82.142857142857139</v>
      </c>
    </row>
    <row r="810" spans="1:19" x14ac:dyDescent="0.35">
      <c r="A810">
        <v>108</v>
      </c>
      <c r="B810" t="s">
        <v>322</v>
      </c>
      <c r="C810" t="s">
        <v>323</v>
      </c>
      <c r="D810" t="s">
        <v>324</v>
      </c>
      <c r="E810" t="s">
        <v>20</v>
      </c>
      <c r="F810" t="b">
        <v>0</v>
      </c>
      <c r="G810">
        <v>3</v>
      </c>
      <c r="H810" t="b">
        <v>1</v>
      </c>
      <c r="I810">
        <v>31</v>
      </c>
      <c r="J810" t="str" cm="1">
        <f t="array" ref="J810">_xlfn.SWITCH(TRUE,I810&lt;=$V$6,"Low",I810&gt;=$V$7,"High","Average")</f>
        <v>High</v>
      </c>
      <c r="K810" t="s">
        <v>76</v>
      </c>
      <c r="L810">
        <v>86</v>
      </c>
      <c r="M810">
        <v>81</v>
      </c>
      <c r="N810">
        <v>83</v>
      </c>
      <c r="O810">
        <v>81</v>
      </c>
      <c r="P810">
        <v>81</v>
      </c>
      <c r="Q810">
        <v>77</v>
      </c>
      <c r="R810">
        <v>86</v>
      </c>
      <c r="S810" s="1">
        <f t="shared" si="12"/>
        <v>82.142857142857139</v>
      </c>
    </row>
    <row r="811" spans="1:19" x14ac:dyDescent="0.35">
      <c r="A811">
        <v>157</v>
      </c>
      <c r="B811" t="s">
        <v>433</v>
      </c>
      <c r="C811" t="s">
        <v>429</v>
      </c>
      <c r="D811" t="s">
        <v>434</v>
      </c>
      <c r="E811" t="s">
        <v>25</v>
      </c>
      <c r="F811" t="b">
        <v>0</v>
      </c>
      <c r="G811">
        <v>0</v>
      </c>
      <c r="H811" t="b">
        <v>1</v>
      </c>
      <c r="I811">
        <v>17</v>
      </c>
      <c r="J811" t="str" cm="1">
        <f t="array" ref="J811">_xlfn.SWITCH(TRUE,I811&lt;=$V$6,"Low",I811&gt;=$V$7,"High","Average")</f>
        <v>Average</v>
      </c>
      <c r="K811" t="s">
        <v>38</v>
      </c>
      <c r="L811">
        <v>66</v>
      </c>
      <c r="M811">
        <v>99</v>
      </c>
      <c r="N811">
        <v>85</v>
      </c>
      <c r="O811">
        <v>90</v>
      </c>
      <c r="P811">
        <v>76</v>
      </c>
      <c r="Q811">
        <v>64</v>
      </c>
      <c r="R811">
        <v>95</v>
      </c>
      <c r="S811" s="1">
        <f t="shared" si="12"/>
        <v>82.142857142857139</v>
      </c>
    </row>
    <row r="812" spans="1:19" x14ac:dyDescent="0.35">
      <c r="A812">
        <v>218</v>
      </c>
      <c r="B812" t="s">
        <v>563</v>
      </c>
      <c r="C812" t="s">
        <v>167</v>
      </c>
      <c r="D812" t="s">
        <v>564</v>
      </c>
      <c r="E812" t="s">
        <v>25</v>
      </c>
      <c r="F812" t="b">
        <v>0</v>
      </c>
      <c r="G812">
        <v>5</v>
      </c>
      <c r="H812" t="b">
        <v>0</v>
      </c>
      <c r="I812">
        <v>29</v>
      </c>
      <c r="J812" t="str" cm="1">
        <f t="array" ref="J812">_xlfn.SWITCH(TRUE,I812&lt;=$V$6,"Low",I812&gt;=$V$7,"High","Average")</f>
        <v>High</v>
      </c>
      <c r="K812" t="s">
        <v>105</v>
      </c>
      <c r="L812">
        <v>75</v>
      </c>
      <c r="M812">
        <v>88</v>
      </c>
      <c r="N812">
        <v>65</v>
      </c>
      <c r="O812">
        <v>80</v>
      </c>
      <c r="P812">
        <v>76</v>
      </c>
      <c r="Q812">
        <v>94</v>
      </c>
      <c r="R812">
        <v>97</v>
      </c>
      <c r="S812" s="1">
        <f t="shared" si="12"/>
        <v>82.142857142857139</v>
      </c>
    </row>
    <row r="813" spans="1:19" x14ac:dyDescent="0.35">
      <c r="A813">
        <v>398</v>
      </c>
      <c r="B813" t="s">
        <v>907</v>
      </c>
      <c r="C813" t="s">
        <v>454</v>
      </c>
      <c r="D813" t="s">
        <v>908</v>
      </c>
      <c r="E813" t="s">
        <v>20</v>
      </c>
      <c r="F813" t="b">
        <v>0</v>
      </c>
      <c r="G813">
        <v>0</v>
      </c>
      <c r="H813" t="b">
        <v>0</v>
      </c>
      <c r="I813">
        <v>32</v>
      </c>
      <c r="J813" t="str" cm="1">
        <f t="array" ref="J813">_xlfn.SWITCH(TRUE,I813&lt;=$V$6,"Low",I813&gt;=$V$7,"High","Average")</f>
        <v>High</v>
      </c>
      <c r="K813" t="s">
        <v>44</v>
      </c>
      <c r="L813">
        <v>85</v>
      </c>
      <c r="M813">
        <v>97</v>
      </c>
      <c r="N813">
        <v>88</v>
      </c>
      <c r="O813">
        <v>61</v>
      </c>
      <c r="P813">
        <v>80</v>
      </c>
      <c r="Q813">
        <v>80</v>
      </c>
      <c r="R813">
        <v>84</v>
      </c>
      <c r="S813" s="1">
        <f t="shared" si="12"/>
        <v>82.142857142857139</v>
      </c>
    </row>
    <row r="814" spans="1:19" x14ac:dyDescent="0.35">
      <c r="A814">
        <v>462</v>
      </c>
      <c r="B814" t="s">
        <v>830</v>
      </c>
      <c r="C814" t="s">
        <v>74</v>
      </c>
      <c r="D814" t="s">
        <v>1018</v>
      </c>
      <c r="E814" t="s">
        <v>20</v>
      </c>
      <c r="F814" t="b">
        <v>0</v>
      </c>
      <c r="G814">
        <v>4</v>
      </c>
      <c r="H814" t="b">
        <v>0</v>
      </c>
      <c r="I814">
        <v>28</v>
      </c>
      <c r="J814" t="str" cm="1">
        <f t="array" ref="J814">_xlfn.SWITCH(TRUE,I814&lt;=$V$6,"Low",I814&gt;=$V$7,"High","Average")</f>
        <v>High</v>
      </c>
      <c r="K814" t="s">
        <v>44</v>
      </c>
      <c r="L814">
        <v>91</v>
      </c>
      <c r="M814">
        <v>97</v>
      </c>
      <c r="N814">
        <v>86</v>
      </c>
      <c r="O814">
        <v>77</v>
      </c>
      <c r="P814">
        <v>83</v>
      </c>
      <c r="Q814">
        <v>79</v>
      </c>
      <c r="R814">
        <v>62</v>
      </c>
      <c r="S814" s="1">
        <f t="shared" si="12"/>
        <v>82.142857142857139</v>
      </c>
    </row>
    <row r="815" spans="1:19" x14ac:dyDescent="0.35">
      <c r="A815">
        <v>498</v>
      </c>
      <c r="B815" t="s">
        <v>300</v>
      </c>
      <c r="C815" t="s">
        <v>1076</v>
      </c>
      <c r="D815" t="s">
        <v>1077</v>
      </c>
      <c r="E815" t="s">
        <v>20</v>
      </c>
      <c r="F815" t="b">
        <v>0</v>
      </c>
      <c r="G815">
        <v>2</v>
      </c>
      <c r="H815" t="b">
        <v>0</v>
      </c>
      <c r="I815">
        <v>19</v>
      </c>
      <c r="J815" t="str" cm="1">
        <f t="array" ref="J815">_xlfn.SWITCH(TRUE,I815&lt;=$V$6,"Low",I815&gt;=$V$7,"High","Average")</f>
        <v>Average</v>
      </c>
      <c r="K815" t="s">
        <v>113</v>
      </c>
      <c r="L815">
        <v>79</v>
      </c>
      <c r="M815">
        <v>93</v>
      </c>
      <c r="N815">
        <v>72</v>
      </c>
      <c r="O815">
        <v>97</v>
      </c>
      <c r="P815">
        <v>69</v>
      </c>
      <c r="Q815">
        <v>78</v>
      </c>
      <c r="R815">
        <v>87</v>
      </c>
      <c r="S815" s="1">
        <f t="shared" si="12"/>
        <v>82.142857142857139</v>
      </c>
    </row>
    <row r="816" spans="1:19" x14ac:dyDescent="0.35">
      <c r="A816">
        <v>591</v>
      </c>
      <c r="B816" t="s">
        <v>1133</v>
      </c>
      <c r="C816" t="s">
        <v>1232</v>
      </c>
      <c r="D816" t="s">
        <v>1233</v>
      </c>
      <c r="E816" t="s">
        <v>25</v>
      </c>
      <c r="F816" t="b">
        <v>1</v>
      </c>
      <c r="G816">
        <v>3</v>
      </c>
      <c r="H816" t="b">
        <v>0</v>
      </c>
      <c r="I816">
        <v>28</v>
      </c>
      <c r="J816" t="str" cm="1">
        <f t="array" ref="J816">_xlfn.SWITCH(TRUE,I816&lt;=$V$6,"Low",I816&gt;=$V$7,"High","Average")</f>
        <v>High</v>
      </c>
      <c r="K816" t="s">
        <v>38</v>
      </c>
      <c r="L816">
        <v>95</v>
      </c>
      <c r="M816">
        <v>80</v>
      </c>
      <c r="N816">
        <v>64</v>
      </c>
      <c r="O816">
        <v>97</v>
      </c>
      <c r="P816">
        <v>85</v>
      </c>
      <c r="Q816">
        <v>94</v>
      </c>
      <c r="R816">
        <v>60</v>
      </c>
      <c r="S816" s="1">
        <f t="shared" si="12"/>
        <v>82.142857142857139</v>
      </c>
    </row>
    <row r="817" spans="1:19" x14ac:dyDescent="0.35">
      <c r="A817">
        <v>613</v>
      </c>
      <c r="B817" t="s">
        <v>193</v>
      </c>
      <c r="C817" t="s">
        <v>1264</v>
      </c>
      <c r="D817" t="s">
        <v>1265</v>
      </c>
      <c r="E817" t="s">
        <v>25</v>
      </c>
      <c r="F817" t="b">
        <v>0</v>
      </c>
      <c r="G817">
        <v>3</v>
      </c>
      <c r="H817" t="b">
        <v>0</v>
      </c>
      <c r="I817">
        <v>21</v>
      </c>
      <c r="J817" t="str" cm="1">
        <f t="array" ref="J817">_xlfn.SWITCH(TRUE,I817&lt;=$V$6,"Low",I817&gt;=$V$7,"High","Average")</f>
        <v>Average</v>
      </c>
      <c r="K817" t="s">
        <v>44</v>
      </c>
      <c r="L817">
        <v>91</v>
      </c>
      <c r="M817">
        <v>90</v>
      </c>
      <c r="N817">
        <v>92</v>
      </c>
      <c r="O817">
        <v>78</v>
      </c>
      <c r="P817">
        <v>67</v>
      </c>
      <c r="Q817">
        <v>86</v>
      </c>
      <c r="R817">
        <v>71</v>
      </c>
      <c r="S817" s="1">
        <f t="shared" si="12"/>
        <v>82.142857142857139</v>
      </c>
    </row>
    <row r="818" spans="1:19" x14ac:dyDescent="0.35">
      <c r="A818">
        <v>725</v>
      </c>
      <c r="B818" t="s">
        <v>565</v>
      </c>
      <c r="C818" t="s">
        <v>418</v>
      </c>
      <c r="D818" t="s">
        <v>1444</v>
      </c>
      <c r="E818" t="s">
        <v>25</v>
      </c>
      <c r="F818" t="b">
        <v>0</v>
      </c>
      <c r="G818">
        <v>2</v>
      </c>
      <c r="H818" t="b">
        <v>0</v>
      </c>
      <c r="I818">
        <v>3</v>
      </c>
      <c r="J818" t="str" cm="1">
        <f t="array" ref="J818">_xlfn.SWITCH(TRUE,I818&lt;=$V$6,"Low",I818&gt;=$V$7,"High","Average")</f>
        <v>Low</v>
      </c>
      <c r="K818" t="s">
        <v>123</v>
      </c>
      <c r="L818">
        <v>100</v>
      </c>
      <c r="M818">
        <v>68</v>
      </c>
      <c r="N818">
        <v>80</v>
      </c>
      <c r="O818">
        <v>75</v>
      </c>
      <c r="P818">
        <v>85</v>
      </c>
      <c r="Q818">
        <v>82</v>
      </c>
      <c r="R818">
        <v>85</v>
      </c>
      <c r="S818" s="1">
        <f t="shared" si="12"/>
        <v>82.142857142857139</v>
      </c>
    </row>
    <row r="819" spans="1:19" x14ac:dyDescent="0.35">
      <c r="A819">
        <v>804</v>
      </c>
      <c r="B819" t="s">
        <v>1267</v>
      </c>
      <c r="C819" t="s">
        <v>1575</v>
      </c>
      <c r="D819" t="s">
        <v>1576</v>
      </c>
      <c r="E819" t="s">
        <v>25</v>
      </c>
      <c r="F819" t="b">
        <v>0</v>
      </c>
      <c r="G819">
        <v>3</v>
      </c>
      <c r="H819" t="b">
        <v>1</v>
      </c>
      <c r="I819">
        <v>24</v>
      </c>
      <c r="J819" t="str" cm="1">
        <f t="array" ref="J819">_xlfn.SWITCH(TRUE,I819&lt;=$V$6,"Low",I819&gt;=$V$7,"High","Average")</f>
        <v>Average</v>
      </c>
      <c r="K819" t="s">
        <v>44</v>
      </c>
      <c r="L819">
        <v>86</v>
      </c>
      <c r="M819">
        <v>75</v>
      </c>
      <c r="N819">
        <v>96</v>
      </c>
      <c r="O819">
        <v>62</v>
      </c>
      <c r="P819">
        <v>81</v>
      </c>
      <c r="Q819">
        <v>91</v>
      </c>
      <c r="R819">
        <v>84</v>
      </c>
      <c r="S819" s="1">
        <f t="shared" si="12"/>
        <v>82.142857142857139</v>
      </c>
    </row>
    <row r="820" spans="1:19" x14ac:dyDescent="0.35">
      <c r="A820">
        <v>957</v>
      </c>
      <c r="B820" t="s">
        <v>1046</v>
      </c>
      <c r="C820" t="s">
        <v>1793</v>
      </c>
      <c r="D820" t="s">
        <v>1794</v>
      </c>
      <c r="E820" t="s">
        <v>25</v>
      </c>
      <c r="F820" t="b">
        <v>0</v>
      </c>
      <c r="G820">
        <v>4</v>
      </c>
      <c r="H820" t="b">
        <v>0</v>
      </c>
      <c r="I820">
        <v>25</v>
      </c>
      <c r="J820" t="str" cm="1">
        <f t="array" ref="J820">_xlfn.SWITCH(TRUE,I820&lt;=$V$6,"Low",I820&gt;=$V$7,"High","Average")</f>
        <v>Average</v>
      </c>
      <c r="K820" t="s">
        <v>38</v>
      </c>
      <c r="L820">
        <v>87</v>
      </c>
      <c r="M820">
        <v>68</v>
      </c>
      <c r="N820">
        <v>84</v>
      </c>
      <c r="O820">
        <v>92</v>
      </c>
      <c r="P820">
        <v>96</v>
      </c>
      <c r="Q820">
        <v>88</v>
      </c>
      <c r="R820">
        <v>60</v>
      </c>
      <c r="S820" s="1">
        <f t="shared" si="12"/>
        <v>82.142857142857139</v>
      </c>
    </row>
    <row r="821" spans="1:19" x14ac:dyDescent="0.35">
      <c r="A821">
        <v>1022</v>
      </c>
      <c r="B821" t="s">
        <v>1299</v>
      </c>
      <c r="C821" t="s">
        <v>1876</v>
      </c>
      <c r="D821" t="s">
        <v>1877</v>
      </c>
      <c r="E821" t="s">
        <v>20</v>
      </c>
      <c r="F821" t="b">
        <v>0</v>
      </c>
      <c r="G821">
        <v>7</v>
      </c>
      <c r="H821" t="b">
        <v>0</v>
      </c>
      <c r="I821">
        <v>3</v>
      </c>
      <c r="J821" t="str" cm="1">
        <f t="array" ref="J821">_xlfn.SWITCH(TRUE,I821&lt;=$V$6,"Low",I821&gt;=$V$7,"High","Average")</f>
        <v>Low</v>
      </c>
      <c r="K821" t="s">
        <v>159</v>
      </c>
      <c r="L821">
        <v>83</v>
      </c>
      <c r="M821">
        <v>69</v>
      </c>
      <c r="N821">
        <v>99</v>
      </c>
      <c r="O821">
        <v>88</v>
      </c>
      <c r="P821">
        <v>87</v>
      </c>
      <c r="Q821">
        <v>81</v>
      </c>
      <c r="R821">
        <v>68</v>
      </c>
      <c r="S821" s="1">
        <f t="shared" si="12"/>
        <v>82.142857142857139</v>
      </c>
    </row>
    <row r="822" spans="1:19" x14ac:dyDescent="0.35">
      <c r="A822">
        <v>1042</v>
      </c>
      <c r="B822" t="s">
        <v>297</v>
      </c>
      <c r="C822" t="s">
        <v>264</v>
      </c>
      <c r="D822" t="s">
        <v>1904</v>
      </c>
      <c r="E822" t="s">
        <v>25</v>
      </c>
      <c r="F822" t="b">
        <v>0</v>
      </c>
      <c r="G822">
        <v>5</v>
      </c>
      <c r="H822" t="b">
        <v>0</v>
      </c>
      <c r="I822">
        <v>28</v>
      </c>
      <c r="J822" t="str" cm="1">
        <f t="array" ref="J822">_xlfn.SWITCH(TRUE,I822&lt;=$V$6,"Low",I822&gt;=$V$7,"High","Average")</f>
        <v>High</v>
      </c>
      <c r="K822" t="s">
        <v>21</v>
      </c>
      <c r="L822">
        <v>85</v>
      </c>
      <c r="M822">
        <v>99</v>
      </c>
      <c r="N822">
        <v>64</v>
      </c>
      <c r="O822">
        <v>78</v>
      </c>
      <c r="P822">
        <v>63</v>
      </c>
      <c r="Q822">
        <v>95</v>
      </c>
      <c r="R822">
        <v>91</v>
      </c>
      <c r="S822" s="1">
        <f t="shared" si="12"/>
        <v>82.142857142857139</v>
      </c>
    </row>
    <row r="823" spans="1:19" x14ac:dyDescent="0.35">
      <c r="A823">
        <v>1091</v>
      </c>
      <c r="B823" t="s">
        <v>792</v>
      </c>
      <c r="C823" t="s">
        <v>862</v>
      </c>
      <c r="D823" t="s">
        <v>1972</v>
      </c>
      <c r="E823" t="s">
        <v>20</v>
      </c>
      <c r="F823" t="b">
        <v>1</v>
      </c>
      <c r="G823">
        <v>3</v>
      </c>
      <c r="H823" t="b">
        <v>1</v>
      </c>
      <c r="I823">
        <v>34</v>
      </c>
      <c r="J823" t="str" cm="1">
        <f t="array" ref="J823">_xlfn.SWITCH(TRUE,I823&lt;=$V$6,"Low",I823&gt;=$V$7,"High","Average")</f>
        <v>High</v>
      </c>
      <c r="K823" t="s">
        <v>76</v>
      </c>
      <c r="L823">
        <v>77</v>
      </c>
      <c r="M823">
        <v>93</v>
      </c>
      <c r="N823">
        <v>83</v>
      </c>
      <c r="O823">
        <v>84</v>
      </c>
      <c r="P823">
        <v>83</v>
      </c>
      <c r="Q823">
        <v>84</v>
      </c>
      <c r="R823">
        <v>71</v>
      </c>
      <c r="S823" s="1">
        <f t="shared" si="12"/>
        <v>82.142857142857139</v>
      </c>
    </row>
    <row r="824" spans="1:19" x14ac:dyDescent="0.35">
      <c r="A824">
        <v>1223</v>
      </c>
      <c r="B824" t="s">
        <v>413</v>
      </c>
      <c r="C824" t="s">
        <v>389</v>
      </c>
      <c r="D824" t="s">
        <v>2155</v>
      </c>
      <c r="E824" t="s">
        <v>20</v>
      </c>
      <c r="F824" t="b">
        <v>0</v>
      </c>
      <c r="G824">
        <v>4</v>
      </c>
      <c r="H824" t="b">
        <v>1</v>
      </c>
      <c r="I824">
        <v>30</v>
      </c>
      <c r="J824" t="str" cm="1">
        <f t="array" ref="J824">_xlfn.SWITCH(TRUE,I824&lt;=$V$6,"Low",I824&gt;=$V$7,"High","Average")</f>
        <v>High</v>
      </c>
      <c r="K824" t="s">
        <v>113</v>
      </c>
      <c r="L824">
        <v>92</v>
      </c>
      <c r="M824">
        <v>90</v>
      </c>
      <c r="N824">
        <v>92</v>
      </c>
      <c r="O824">
        <v>78</v>
      </c>
      <c r="P824">
        <v>59</v>
      </c>
      <c r="Q824">
        <v>68</v>
      </c>
      <c r="R824">
        <v>96</v>
      </c>
      <c r="S824" s="1">
        <f t="shared" si="12"/>
        <v>82.142857142857139</v>
      </c>
    </row>
    <row r="825" spans="1:19" x14ac:dyDescent="0.35">
      <c r="A825">
        <v>1236</v>
      </c>
      <c r="B825" t="s">
        <v>208</v>
      </c>
      <c r="C825" t="s">
        <v>2177</v>
      </c>
      <c r="D825" t="s">
        <v>2178</v>
      </c>
      <c r="E825" t="s">
        <v>20</v>
      </c>
      <c r="F825" t="b">
        <v>0</v>
      </c>
      <c r="G825">
        <v>0</v>
      </c>
      <c r="H825" t="b">
        <v>0</v>
      </c>
      <c r="I825">
        <v>17</v>
      </c>
      <c r="J825" t="str" cm="1">
        <f t="array" ref="J825">_xlfn.SWITCH(TRUE,I825&lt;=$V$6,"Low",I825&gt;=$V$7,"High","Average")</f>
        <v>Average</v>
      </c>
      <c r="K825" t="s">
        <v>123</v>
      </c>
      <c r="L825">
        <v>100</v>
      </c>
      <c r="M825">
        <v>83</v>
      </c>
      <c r="N825">
        <v>67</v>
      </c>
      <c r="O825">
        <v>77</v>
      </c>
      <c r="P825">
        <v>88</v>
      </c>
      <c r="Q825">
        <v>76</v>
      </c>
      <c r="R825">
        <v>84</v>
      </c>
      <c r="S825" s="1">
        <f t="shared" si="12"/>
        <v>82.142857142857139</v>
      </c>
    </row>
    <row r="826" spans="1:19" x14ac:dyDescent="0.35">
      <c r="A826">
        <v>1256</v>
      </c>
      <c r="B826" t="s">
        <v>2205</v>
      </c>
      <c r="C826" t="s">
        <v>2071</v>
      </c>
      <c r="D826" t="s">
        <v>2206</v>
      </c>
      <c r="E826" t="s">
        <v>25</v>
      </c>
      <c r="F826" t="b">
        <v>0</v>
      </c>
      <c r="G826">
        <v>5</v>
      </c>
      <c r="H826" t="b">
        <v>0</v>
      </c>
      <c r="I826">
        <v>3</v>
      </c>
      <c r="J826" t="str" cm="1">
        <f t="array" ref="J826">_xlfn.SWITCH(TRUE,I826&lt;=$V$6,"Low",I826&gt;=$V$7,"High","Average")</f>
        <v>Low</v>
      </c>
      <c r="K826" t="s">
        <v>34</v>
      </c>
      <c r="L826">
        <v>65</v>
      </c>
      <c r="M826">
        <v>67</v>
      </c>
      <c r="N826">
        <v>91</v>
      </c>
      <c r="O826">
        <v>81</v>
      </c>
      <c r="P826">
        <v>97</v>
      </c>
      <c r="Q826">
        <v>99</v>
      </c>
      <c r="R826">
        <v>75</v>
      </c>
      <c r="S826" s="1">
        <f t="shared" si="12"/>
        <v>82.142857142857139</v>
      </c>
    </row>
    <row r="827" spans="1:19" x14ac:dyDescent="0.35">
      <c r="A827">
        <v>1418</v>
      </c>
      <c r="B827" t="s">
        <v>2419</v>
      </c>
      <c r="C827" t="s">
        <v>1254</v>
      </c>
      <c r="D827" t="s">
        <v>2420</v>
      </c>
      <c r="E827" t="s">
        <v>25</v>
      </c>
      <c r="F827" t="b">
        <v>0</v>
      </c>
      <c r="G827">
        <v>0</v>
      </c>
      <c r="H827" t="b">
        <v>0</v>
      </c>
      <c r="I827">
        <v>20</v>
      </c>
      <c r="J827" t="str" cm="1">
        <f t="array" ref="J827">_xlfn.SWITCH(TRUE,I827&lt;=$V$6,"Low",I827&gt;=$V$7,"High","Average")</f>
        <v>Average</v>
      </c>
      <c r="K827" t="s">
        <v>113</v>
      </c>
      <c r="L827">
        <v>92</v>
      </c>
      <c r="M827">
        <v>66</v>
      </c>
      <c r="N827">
        <v>77</v>
      </c>
      <c r="O827">
        <v>96</v>
      </c>
      <c r="P827">
        <v>92</v>
      </c>
      <c r="Q827">
        <v>62</v>
      </c>
      <c r="R827">
        <v>90</v>
      </c>
      <c r="S827" s="1">
        <f t="shared" si="12"/>
        <v>82.142857142857139</v>
      </c>
    </row>
    <row r="828" spans="1:19" x14ac:dyDescent="0.35">
      <c r="A828">
        <v>1686</v>
      </c>
      <c r="B828" t="s">
        <v>280</v>
      </c>
      <c r="C828" t="s">
        <v>2500</v>
      </c>
      <c r="D828" t="s">
        <v>2765</v>
      </c>
      <c r="E828" t="s">
        <v>20</v>
      </c>
      <c r="F828" t="b">
        <v>0</v>
      </c>
      <c r="G828">
        <v>1</v>
      </c>
      <c r="H828" t="b">
        <v>0</v>
      </c>
      <c r="I828">
        <v>12</v>
      </c>
      <c r="J828" t="str" cm="1">
        <f t="array" ref="J828">_xlfn.SWITCH(TRUE,I828&lt;=$V$6,"Low",I828&gt;=$V$7,"High","Average")</f>
        <v>Average</v>
      </c>
      <c r="K828" t="s">
        <v>172</v>
      </c>
      <c r="L828">
        <v>93</v>
      </c>
      <c r="M828">
        <v>86</v>
      </c>
      <c r="N828">
        <v>61</v>
      </c>
      <c r="O828">
        <v>71</v>
      </c>
      <c r="P828">
        <v>98</v>
      </c>
      <c r="Q828">
        <v>79</v>
      </c>
      <c r="R828">
        <v>87</v>
      </c>
      <c r="S828" s="1">
        <f t="shared" si="12"/>
        <v>82.142857142857139</v>
      </c>
    </row>
    <row r="829" spans="1:19" x14ac:dyDescent="0.35">
      <c r="A829">
        <v>1699</v>
      </c>
      <c r="B829" t="s">
        <v>68</v>
      </c>
      <c r="C829" t="s">
        <v>2718</v>
      </c>
      <c r="D829" t="s">
        <v>2781</v>
      </c>
      <c r="E829" t="s">
        <v>25</v>
      </c>
      <c r="F829" t="b">
        <v>0</v>
      </c>
      <c r="G829">
        <v>2</v>
      </c>
      <c r="H829" t="b">
        <v>1</v>
      </c>
      <c r="I829">
        <v>34</v>
      </c>
      <c r="J829" t="str" cm="1">
        <f t="array" ref="J829">_xlfn.SWITCH(TRUE,I829&lt;=$V$6,"Low",I829&gt;=$V$7,"High","Average")</f>
        <v>High</v>
      </c>
      <c r="K829" t="s">
        <v>21</v>
      </c>
      <c r="L829">
        <v>97</v>
      </c>
      <c r="M829">
        <v>89</v>
      </c>
      <c r="N829">
        <v>76</v>
      </c>
      <c r="O829">
        <v>61</v>
      </c>
      <c r="P829">
        <v>91</v>
      </c>
      <c r="Q829">
        <v>91</v>
      </c>
      <c r="R829">
        <v>70</v>
      </c>
      <c r="S829" s="1">
        <f t="shared" si="12"/>
        <v>82.142857142857139</v>
      </c>
    </row>
    <row r="830" spans="1:19" x14ac:dyDescent="0.35">
      <c r="A830">
        <v>1778</v>
      </c>
      <c r="B830" t="s">
        <v>557</v>
      </c>
      <c r="C830" t="s">
        <v>62</v>
      </c>
      <c r="D830" t="s">
        <v>2885</v>
      </c>
      <c r="E830" t="s">
        <v>20</v>
      </c>
      <c r="F830" t="b">
        <v>1</v>
      </c>
      <c r="G830">
        <v>3</v>
      </c>
      <c r="H830" t="b">
        <v>0</v>
      </c>
      <c r="I830">
        <v>30</v>
      </c>
      <c r="J830" t="str" cm="1">
        <f t="array" ref="J830">_xlfn.SWITCH(TRUE,I830&lt;=$V$6,"Low",I830&gt;=$V$7,"High","Average")</f>
        <v>High</v>
      </c>
      <c r="K830" t="s">
        <v>21</v>
      </c>
      <c r="L830">
        <v>97</v>
      </c>
      <c r="M830">
        <v>88</v>
      </c>
      <c r="N830">
        <v>94</v>
      </c>
      <c r="O830">
        <v>75</v>
      </c>
      <c r="P830">
        <v>66</v>
      </c>
      <c r="Q830">
        <v>91</v>
      </c>
      <c r="R830">
        <v>64</v>
      </c>
      <c r="S830" s="1">
        <f t="shared" si="12"/>
        <v>82.142857142857139</v>
      </c>
    </row>
    <row r="831" spans="1:19" x14ac:dyDescent="0.35">
      <c r="A831">
        <v>1932</v>
      </c>
      <c r="B831" t="s">
        <v>1108</v>
      </c>
      <c r="C831" t="s">
        <v>423</v>
      </c>
      <c r="D831" t="s">
        <v>3071</v>
      </c>
      <c r="E831" t="s">
        <v>25</v>
      </c>
      <c r="F831" t="b">
        <v>0</v>
      </c>
      <c r="G831">
        <v>5</v>
      </c>
      <c r="H831" t="b">
        <v>0</v>
      </c>
      <c r="I831">
        <v>8</v>
      </c>
      <c r="J831" t="str" cm="1">
        <f t="array" ref="J831">_xlfn.SWITCH(TRUE,I831&lt;=$V$6,"Low",I831&gt;=$V$7,"High","Average")</f>
        <v>Average</v>
      </c>
      <c r="K831" t="s">
        <v>54</v>
      </c>
      <c r="L831">
        <v>61</v>
      </c>
      <c r="M831">
        <v>100</v>
      </c>
      <c r="N831">
        <v>85</v>
      </c>
      <c r="O831">
        <v>99</v>
      </c>
      <c r="P831">
        <v>65</v>
      </c>
      <c r="Q831">
        <v>79</v>
      </c>
      <c r="R831">
        <v>86</v>
      </c>
      <c r="S831" s="1">
        <f t="shared" si="12"/>
        <v>82.142857142857139</v>
      </c>
    </row>
    <row r="832" spans="1:19" x14ac:dyDescent="0.35">
      <c r="A832">
        <v>1948</v>
      </c>
      <c r="B832" t="s">
        <v>722</v>
      </c>
      <c r="C832" t="s">
        <v>2480</v>
      </c>
      <c r="D832" t="s">
        <v>3089</v>
      </c>
      <c r="E832" t="s">
        <v>20</v>
      </c>
      <c r="F832" t="b">
        <v>0</v>
      </c>
      <c r="G832">
        <v>2</v>
      </c>
      <c r="H832" t="b">
        <v>0</v>
      </c>
      <c r="I832">
        <v>23</v>
      </c>
      <c r="J832" t="str" cm="1">
        <f t="array" ref="J832">_xlfn.SWITCH(TRUE,I832&lt;=$V$6,"Low",I832&gt;=$V$7,"High","Average")</f>
        <v>Average</v>
      </c>
      <c r="K832" t="s">
        <v>44</v>
      </c>
      <c r="L832">
        <v>91</v>
      </c>
      <c r="M832">
        <v>79</v>
      </c>
      <c r="N832">
        <v>70</v>
      </c>
      <c r="O832">
        <v>94</v>
      </c>
      <c r="P832">
        <v>77</v>
      </c>
      <c r="Q832">
        <v>83</v>
      </c>
      <c r="R832">
        <v>81</v>
      </c>
      <c r="S832" s="1">
        <f t="shared" si="12"/>
        <v>82.142857142857139</v>
      </c>
    </row>
    <row r="833" spans="1:19" x14ac:dyDescent="0.35">
      <c r="A833">
        <v>1</v>
      </c>
      <c r="B833" t="s">
        <v>17</v>
      </c>
      <c r="C833" t="s">
        <v>18</v>
      </c>
      <c r="D833" t="s">
        <v>19</v>
      </c>
      <c r="E833" t="s">
        <v>20</v>
      </c>
      <c r="F833" t="b">
        <v>0</v>
      </c>
      <c r="G833">
        <v>3</v>
      </c>
      <c r="H833" t="b">
        <v>0</v>
      </c>
      <c r="I833">
        <v>27</v>
      </c>
      <c r="J833" t="str" cm="1">
        <f t="array" ref="J833">_xlfn.SWITCH(TRUE,I833&lt;=$V$6,"Low",I833&gt;=$V$7,"High","Average")</f>
        <v>Average</v>
      </c>
      <c r="K833" t="s">
        <v>21</v>
      </c>
      <c r="L833">
        <v>73</v>
      </c>
      <c r="M833">
        <v>81</v>
      </c>
      <c r="N833">
        <v>93</v>
      </c>
      <c r="O833">
        <v>97</v>
      </c>
      <c r="P833">
        <v>63</v>
      </c>
      <c r="Q833">
        <v>80</v>
      </c>
      <c r="R833">
        <v>87</v>
      </c>
      <c r="S833" s="1">
        <f t="shared" si="12"/>
        <v>82</v>
      </c>
    </row>
    <row r="834" spans="1:19" x14ac:dyDescent="0.35">
      <c r="A834">
        <v>6</v>
      </c>
      <c r="B834" t="s">
        <v>39</v>
      </c>
      <c r="C834" t="s">
        <v>40</v>
      </c>
      <c r="D834" t="s">
        <v>41</v>
      </c>
      <c r="E834" t="s">
        <v>25</v>
      </c>
      <c r="F834" t="b">
        <v>0</v>
      </c>
      <c r="G834">
        <v>2</v>
      </c>
      <c r="H834" t="b">
        <v>0</v>
      </c>
      <c r="I834">
        <v>26</v>
      </c>
      <c r="J834" t="str" cm="1">
        <f t="array" ref="J834">_xlfn.SWITCH(TRUE,I834&lt;=$V$6,"Low",I834&gt;=$V$7,"High","Average")</f>
        <v>Average</v>
      </c>
      <c r="K834" t="s">
        <v>38</v>
      </c>
      <c r="L834">
        <v>93</v>
      </c>
      <c r="M834">
        <v>100</v>
      </c>
      <c r="N834">
        <v>67</v>
      </c>
      <c r="O834">
        <v>78</v>
      </c>
      <c r="P834">
        <v>72</v>
      </c>
      <c r="Q834">
        <v>80</v>
      </c>
      <c r="R834">
        <v>84</v>
      </c>
      <c r="S834" s="1">
        <f t="shared" ref="S834:S897" si="13">AVERAGE(L834, M834, N834, O834, P834, Q834, R834)</f>
        <v>82</v>
      </c>
    </row>
    <row r="835" spans="1:19" x14ac:dyDescent="0.35">
      <c r="A835">
        <v>8</v>
      </c>
      <c r="B835" t="s">
        <v>45</v>
      </c>
      <c r="C835" t="s">
        <v>46</v>
      </c>
      <c r="D835" t="s">
        <v>47</v>
      </c>
      <c r="E835" t="s">
        <v>20</v>
      </c>
      <c r="F835" t="b">
        <v>1</v>
      </c>
      <c r="G835">
        <v>2</v>
      </c>
      <c r="H835" t="b">
        <v>1</v>
      </c>
      <c r="I835">
        <v>34</v>
      </c>
      <c r="J835" t="str" cm="1">
        <f t="array" ref="J835">_xlfn.SWITCH(TRUE,I835&lt;=$V$6,"Low",I835&gt;=$V$7,"High","Average")</f>
        <v>High</v>
      </c>
      <c r="K835" t="s">
        <v>44</v>
      </c>
      <c r="L835">
        <v>95</v>
      </c>
      <c r="M835">
        <v>95</v>
      </c>
      <c r="N835">
        <v>82</v>
      </c>
      <c r="O835">
        <v>63</v>
      </c>
      <c r="P835">
        <v>84</v>
      </c>
      <c r="Q835">
        <v>70</v>
      </c>
      <c r="R835">
        <v>85</v>
      </c>
      <c r="S835" s="1">
        <f t="shared" si="13"/>
        <v>82</v>
      </c>
    </row>
    <row r="836" spans="1:19" x14ac:dyDescent="0.35">
      <c r="A836">
        <v>130</v>
      </c>
      <c r="B836" t="s">
        <v>139</v>
      </c>
      <c r="C836" t="s">
        <v>118</v>
      </c>
      <c r="D836" t="s">
        <v>372</v>
      </c>
      <c r="E836" t="s">
        <v>20</v>
      </c>
      <c r="F836" t="b">
        <v>0</v>
      </c>
      <c r="G836">
        <v>6</v>
      </c>
      <c r="H836" t="b">
        <v>1</v>
      </c>
      <c r="I836">
        <v>27</v>
      </c>
      <c r="J836" t="str" cm="1">
        <f t="array" ref="J836">_xlfn.SWITCH(TRUE,I836&lt;=$V$6,"Low",I836&gt;=$V$7,"High","Average")</f>
        <v>Average</v>
      </c>
      <c r="K836" t="s">
        <v>38</v>
      </c>
      <c r="L836">
        <v>99</v>
      </c>
      <c r="M836">
        <v>97</v>
      </c>
      <c r="N836">
        <v>64</v>
      </c>
      <c r="O836">
        <v>90</v>
      </c>
      <c r="P836">
        <v>87</v>
      </c>
      <c r="Q836">
        <v>68</v>
      </c>
      <c r="R836">
        <v>69</v>
      </c>
      <c r="S836" s="1">
        <f t="shared" si="13"/>
        <v>82</v>
      </c>
    </row>
    <row r="837" spans="1:19" x14ac:dyDescent="0.35">
      <c r="A837">
        <v>165</v>
      </c>
      <c r="B837" t="s">
        <v>449</v>
      </c>
      <c r="C837" t="s">
        <v>450</v>
      </c>
      <c r="D837" t="s">
        <v>451</v>
      </c>
      <c r="E837" t="s">
        <v>25</v>
      </c>
      <c r="F837" t="b">
        <v>0</v>
      </c>
      <c r="G837">
        <v>1</v>
      </c>
      <c r="H837" t="b">
        <v>0</v>
      </c>
      <c r="I837">
        <v>15</v>
      </c>
      <c r="J837" t="str" cm="1">
        <f t="array" ref="J837">_xlfn.SWITCH(TRUE,I837&lt;=$V$6,"Low",I837&gt;=$V$7,"High","Average")</f>
        <v>Average</v>
      </c>
      <c r="K837" t="s">
        <v>54</v>
      </c>
      <c r="L837">
        <v>88</v>
      </c>
      <c r="M837">
        <v>72</v>
      </c>
      <c r="N837">
        <v>96</v>
      </c>
      <c r="O837">
        <v>60</v>
      </c>
      <c r="P837">
        <v>90</v>
      </c>
      <c r="Q837">
        <v>80</v>
      </c>
      <c r="R837">
        <v>88</v>
      </c>
      <c r="S837" s="1">
        <f t="shared" si="13"/>
        <v>82</v>
      </c>
    </row>
    <row r="838" spans="1:19" x14ac:dyDescent="0.35">
      <c r="A838">
        <v>215</v>
      </c>
      <c r="B838" t="s">
        <v>555</v>
      </c>
      <c r="C838" t="s">
        <v>118</v>
      </c>
      <c r="D838" t="s">
        <v>556</v>
      </c>
      <c r="E838" t="s">
        <v>25</v>
      </c>
      <c r="F838" t="b">
        <v>0</v>
      </c>
      <c r="G838">
        <v>3</v>
      </c>
      <c r="H838" t="b">
        <v>0</v>
      </c>
      <c r="I838">
        <v>17</v>
      </c>
      <c r="J838" t="str" cm="1">
        <f t="array" ref="J838">_xlfn.SWITCH(TRUE,I838&lt;=$V$6,"Low",I838&gt;=$V$7,"High","Average")</f>
        <v>Average</v>
      </c>
      <c r="K838" t="s">
        <v>105</v>
      </c>
      <c r="L838">
        <v>84</v>
      </c>
      <c r="M838">
        <v>62</v>
      </c>
      <c r="N838">
        <v>92</v>
      </c>
      <c r="O838">
        <v>74</v>
      </c>
      <c r="P838">
        <v>73</v>
      </c>
      <c r="Q838">
        <v>98</v>
      </c>
      <c r="R838">
        <v>91</v>
      </c>
      <c r="S838" s="1">
        <f t="shared" si="13"/>
        <v>82</v>
      </c>
    </row>
    <row r="839" spans="1:19" x14ac:dyDescent="0.35">
      <c r="A839">
        <v>228</v>
      </c>
      <c r="B839" t="s">
        <v>83</v>
      </c>
      <c r="C839" t="s">
        <v>300</v>
      </c>
      <c r="D839" t="s">
        <v>584</v>
      </c>
      <c r="E839" t="s">
        <v>25</v>
      </c>
      <c r="F839" t="b">
        <v>0</v>
      </c>
      <c r="G839">
        <v>7</v>
      </c>
      <c r="H839" t="b">
        <v>1</v>
      </c>
      <c r="I839">
        <v>17</v>
      </c>
      <c r="J839" t="str" cm="1">
        <f t="array" ref="J839">_xlfn.SWITCH(TRUE,I839&lt;=$V$6,"Low",I839&gt;=$V$7,"High","Average")</f>
        <v>Average</v>
      </c>
      <c r="K839" t="s">
        <v>44</v>
      </c>
      <c r="L839">
        <v>91</v>
      </c>
      <c r="M839">
        <v>78</v>
      </c>
      <c r="N839">
        <v>72</v>
      </c>
      <c r="O839">
        <v>69</v>
      </c>
      <c r="P839">
        <v>77</v>
      </c>
      <c r="Q839">
        <v>91</v>
      </c>
      <c r="R839">
        <v>96</v>
      </c>
      <c r="S839" s="1">
        <f t="shared" si="13"/>
        <v>82</v>
      </c>
    </row>
    <row r="840" spans="1:19" x14ac:dyDescent="0.35">
      <c r="A840">
        <v>320</v>
      </c>
      <c r="B840" t="s">
        <v>146</v>
      </c>
      <c r="C840" t="s">
        <v>768</v>
      </c>
      <c r="D840" t="s">
        <v>769</v>
      </c>
      <c r="E840" t="s">
        <v>25</v>
      </c>
      <c r="F840" t="b">
        <v>0</v>
      </c>
      <c r="G840">
        <v>4</v>
      </c>
      <c r="H840" t="b">
        <v>0</v>
      </c>
      <c r="I840">
        <v>34</v>
      </c>
      <c r="J840" t="str" cm="1">
        <f t="array" ref="J840">_xlfn.SWITCH(TRUE,I840&lt;=$V$6,"Low",I840&gt;=$V$7,"High","Average")</f>
        <v>High</v>
      </c>
      <c r="K840" t="s">
        <v>44</v>
      </c>
      <c r="L840">
        <v>87</v>
      </c>
      <c r="M840">
        <v>84</v>
      </c>
      <c r="N840">
        <v>62</v>
      </c>
      <c r="O840">
        <v>76</v>
      </c>
      <c r="P840">
        <v>89</v>
      </c>
      <c r="Q840">
        <v>83</v>
      </c>
      <c r="R840">
        <v>93</v>
      </c>
      <c r="S840" s="1">
        <f t="shared" si="13"/>
        <v>82</v>
      </c>
    </row>
    <row r="841" spans="1:19" x14ac:dyDescent="0.35">
      <c r="A841">
        <v>321</v>
      </c>
      <c r="B841" t="s">
        <v>160</v>
      </c>
      <c r="C841" t="s">
        <v>770</v>
      </c>
      <c r="D841" t="s">
        <v>771</v>
      </c>
      <c r="E841" t="s">
        <v>20</v>
      </c>
      <c r="F841" t="b">
        <v>1</v>
      </c>
      <c r="G841">
        <v>6</v>
      </c>
      <c r="H841" t="b">
        <v>0</v>
      </c>
      <c r="I841">
        <v>17</v>
      </c>
      <c r="J841" t="str" cm="1">
        <f t="array" ref="J841">_xlfn.SWITCH(TRUE,I841&lt;=$V$6,"Low",I841&gt;=$V$7,"High","Average")</f>
        <v>Average</v>
      </c>
      <c r="K841" t="s">
        <v>44</v>
      </c>
      <c r="L841">
        <v>90</v>
      </c>
      <c r="M841">
        <v>75</v>
      </c>
      <c r="N841">
        <v>71</v>
      </c>
      <c r="O841">
        <v>64</v>
      </c>
      <c r="P841">
        <v>97</v>
      </c>
      <c r="Q841">
        <v>89</v>
      </c>
      <c r="R841">
        <v>88</v>
      </c>
      <c r="S841" s="1">
        <f t="shared" si="13"/>
        <v>82</v>
      </c>
    </row>
    <row r="842" spans="1:19" x14ac:dyDescent="0.35">
      <c r="A842">
        <v>343</v>
      </c>
      <c r="B842" t="s">
        <v>808</v>
      </c>
      <c r="C842" t="s">
        <v>809</v>
      </c>
      <c r="D842" t="s">
        <v>810</v>
      </c>
      <c r="E842" t="s">
        <v>20</v>
      </c>
      <c r="F842" t="b">
        <v>0</v>
      </c>
      <c r="G842">
        <v>8</v>
      </c>
      <c r="H842" t="b">
        <v>1</v>
      </c>
      <c r="I842">
        <v>32</v>
      </c>
      <c r="J842" t="str" cm="1">
        <f t="array" ref="J842">_xlfn.SWITCH(TRUE,I842&lt;=$V$6,"Low",I842&gt;=$V$7,"High","Average")</f>
        <v>High</v>
      </c>
      <c r="K842" t="s">
        <v>21</v>
      </c>
      <c r="L842">
        <v>96</v>
      </c>
      <c r="M842">
        <v>95</v>
      </c>
      <c r="N842">
        <v>61</v>
      </c>
      <c r="O842">
        <v>72</v>
      </c>
      <c r="P842">
        <v>71</v>
      </c>
      <c r="Q842">
        <v>83</v>
      </c>
      <c r="R842">
        <v>96</v>
      </c>
      <c r="S842" s="1">
        <f t="shared" si="13"/>
        <v>82</v>
      </c>
    </row>
    <row r="843" spans="1:19" x14ac:dyDescent="0.35">
      <c r="A843">
        <v>352</v>
      </c>
      <c r="B843" t="s">
        <v>555</v>
      </c>
      <c r="C843" t="s">
        <v>826</v>
      </c>
      <c r="D843" t="s">
        <v>827</v>
      </c>
      <c r="E843" t="s">
        <v>25</v>
      </c>
      <c r="F843" t="b">
        <v>0</v>
      </c>
      <c r="G843">
        <v>1</v>
      </c>
      <c r="H843" t="b">
        <v>0</v>
      </c>
      <c r="I843">
        <v>5</v>
      </c>
      <c r="J843" t="str" cm="1">
        <f t="array" ref="J843">_xlfn.SWITCH(TRUE,I843&lt;=$V$6,"Low",I843&gt;=$V$7,"High","Average")</f>
        <v>Low</v>
      </c>
      <c r="K843" t="s">
        <v>159</v>
      </c>
      <c r="L843">
        <v>97</v>
      </c>
      <c r="M843">
        <v>76</v>
      </c>
      <c r="N843">
        <v>91</v>
      </c>
      <c r="O843">
        <v>76</v>
      </c>
      <c r="P843">
        <v>89</v>
      </c>
      <c r="Q843">
        <v>60</v>
      </c>
      <c r="R843">
        <v>85</v>
      </c>
      <c r="S843" s="1">
        <f t="shared" si="13"/>
        <v>82</v>
      </c>
    </row>
    <row r="844" spans="1:19" x14ac:dyDescent="0.35">
      <c r="A844">
        <v>409</v>
      </c>
      <c r="B844" t="s">
        <v>462</v>
      </c>
      <c r="C844" t="s">
        <v>667</v>
      </c>
      <c r="D844" t="s">
        <v>926</v>
      </c>
      <c r="E844" t="s">
        <v>20</v>
      </c>
      <c r="F844" t="b">
        <v>0</v>
      </c>
      <c r="G844">
        <v>4</v>
      </c>
      <c r="H844" t="b">
        <v>1</v>
      </c>
      <c r="I844">
        <v>23</v>
      </c>
      <c r="J844" t="str" cm="1">
        <f t="array" ref="J844">_xlfn.SWITCH(TRUE,I844&lt;=$V$6,"Low",I844&gt;=$V$7,"High","Average")</f>
        <v>Average</v>
      </c>
      <c r="K844" t="s">
        <v>44</v>
      </c>
      <c r="L844">
        <v>100</v>
      </c>
      <c r="M844">
        <v>77</v>
      </c>
      <c r="N844">
        <v>75</v>
      </c>
      <c r="O844">
        <v>74</v>
      </c>
      <c r="P844">
        <v>80</v>
      </c>
      <c r="Q844">
        <v>94</v>
      </c>
      <c r="R844">
        <v>74</v>
      </c>
      <c r="S844" s="1">
        <f t="shared" si="13"/>
        <v>82</v>
      </c>
    </row>
    <row r="845" spans="1:19" x14ac:dyDescent="0.35">
      <c r="A845">
        <v>515</v>
      </c>
      <c r="B845" t="s">
        <v>348</v>
      </c>
      <c r="C845" t="s">
        <v>1105</v>
      </c>
      <c r="D845" t="s">
        <v>1106</v>
      </c>
      <c r="E845" t="s">
        <v>20</v>
      </c>
      <c r="F845" t="b">
        <v>1</v>
      </c>
      <c r="G845">
        <v>4</v>
      </c>
      <c r="H845" t="b">
        <v>0</v>
      </c>
      <c r="I845">
        <v>28</v>
      </c>
      <c r="J845" t="str" cm="1">
        <f t="array" ref="J845">_xlfn.SWITCH(TRUE,I845&lt;=$V$6,"Low",I845&gt;=$V$7,"High","Average")</f>
        <v>High</v>
      </c>
      <c r="K845" t="s">
        <v>138</v>
      </c>
      <c r="L845">
        <v>83</v>
      </c>
      <c r="M845">
        <v>79</v>
      </c>
      <c r="N845">
        <v>92</v>
      </c>
      <c r="O845">
        <v>69</v>
      </c>
      <c r="P845">
        <v>85</v>
      </c>
      <c r="Q845">
        <v>71</v>
      </c>
      <c r="R845">
        <v>95</v>
      </c>
      <c r="S845" s="1">
        <f t="shared" si="13"/>
        <v>82</v>
      </c>
    </row>
    <row r="846" spans="1:19" x14ac:dyDescent="0.35">
      <c r="A846">
        <v>544</v>
      </c>
      <c r="B846" t="s">
        <v>527</v>
      </c>
      <c r="C846" t="s">
        <v>1153</v>
      </c>
      <c r="D846" t="s">
        <v>1154</v>
      </c>
      <c r="E846" t="s">
        <v>25</v>
      </c>
      <c r="F846" t="b">
        <v>0</v>
      </c>
      <c r="G846">
        <v>9</v>
      </c>
      <c r="H846" t="b">
        <v>0</v>
      </c>
      <c r="I846">
        <v>3</v>
      </c>
      <c r="J846" t="str" cm="1">
        <f t="array" ref="J846">_xlfn.SWITCH(TRUE,I846&lt;=$V$6,"Low",I846&gt;=$V$7,"High","Average")</f>
        <v>Low</v>
      </c>
      <c r="K846" t="s">
        <v>64</v>
      </c>
      <c r="L846">
        <v>94</v>
      </c>
      <c r="M846">
        <v>92</v>
      </c>
      <c r="N846">
        <v>63</v>
      </c>
      <c r="O846">
        <v>84</v>
      </c>
      <c r="P846">
        <v>79</v>
      </c>
      <c r="Q846">
        <v>66</v>
      </c>
      <c r="R846">
        <v>96</v>
      </c>
      <c r="S846" s="1">
        <f t="shared" si="13"/>
        <v>82</v>
      </c>
    </row>
    <row r="847" spans="1:19" x14ac:dyDescent="0.35">
      <c r="A847">
        <v>642</v>
      </c>
      <c r="B847" t="s">
        <v>1316</v>
      </c>
      <c r="C847" t="s">
        <v>1317</v>
      </c>
      <c r="D847" t="s">
        <v>1318</v>
      </c>
      <c r="E847" t="s">
        <v>25</v>
      </c>
      <c r="F847" t="b">
        <v>0</v>
      </c>
      <c r="G847">
        <v>2</v>
      </c>
      <c r="H847" t="b">
        <v>1</v>
      </c>
      <c r="I847">
        <v>6</v>
      </c>
      <c r="J847" t="str" cm="1">
        <f t="array" ref="J847">_xlfn.SWITCH(TRUE,I847&lt;=$V$6,"Low",I847&gt;=$V$7,"High","Average")</f>
        <v>Average</v>
      </c>
      <c r="K847" t="s">
        <v>38</v>
      </c>
      <c r="L847">
        <v>99</v>
      </c>
      <c r="M847">
        <v>77</v>
      </c>
      <c r="N847">
        <v>88</v>
      </c>
      <c r="O847">
        <v>60</v>
      </c>
      <c r="P847">
        <v>93</v>
      </c>
      <c r="Q847">
        <v>61</v>
      </c>
      <c r="R847">
        <v>96</v>
      </c>
      <c r="S847" s="1">
        <f t="shared" si="13"/>
        <v>82</v>
      </c>
    </row>
    <row r="848" spans="1:19" x14ac:dyDescent="0.35">
      <c r="A848">
        <v>667</v>
      </c>
      <c r="B848" t="s">
        <v>328</v>
      </c>
      <c r="C848" t="s">
        <v>355</v>
      </c>
      <c r="D848" t="s">
        <v>1355</v>
      </c>
      <c r="E848" t="s">
        <v>20</v>
      </c>
      <c r="F848" t="b">
        <v>0</v>
      </c>
      <c r="G848">
        <v>1</v>
      </c>
      <c r="H848" t="b">
        <v>0</v>
      </c>
      <c r="I848">
        <v>28</v>
      </c>
      <c r="J848" t="str" cm="1">
        <f t="array" ref="J848">_xlfn.SWITCH(TRUE,I848&lt;=$V$6,"Low",I848&gt;=$V$7,"High","Average")</f>
        <v>High</v>
      </c>
      <c r="K848" t="s">
        <v>113</v>
      </c>
      <c r="L848">
        <v>87</v>
      </c>
      <c r="M848">
        <v>87</v>
      </c>
      <c r="N848">
        <v>86</v>
      </c>
      <c r="O848">
        <v>84</v>
      </c>
      <c r="P848">
        <v>66</v>
      </c>
      <c r="Q848">
        <v>83</v>
      </c>
      <c r="R848">
        <v>81</v>
      </c>
      <c r="S848" s="1">
        <f t="shared" si="13"/>
        <v>82</v>
      </c>
    </row>
    <row r="849" spans="1:19" x14ac:dyDescent="0.35">
      <c r="A849">
        <v>805</v>
      </c>
      <c r="B849" t="s">
        <v>1057</v>
      </c>
      <c r="C849" t="s">
        <v>1125</v>
      </c>
      <c r="D849" t="s">
        <v>1577</v>
      </c>
      <c r="E849" t="s">
        <v>25</v>
      </c>
      <c r="F849" t="b">
        <v>0</v>
      </c>
      <c r="G849">
        <v>3</v>
      </c>
      <c r="H849" t="b">
        <v>1</v>
      </c>
      <c r="I849">
        <v>27</v>
      </c>
      <c r="J849" t="str" cm="1">
        <f t="array" ref="J849">_xlfn.SWITCH(TRUE,I849&lt;=$V$6,"Low",I849&gt;=$V$7,"High","Average")</f>
        <v>Average</v>
      </c>
      <c r="K849" t="s">
        <v>44</v>
      </c>
      <c r="L849">
        <v>94</v>
      </c>
      <c r="M849">
        <v>94</v>
      </c>
      <c r="N849">
        <v>86</v>
      </c>
      <c r="O849">
        <v>62</v>
      </c>
      <c r="P849">
        <v>73</v>
      </c>
      <c r="Q849">
        <v>90</v>
      </c>
      <c r="R849">
        <v>75</v>
      </c>
      <c r="S849" s="1">
        <f t="shared" si="13"/>
        <v>82</v>
      </c>
    </row>
    <row r="850" spans="1:19" x14ac:dyDescent="0.35">
      <c r="A850">
        <v>835</v>
      </c>
      <c r="B850" t="s">
        <v>1167</v>
      </c>
      <c r="C850" t="s">
        <v>1623</v>
      </c>
      <c r="D850" t="s">
        <v>1624</v>
      </c>
      <c r="E850" t="s">
        <v>20</v>
      </c>
      <c r="F850" t="b">
        <v>0</v>
      </c>
      <c r="G850">
        <v>2</v>
      </c>
      <c r="H850" t="b">
        <v>0</v>
      </c>
      <c r="I850">
        <v>25</v>
      </c>
      <c r="J850" t="str" cm="1">
        <f t="array" ref="J850">_xlfn.SWITCH(TRUE,I850&lt;=$V$6,"Low",I850&gt;=$V$7,"High","Average")</f>
        <v>Average</v>
      </c>
      <c r="K850" t="s">
        <v>38</v>
      </c>
      <c r="L850">
        <v>82</v>
      </c>
      <c r="M850">
        <v>84</v>
      </c>
      <c r="N850">
        <v>93</v>
      </c>
      <c r="O850">
        <v>70</v>
      </c>
      <c r="P850">
        <v>99</v>
      </c>
      <c r="Q850">
        <v>66</v>
      </c>
      <c r="R850">
        <v>80</v>
      </c>
      <c r="S850" s="1">
        <f t="shared" si="13"/>
        <v>82</v>
      </c>
    </row>
    <row r="851" spans="1:19" x14ac:dyDescent="0.35">
      <c r="A851">
        <v>954</v>
      </c>
      <c r="B851" t="s">
        <v>193</v>
      </c>
      <c r="C851" t="s">
        <v>1024</v>
      </c>
      <c r="D851" t="s">
        <v>1790</v>
      </c>
      <c r="E851" t="s">
        <v>25</v>
      </c>
      <c r="F851" t="b">
        <v>0</v>
      </c>
      <c r="G851">
        <v>1</v>
      </c>
      <c r="H851" t="b">
        <v>0</v>
      </c>
      <c r="I851">
        <v>12</v>
      </c>
      <c r="J851" t="str" cm="1">
        <f t="array" ref="J851">_xlfn.SWITCH(TRUE,I851&lt;=$V$6,"Low",I851&gt;=$V$7,"High","Average")</f>
        <v>Average</v>
      </c>
      <c r="K851" t="s">
        <v>105</v>
      </c>
      <c r="L851">
        <v>83</v>
      </c>
      <c r="M851">
        <v>69</v>
      </c>
      <c r="N851">
        <v>93</v>
      </c>
      <c r="O851">
        <v>60</v>
      </c>
      <c r="P851">
        <v>98</v>
      </c>
      <c r="Q851">
        <v>83</v>
      </c>
      <c r="R851">
        <v>88</v>
      </c>
      <c r="S851" s="1">
        <f t="shared" si="13"/>
        <v>82</v>
      </c>
    </row>
    <row r="852" spans="1:19" x14ac:dyDescent="0.35">
      <c r="A852">
        <v>1053</v>
      </c>
      <c r="B852" t="s">
        <v>1079</v>
      </c>
      <c r="C852" t="s">
        <v>1917</v>
      </c>
      <c r="D852" t="s">
        <v>1918</v>
      </c>
      <c r="E852" t="s">
        <v>25</v>
      </c>
      <c r="F852" t="b">
        <v>0</v>
      </c>
      <c r="G852">
        <v>3</v>
      </c>
      <c r="H852" t="b">
        <v>0</v>
      </c>
      <c r="I852">
        <v>16</v>
      </c>
      <c r="J852" t="str" cm="1">
        <f t="array" ref="J852">_xlfn.SWITCH(TRUE,I852&lt;=$V$6,"Low",I852&gt;=$V$7,"High","Average")</f>
        <v>Average</v>
      </c>
      <c r="K852" t="s">
        <v>113</v>
      </c>
      <c r="L852">
        <v>75</v>
      </c>
      <c r="M852">
        <v>97</v>
      </c>
      <c r="N852">
        <v>97</v>
      </c>
      <c r="O852">
        <v>83</v>
      </c>
      <c r="P852">
        <v>74</v>
      </c>
      <c r="Q852">
        <v>74</v>
      </c>
      <c r="R852">
        <v>74</v>
      </c>
      <c r="S852" s="1">
        <f t="shared" si="13"/>
        <v>82</v>
      </c>
    </row>
    <row r="853" spans="1:19" x14ac:dyDescent="0.35">
      <c r="A853">
        <v>1080</v>
      </c>
      <c r="B853" t="s">
        <v>1515</v>
      </c>
      <c r="C853" t="s">
        <v>1955</v>
      </c>
      <c r="D853" t="s">
        <v>1956</v>
      </c>
      <c r="E853" t="s">
        <v>20</v>
      </c>
      <c r="F853" t="b">
        <v>0</v>
      </c>
      <c r="G853">
        <v>4</v>
      </c>
      <c r="H853" t="b">
        <v>0</v>
      </c>
      <c r="I853">
        <v>19</v>
      </c>
      <c r="J853" t="str" cm="1">
        <f t="array" ref="J853">_xlfn.SWITCH(TRUE,I853&lt;=$V$6,"Low",I853&gt;=$V$7,"High","Average")</f>
        <v>Average</v>
      </c>
      <c r="K853" t="s">
        <v>172</v>
      </c>
      <c r="L853">
        <v>99</v>
      </c>
      <c r="M853">
        <v>78</v>
      </c>
      <c r="N853">
        <v>74</v>
      </c>
      <c r="O853">
        <v>95</v>
      </c>
      <c r="P853">
        <v>72</v>
      </c>
      <c r="Q853">
        <v>65</v>
      </c>
      <c r="R853">
        <v>91</v>
      </c>
      <c r="S853" s="1">
        <f t="shared" si="13"/>
        <v>82</v>
      </c>
    </row>
    <row r="854" spans="1:19" x14ac:dyDescent="0.35">
      <c r="A854">
        <v>1252</v>
      </c>
      <c r="B854" t="s">
        <v>2198</v>
      </c>
      <c r="C854" t="s">
        <v>2199</v>
      </c>
      <c r="D854" t="s">
        <v>2200</v>
      </c>
      <c r="E854" t="s">
        <v>25</v>
      </c>
      <c r="F854" t="b">
        <v>0</v>
      </c>
      <c r="G854">
        <v>3</v>
      </c>
      <c r="H854" t="b">
        <v>1</v>
      </c>
      <c r="I854">
        <v>21</v>
      </c>
      <c r="J854" t="str" cm="1">
        <f t="array" ref="J854">_xlfn.SWITCH(TRUE,I854&lt;=$V$6,"Low",I854&gt;=$V$7,"High","Average")</f>
        <v>Average</v>
      </c>
      <c r="K854" t="s">
        <v>109</v>
      </c>
      <c r="L854">
        <v>69</v>
      </c>
      <c r="M854">
        <v>77</v>
      </c>
      <c r="N854">
        <v>82</v>
      </c>
      <c r="O854">
        <v>93</v>
      </c>
      <c r="P854">
        <v>92</v>
      </c>
      <c r="Q854">
        <v>90</v>
      </c>
      <c r="R854">
        <v>71</v>
      </c>
      <c r="S854" s="1">
        <f t="shared" si="13"/>
        <v>82</v>
      </c>
    </row>
    <row r="855" spans="1:19" x14ac:dyDescent="0.35">
      <c r="A855">
        <v>1253</v>
      </c>
      <c r="B855" t="s">
        <v>214</v>
      </c>
      <c r="C855" t="s">
        <v>295</v>
      </c>
      <c r="D855" t="s">
        <v>2201</v>
      </c>
      <c r="E855" t="s">
        <v>20</v>
      </c>
      <c r="F855" t="b">
        <v>1</v>
      </c>
      <c r="G855">
        <v>1</v>
      </c>
      <c r="H855" t="b">
        <v>0</v>
      </c>
      <c r="I855">
        <v>30</v>
      </c>
      <c r="J855" t="str" cm="1">
        <f t="array" ref="J855">_xlfn.SWITCH(TRUE,I855&lt;=$V$6,"Low",I855&gt;=$V$7,"High","Average")</f>
        <v>High</v>
      </c>
      <c r="K855" t="s">
        <v>44</v>
      </c>
      <c r="L855">
        <v>92</v>
      </c>
      <c r="M855">
        <v>98</v>
      </c>
      <c r="N855">
        <v>61</v>
      </c>
      <c r="O855">
        <v>99</v>
      </c>
      <c r="P855">
        <v>77</v>
      </c>
      <c r="Q855">
        <v>72</v>
      </c>
      <c r="R855">
        <v>75</v>
      </c>
      <c r="S855" s="1">
        <f t="shared" si="13"/>
        <v>82</v>
      </c>
    </row>
    <row r="856" spans="1:19" x14ac:dyDescent="0.35">
      <c r="A856">
        <v>1264</v>
      </c>
      <c r="B856" t="s">
        <v>369</v>
      </c>
      <c r="C856" t="s">
        <v>236</v>
      </c>
      <c r="D856" t="s">
        <v>2219</v>
      </c>
      <c r="E856" t="s">
        <v>25</v>
      </c>
      <c r="F856" t="b">
        <v>0</v>
      </c>
      <c r="G856">
        <v>3</v>
      </c>
      <c r="H856" t="b">
        <v>1</v>
      </c>
      <c r="I856">
        <v>27</v>
      </c>
      <c r="J856" t="str" cm="1">
        <f t="array" ref="J856">_xlfn.SWITCH(TRUE,I856&lt;=$V$6,"Low",I856&gt;=$V$7,"High","Average")</f>
        <v>Average</v>
      </c>
      <c r="K856" t="s">
        <v>38</v>
      </c>
      <c r="L856">
        <v>76</v>
      </c>
      <c r="M856">
        <v>72</v>
      </c>
      <c r="N856">
        <v>97</v>
      </c>
      <c r="O856">
        <v>65</v>
      </c>
      <c r="P856">
        <v>87</v>
      </c>
      <c r="Q856">
        <v>93</v>
      </c>
      <c r="R856">
        <v>84</v>
      </c>
      <c r="S856" s="1">
        <f t="shared" si="13"/>
        <v>82</v>
      </c>
    </row>
    <row r="857" spans="1:19" x14ac:dyDescent="0.35">
      <c r="A857">
        <v>1265</v>
      </c>
      <c r="B857" t="s">
        <v>148</v>
      </c>
      <c r="C857" t="s">
        <v>660</v>
      </c>
      <c r="D857" t="s">
        <v>2220</v>
      </c>
      <c r="E857" t="s">
        <v>25</v>
      </c>
      <c r="F857" t="b">
        <v>1</v>
      </c>
      <c r="G857">
        <v>4</v>
      </c>
      <c r="H857" t="b">
        <v>1</v>
      </c>
      <c r="I857">
        <v>24</v>
      </c>
      <c r="J857" t="str" cm="1">
        <f t="array" ref="J857">_xlfn.SWITCH(TRUE,I857&lt;=$V$6,"Low",I857&gt;=$V$7,"High","Average")</f>
        <v>Average</v>
      </c>
      <c r="K857" t="s">
        <v>172</v>
      </c>
      <c r="L857">
        <v>86</v>
      </c>
      <c r="M857">
        <v>68</v>
      </c>
      <c r="N857">
        <v>98</v>
      </c>
      <c r="O857">
        <v>87</v>
      </c>
      <c r="P857">
        <v>61</v>
      </c>
      <c r="Q857">
        <v>78</v>
      </c>
      <c r="R857">
        <v>96</v>
      </c>
      <c r="S857" s="1">
        <f t="shared" si="13"/>
        <v>82</v>
      </c>
    </row>
    <row r="858" spans="1:19" x14ac:dyDescent="0.35">
      <c r="A858">
        <v>1293</v>
      </c>
      <c r="B858" t="s">
        <v>999</v>
      </c>
      <c r="C858" t="s">
        <v>231</v>
      </c>
      <c r="D858" t="s">
        <v>2256</v>
      </c>
      <c r="E858" t="s">
        <v>25</v>
      </c>
      <c r="F858" t="b">
        <v>0</v>
      </c>
      <c r="G858">
        <v>5</v>
      </c>
      <c r="H858" t="b">
        <v>0</v>
      </c>
      <c r="I858">
        <v>5</v>
      </c>
      <c r="J858" t="str" cm="1">
        <f t="array" ref="J858">_xlfn.SWITCH(TRUE,I858&lt;=$V$6,"Low",I858&gt;=$V$7,"High","Average")</f>
        <v>Low</v>
      </c>
      <c r="K858" t="s">
        <v>34</v>
      </c>
      <c r="L858">
        <v>83</v>
      </c>
      <c r="M858">
        <v>94</v>
      </c>
      <c r="N858">
        <v>77</v>
      </c>
      <c r="O858">
        <v>97</v>
      </c>
      <c r="P858">
        <v>78</v>
      </c>
      <c r="Q858">
        <v>60</v>
      </c>
      <c r="R858">
        <v>85</v>
      </c>
      <c r="S858" s="1">
        <f t="shared" si="13"/>
        <v>82</v>
      </c>
    </row>
    <row r="859" spans="1:19" x14ac:dyDescent="0.35">
      <c r="A859">
        <v>1377</v>
      </c>
      <c r="B859" t="s">
        <v>214</v>
      </c>
      <c r="C859" t="s">
        <v>2366</v>
      </c>
      <c r="D859" t="s">
        <v>2367</v>
      </c>
      <c r="E859" t="s">
        <v>20</v>
      </c>
      <c r="F859" t="b">
        <v>0</v>
      </c>
      <c r="G859">
        <v>4</v>
      </c>
      <c r="H859" t="b">
        <v>0</v>
      </c>
      <c r="I859">
        <v>31</v>
      </c>
      <c r="J859" t="str" cm="1">
        <f t="array" ref="J859">_xlfn.SWITCH(TRUE,I859&lt;=$V$6,"Low",I859&gt;=$V$7,"High","Average")</f>
        <v>High</v>
      </c>
      <c r="K859" t="s">
        <v>109</v>
      </c>
      <c r="L859">
        <v>85</v>
      </c>
      <c r="M859">
        <v>87</v>
      </c>
      <c r="N859">
        <v>99</v>
      </c>
      <c r="O859">
        <v>65</v>
      </c>
      <c r="P859">
        <v>66</v>
      </c>
      <c r="Q859">
        <v>95</v>
      </c>
      <c r="R859">
        <v>77</v>
      </c>
      <c r="S859" s="1">
        <f t="shared" si="13"/>
        <v>82</v>
      </c>
    </row>
    <row r="860" spans="1:19" x14ac:dyDescent="0.35">
      <c r="A860">
        <v>1458</v>
      </c>
      <c r="B860" t="s">
        <v>266</v>
      </c>
      <c r="C860" t="s">
        <v>1275</v>
      </c>
      <c r="D860" t="s">
        <v>2474</v>
      </c>
      <c r="E860" t="s">
        <v>20</v>
      </c>
      <c r="F860" t="b">
        <v>0</v>
      </c>
      <c r="G860">
        <v>4</v>
      </c>
      <c r="H860" t="b">
        <v>0</v>
      </c>
      <c r="I860">
        <v>6</v>
      </c>
      <c r="J860" t="str" cm="1">
        <f t="array" ref="J860">_xlfn.SWITCH(TRUE,I860&lt;=$V$6,"Low",I860&gt;=$V$7,"High","Average")</f>
        <v>Average</v>
      </c>
      <c r="K860" t="s">
        <v>38</v>
      </c>
      <c r="L860">
        <v>66</v>
      </c>
      <c r="M860">
        <v>97</v>
      </c>
      <c r="N860">
        <v>82</v>
      </c>
      <c r="O860">
        <v>70</v>
      </c>
      <c r="P860">
        <v>93</v>
      </c>
      <c r="Q860">
        <v>68</v>
      </c>
      <c r="R860">
        <v>98</v>
      </c>
      <c r="S860" s="1">
        <f t="shared" si="13"/>
        <v>82</v>
      </c>
    </row>
    <row r="861" spans="1:19" x14ac:dyDescent="0.35">
      <c r="A861">
        <v>1513</v>
      </c>
      <c r="B861" t="s">
        <v>68</v>
      </c>
      <c r="C861" t="s">
        <v>42</v>
      </c>
      <c r="D861" t="s">
        <v>2544</v>
      </c>
      <c r="E861" t="s">
        <v>25</v>
      </c>
      <c r="F861" t="b">
        <v>0</v>
      </c>
      <c r="G861">
        <v>0</v>
      </c>
      <c r="H861" t="b">
        <v>0</v>
      </c>
      <c r="I861">
        <v>12</v>
      </c>
      <c r="J861" t="str" cm="1">
        <f t="array" ref="J861">_xlfn.SWITCH(TRUE,I861&lt;=$V$6,"Low",I861&gt;=$V$7,"High","Average")</f>
        <v>Average</v>
      </c>
      <c r="K861" t="s">
        <v>54</v>
      </c>
      <c r="L861">
        <v>99</v>
      </c>
      <c r="M861">
        <v>75</v>
      </c>
      <c r="N861">
        <v>71</v>
      </c>
      <c r="O861">
        <v>90</v>
      </c>
      <c r="P861">
        <v>92</v>
      </c>
      <c r="Q861">
        <v>78</v>
      </c>
      <c r="R861">
        <v>69</v>
      </c>
      <c r="S861" s="1">
        <f t="shared" si="13"/>
        <v>82</v>
      </c>
    </row>
    <row r="862" spans="1:19" x14ac:dyDescent="0.35">
      <c r="A862">
        <v>1654</v>
      </c>
      <c r="B862" t="s">
        <v>1024</v>
      </c>
      <c r="C862" t="s">
        <v>1669</v>
      </c>
      <c r="D862" t="s">
        <v>2724</v>
      </c>
      <c r="E862" t="s">
        <v>20</v>
      </c>
      <c r="F862" t="b">
        <v>0</v>
      </c>
      <c r="G862">
        <v>3</v>
      </c>
      <c r="H862" t="b">
        <v>0</v>
      </c>
      <c r="I862">
        <v>1</v>
      </c>
      <c r="J862" t="str" cm="1">
        <f t="array" ref="J862">_xlfn.SWITCH(TRUE,I862&lt;=$V$6,"Low",I862&gt;=$V$7,"High","Average")</f>
        <v>Low</v>
      </c>
      <c r="K862" t="s">
        <v>224</v>
      </c>
      <c r="L862">
        <v>55</v>
      </c>
      <c r="M862">
        <v>81</v>
      </c>
      <c r="N862">
        <v>72</v>
      </c>
      <c r="O862">
        <v>100</v>
      </c>
      <c r="P862">
        <v>87</v>
      </c>
      <c r="Q862">
        <v>85</v>
      </c>
      <c r="R862">
        <v>94</v>
      </c>
      <c r="S862" s="1">
        <f t="shared" si="13"/>
        <v>82</v>
      </c>
    </row>
    <row r="863" spans="1:19" x14ac:dyDescent="0.35">
      <c r="A863">
        <v>1742</v>
      </c>
      <c r="B863" t="s">
        <v>974</v>
      </c>
      <c r="C863" t="s">
        <v>794</v>
      </c>
      <c r="D863" t="s">
        <v>2839</v>
      </c>
      <c r="E863" t="s">
        <v>25</v>
      </c>
      <c r="F863" t="b">
        <v>1</v>
      </c>
      <c r="G863">
        <v>2</v>
      </c>
      <c r="H863" t="b">
        <v>0</v>
      </c>
      <c r="I863">
        <v>28</v>
      </c>
      <c r="J863" t="str" cm="1">
        <f t="array" ref="J863">_xlfn.SWITCH(TRUE,I863&lt;=$V$6,"Low",I863&gt;=$V$7,"High","Average")</f>
        <v>High</v>
      </c>
      <c r="K863" t="s">
        <v>26</v>
      </c>
      <c r="L863">
        <v>81</v>
      </c>
      <c r="M863">
        <v>75</v>
      </c>
      <c r="N863">
        <v>94</v>
      </c>
      <c r="O863">
        <v>93</v>
      </c>
      <c r="P863">
        <v>87</v>
      </c>
      <c r="Q863">
        <v>77</v>
      </c>
      <c r="R863">
        <v>67</v>
      </c>
      <c r="S863" s="1">
        <f t="shared" si="13"/>
        <v>82</v>
      </c>
    </row>
    <row r="864" spans="1:19" x14ac:dyDescent="0.35">
      <c r="A864">
        <v>1839</v>
      </c>
      <c r="B864" t="s">
        <v>731</v>
      </c>
      <c r="C864" t="s">
        <v>49</v>
      </c>
      <c r="D864" t="s">
        <v>2962</v>
      </c>
      <c r="E864" t="s">
        <v>25</v>
      </c>
      <c r="F864" t="b">
        <v>0</v>
      </c>
      <c r="G864">
        <v>3</v>
      </c>
      <c r="H864" t="b">
        <v>0</v>
      </c>
      <c r="I864">
        <v>19</v>
      </c>
      <c r="J864" t="str" cm="1">
        <f t="array" ref="J864">_xlfn.SWITCH(TRUE,I864&lt;=$V$6,"Low",I864&gt;=$V$7,"High","Average")</f>
        <v>Average</v>
      </c>
      <c r="K864" t="s">
        <v>38</v>
      </c>
      <c r="L864">
        <v>93</v>
      </c>
      <c r="M864">
        <v>73</v>
      </c>
      <c r="N864">
        <v>67</v>
      </c>
      <c r="O864">
        <v>100</v>
      </c>
      <c r="P864">
        <v>63</v>
      </c>
      <c r="Q864">
        <v>92</v>
      </c>
      <c r="R864">
        <v>86</v>
      </c>
      <c r="S864" s="1">
        <f t="shared" si="13"/>
        <v>82</v>
      </c>
    </row>
    <row r="865" spans="1:19" x14ac:dyDescent="0.35">
      <c r="A865">
        <v>28</v>
      </c>
      <c r="B865" t="s">
        <v>106</v>
      </c>
      <c r="C865" t="s">
        <v>107</v>
      </c>
      <c r="D865" t="s">
        <v>108</v>
      </c>
      <c r="E865" t="s">
        <v>20</v>
      </c>
      <c r="F865" t="b">
        <v>0</v>
      </c>
      <c r="G865">
        <v>0</v>
      </c>
      <c r="H865" t="b">
        <v>0</v>
      </c>
      <c r="I865">
        <v>23</v>
      </c>
      <c r="J865" t="str" cm="1">
        <f t="array" ref="J865">_xlfn.SWITCH(TRUE,I865&lt;=$V$6,"Low",I865&gt;=$V$7,"High","Average")</f>
        <v>Average</v>
      </c>
      <c r="K865" t="s">
        <v>109</v>
      </c>
      <c r="L865">
        <v>64</v>
      </c>
      <c r="M865">
        <v>75</v>
      </c>
      <c r="N865">
        <v>93</v>
      </c>
      <c r="O865">
        <v>79</v>
      </c>
      <c r="P865">
        <v>81</v>
      </c>
      <c r="Q865">
        <v>96</v>
      </c>
      <c r="R865">
        <v>85</v>
      </c>
      <c r="S865" s="1">
        <f t="shared" si="13"/>
        <v>81.857142857142861</v>
      </c>
    </row>
    <row r="866" spans="1:19" x14ac:dyDescent="0.35">
      <c r="A866">
        <v>71</v>
      </c>
      <c r="B866" t="s">
        <v>230</v>
      </c>
      <c r="C866" t="s">
        <v>231</v>
      </c>
      <c r="D866" t="s">
        <v>232</v>
      </c>
      <c r="E866" t="s">
        <v>25</v>
      </c>
      <c r="F866" t="b">
        <v>0</v>
      </c>
      <c r="G866">
        <v>1</v>
      </c>
      <c r="H866" t="b">
        <v>0</v>
      </c>
      <c r="I866">
        <v>15</v>
      </c>
      <c r="J866" t="str" cm="1">
        <f t="array" ref="J866">_xlfn.SWITCH(TRUE,I866&lt;=$V$6,"Low",I866&gt;=$V$7,"High","Average")</f>
        <v>Average</v>
      </c>
      <c r="K866" t="s">
        <v>123</v>
      </c>
      <c r="L866">
        <v>89</v>
      </c>
      <c r="M866">
        <v>66</v>
      </c>
      <c r="N866">
        <v>93</v>
      </c>
      <c r="O866">
        <v>81</v>
      </c>
      <c r="P866">
        <v>86</v>
      </c>
      <c r="Q866">
        <v>88</v>
      </c>
      <c r="R866">
        <v>70</v>
      </c>
      <c r="S866" s="1">
        <f t="shared" si="13"/>
        <v>81.857142857142861</v>
      </c>
    </row>
    <row r="867" spans="1:19" x14ac:dyDescent="0.35">
      <c r="A867">
        <v>328</v>
      </c>
      <c r="B867" t="s">
        <v>748</v>
      </c>
      <c r="C867" t="s">
        <v>780</v>
      </c>
      <c r="D867" t="s">
        <v>781</v>
      </c>
      <c r="E867" t="s">
        <v>25</v>
      </c>
      <c r="F867" t="b">
        <v>0</v>
      </c>
      <c r="G867">
        <v>1</v>
      </c>
      <c r="H867" t="b">
        <v>1</v>
      </c>
      <c r="I867">
        <v>4</v>
      </c>
      <c r="J867" t="str" cm="1">
        <f t="array" ref="J867">_xlfn.SWITCH(TRUE,I867&lt;=$V$6,"Low",I867&gt;=$V$7,"High","Average")</f>
        <v>Low</v>
      </c>
      <c r="K867" t="s">
        <v>30</v>
      </c>
      <c r="L867">
        <v>79</v>
      </c>
      <c r="M867">
        <v>77</v>
      </c>
      <c r="N867">
        <v>62</v>
      </c>
      <c r="O867">
        <v>98</v>
      </c>
      <c r="P867">
        <v>76</v>
      </c>
      <c r="Q867">
        <v>99</v>
      </c>
      <c r="R867">
        <v>82</v>
      </c>
      <c r="S867" s="1">
        <f t="shared" si="13"/>
        <v>81.857142857142861</v>
      </c>
    </row>
    <row r="868" spans="1:19" x14ac:dyDescent="0.35">
      <c r="A868">
        <v>350</v>
      </c>
      <c r="B868" t="s">
        <v>145</v>
      </c>
      <c r="C868" t="s">
        <v>822</v>
      </c>
      <c r="D868" t="s">
        <v>823</v>
      </c>
      <c r="E868" t="s">
        <v>20</v>
      </c>
      <c r="F868" t="b">
        <v>0</v>
      </c>
      <c r="G868">
        <v>3</v>
      </c>
      <c r="H868" t="b">
        <v>0</v>
      </c>
      <c r="I868">
        <v>26</v>
      </c>
      <c r="J868" t="str" cm="1">
        <f t="array" ref="J868">_xlfn.SWITCH(TRUE,I868&lt;=$V$6,"Low",I868&gt;=$V$7,"High","Average")</f>
        <v>Average</v>
      </c>
      <c r="K868" t="s">
        <v>44</v>
      </c>
      <c r="L868">
        <v>100</v>
      </c>
      <c r="M868">
        <v>88</v>
      </c>
      <c r="N868">
        <v>94</v>
      </c>
      <c r="O868">
        <v>67</v>
      </c>
      <c r="P868">
        <v>62</v>
      </c>
      <c r="Q868">
        <v>66</v>
      </c>
      <c r="R868">
        <v>96</v>
      </c>
      <c r="S868" s="1">
        <f t="shared" si="13"/>
        <v>81.857142857142861</v>
      </c>
    </row>
    <row r="869" spans="1:19" x14ac:dyDescent="0.35">
      <c r="A869">
        <v>543</v>
      </c>
      <c r="B869" t="s">
        <v>1151</v>
      </c>
      <c r="C869" t="s">
        <v>103</v>
      </c>
      <c r="D869" t="s">
        <v>1152</v>
      </c>
      <c r="E869" t="s">
        <v>25</v>
      </c>
      <c r="F869" t="b">
        <v>0</v>
      </c>
      <c r="G869">
        <v>0</v>
      </c>
      <c r="H869" t="b">
        <v>0</v>
      </c>
      <c r="I869">
        <v>17</v>
      </c>
      <c r="J869" t="str" cm="1">
        <f t="array" ref="J869">_xlfn.SWITCH(TRUE,I869&lt;=$V$6,"Low",I869&gt;=$V$7,"High","Average")</f>
        <v>Average</v>
      </c>
      <c r="K869" t="s">
        <v>113</v>
      </c>
      <c r="L869">
        <v>81</v>
      </c>
      <c r="M869">
        <v>95</v>
      </c>
      <c r="N869">
        <v>99</v>
      </c>
      <c r="O869">
        <v>65</v>
      </c>
      <c r="P869">
        <v>56</v>
      </c>
      <c r="Q869">
        <v>79</v>
      </c>
      <c r="R869">
        <v>98</v>
      </c>
      <c r="S869" s="1">
        <f t="shared" si="13"/>
        <v>81.857142857142861</v>
      </c>
    </row>
    <row r="870" spans="1:19" x14ac:dyDescent="0.35">
      <c r="A870">
        <v>548</v>
      </c>
      <c r="B870" t="s">
        <v>145</v>
      </c>
      <c r="C870" t="s">
        <v>457</v>
      </c>
      <c r="D870" t="s">
        <v>1158</v>
      </c>
      <c r="E870" t="s">
        <v>20</v>
      </c>
      <c r="F870" t="b">
        <v>0</v>
      </c>
      <c r="G870">
        <v>3</v>
      </c>
      <c r="H870" t="b">
        <v>1</v>
      </c>
      <c r="I870">
        <v>12</v>
      </c>
      <c r="J870" t="str" cm="1">
        <f t="array" ref="J870">_xlfn.SWITCH(TRUE,I870&lt;=$V$6,"Low",I870&gt;=$V$7,"High","Average")</f>
        <v>Average</v>
      </c>
      <c r="K870" t="s">
        <v>123</v>
      </c>
      <c r="L870">
        <v>66</v>
      </c>
      <c r="M870">
        <v>89</v>
      </c>
      <c r="N870">
        <v>65</v>
      </c>
      <c r="O870">
        <v>99</v>
      </c>
      <c r="P870">
        <v>84</v>
      </c>
      <c r="Q870">
        <v>84</v>
      </c>
      <c r="R870">
        <v>86</v>
      </c>
      <c r="S870" s="1">
        <f t="shared" si="13"/>
        <v>81.857142857142861</v>
      </c>
    </row>
    <row r="871" spans="1:19" x14ac:dyDescent="0.35">
      <c r="A871">
        <v>596</v>
      </c>
      <c r="B871" t="s">
        <v>124</v>
      </c>
      <c r="C871" t="s">
        <v>739</v>
      </c>
      <c r="D871" t="s">
        <v>1240</v>
      </c>
      <c r="E871" t="s">
        <v>20</v>
      </c>
      <c r="F871" t="b">
        <v>0</v>
      </c>
      <c r="G871">
        <v>4</v>
      </c>
      <c r="H871" t="b">
        <v>1</v>
      </c>
      <c r="I871">
        <v>1</v>
      </c>
      <c r="J871" t="str" cm="1">
        <f t="array" ref="J871">_xlfn.SWITCH(TRUE,I871&lt;=$V$6,"Low",I871&gt;=$V$7,"High","Average")</f>
        <v>Low</v>
      </c>
      <c r="K871" t="s">
        <v>34</v>
      </c>
      <c r="L871">
        <v>79</v>
      </c>
      <c r="M871">
        <v>97</v>
      </c>
      <c r="N871">
        <v>100</v>
      </c>
      <c r="O871">
        <v>94</v>
      </c>
      <c r="P871">
        <v>65</v>
      </c>
      <c r="Q871">
        <v>62</v>
      </c>
      <c r="R871">
        <v>76</v>
      </c>
      <c r="S871" s="1">
        <f t="shared" si="13"/>
        <v>81.857142857142861</v>
      </c>
    </row>
    <row r="872" spans="1:19" x14ac:dyDescent="0.35">
      <c r="A872">
        <v>645</v>
      </c>
      <c r="B872" t="s">
        <v>135</v>
      </c>
      <c r="C872" t="s">
        <v>103</v>
      </c>
      <c r="D872" t="s">
        <v>1321</v>
      </c>
      <c r="E872" t="s">
        <v>20</v>
      </c>
      <c r="F872" t="b">
        <v>0</v>
      </c>
      <c r="G872">
        <v>7</v>
      </c>
      <c r="H872" t="b">
        <v>0</v>
      </c>
      <c r="I872">
        <v>0</v>
      </c>
      <c r="J872" t="str" cm="1">
        <f t="array" ref="J872">_xlfn.SWITCH(TRUE,I872&lt;=$V$6,"Low",I872&gt;=$V$7,"High","Average")</f>
        <v>Low</v>
      </c>
      <c r="K872" t="s">
        <v>64</v>
      </c>
      <c r="L872">
        <v>82</v>
      </c>
      <c r="M872">
        <v>74</v>
      </c>
      <c r="N872">
        <v>92</v>
      </c>
      <c r="O872">
        <v>50</v>
      </c>
      <c r="P872">
        <v>77</v>
      </c>
      <c r="Q872">
        <v>98</v>
      </c>
      <c r="R872">
        <v>100</v>
      </c>
      <c r="S872" s="1">
        <f t="shared" si="13"/>
        <v>81.857142857142861</v>
      </c>
    </row>
    <row r="873" spans="1:19" x14ac:dyDescent="0.35">
      <c r="A873">
        <v>663</v>
      </c>
      <c r="B873" t="s">
        <v>1348</v>
      </c>
      <c r="C873" t="s">
        <v>515</v>
      </c>
      <c r="D873" t="s">
        <v>1349</v>
      </c>
      <c r="E873" t="s">
        <v>20</v>
      </c>
      <c r="F873" t="b">
        <v>0</v>
      </c>
      <c r="G873">
        <v>2</v>
      </c>
      <c r="H873" t="b">
        <v>1</v>
      </c>
      <c r="I873">
        <v>21</v>
      </c>
      <c r="J873" t="str" cm="1">
        <f t="array" ref="J873">_xlfn.SWITCH(TRUE,I873&lt;=$V$6,"Low",I873&gt;=$V$7,"High","Average")</f>
        <v>Average</v>
      </c>
      <c r="K873" t="s">
        <v>138</v>
      </c>
      <c r="L873">
        <v>83</v>
      </c>
      <c r="M873">
        <v>75</v>
      </c>
      <c r="N873">
        <v>84</v>
      </c>
      <c r="O873">
        <v>68</v>
      </c>
      <c r="P873">
        <v>95</v>
      </c>
      <c r="Q873">
        <v>80</v>
      </c>
      <c r="R873">
        <v>88</v>
      </c>
      <c r="S873" s="1">
        <f t="shared" si="13"/>
        <v>81.857142857142861</v>
      </c>
    </row>
    <row r="874" spans="1:19" x14ac:dyDescent="0.35">
      <c r="A874">
        <v>712</v>
      </c>
      <c r="B874" t="s">
        <v>999</v>
      </c>
      <c r="C874" t="s">
        <v>1424</v>
      </c>
      <c r="D874" t="s">
        <v>1425</v>
      </c>
      <c r="E874" t="s">
        <v>25</v>
      </c>
      <c r="F874" t="b">
        <v>0</v>
      </c>
      <c r="G874">
        <v>7</v>
      </c>
      <c r="H874" t="b">
        <v>0</v>
      </c>
      <c r="I874">
        <v>30</v>
      </c>
      <c r="J874" t="str" cm="1">
        <f t="array" ref="J874">_xlfn.SWITCH(TRUE,I874&lt;=$V$6,"Low",I874&gt;=$V$7,"High","Average")</f>
        <v>High</v>
      </c>
      <c r="K874" t="s">
        <v>26</v>
      </c>
      <c r="L874">
        <v>93</v>
      </c>
      <c r="M874">
        <v>73</v>
      </c>
      <c r="N874">
        <v>97</v>
      </c>
      <c r="O874">
        <v>89</v>
      </c>
      <c r="P874">
        <v>88</v>
      </c>
      <c r="Q874">
        <v>63</v>
      </c>
      <c r="R874">
        <v>70</v>
      </c>
      <c r="S874" s="1">
        <f t="shared" si="13"/>
        <v>81.857142857142861</v>
      </c>
    </row>
    <row r="875" spans="1:19" x14ac:dyDescent="0.35">
      <c r="A875">
        <v>802</v>
      </c>
      <c r="B875" t="s">
        <v>388</v>
      </c>
      <c r="C875" t="s">
        <v>411</v>
      </c>
      <c r="D875" t="s">
        <v>1572</v>
      </c>
      <c r="E875" t="s">
        <v>25</v>
      </c>
      <c r="F875" t="b">
        <v>0</v>
      </c>
      <c r="G875">
        <v>1</v>
      </c>
      <c r="H875" t="b">
        <v>1</v>
      </c>
      <c r="I875">
        <v>29</v>
      </c>
      <c r="J875" t="str" cm="1">
        <f t="array" ref="J875">_xlfn.SWITCH(TRUE,I875&lt;=$V$6,"Low",I875&gt;=$V$7,"High","Average")</f>
        <v>High</v>
      </c>
      <c r="K875" t="s">
        <v>44</v>
      </c>
      <c r="L875">
        <v>92</v>
      </c>
      <c r="M875">
        <v>63</v>
      </c>
      <c r="N875">
        <v>99</v>
      </c>
      <c r="O875">
        <v>77</v>
      </c>
      <c r="P875">
        <v>82</v>
      </c>
      <c r="Q875">
        <v>88</v>
      </c>
      <c r="R875">
        <v>72</v>
      </c>
      <c r="S875" s="1">
        <f t="shared" si="13"/>
        <v>81.857142857142861</v>
      </c>
    </row>
    <row r="876" spans="1:19" x14ac:dyDescent="0.35">
      <c r="A876">
        <v>886</v>
      </c>
      <c r="B876" t="s">
        <v>1227</v>
      </c>
      <c r="C876" t="s">
        <v>1690</v>
      </c>
      <c r="D876" t="s">
        <v>1691</v>
      </c>
      <c r="E876" t="s">
        <v>20</v>
      </c>
      <c r="F876" t="b">
        <v>0</v>
      </c>
      <c r="G876">
        <v>7</v>
      </c>
      <c r="H876" t="b">
        <v>0</v>
      </c>
      <c r="I876">
        <v>20</v>
      </c>
      <c r="J876" t="str" cm="1">
        <f t="array" ref="J876">_xlfn.SWITCH(TRUE,I876&lt;=$V$6,"Low",I876&gt;=$V$7,"High","Average")</f>
        <v>Average</v>
      </c>
      <c r="K876" t="s">
        <v>44</v>
      </c>
      <c r="L876">
        <v>93</v>
      </c>
      <c r="M876">
        <v>61</v>
      </c>
      <c r="N876">
        <v>65</v>
      </c>
      <c r="O876">
        <v>77</v>
      </c>
      <c r="P876">
        <v>97</v>
      </c>
      <c r="Q876">
        <v>90</v>
      </c>
      <c r="R876">
        <v>90</v>
      </c>
      <c r="S876" s="1">
        <f t="shared" si="13"/>
        <v>81.857142857142861</v>
      </c>
    </row>
    <row r="877" spans="1:19" x14ac:dyDescent="0.35">
      <c r="A877">
        <v>1154</v>
      </c>
      <c r="B877" t="s">
        <v>388</v>
      </c>
      <c r="C877" t="s">
        <v>339</v>
      </c>
      <c r="D877" t="s">
        <v>2060</v>
      </c>
      <c r="E877" t="s">
        <v>25</v>
      </c>
      <c r="F877" t="b">
        <v>0</v>
      </c>
      <c r="G877">
        <v>0</v>
      </c>
      <c r="H877" t="b">
        <v>0</v>
      </c>
      <c r="I877">
        <v>15</v>
      </c>
      <c r="J877" t="str" cm="1">
        <f t="array" ref="J877">_xlfn.SWITCH(TRUE,I877&lt;=$V$6,"Low",I877&gt;=$V$7,"High","Average")</f>
        <v>Average</v>
      </c>
      <c r="K877" t="s">
        <v>54</v>
      </c>
      <c r="L877">
        <v>67</v>
      </c>
      <c r="M877">
        <v>64</v>
      </c>
      <c r="N877">
        <v>99</v>
      </c>
      <c r="O877">
        <v>84</v>
      </c>
      <c r="P877">
        <v>100</v>
      </c>
      <c r="Q877">
        <v>81</v>
      </c>
      <c r="R877">
        <v>78</v>
      </c>
      <c r="S877" s="1">
        <f t="shared" si="13"/>
        <v>81.857142857142861</v>
      </c>
    </row>
    <row r="878" spans="1:19" x14ac:dyDescent="0.35">
      <c r="A878">
        <v>1205</v>
      </c>
      <c r="B878" t="s">
        <v>2132</v>
      </c>
      <c r="C878" t="s">
        <v>809</v>
      </c>
      <c r="D878" t="s">
        <v>2133</v>
      </c>
      <c r="E878" t="s">
        <v>20</v>
      </c>
      <c r="F878" t="b">
        <v>0</v>
      </c>
      <c r="G878">
        <v>3</v>
      </c>
      <c r="H878" t="b">
        <v>0</v>
      </c>
      <c r="I878">
        <v>27</v>
      </c>
      <c r="J878" t="str" cm="1">
        <f t="array" ref="J878">_xlfn.SWITCH(TRUE,I878&lt;=$V$6,"Low",I878&gt;=$V$7,"High","Average")</f>
        <v>Average</v>
      </c>
      <c r="K878" t="s">
        <v>138</v>
      </c>
      <c r="L878">
        <v>96</v>
      </c>
      <c r="M878">
        <v>70</v>
      </c>
      <c r="N878">
        <v>82</v>
      </c>
      <c r="O878">
        <v>71</v>
      </c>
      <c r="P878">
        <v>99</v>
      </c>
      <c r="Q878">
        <v>90</v>
      </c>
      <c r="R878">
        <v>65</v>
      </c>
      <c r="S878" s="1">
        <f t="shared" si="13"/>
        <v>81.857142857142861</v>
      </c>
    </row>
    <row r="879" spans="1:19" x14ac:dyDescent="0.35">
      <c r="A879">
        <v>1234</v>
      </c>
      <c r="B879" t="s">
        <v>1957</v>
      </c>
      <c r="C879" t="s">
        <v>2173</v>
      </c>
      <c r="D879" t="s">
        <v>2174</v>
      </c>
      <c r="E879" t="s">
        <v>25</v>
      </c>
      <c r="F879" t="b">
        <v>0</v>
      </c>
      <c r="G879">
        <v>1</v>
      </c>
      <c r="H879" t="b">
        <v>0</v>
      </c>
      <c r="I879">
        <v>17</v>
      </c>
      <c r="J879" t="str" cm="1">
        <f t="array" ref="J879">_xlfn.SWITCH(TRUE,I879&lt;=$V$6,"Low",I879&gt;=$V$7,"High","Average")</f>
        <v>Average</v>
      </c>
      <c r="K879" t="s">
        <v>54</v>
      </c>
      <c r="L879">
        <v>95</v>
      </c>
      <c r="M879">
        <v>88</v>
      </c>
      <c r="N879">
        <v>85</v>
      </c>
      <c r="O879">
        <v>66</v>
      </c>
      <c r="P879">
        <v>70</v>
      </c>
      <c r="Q879">
        <v>72</v>
      </c>
      <c r="R879">
        <v>97</v>
      </c>
      <c r="S879" s="1">
        <f t="shared" si="13"/>
        <v>81.857142857142861</v>
      </c>
    </row>
    <row r="880" spans="1:19" x14ac:dyDescent="0.35">
      <c r="A880">
        <v>1235</v>
      </c>
      <c r="B880" t="s">
        <v>1503</v>
      </c>
      <c r="C880" t="s">
        <v>2175</v>
      </c>
      <c r="D880" t="s">
        <v>2176</v>
      </c>
      <c r="E880" t="s">
        <v>25</v>
      </c>
      <c r="F880" t="b">
        <v>0</v>
      </c>
      <c r="G880">
        <v>2</v>
      </c>
      <c r="H880" t="b">
        <v>1</v>
      </c>
      <c r="I880">
        <v>23</v>
      </c>
      <c r="J880" t="str" cm="1">
        <f t="array" ref="J880">_xlfn.SWITCH(TRUE,I880&lt;=$V$6,"Low",I880&gt;=$V$7,"High","Average")</f>
        <v>Average</v>
      </c>
      <c r="K880" t="s">
        <v>44</v>
      </c>
      <c r="L880">
        <v>97</v>
      </c>
      <c r="M880">
        <v>82</v>
      </c>
      <c r="N880">
        <v>100</v>
      </c>
      <c r="O880">
        <v>69</v>
      </c>
      <c r="P880">
        <v>64</v>
      </c>
      <c r="Q880">
        <v>73</v>
      </c>
      <c r="R880">
        <v>88</v>
      </c>
      <c r="S880" s="1">
        <f t="shared" si="13"/>
        <v>81.857142857142861</v>
      </c>
    </row>
    <row r="881" spans="1:19" x14ac:dyDescent="0.35">
      <c r="A881">
        <v>1286</v>
      </c>
      <c r="B881" t="s">
        <v>868</v>
      </c>
      <c r="C881" t="s">
        <v>586</v>
      </c>
      <c r="D881" t="s">
        <v>2246</v>
      </c>
      <c r="E881" t="s">
        <v>25</v>
      </c>
      <c r="F881" t="b">
        <v>0</v>
      </c>
      <c r="G881">
        <v>5</v>
      </c>
      <c r="H881" t="b">
        <v>0</v>
      </c>
      <c r="I881">
        <v>32</v>
      </c>
      <c r="J881" t="str" cm="1">
        <f t="array" ref="J881">_xlfn.SWITCH(TRUE,I881&lt;=$V$6,"Low",I881&gt;=$V$7,"High","Average")</f>
        <v>High</v>
      </c>
      <c r="K881" t="s">
        <v>105</v>
      </c>
      <c r="L881">
        <v>85</v>
      </c>
      <c r="M881">
        <v>62</v>
      </c>
      <c r="N881">
        <v>92</v>
      </c>
      <c r="O881">
        <v>89</v>
      </c>
      <c r="P881">
        <v>92</v>
      </c>
      <c r="Q881">
        <v>75</v>
      </c>
      <c r="R881">
        <v>78</v>
      </c>
      <c r="S881" s="1">
        <f t="shared" si="13"/>
        <v>81.857142857142861</v>
      </c>
    </row>
    <row r="882" spans="1:19" x14ac:dyDescent="0.35">
      <c r="A882">
        <v>1306</v>
      </c>
      <c r="B882" t="s">
        <v>277</v>
      </c>
      <c r="C882" t="s">
        <v>281</v>
      </c>
      <c r="D882" t="s">
        <v>2273</v>
      </c>
      <c r="E882" t="s">
        <v>20</v>
      </c>
      <c r="F882" t="b">
        <v>0</v>
      </c>
      <c r="G882">
        <v>2</v>
      </c>
      <c r="H882" t="b">
        <v>0</v>
      </c>
      <c r="I882">
        <v>33</v>
      </c>
      <c r="J882" t="str" cm="1">
        <f t="array" ref="J882">_xlfn.SWITCH(TRUE,I882&lt;=$V$6,"Low",I882&gt;=$V$7,"High","Average")</f>
        <v>High</v>
      </c>
      <c r="K882" t="s">
        <v>44</v>
      </c>
      <c r="L882">
        <v>97</v>
      </c>
      <c r="M882">
        <v>98</v>
      </c>
      <c r="N882">
        <v>83</v>
      </c>
      <c r="O882">
        <v>87</v>
      </c>
      <c r="P882">
        <v>60</v>
      </c>
      <c r="Q882">
        <v>78</v>
      </c>
      <c r="R882">
        <v>70</v>
      </c>
      <c r="S882" s="1">
        <f t="shared" si="13"/>
        <v>81.857142857142861</v>
      </c>
    </row>
    <row r="883" spans="1:19" x14ac:dyDescent="0.35">
      <c r="A883">
        <v>1336</v>
      </c>
      <c r="B883" t="s">
        <v>1364</v>
      </c>
      <c r="C883" t="s">
        <v>32</v>
      </c>
      <c r="D883" t="s">
        <v>2313</v>
      </c>
      <c r="E883" t="s">
        <v>25</v>
      </c>
      <c r="F883" t="b">
        <v>1</v>
      </c>
      <c r="G883">
        <v>3</v>
      </c>
      <c r="H883" t="b">
        <v>0</v>
      </c>
      <c r="I883">
        <v>28</v>
      </c>
      <c r="J883" t="str" cm="1">
        <f t="array" ref="J883">_xlfn.SWITCH(TRUE,I883&lt;=$V$6,"Low",I883&gt;=$V$7,"High","Average")</f>
        <v>High</v>
      </c>
      <c r="K883" t="s">
        <v>44</v>
      </c>
      <c r="L883">
        <v>91</v>
      </c>
      <c r="M883">
        <v>98</v>
      </c>
      <c r="N883">
        <v>60</v>
      </c>
      <c r="O883">
        <v>88</v>
      </c>
      <c r="P883">
        <v>63</v>
      </c>
      <c r="Q883">
        <v>78</v>
      </c>
      <c r="R883">
        <v>95</v>
      </c>
      <c r="S883" s="1">
        <f t="shared" si="13"/>
        <v>81.857142857142861</v>
      </c>
    </row>
    <row r="884" spans="1:19" x14ac:dyDescent="0.35">
      <c r="A884">
        <v>1570</v>
      </c>
      <c r="B884" t="s">
        <v>214</v>
      </c>
      <c r="C884" t="s">
        <v>1128</v>
      </c>
      <c r="D884" t="s">
        <v>2622</v>
      </c>
      <c r="E884" t="s">
        <v>20</v>
      </c>
      <c r="F884" t="b">
        <v>0</v>
      </c>
      <c r="G884">
        <v>2</v>
      </c>
      <c r="H884" t="b">
        <v>0</v>
      </c>
      <c r="I884">
        <v>23</v>
      </c>
      <c r="J884" t="str" cm="1">
        <f t="array" ref="J884">_xlfn.SWITCH(TRUE,I884&lt;=$V$6,"Low",I884&gt;=$V$7,"High","Average")</f>
        <v>Average</v>
      </c>
      <c r="K884" t="s">
        <v>44</v>
      </c>
      <c r="L884">
        <v>94</v>
      </c>
      <c r="M884">
        <v>94</v>
      </c>
      <c r="N884">
        <v>74</v>
      </c>
      <c r="O884">
        <v>66</v>
      </c>
      <c r="P884">
        <v>73</v>
      </c>
      <c r="Q884">
        <v>92</v>
      </c>
      <c r="R884">
        <v>80</v>
      </c>
      <c r="S884" s="1">
        <f t="shared" si="13"/>
        <v>81.857142857142861</v>
      </c>
    </row>
    <row r="885" spans="1:19" x14ac:dyDescent="0.35">
      <c r="A885">
        <v>1597</v>
      </c>
      <c r="B885" t="s">
        <v>160</v>
      </c>
      <c r="C885" t="s">
        <v>2656</v>
      </c>
      <c r="D885" t="s">
        <v>2657</v>
      </c>
      <c r="E885" t="s">
        <v>20</v>
      </c>
      <c r="F885" t="b">
        <v>0</v>
      </c>
      <c r="G885">
        <v>3</v>
      </c>
      <c r="H885" t="b">
        <v>0</v>
      </c>
      <c r="I885">
        <v>25</v>
      </c>
      <c r="J885" t="str" cm="1">
        <f t="array" ref="J885">_xlfn.SWITCH(TRUE,I885&lt;=$V$6,"Low",I885&gt;=$V$7,"High","Average")</f>
        <v>Average</v>
      </c>
      <c r="K885" t="s">
        <v>44</v>
      </c>
      <c r="L885">
        <v>98</v>
      </c>
      <c r="M885">
        <v>76</v>
      </c>
      <c r="N885">
        <v>69</v>
      </c>
      <c r="O885">
        <v>75</v>
      </c>
      <c r="P885">
        <v>76</v>
      </c>
      <c r="Q885">
        <v>98</v>
      </c>
      <c r="R885">
        <v>81</v>
      </c>
      <c r="S885" s="1">
        <f t="shared" si="13"/>
        <v>81.857142857142861</v>
      </c>
    </row>
    <row r="886" spans="1:19" x14ac:dyDescent="0.35">
      <c r="A886">
        <v>1605</v>
      </c>
      <c r="B886" t="s">
        <v>1088</v>
      </c>
      <c r="C886" t="s">
        <v>355</v>
      </c>
      <c r="D886" t="s">
        <v>2665</v>
      </c>
      <c r="E886" t="s">
        <v>25</v>
      </c>
      <c r="F886" t="b">
        <v>0</v>
      </c>
      <c r="G886">
        <v>10</v>
      </c>
      <c r="H886" t="b">
        <v>0</v>
      </c>
      <c r="I886">
        <v>25</v>
      </c>
      <c r="J886" t="str" cm="1">
        <f t="array" ref="J886">_xlfn.SWITCH(TRUE,I886&lt;=$V$6,"Low",I886&gt;=$V$7,"High","Average")</f>
        <v>Average</v>
      </c>
      <c r="K886" t="s">
        <v>105</v>
      </c>
      <c r="L886">
        <v>93</v>
      </c>
      <c r="M886">
        <v>92</v>
      </c>
      <c r="N886">
        <v>71</v>
      </c>
      <c r="O886">
        <v>89</v>
      </c>
      <c r="P886">
        <v>91</v>
      </c>
      <c r="Q886">
        <v>76</v>
      </c>
      <c r="R886">
        <v>61</v>
      </c>
      <c r="S886" s="1">
        <f t="shared" si="13"/>
        <v>81.857142857142861</v>
      </c>
    </row>
    <row r="887" spans="1:19" x14ac:dyDescent="0.35">
      <c r="A887">
        <v>1664</v>
      </c>
      <c r="B887" t="s">
        <v>413</v>
      </c>
      <c r="C887" t="s">
        <v>2737</v>
      </c>
      <c r="D887" t="s">
        <v>2738</v>
      </c>
      <c r="E887" t="s">
        <v>20</v>
      </c>
      <c r="F887" t="b">
        <v>0</v>
      </c>
      <c r="G887">
        <v>5</v>
      </c>
      <c r="H887" t="b">
        <v>1</v>
      </c>
      <c r="I887">
        <v>27</v>
      </c>
      <c r="J887" t="str" cm="1">
        <f t="array" ref="J887">_xlfn.SWITCH(TRUE,I887&lt;=$V$6,"Low",I887&gt;=$V$7,"High","Average")</f>
        <v>Average</v>
      </c>
      <c r="K887" t="s">
        <v>21</v>
      </c>
      <c r="L887">
        <v>81</v>
      </c>
      <c r="M887">
        <v>94</v>
      </c>
      <c r="N887">
        <v>61</v>
      </c>
      <c r="O887">
        <v>86</v>
      </c>
      <c r="P887">
        <v>72</v>
      </c>
      <c r="Q887">
        <v>97</v>
      </c>
      <c r="R887">
        <v>82</v>
      </c>
      <c r="S887" s="1">
        <f t="shared" si="13"/>
        <v>81.857142857142861</v>
      </c>
    </row>
    <row r="888" spans="1:19" x14ac:dyDescent="0.35">
      <c r="A888">
        <v>1666</v>
      </c>
      <c r="B888" t="s">
        <v>1007</v>
      </c>
      <c r="C888" t="s">
        <v>2156</v>
      </c>
      <c r="D888" t="s">
        <v>2740</v>
      </c>
      <c r="E888" t="s">
        <v>20</v>
      </c>
      <c r="F888" t="b">
        <v>0</v>
      </c>
      <c r="G888">
        <v>2</v>
      </c>
      <c r="H888" t="b">
        <v>0</v>
      </c>
      <c r="I888">
        <v>28</v>
      </c>
      <c r="J888" t="str" cm="1">
        <f t="array" ref="J888">_xlfn.SWITCH(TRUE,I888&lt;=$V$6,"Low",I888&gt;=$V$7,"High","Average")</f>
        <v>High</v>
      </c>
      <c r="K888" t="s">
        <v>44</v>
      </c>
      <c r="L888">
        <v>97</v>
      </c>
      <c r="M888">
        <v>97</v>
      </c>
      <c r="N888">
        <v>70</v>
      </c>
      <c r="O888">
        <v>94</v>
      </c>
      <c r="P888">
        <v>66</v>
      </c>
      <c r="Q888">
        <v>83</v>
      </c>
      <c r="R888">
        <v>66</v>
      </c>
      <c r="S888" s="1">
        <f t="shared" si="13"/>
        <v>81.857142857142861</v>
      </c>
    </row>
    <row r="889" spans="1:19" x14ac:dyDescent="0.35">
      <c r="A889">
        <v>1700</v>
      </c>
      <c r="B889" t="s">
        <v>845</v>
      </c>
      <c r="C889" t="s">
        <v>1463</v>
      </c>
      <c r="D889" t="s">
        <v>2782</v>
      </c>
      <c r="E889" t="s">
        <v>25</v>
      </c>
      <c r="F889" t="b">
        <v>0</v>
      </c>
      <c r="G889">
        <v>1</v>
      </c>
      <c r="H889" t="b">
        <v>0</v>
      </c>
      <c r="I889">
        <v>7</v>
      </c>
      <c r="J889" t="str" cm="1">
        <f t="array" ref="J889">_xlfn.SWITCH(TRUE,I889&lt;=$V$6,"Low",I889&gt;=$V$7,"High","Average")</f>
        <v>Average</v>
      </c>
      <c r="K889" t="s">
        <v>123</v>
      </c>
      <c r="L889">
        <v>83</v>
      </c>
      <c r="M889">
        <v>81</v>
      </c>
      <c r="N889">
        <v>70</v>
      </c>
      <c r="O889">
        <v>90</v>
      </c>
      <c r="P889">
        <v>73</v>
      </c>
      <c r="Q889">
        <v>89</v>
      </c>
      <c r="R889">
        <v>87</v>
      </c>
      <c r="S889" s="1">
        <f t="shared" si="13"/>
        <v>81.857142857142861</v>
      </c>
    </row>
    <row r="890" spans="1:19" x14ac:dyDescent="0.35">
      <c r="A890">
        <v>1710</v>
      </c>
      <c r="B890" t="s">
        <v>266</v>
      </c>
      <c r="C890" t="s">
        <v>2795</v>
      </c>
      <c r="D890" t="s">
        <v>2796</v>
      </c>
      <c r="E890" t="s">
        <v>20</v>
      </c>
      <c r="F890" t="b">
        <v>0</v>
      </c>
      <c r="G890">
        <v>2</v>
      </c>
      <c r="H890" t="b">
        <v>0</v>
      </c>
      <c r="I890">
        <v>2</v>
      </c>
      <c r="J890" t="str" cm="1">
        <f t="array" ref="J890">_xlfn.SWITCH(TRUE,I890&lt;=$V$6,"Low",I890&gt;=$V$7,"High","Average")</f>
        <v>Low</v>
      </c>
      <c r="K890" t="s">
        <v>123</v>
      </c>
      <c r="L890">
        <v>82</v>
      </c>
      <c r="M890">
        <v>73</v>
      </c>
      <c r="N890">
        <v>64</v>
      </c>
      <c r="O890">
        <v>95</v>
      </c>
      <c r="P890">
        <v>87</v>
      </c>
      <c r="Q890">
        <v>73</v>
      </c>
      <c r="R890">
        <v>99</v>
      </c>
      <c r="S890" s="1">
        <f t="shared" si="13"/>
        <v>81.857142857142861</v>
      </c>
    </row>
    <row r="891" spans="1:19" x14ac:dyDescent="0.35">
      <c r="A891">
        <v>178</v>
      </c>
      <c r="B891" t="s">
        <v>480</v>
      </c>
      <c r="C891" t="s">
        <v>389</v>
      </c>
      <c r="D891" t="s">
        <v>481</v>
      </c>
      <c r="E891" t="s">
        <v>25</v>
      </c>
      <c r="F891" t="b">
        <v>0</v>
      </c>
      <c r="G891">
        <v>3</v>
      </c>
      <c r="H891" t="b">
        <v>0</v>
      </c>
      <c r="I891">
        <v>26</v>
      </c>
      <c r="J891" t="str" cm="1">
        <f t="array" ref="J891">_xlfn.SWITCH(TRUE,I891&lt;=$V$6,"Low",I891&gt;=$V$7,"High","Average")</f>
        <v>Average</v>
      </c>
      <c r="K891" t="s">
        <v>105</v>
      </c>
      <c r="L891">
        <v>76</v>
      </c>
      <c r="M891">
        <v>94</v>
      </c>
      <c r="N891">
        <v>77</v>
      </c>
      <c r="O891">
        <v>88</v>
      </c>
      <c r="P891">
        <v>85</v>
      </c>
      <c r="Q891">
        <v>91</v>
      </c>
      <c r="R891">
        <v>61</v>
      </c>
      <c r="S891" s="1">
        <f t="shared" si="13"/>
        <v>81.714285714285708</v>
      </c>
    </row>
    <row r="892" spans="1:19" x14ac:dyDescent="0.35">
      <c r="A892">
        <v>257</v>
      </c>
      <c r="B892" t="s">
        <v>646</v>
      </c>
      <c r="C892" t="s">
        <v>339</v>
      </c>
      <c r="D892" t="s">
        <v>647</v>
      </c>
      <c r="E892" t="s">
        <v>25</v>
      </c>
      <c r="F892" t="b">
        <v>0</v>
      </c>
      <c r="G892">
        <v>7</v>
      </c>
      <c r="H892" t="b">
        <v>1</v>
      </c>
      <c r="I892">
        <v>14</v>
      </c>
      <c r="J892" t="str" cm="1">
        <f t="array" ref="J892">_xlfn.SWITCH(TRUE,I892&lt;=$V$6,"Low",I892&gt;=$V$7,"High","Average")</f>
        <v>Average</v>
      </c>
      <c r="K892" t="s">
        <v>113</v>
      </c>
      <c r="L892">
        <v>82</v>
      </c>
      <c r="M892">
        <v>95</v>
      </c>
      <c r="N892">
        <v>92</v>
      </c>
      <c r="O892">
        <v>62</v>
      </c>
      <c r="P892">
        <v>73</v>
      </c>
      <c r="Q892">
        <v>75</v>
      </c>
      <c r="R892">
        <v>93</v>
      </c>
      <c r="S892" s="1">
        <f t="shared" si="13"/>
        <v>81.714285714285708</v>
      </c>
    </row>
    <row r="893" spans="1:19" x14ac:dyDescent="0.35">
      <c r="A893">
        <v>432</v>
      </c>
      <c r="B893" t="s">
        <v>641</v>
      </c>
      <c r="C893" t="s">
        <v>964</v>
      </c>
      <c r="D893" t="s">
        <v>965</v>
      </c>
      <c r="E893" t="s">
        <v>20</v>
      </c>
      <c r="F893" t="b">
        <v>0</v>
      </c>
      <c r="G893">
        <v>2</v>
      </c>
      <c r="H893" t="b">
        <v>0</v>
      </c>
      <c r="I893">
        <v>18</v>
      </c>
      <c r="J893" t="str" cm="1">
        <f t="array" ref="J893">_xlfn.SWITCH(TRUE,I893&lt;=$V$6,"Low",I893&gt;=$V$7,"High","Average")</f>
        <v>Average</v>
      </c>
      <c r="K893" t="s">
        <v>44</v>
      </c>
      <c r="L893">
        <v>100</v>
      </c>
      <c r="M893">
        <v>96</v>
      </c>
      <c r="N893">
        <v>74</v>
      </c>
      <c r="O893">
        <v>61</v>
      </c>
      <c r="P893">
        <v>87</v>
      </c>
      <c r="Q893">
        <v>94</v>
      </c>
      <c r="R893">
        <v>60</v>
      </c>
      <c r="S893" s="1">
        <f t="shared" si="13"/>
        <v>81.714285714285708</v>
      </c>
    </row>
    <row r="894" spans="1:19" x14ac:dyDescent="0.35">
      <c r="A894">
        <v>440</v>
      </c>
      <c r="B894" t="s">
        <v>979</v>
      </c>
      <c r="C894" t="s">
        <v>355</v>
      </c>
      <c r="D894" t="s">
        <v>980</v>
      </c>
      <c r="E894" t="s">
        <v>20</v>
      </c>
      <c r="F894" t="b">
        <v>0</v>
      </c>
      <c r="G894">
        <v>2</v>
      </c>
      <c r="H894" t="b">
        <v>0</v>
      </c>
      <c r="I894">
        <v>15</v>
      </c>
      <c r="J894" t="str" cm="1">
        <f t="array" ref="J894">_xlfn.SWITCH(TRUE,I894&lt;=$V$6,"Low",I894&gt;=$V$7,"High","Average")</f>
        <v>Average</v>
      </c>
      <c r="K894" t="s">
        <v>138</v>
      </c>
      <c r="L894">
        <v>92</v>
      </c>
      <c r="M894">
        <v>63</v>
      </c>
      <c r="N894">
        <v>91</v>
      </c>
      <c r="O894">
        <v>65</v>
      </c>
      <c r="P894">
        <v>69</v>
      </c>
      <c r="Q894">
        <v>94</v>
      </c>
      <c r="R894">
        <v>98</v>
      </c>
      <c r="S894" s="1">
        <f t="shared" si="13"/>
        <v>81.714285714285708</v>
      </c>
    </row>
    <row r="895" spans="1:19" x14ac:dyDescent="0.35">
      <c r="A895">
        <v>484</v>
      </c>
      <c r="B895" t="s">
        <v>417</v>
      </c>
      <c r="C895" t="s">
        <v>1055</v>
      </c>
      <c r="D895" t="s">
        <v>1056</v>
      </c>
      <c r="E895" t="s">
        <v>25</v>
      </c>
      <c r="F895" t="b">
        <v>0</v>
      </c>
      <c r="G895">
        <v>6</v>
      </c>
      <c r="H895" t="b">
        <v>1</v>
      </c>
      <c r="I895">
        <v>1</v>
      </c>
      <c r="J895" t="str" cm="1">
        <f t="array" ref="J895">_xlfn.SWITCH(TRUE,I895&lt;=$V$6,"Low",I895&gt;=$V$7,"High","Average")</f>
        <v>Low</v>
      </c>
      <c r="K895" t="s">
        <v>38</v>
      </c>
      <c r="L895">
        <v>76</v>
      </c>
      <c r="M895">
        <v>82</v>
      </c>
      <c r="N895">
        <v>93</v>
      </c>
      <c r="O895">
        <v>98</v>
      </c>
      <c r="P895">
        <v>98</v>
      </c>
      <c r="Q895">
        <v>60</v>
      </c>
      <c r="R895">
        <v>65</v>
      </c>
      <c r="S895" s="1">
        <f t="shared" si="13"/>
        <v>81.714285714285708</v>
      </c>
    </row>
    <row r="896" spans="1:19" x14ac:dyDescent="0.35">
      <c r="A896">
        <v>489</v>
      </c>
      <c r="B896" t="s">
        <v>83</v>
      </c>
      <c r="C896" t="s">
        <v>329</v>
      </c>
      <c r="D896" t="s">
        <v>1064</v>
      </c>
      <c r="E896" t="s">
        <v>25</v>
      </c>
      <c r="F896" t="b">
        <v>1</v>
      </c>
      <c r="G896">
        <v>10</v>
      </c>
      <c r="H896" t="b">
        <v>0</v>
      </c>
      <c r="I896">
        <v>5</v>
      </c>
      <c r="J896" t="str" cm="1">
        <f t="array" ref="J896">_xlfn.SWITCH(TRUE,I896&lt;=$V$6,"Low",I896&gt;=$V$7,"High","Average")</f>
        <v>Low</v>
      </c>
      <c r="K896" t="s">
        <v>64</v>
      </c>
      <c r="L896">
        <v>97</v>
      </c>
      <c r="M896">
        <v>93</v>
      </c>
      <c r="N896">
        <v>64</v>
      </c>
      <c r="O896">
        <v>74</v>
      </c>
      <c r="P896">
        <v>94</v>
      </c>
      <c r="Q896">
        <v>74</v>
      </c>
      <c r="R896">
        <v>76</v>
      </c>
      <c r="S896" s="1">
        <f t="shared" si="13"/>
        <v>81.714285714285708</v>
      </c>
    </row>
    <row r="897" spans="1:19" x14ac:dyDescent="0.35">
      <c r="A897">
        <v>505</v>
      </c>
      <c r="B897" t="s">
        <v>1088</v>
      </c>
      <c r="C897" t="s">
        <v>1089</v>
      </c>
      <c r="D897" t="s">
        <v>1090</v>
      </c>
      <c r="E897" t="s">
        <v>25</v>
      </c>
      <c r="F897" t="b">
        <v>0</v>
      </c>
      <c r="G897">
        <v>8</v>
      </c>
      <c r="H897" t="b">
        <v>0</v>
      </c>
      <c r="I897">
        <v>15</v>
      </c>
      <c r="J897" t="str" cm="1">
        <f t="array" ref="J897">_xlfn.SWITCH(TRUE,I897&lt;=$V$6,"Low",I897&gt;=$V$7,"High","Average")</f>
        <v>Average</v>
      </c>
      <c r="K897" t="s">
        <v>38</v>
      </c>
      <c r="L897">
        <v>81</v>
      </c>
      <c r="M897">
        <v>80</v>
      </c>
      <c r="N897">
        <v>85</v>
      </c>
      <c r="O897">
        <v>93</v>
      </c>
      <c r="P897">
        <v>68</v>
      </c>
      <c r="Q897">
        <v>75</v>
      </c>
      <c r="R897">
        <v>90</v>
      </c>
      <c r="S897" s="1">
        <f t="shared" si="13"/>
        <v>81.714285714285708</v>
      </c>
    </row>
    <row r="898" spans="1:19" x14ac:dyDescent="0.35">
      <c r="A898">
        <v>564</v>
      </c>
      <c r="B898" t="s">
        <v>325</v>
      </c>
      <c r="C898" t="s">
        <v>1186</v>
      </c>
      <c r="D898" t="s">
        <v>1187</v>
      </c>
      <c r="E898" t="s">
        <v>25</v>
      </c>
      <c r="F898" t="b">
        <v>0</v>
      </c>
      <c r="G898">
        <v>2</v>
      </c>
      <c r="H898" t="b">
        <v>0</v>
      </c>
      <c r="I898">
        <v>34</v>
      </c>
      <c r="J898" t="str" cm="1">
        <f t="array" ref="J898">_xlfn.SWITCH(TRUE,I898&lt;=$V$6,"Low",I898&gt;=$V$7,"High","Average")</f>
        <v>High</v>
      </c>
      <c r="K898" t="s">
        <v>44</v>
      </c>
      <c r="L898">
        <v>87</v>
      </c>
      <c r="M898">
        <v>83</v>
      </c>
      <c r="N898">
        <v>75</v>
      </c>
      <c r="O898">
        <v>73</v>
      </c>
      <c r="P898">
        <v>92</v>
      </c>
      <c r="Q898">
        <v>91</v>
      </c>
      <c r="R898">
        <v>71</v>
      </c>
      <c r="S898" s="1">
        <f t="shared" ref="S898:S961" si="14">AVERAGE(L898, M898, N898, O898, P898, Q898, R898)</f>
        <v>81.714285714285708</v>
      </c>
    </row>
    <row r="899" spans="1:19" x14ac:dyDescent="0.35">
      <c r="A899">
        <v>622</v>
      </c>
      <c r="B899" t="s">
        <v>160</v>
      </c>
      <c r="C899" t="s">
        <v>1279</v>
      </c>
      <c r="D899" t="s">
        <v>1280</v>
      </c>
      <c r="E899" t="s">
        <v>20</v>
      </c>
      <c r="F899" t="b">
        <v>0</v>
      </c>
      <c r="G899">
        <v>5</v>
      </c>
      <c r="H899" t="b">
        <v>0</v>
      </c>
      <c r="I899">
        <v>26</v>
      </c>
      <c r="J899" t="str" cm="1">
        <f t="array" ref="J899">_xlfn.SWITCH(TRUE,I899&lt;=$V$6,"Low",I899&gt;=$V$7,"High","Average")</f>
        <v>Average</v>
      </c>
      <c r="K899" t="s">
        <v>38</v>
      </c>
      <c r="L899">
        <v>90</v>
      </c>
      <c r="M899">
        <v>75</v>
      </c>
      <c r="N899">
        <v>67</v>
      </c>
      <c r="O899">
        <v>85</v>
      </c>
      <c r="P899">
        <v>64</v>
      </c>
      <c r="Q899">
        <v>95</v>
      </c>
      <c r="R899">
        <v>96</v>
      </c>
      <c r="S899" s="1">
        <f t="shared" si="14"/>
        <v>81.714285714285708</v>
      </c>
    </row>
    <row r="900" spans="1:19" x14ac:dyDescent="0.35">
      <c r="A900">
        <v>650</v>
      </c>
      <c r="B900" t="s">
        <v>251</v>
      </c>
      <c r="C900" t="s">
        <v>1089</v>
      </c>
      <c r="D900" t="s">
        <v>1331</v>
      </c>
      <c r="E900" t="s">
        <v>25</v>
      </c>
      <c r="F900" t="b">
        <v>0</v>
      </c>
      <c r="G900">
        <v>4</v>
      </c>
      <c r="H900" t="b">
        <v>0</v>
      </c>
      <c r="I900">
        <v>30</v>
      </c>
      <c r="J900" t="str" cm="1">
        <f t="array" ref="J900">_xlfn.SWITCH(TRUE,I900&lt;=$V$6,"Low",I900&gt;=$V$7,"High","Average")</f>
        <v>High</v>
      </c>
      <c r="K900" t="s">
        <v>105</v>
      </c>
      <c r="L900">
        <v>77</v>
      </c>
      <c r="M900">
        <v>95</v>
      </c>
      <c r="N900">
        <v>77</v>
      </c>
      <c r="O900">
        <v>84</v>
      </c>
      <c r="P900">
        <v>60</v>
      </c>
      <c r="Q900">
        <v>90</v>
      </c>
      <c r="R900">
        <v>89</v>
      </c>
      <c r="S900" s="1">
        <f t="shared" si="14"/>
        <v>81.714285714285708</v>
      </c>
    </row>
    <row r="901" spans="1:19" x14ac:dyDescent="0.35">
      <c r="A901">
        <v>744</v>
      </c>
      <c r="B901" t="s">
        <v>280</v>
      </c>
      <c r="C901" t="s">
        <v>1473</v>
      </c>
      <c r="D901" t="s">
        <v>1474</v>
      </c>
      <c r="E901" t="s">
        <v>20</v>
      </c>
      <c r="F901" t="b">
        <v>1</v>
      </c>
      <c r="G901">
        <v>1</v>
      </c>
      <c r="H901" t="b">
        <v>0</v>
      </c>
      <c r="I901">
        <v>5</v>
      </c>
      <c r="J901" t="str" cm="1">
        <f t="array" ref="J901">_xlfn.SWITCH(TRUE,I901&lt;=$V$6,"Low",I901&gt;=$V$7,"High","Average")</f>
        <v>Low</v>
      </c>
      <c r="K901" t="s">
        <v>64</v>
      </c>
      <c r="L901">
        <v>97</v>
      </c>
      <c r="M901">
        <v>79</v>
      </c>
      <c r="N901">
        <v>96</v>
      </c>
      <c r="O901">
        <v>94</v>
      </c>
      <c r="P901">
        <v>59</v>
      </c>
      <c r="Q901">
        <v>83</v>
      </c>
      <c r="R901">
        <v>64</v>
      </c>
      <c r="S901" s="1">
        <f t="shared" si="14"/>
        <v>81.714285714285708</v>
      </c>
    </row>
    <row r="902" spans="1:19" x14ac:dyDescent="0.35">
      <c r="A902">
        <v>770</v>
      </c>
      <c r="B902" t="s">
        <v>280</v>
      </c>
      <c r="C902" t="s">
        <v>1515</v>
      </c>
      <c r="D902" t="s">
        <v>1516</v>
      </c>
      <c r="E902" t="s">
        <v>20</v>
      </c>
      <c r="F902" t="b">
        <v>1</v>
      </c>
      <c r="G902">
        <v>0</v>
      </c>
      <c r="H902" t="b">
        <v>0</v>
      </c>
      <c r="I902">
        <v>30</v>
      </c>
      <c r="J902" t="str" cm="1">
        <f t="array" ref="J902">_xlfn.SWITCH(TRUE,I902&lt;=$V$6,"Low",I902&gt;=$V$7,"High","Average")</f>
        <v>High</v>
      </c>
      <c r="K902" t="s">
        <v>38</v>
      </c>
      <c r="L902">
        <v>90</v>
      </c>
      <c r="M902">
        <v>83</v>
      </c>
      <c r="N902">
        <v>72</v>
      </c>
      <c r="O902">
        <v>77</v>
      </c>
      <c r="P902">
        <v>99</v>
      </c>
      <c r="Q902">
        <v>84</v>
      </c>
      <c r="R902">
        <v>67</v>
      </c>
      <c r="S902" s="1">
        <f t="shared" si="14"/>
        <v>81.714285714285708</v>
      </c>
    </row>
    <row r="903" spans="1:19" x14ac:dyDescent="0.35">
      <c r="A903">
        <v>840</v>
      </c>
      <c r="B903" t="s">
        <v>1229</v>
      </c>
      <c r="C903" t="s">
        <v>1420</v>
      </c>
      <c r="D903" t="s">
        <v>1632</v>
      </c>
      <c r="E903" t="s">
        <v>25</v>
      </c>
      <c r="F903" t="b">
        <v>0</v>
      </c>
      <c r="G903">
        <v>2</v>
      </c>
      <c r="H903" t="b">
        <v>0</v>
      </c>
      <c r="I903">
        <v>3</v>
      </c>
      <c r="J903" t="str" cm="1">
        <f t="array" ref="J903">_xlfn.SWITCH(TRUE,I903&lt;=$V$6,"Low",I903&gt;=$V$7,"High","Average")</f>
        <v>Low</v>
      </c>
      <c r="K903" t="s">
        <v>30</v>
      </c>
      <c r="L903">
        <v>99</v>
      </c>
      <c r="M903">
        <v>69</v>
      </c>
      <c r="N903">
        <v>71</v>
      </c>
      <c r="O903">
        <v>84</v>
      </c>
      <c r="P903">
        <v>96</v>
      </c>
      <c r="Q903">
        <v>84</v>
      </c>
      <c r="R903">
        <v>69</v>
      </c>
      <c r="S903" s="1">
        <f t="shared" si="14"/>
        <v>81.714285714285708</v>
      </c>
    </row>
    <row r="904" spans="1:19" x14ac:dyDescent="0.35">
      <c r="A904">
        <v>912</v>
      </c>
      <c r="B904" t="s">
        <v>1727</v>
      </c>
      <c r="C904" t="s">
        <v>1728</v>
      </c>
      <c r="D904" t="s">
        <v>1729</v>
      </c>
      <c r="E904" t="s">
        <v>20</v>
      </c>
      <c r="F904" t="b">
        <v>0</v>
      </c>
      <c r="G904">
        <v>3</v>
      </c>
      <c r="H904" t="b">
        <v>0</v>
      </c>
      <c r="I904">
        <v>21</v>
      </c>
      <c r="J904" t="str" cm="1">
        <f t="array" ref="J904">_xlfn.SWITCH(TRUE,I904&lt;=$V$6,"Low",I904&gt;=$V$7,"High","Average")</f>
        <v>Average</v>
      </c>
      <c r="K904" t="s">
        <v>105</v>
      </c>
      <c r="L904">
        <v>77</v>
      </c>
      <c r="M904">
        <v>93</v>
      </c>
      <c r="N904">
        <v>69</v>
      </c>
      <c r="O904">
        <v>75</v>
      </c>
      <c r="P904">
        <v>88</v>
      </c>
      <c r="Q904">
        <v>81</v>
      </c>
      <c r="R904">
        <v>89</v>
      </c>
      <c r="S904" s="1">
        <f t="shared" si="14"/>
        <v>81.714285714285708</v>
      </c>
    </row>
    <row r="905" spans="1:19" x14ac:dyDescent="0.35">
      <c r="A905">
        <v>919</v>
      </c>
      <c r="B905" t="s">
        <v>1741</v>
      </c>
      <c r="C905" t="s">
        <v>403</v>
      </c>
      <c r="D905" t="s">
        <v>1742</v>
      </c>
      <c r="E905" t="s">
        <v>25</v>
      </c>
      <c r="F905" t="b">
        <v>0</v>
      </c>
      <c r="G905">
        <v>8</v>
      </c>
      <c r="H905" t="b">
        <v>0</v>
      </c>
      <c r="I905">
        <v>16</v>
      </c>
      <c r="J905" t="str" cm="1">
        <f t="array" ref="J905">_xlfn.SWITCH(TRUE,I905&lt;=$V$6,"Low",I905&gt;=$V$7,"High","Average")</f>
        <v>Average</v>
      </c>
      <c r="K905" t="s">
        <v>44</v>
      </c>
      <c r="L905">
        <v>92</v>
      </c>
      <c r="M905">
        <v>81</v>
      </c>
      <c r="N905">
        <v>71</v>
      </c>
      <c r="O905">
        <v>97</v>
      </c>
      <c r="P905">
        <v>96</v>
      </c>
      <c r="Q905">
        <v>72</v>
      </c>
      <c r="R905">
        <v>63</v>
      </c>
      <c r="S905" s="1">
        <f t="shared" si="14"/>
        <v>81.714285714285708</v>
      </c>
    </row>
    <row r="906" spans="1:19" x14ac:dyDescent="0.35">
      <c r="A906">
        <v>1011</v>
      </c>
      <c r="B906" t="s">
        <v>208</v>
      </c>
      <c r="C906" t="s">
        <v>95</v>
      </c>
      <c r="D906" t="s">
        <v>1861</v>
      </c>
      <c r="E906" t="s">
        <v>20</v>
      </c>
      <c r="F906" t="b">
        <v>0</v>
      </c>
      <c r="G906">
        <v>3</v>
      </c>
      <c r="H906" t="b">
        <v>1</v>
      </c>
      <c r="I906">
        <v>31</v>
      </c>
      <c r="J906" t="str" cm="1">
        <f t="array" ref="J906">_xlfn.SWITCH(TRUE,I906&lt;=$V$6,"Low",I906&gt;=$V$7,"High","Average")</f>
        <v>High</v>
      </c>
      <c r="K906" t="s">
        <v>21</v>
      </c>
      <c r="L906">
        <v>81</v>
      </c>
      <c r="M906">
        <v>98</v>
      </c>
      <c r="N906">
        <v>71</v>
      </c>
      <c r="O906">
        <v>92</v>
      </c>
      <c r="P906">
        <v>74</v>
      </c>
      <c r="Q906">
        <v>93</v>
      </c>
      <c r="R906">
        <v>63</v>
      </c>
      <c r="S906" s="1">
        <f t="shared" si="14"/>
        <v>81.714285714285708</v>
      </c>
    </row>
    <row r="907" spans="1:19" x14ac:dyDescent="0.35">
      <c r="A907">
        <v>1209</v>
      </c>
      <c r="B907" t="s">
        <v>731</v>
      </c>
      <c r="C907" t="s">
        <v>164</v>
      </c>
      <c r="D907" t="s">
        <v>2138</v>
      </c>
      <c r="E907" t="s">
        <v>25</v>
      </c>
      <c r="F907" t="b">
        <v>0</v>
      </c>
      <c r="G907">
        <v>2</v>
      </c>
      <c r="H907" t="b">
        <v>1</v>
      </c>
      <c r="I907">
        <v>9</v>
      </c>
      <c r="J907" t="str" cm="1">
        <f t="array" ref="J907">_xlfn.SWITCH(TRUE,I907&lt;=$V$6,"Low",I907&gt;=$V$7,"High","Average")</f>
        <v>Average</v>
      </c>
      <c r="K907" t="s">
        <v>224</v>
      </c>
      <c r="L907">
        <v>68</v>
      </c>
      <c r="M907">
        <v>94</v>
      </c>
      <c r="N907">
        <v>92</v>
      </c>
      <c r="O907">
        <v>77</v>
      </c>
      <c r="P907">
        <v>79</v>
      </c>
      <c r="Q907">
        <v>88</v>
      </c>
      <c r="R907">
        <v>74</v>
      </c>
      <c r="S907" s="1">
        <f t="shared" si="14"/>
        <v>81.714285714285708</v>
      </c>
    </row>
    <row r="908" spans="1:19" x14ac:dyDescent="0.35">
      <c r="A908">
        <v>1213</v>
      </c>
      <c r="B908" t="s">
        <v>655</v>
      </c>
      <c r="C908" t="s">
        <v>1522</v>
      </c>
      <c r="D908" t="s">
        <v>2143</v>
      </c>
      <c r="E908" t="s">
        <v>25</v>
      </c>
      <c r="F908" t="b">
        <v>0</v>
      </c>
      <c r="G908">
        <v>2</v>
      </c>
      <c r="H908" t="b">
        <v>0</v>
      </c>
      <c r="I908">
        <v>26</v>
      </c>
      <c r="J908" t="str" cm="1">
        <f t="array" ref="J908">_xlfn.SWITCH(TRUE,I908&lt;=$V$6,"Low",I908&gt;=$V$7,"High","Average")</f>
        <v>Average</v>
      </c>
      <c r="K908" t="s">
        <v>26</v>
      </c>
      <c r="L908">
        <v>84</v>
      </c>
      <c r="M908">
        <v>67</v>
      </c>
      <c r="N908">
        <v>89</v>
      </c>
      <c r="O908">
        <v>96</v>
      </c>
      <c r="P908">
        <v>88</v>
      </c>
      <c r="Q908">
        <v>60</v>
      </c>
      <c r="R908">
        <v>88</v>
      </c>
      <c r="S908" s="1">
        <f t="shared" si="14"/>
        <v>81.714285714285708</v>
      </c>
    </row>
    <row r="909" spans="1:19" x14ac:dyDescent="0.35">
      <c r="A909">
        <v>1319</v>
      </c>
      <c r="B909" t="s">
        <v>2287</v>
      </c>
      <c r="C909" t="s">
        <v>32</v>
      </c>
      <c r="D909" t="s">
        <v>2288</v>
      </c>
      <c r="E909" t="s">
        <v>20</v>
      </c>
      <c r="F909" t="b">
        <v>0</v>
      </c>
      <c r="G909">
        <v>1</v>
      </c>
      <c r="H909" t="b">
        <v>0</v>
      </c>
      <c r="I909">
        <v>14</v>
      </c>
      <c r="J909" t="str" cm="1">
        <f t="array" ref="J909">_xlfn.SWITCH(TRUE,I909&lt;=$V$6,"Low",I909&gt;=$V$7,"High","Average")</f>
        <v>Average</v>
      </c>
      <c r="K909" t="s">
        <v>138</v>
      </c>
      <c r="L909">
        <v>90</v>
      </c>
      <c r="M909">
        <v>73</v>
      </c>
      <c r="N909">
        <v>98</v>
      </c>
      <c r="O909">
        <v>72</v>
      </c>
      <c r="P909">
        <v>69</v>
      </c>
      <c r="Q909">
        <v>84</v>
      </c>
      <c r="R909">
        <v>86</v>
      </c>
      <c r="S909" s="1">
        <f t="shared" si="14"/>
        <v>81.714285714285708</v>
      </c>
    </row>
    <row r="910" spans="1:19" x14ac:dyDescent="0.35">
      <c r="A910">
        <v>1374</v>
      </c>
      <c r="B910" t="s">
        <v>263</v>
      </c>
      <c r="C910" t="s">
        <v>200</v>
      </c>
      <c r="D910" t="s">
        <v>2363</v>
      </c>
      <c r="E910" t="s">
        <v>20</v>
      </c>
      <c r="F910" t="b">
        <v>0</v>
      </c>
      <c r="G910">
        <v>1</v>
      </c>
      <c r="H910" t="b">
        <v>0</v>
      </c>
      <c r="I910">
        <v>16</v>
      </c>
      <c r="J910" t="str" cm="1">
        <f t="array" ref="J910">_xlfn.SWITCH(TRUE,I910&lt;=$V$6,"Low",I910&gt;=$V$7,"High","Average")</f>
        <v>Average</v>
      </c>
      <c r="K910" t="s">
        <v>123</v>
      </c>
      <c r="L910">
        <v>76</v>
      </c>
      <c r="M910">
        <v>76</v>
      </c>
      <c r="N910">
        <v>92</v>
      </c>
      <c r="O910">
        <v>86</v>
      </c>
      <c r="P910">
        <v>79</v>
      </c>
      <c r="Q910">
        <v>85</v>
      </c>
      <c r="R910">
        <v>78</v>
      </c>
      <c r="S910" s="1">
        <f t="shared" si="14"/>
        <v>81.714285714285708</v>
      </c>
    </row>
    <row r="911" spans="1:19" x14ac:dyDescent="0.35">
      <c r="A911">
        <v>1679</v>
      </c>
      <c r="B911" t="s">
        <v>61</v>
      </c>
      <c r="C911" t="s">
        <v>1223</v>
      </c>
      <c r="D911" t="s">
        <v>2756</v>
      </c>
      <c r="E911" t="s">
        <v>25</v>
      </c>
      <c r="F911" t="b">
        <v>0</v>
      </c>
      <c r="G911">
        <v>3</v>
      </c>
      <c r="H911" t="b">
        <v>1</v>
      </c>
      <c r="I911">
        <v>5</v>
      </c>
      <c r="J911" t="str" cm="1">
        <f t="array" ref="J911">_xlfn.SWITCH(TRUE,I911&lt;=$V$6,"Low",I911&gt;=$V$7,"High","Average")</f>
        <v>Low</v>
      </c>
      <c r="K911" t="s">
        <v>30</v>
      </c>
      <c r="L911">
        <v>69</v>
      </c>
      <c r="M911">
        <v>87</v>
      </c>
      <c r="N911">
        <v>91</v>
      </c>
      <c r="O911">
        <v>82</v>
      </c>
      <c r="P911">
        <v>86</v>
      </c>
      <c r="Q911">
        <v>77</v>
      </c>
      <c r="R911">
        <v>80</v>
      </c>
      <c r="S911" s="1">
        <f t="shared" si="14"/>
        <v>81.714285714285708</v>
      </c>
    </row>
    <row r="912" spans="1:19" x14ac:dyDescent="0.35">
      <c r="A912">
        <v>1790</v>
      </c>
      <c r="B912" t="s">
        <v>634</v>
      </c>
      <c r="C912" t="s">
        <v>586</v>
      </c>
      <c r="D912" t="s">
        <v>2899</v>
      </c>
      <c r="E912" t="s">
        <v>25</v>
      </c>
      <c r="F912" t="b">
        <v>0</v>
      </c>
      <c r="G912">
        <v>5</v>
      </c>
      <c r="H912" t="b">
        <v>1</v>
      </c>
      <c r="I912">
        <v>21</v>
      </c>
      <c r="J912" t="str" cm="1">
        <f t="array" ref="J912">_xlfn.SWITCH(TRUE,I912&lt;=$V$6,"Low",I912&gt;=$V$7,"High","Average")</f>
        <v>Average</v>
      </c>
      <c r="K912" t="s">
        <v>38</v>
      </c>
      <c r="L912">
        <v>79</v>
      </c>
      <c r="M912">
        <v>86</v>
      </c>
      <c r="N912">
        <v>84</v>
      </c>
      <c r="O912">
        <v>84</v>
      </c>
      <c r="P912">
        <v>63</v>
      </c>
      <c r="Q912">
        <v>82</v>
      </c>
      <c r="R912">
        <v>94</v>
      </c>
      <c r="S912" s="1">
        <f t="shared" si="14"/>
        <v>81.714285714285708</v>
      </c>
    </row>
    <row r="913" spans="1:19" x14ac:dyDescent="0.35">
      <c r="A913">
        <v>1802</v>
      </c>
      <c r="B913" t="s">
        <v>689</v>
      </c>
      <c r="C913" t="s">
        <v>2914</v>
      </c>
      <c r="D913" t="s">
        <v>2915</v>
      </c>
      <c r="E913" t="s">
        <v>20</v>
      </c>
      <c r="F913" t="b">
        <v>0</v>
      </c>
      <c r="G913">
        <v>7</v>
      </c>
      <c r="H913" t="b">
        <v>0</v>
      </c>
      <c r="I913">
        <v>3</v>
      </c>
      <c r="J913" t="str" cm="1">
        <f t="array" ref="J913">_xlfn.SWITCH(TRUE,I913&lt;=$V$6,"Low",I913&gt;=$V$7,"High","Average")</f>
        <v>Low</v>
      </c>
      <c r="K913" t="s">
        <v>159</v>
      </c>
      <c r="L913">
        <v>91</v>
      </c>
      <c r="M913">
        <v>63</v>
      </c>
      <c r="N913">
        <v>86</v>
      </c>
      <c r="O913">
        <v>81</v>
      </c>
      <c r="P913">
        <v>90</v>
      </c>
      <c r="Q913">
        <v>98</v>
      </c>
      <c r="R913">
        <v>63</v>
      </c>
      <c r="S913" s="1">
        <f t="shared" si="14"/>
        <v>81.714285714285708</v>
      </c>
    </row>
    <row r="914" spans="1:19" x14ac:dyDescent="0.35">
      <c r="A914">
        <v>1817</v>
      </c>
      <c r="B914" t="s">
        <v>280</v>
      </c>
      <c r="C914" t="s">
        <v>2085</v>
      </c>
      <c r="D914" t="s">
        <v>2932</v>
      </c>
      <c r="E914" t="s">
        <v>20</v>
      </c>
      <c r="F914" t="b">
        <v>0</v>
      </c>
      <c r="G914">
        <v>2</v>
      </c>
      <c r="H914" t="b">
        <v>0</v>
      </c>
      <c r="I914">
        <v>16</v>
      </c>
      <c r="J914" t="str" cm="1">
        <f t="array" ref="J914">_xlfn.SWITCH(TRUE,I914&lt;=$V$6,"Low",I914&gt;=$V$7,"High","Average")</f>
        <v>Average</v>
      </c>
      <c r="K914" t="s">
        <v>138</v>
      </c>
      <c r="L914">
        <v>87</v>
      </c>
      <c r="M914">
        <v>80</v>
      </c>
      <c r="N914">
        <v>85</v>
      </c>
      <c r="O914">
        <v>60</v>
      </c>
      <c r="P914">
        <v>96</v>
      </c>
      <c r="Q914">
        <v>81</v>
      </c>
      <c r="R914">
        <v>83</v>
      </c>
      <c r="S914" s="1">
        <f t="shared" si="14"/>
        <v>81.714285714285708</v>
      </c>
    </row>
    <row r="915" spans="1:19" x14ac:dyDescent="0.35">
      <c r="A915">
        <v>1901</v>
      </c>
      <c r="B915" t="s">
        <v>1357</v>
      </c>
      <c r="C915" t="s">
        <v>2295</v>
      </c>
      <c r="D915" t="s">
        <v>3034</v>
      </c>
      <c r="E915" t="s">
        <v>25</v>
      </c>
      <c r="F915" t="b">
        <v>0</v>
      </c>
      <c r="G915">
        <v>7</v>
      </c>
      <c r="H915" t="b">
        <v>0</v>
      </c>
      <c r="I915">
        <v>17</v>
      </c>
      <c r="J915" t="str" cm="1">
        <f t="array" ref="J915">_xlfn.SWITCH(TRUE,I915&lt;=$V$6,"Low",I915&gt;=$V$7,"High","Average")</f>
        <v>Average</v>
      </c>
      <c r="K915" t="s">
        <v>54</v>
      </c>
      <c r="L915">
        <v>67</v>
      </c>
      <c r="M915">
        <v>80</v>
      </c>
      <c r="N915">
        <v>86</v>
      </c>
      <c r="O915">
        <v>98</v>
      </c>
      <c r="P915">
        <v>83</v>
      </c>
      <c r="Q915">
        <v>82</v>
      </c>
      <c r="R915">
        <v>76</v>
      </c>
      <c r="S915" s="1">
        <f t="shared" si="14"/>
        <v>81.714285714285708</v>
      </c>
    </row>
    <row r="916" spans="1:19" x14ac:dyDescent="0.35">
      <c r="A916">
        <v>35</v>
      </c>
      <c r="B916" t="s">
        <v>130</v>
      </c>
      <c r="C916" t="s">
        <v>131</v>
      </c>
      <c r="D916" t="s">
        <v>132</v>
      </c>
      <c r="E916" t="s">
        <v>25</v>
      </c>
      <c r="F916" t="b">
        <v>0</v>
      </c>
      <c r="G916">
        <v>3</v>
      </c>
      <c r="H916" t="b">
        <v>1</v>
      </c>
      <c r="I916">
        <v>31</v>
      </c>
      <c r="J916" t="str" cm="1">
        <f t="array" ref="J916">_xlfn.SWITCH(TRUE,I916&lt;=$V$6,"Low",I916&gt;=$V$7,"High","Average")</f>
        <v>High</v>
      </c>
      <c r="K916" t="s">
        <v>38</v>
      </c>
      <c r="L916">
        <v>90</v>
      </c>
      <c r="M916">
        <v>93</v>
      </c>
      <c r="N916">
        <v>91</v>
      </c>
      <c r="O916">
        <v>80</v>
      </c>
      <c r="P916">
        <v>86</v>
      </c>
      <c r="Q916">
        <v>69</v>
      </c>
      <c r="R916">
        <v>62</v>
      </c>
      <c r="S916" s="1">
        <f t="shared" si="14"/>
        <v>81.571428571428569</v>
      </c>
    </row>
    <row r="917" spans="1:19" x14ac:dyDescent="0.35">
      <c r="A917">
        <v>78</v>
      </c>
      <c r="B917" t="s">
        <v>248</v>
      </c>
      <c r="C917" t="s">
        <v>249</v>
      </c>
      <c r="D917" t="s">
        <v>250</v>
      </c>
      <c r="E917" t="s">
        <v>25</v>
      </c>
      <c r="F917" t="b">
        <v>0</v>
      </c>
      <c r="G917">
        <v>1</v>
      </c>
      <c r="H917" t="b">
        <v>1</v>
      </c>
      <c r="I917">
        <v>5</v>
      </c>
      <c r="J917" t="str" cm="1">
        <f t="array" ref="J917">_xlfn.SWITCH(TRUE,I917&lt;=$V$6,"Low",I917&gt;=$V$7,"High","Average")</f>
        <v>Low</v>
      </c>
      <c r="K917" t="s">
        <v>38</v>
      </c>
      <c r="L917">
        <v>75</v>
      </c>
      <c r="M917">
        <v>91</v>
      </c>
      <c r="N917">
        <v>80</v>
      </c>
      <c r="O917">
        <v>93</v>
      </c>
      <c r="P917">
        <v>74</v>
      </c>
      <c r="Q917">
        <v>93</v>
      </c>
      <c r="R917">
        <v>65</v>
      </c>
      <c r="S917" s="1">
        <f t="shared" si="14"/>
        <v>81.571428571428569</v>
      </c>
    </row>
    <row r="918" spans="1:19" x14ac:dyDescent="0.35">
      <c r="A918">
        <v>144</v>
      </c>
      <c r="B918" t="s">
        <v>402</v>
      </c>
      <c r="C918" t="s">
        <v>403</v>
      </c>
      <c r="D918" t="s">
        <v>404</v>
      </c>
      <c r="E918" t="s">
        <v>20</v>
      </c>
      <c r="F918" t="b">
        <v>0</v>
      </c>
      <c r="G918">
        <v>3</v>
      </c>
      <c r="H918" t="b">
        <v>1</v>
      </c>
      <c r="I918">
        <v>18</v>
      </c>
      <c r="J918" t="str" cm="1">
        <f t="array" ref="J918">_xlfn.SWITCH(TRUE,I918&lt;=$V$6,"Low",I918&gt;=$V$7,"High","Average")</f>
        <v>Average</v>
      </c>
      <c r="K918" t="s">
        <v>44</v>
      </c>
      <c r="L918">
        <v>93</v>
      </c>
      <c r="M918">
        <v>68</v>
      </c>
      <c r="N918">
        <v>76</v>
      </c>
      <c r="O918">
        <v>99</v>
      </c>
      <c r="P918">
        <v>80</v>
      </c>
      <c r="Q918">
        <v>80</v>
      </c>
      <c r="R918">
        <v>75</v>
      </c>
      <c r="S918" s="1">
        <f t="shared" si="14"/>
        <v>81.571428571428569</v>
      </c>
    </row>
    <row r="919" spans="1:19" x14ac:dyDescent="0.35">
      <c r="A919">
        <v>249</v>
      </c>
      <c r="B919" t="s">
        <v>627</v>
      </c>
      <c r="C919" t="s">
        <v>354</v>
      </c>
      <c r="D919" t="s">
        <v>628</v>
      </c>
      <c r="E919" t="s">
        <v>25</v>
      </c>
      <c r="F919" t="b">
        <v>0</v>
      </c>
      <c r="G919">
        <v>2</v>
      </c>
      <c r="H919" t="b">
        <v>0</v>
      </c>
      <c r="I919">
        <v>32</v>
      </c>
      <c r="J919" t="str" cm="1">
        <f t="array" ref="J919">_xlfn.SWITCH(TRUE,I919&lt;=$V$6,"Low",I919&gt;=$V$7,"High","Average")</f>
        <v>High</v>
      </c>
      <c r="K919" t="s">
        <v>44</v>
      </c>
      <c r="L919">
        <v>95</v>
      </c>
      <c r="M919">
        <v>84</v>
      </c>
      <c r="N919">
        <v>95</v>
      </c>
      <c r="O919">
        <v>72</v>
      </c>
      <c r="P919">
        <v>62</v>
      </c>
      <c r="Q919">
        <v>80</v>
      </c>
      <c r="R919">
        <v>83</v>
      </c>
      <c r="S919" s="1">
        <f t="shared" si="14"/>
        <v>81.571428571428569</v>
      </c>
    </row>
    <row r="920" spans="1:19" x14ac:dyDescent="0.35">
      <c r="A920">
        <v>268</v>
      </c>
      <c r="B920" t="s">
        <v>666</v>
      </c>
      <c r="C920" t="s">
        <v>667</v>
      </c>
      <c r="D920" t="s">
        <v>668</v>
      </c>
      <c r="E920" t="s">
        <v>25</v>
      </c>
      <c r="F920" t="b">
        <v>0</v>
      </c>
      <c r="G920">
        <v>1</v>
      </c>
      <c r="H920" t="b">
        <v>0</v>
      </c>
      <c r="I920">
        <v>30</v>
      </c>
      <c r="J920" t="str" cm="1">
        <f t="array" ref="J920">_xlfn.SWITCH(TRUE,I920&lt;=$V$6,"Low",I920&gt;=$V$7,"High","Average")</f>
        <v>High</v>
      </c>
      <c r="K920" t="s">
        <v>26</v>
      </c>
      <c r="L920">
        <v>96</v>
      </c>
      <c r="M920">
        <v>68</v>
      </c>
      <c r="N920">
        <v>87</v>
      </c>
      <c r="O920">
        <v>96</v>
      </c>
      <c r="P920">
        <v>91</v>
      </c>
      <c r="Q920">
        <v>68</v>
      </c>
      <c r="R920">
        <v>65</v>
      </c>
      <c r="S920" s="1">
        <f t="shared" si="14"/>
        <v>81.571428571428569</v>
      </c>
    </row>
    <row r="921" spans="1:19" x14ac:dyDescent="0.35">
      <c r="A921">
        <v>326</v>
      </c>
      <c r="B921" t="s">
        <v>68</v>
      </c>
      <c r="C921" t="s">
        <v>118</v>
      </c>
      <c r="D921" t="s">
        <v>777</v>
      </c>
      <c r="E921" t="s">
        <v>25</v>
      </c>
      <c r="F921" t="b">
        <v>0</v>
      </c>
      <c r="G921">
        <v>1</v>
      </c>
      <c r="H921" t="b">
        <v>1</v>
      </c>
      <c r="I921">
        <v>26</v>
      </c>
      <c r="J921" t="str" cm="1">
        <f t="array" ref="J921">_xlfn.SWITCH(TRUE,I921&lt;=$V$6,"Low",I921&gt;=$V$7,"High","Average")</f>
        <v>Average</v>
      </c>
      <c r="K921" t="s">
        <v>21</v>
      </c>
      <c r="L921">
        <v>74</v>
      </c>
      <c r="M921">
        <v>92</v>
      </c>
      <c r="N921">
        <v>81</v>
      </c>
      <c r="O921">
        <v>79</v>
      </c>
      <c r="P921">
        <v>74</v>
      </c>
      <c r="Q921">
        <v>85</v>
      </c>
      <c r="R921">
        <v>86</v>
      </c>
      <c r="S921" s="1">
        <f t="shared" si="14"/>
        <v>81.571428571428569</v>
      </c>
    </row>
    <row r="922" spans="1:19" x14ac:dyDescent="0.35">
      <c r="A922">
        <v>340</v>
      </c>
      <c r="B922" t="s">
        <v>266</v>
      </c>
      <c r="C922" t="s">
        <v>411</v>
      </c>
      <c r="D922" t="s">
        <v>803</v>
      </c>
      <c r="E922" t="s">
        <v>20</v>
      </c>
      <c r="F922" t="b">
        <v>0</v>
      </c>
      <c r="G922">
        <v>9</v>
      </c>
      <c r="H922" t="b">
        <v>0</v>
      </c>
      <c r="I922">
        <v>4</v>
      </c>
      <c r="J922" t="str" cm="1">
        <f t="array" ref="J922">_xlfn.SWITCH(TRUE,I922&lt;=$V$6,"Low",I922&gt;=$V$7,"High","Average")</f>
        <v>Low</v>
      </c>
      <c r="K922" t="s">
        <v>64</v>
      </c>
      <c r="L922">
        <v>45</v>
      </c>
      <c r="M922">
        <v>98</v>
      </c>
      <c r="N922">
        <v>95</v>
      </c>
      <c r="O922">
        <v>66</v>
      </c>
      <c r="P922">
        <v>84</v>
      </c>
      <c r="Q922">
        <v>83</v>
      </c>
      <c r="R922">
        <v>100</v>
      </c>
      <c r="S922" s="1">
        <f t="shared" si="14"/>
        <v>81.571428571428569</v>
      </c>
    </row>
    <row r="923" spans="1:19" x14ac:dyDescent="0.35">
      <c r="A923">
        <v>376</v>
      </c>
      <c r="B923" t="s">
        <v>251</v>
      </c>
      <c r="C923" t="s">
        <v>403</v>
      </c>
      <c r="D923" t="s">
        <v>870</v>
      </c>
      <c r="E923" t="s">
        <v>25</v>
      </c>
      <c r="F923" t="b">
        <v>0</v>
      </c>
      <c r="G923">
        <v>2</v>
      </c>
      <c r="H923" t="b">
        <v>0</v>
      </c>
      <c r="I923">
        <v>29</v>
      </c>
      <c r="J923" t="str" cm="1">
        <f t="array" ref="J923">_xlfn.SWITCH(TRUE,I923&lt;=$V$6,"Low",I923&gt;=$V$7,"High","Average")</f>
        <v>High</v>
      </c>
      <c r="K923" t="s">
        <v>109</v>
      </c>
      <c r="L923">
        <v>77</v>
      </c>
      <c r="M923">
        <v>87</v>
      </c>
      <c r="N923">
        <v>65</v>
      </c>
      <c r="O923">
        <v>91</v>
      </c>
      <c r="P923">
        <v>71</v>
      </c>
      <c r="Q923">
        <v>90</v>
      </c>
      <c r="R923">
        <v>90</v>
      </c>
      <c r="S923" s="1">
        <f t="shared" si="14"/>
        <v>81.571428571428569</v>
      </c>
    </row>
    <row r="924" spans="1:19" x14ac:dyDescent="0.35">
      <c r="A924">
        <v>400</v>
      </c>
      <c r="B924" t="s">
        <v>910</v>
      </c>
      <c r="C924" t="s">
        <v>103</v>
      </c>
      <c r="D924" t="s">
        <v>911</v>
      </c>
      <c r="E924" t="s">
        <v>20</v>
      </c>
      <c r="F924" t="b">
        <v>0</v>
      </c>
      <c r="G924">
        <v>4</v>
      </c>
      <c r="H924" t="b">
        <v>0</v>
      </c>
      <c r="I924">
        <v>32</v>
      </c>
      <c r="J924" t="str" cm="1">
        <f t="array" ref="J924">_xlfn.SWITCH(TRUE,I924&lt;=$V$6,"Low",I924&gt;=$V$7,"High","Average")</f>
        <v>High</v>
      </c>
      <c r="K924" t="s">
        <v>44</v>
      </c>
      <c r="L924">
        <v>85</v>
      </c>
      <c r="M924">
        <v>87</v>
      </c>
      <c r="N924">
        <v>91</v>
      </c>
      <c r="O924">
        <v>63</v>
      </c>
      <c r="P924">
        <v>95</v>
      </c>
      <c r="Q924">
        <v>88</v>
      </c>
      <c r="R924">
        <v>62</v>
      </c>
      <c r="S924" s="1">
        <f t="shared" si="14"/>
        <v>81.571428571428569</v>
      </c>
    </row>
    <row r="925" spans="1:19" x14ac:dyDescent="0.35">
      <c r="A925">
        <v>425</v>
      </c>
      <c r="B925" t="s">
        <v>102</v>
      </c>
      <c r="C925" t="s">
        <v>518</v>
      </c>
      <c r="D925" t="s">
        <v>955</v>
      </c>
      <c r="E925" t="s">
        <v>20</v>
      </c>
      <c r="F925" t="b">
        <v>0</v>
      </c>
      <c r="G925">
        <v>6</v>
      </c>
      <c r="H925" t="b">
        <v>0</v>
      </c>
      <c r="I925">
        <v>19</v>
      </c>
      <c r="J925" t="str" cm="1">
        <f t="array" ref="J925">_xlfn.SWITCH(TRUE,I925&lt;=$V$6,"Low",I925&gt;=$V$7,"High","Average")</f>
        <v>Average</v>
      </c>
      <c r="K925" t="s">
        <v>38</v>
      </c>
      <c r="L925">
        <v>90</v>
      </c>
      <c r="M925">
        <v>79</v>
      </c>
      <c r="N925">
        <v>90</v>
      </c>
      <c r="O925">
        <v>73</v>
      </c>
      <c r="P925">
        <v>76</v>
      </c>
      <c r="Q925">
        <v>68</v>
      </c>
      <c r="R925">
        <v>95</v>
      </c>
      <c r="S925" s="1">
        <f t="shared" si="14"/>
        <v>81.571428571428569</v>
      </c>
    </row>
    <row r="926" spans="1:19" x14ac:dyDescent="0.35">
      <c r="A926">
        <v>467</v>
      </c>
      <c r="B926" t="s">
        <v>1024</v>
      </c>
      <c r="C926" t="s">
        <v>782</v>
      </c>
      <c r="D926" t="s">
        <v>1025</v>
      </c>
      <c r="E926" t="s">
        <v>20</v>
      </c>
      <c r="F926" t="b">
        <v>0</v>
      </c>
      <c r="G926">
        <v>5</v>
      </c>
      <c r="H926" t="b">
        <v>0</v>
      </c>
      <c r="I926">
        <v>17</v>
      </c>
      <c r="J926" t="str" cm="1">
        <f t="array" ref="J926">_xlfn.SWITCH(TRUE,I926&lt;=$V$6,"Low",I926&gt;=$V$7,"High","Average")</f>
        <v>Average</v>
      </c>
      <c r="K926" t="s">
        <v>138</v>
      </c>
      <c r="L926">
        <v>83</v>
      </c>
      <c r="M926">
        <v>95</v>
      </c>
      <c r="N926">
        <v>86</v>
      </c>
      <c r="O926">
        <v>80</v>
      </c>
      <c r="P926">
        <v>64</v>
      </c>
      <c r="Q926">
        <v>66</v>
      </c>
      <c r="R926">
        <v>97</v>
      </c>
      <c r="S926" s="1">
        <f t="shared" si="14"/>
        <v>81.571428571428569</v>
      </c>
    </row>
    <row r="927" spans="1:19" x14ac:dyDescent="0.35">
      <c r="A927">
        <v>493</v>
      </c>
      <c r="B927" t="s">
        <v>555</v>
      </c>
      <c r="C927" t="s">
        <v>1068</v>
      </c>
      <c r="D927" t="s">
        <v>1069</v>
      </c>
      <c r="E927" t="s">
        <v>25</v>
      </c>
      <c r="F927" t="b">
        <v>0</v>
      </c>
      <c r="G927">
        <v>5</v>
      </c>
      <c r="H927" t="b">
        <v>1</v>
      </c>
      <c r="I927">
        <v>24</v>
      </c>
      <c r="J927" t="str" cm="1">
        <f t="array" ref="J927">_xlfn.SWITCH(TRUE,I927&lt;=$V$6,"Low",I927&gt;=$V$7,"High","Average")</f>
        <v>Average</v>
      </c>
      <c r="K927" t="s">
        <v>105</v>
      </c>
      <c r="L927">
        <v>100</v>
      </c>
      <c r="M927">
        <v>96</v>
      </c>
      <c r="N927">
        <v>97</v>
      </c>
      <c r="O927">
        <v>64</v>
      </c>
      <c r="P927">
        <v>76</v>
      </c>
      <c r="Q927">
        <v>77</v>
      </c>
      <c r="R927">
        <v>61</v>
      </c>
      <c r="S927" s="1">
        <f t="shared" si="14"/>
        <v>81.571428571428569</v>
      </c>
    </row>
    <row r="928" spans="1:19" x14ac:dyDescent="0.35">
      <c r="A928">
        <v>546</v>
      </c>
      <c r="B928" t="s">
        <v>348</v>
      </c>
      <c r="C928" t="s">
        <v>300</v>
      </c>
      <c r="D928" t="s">
        <v>1156</v>
      </c>
      <c r="E928" t="s">
        <v>20</v>
      </c>
      <c r="F928" t="b">
        <v>0</v>
      </c>
      <c r="G928">
        <v>0</v>
      </c>
      <c r="H928" t="b">
        <v>0</v>
      </c>
      <c r="I928">
        <v>29</v>
      </c>
      <c r="J928" t="str" cm="1">
        <f t="array" ref="J928">_xlfn.SWITCH(TRUE,I928&lt;=$V$6,"Low",I928&gt;=$V$7,"High","Average")</f>
        <v>High</v>
      </c>
      <c r="K928" t="s">
        <v>21</v>
      </c>
      <c r="L928">
        <v>98</v>
      </c>
      <c r="M928">
        <v>87</v>
      </c>
      <c r="N928">
        <v>75</v>
      </c>
      <c r="O928">
        <v>63</v>
      </c>
      <c r="P928">
        <v>85</v>
      </c>
      <c r="Q928">
        <v>88</v>
      </c>
      <c r="R928">
        <v>75</v>
      </c>
      <c r="S928" s="1">
        <f t="shared" si="14"/>
        <v>81.571428571428569</v>
      </c>
    </row>
    <row r="929" spans="1:19" x14ac:dyDescent="0.35">
      <c r="A929">
        <v>916</v>
      </c>
      <c r="B929" t="s">
        <v>1735</v>
      </c>
      <c r="C929" t="s">
        <v>639</v>
      </c>
      <c r="D929" t="s">
        <v>1736</v>
      </c>
      <c r="E929" t="s">
        <v>25</v>
      </c>
      <c r="F929" t="b">
        <v>0</v>
      </c>
      <c r="G929">
        <v>1</v>
      </c>
      <c r="H929" t="b">
        <v>0</v>
      </c>
      <c r="I929">
        <v>31</v>
      </c>
      <c r="J929" t="str" cm="1">
        <f t="array" ref="J929">_xlfn.SWITCH(TRUE,I929&lt;=$V$6,"Low",I929&gt;=$V$7,"High","Average")</f>
        <v>High</v>
      </c>
      <c r="K929" t="s">
        <v>21</v>
      </c>
      <c r="L929">
        <v>86</v>
      </c>
      <c r="M929">
        <v>85</v>
      </c>
      <c r="N929">
        <v>66</v>
      </c>
      <c r="O929">
        <v>94</v>
      </c>
      <c r="P929">
        <v>62</v>
      </c>
      <c r="Q929">
        <v>86</v>
      </c>
      <c r="R929">
        <v>92</v>
      </c>
      <c r="S929" s="1">
        <f t="shared" si="14"/>
        <v>81.571428571428569</v>
      </c>
    </row>
    <row r="930" spans="1:19" x14ac:dyDescent="0.35">
      <c r="A930">
        <v>930</v>
      </c>
      <c r="B930" t="s">
        <v>1589</v>
      </c>
      <c r="C930" t="s">
        <v>1755</v>
      </c>
      <c r="D930" t="s">
        <v>1756</v>
      </c>
      <c r="E930" t="s">
        <v>20</v>
      </c>
      <c r="F930" t="b">
        <v>0</v>
      </c>
      <c r="G930">
        <v>4</v>
      </c>
      <c r="H930" t="b">
        <v>0</v>
      </c>
      <c r="I930">
        <v>34</v>
      </c>
      <c r="J930" t="str" cm="1">
        <f t="array" ref="J930">_xlfn.SWITCH(TRUE,I930&lt;=$V$6,"Low",I930&gt;=$V$7,"High","Average")</f>
        <v>High</v>
      </c>
      <c r="K930" t="s">
        <v>44</v>
      </c>
      <c r="L930">
        <v>100</v>
      </c>
      <c r="M930">
        <v>97</v>
      </c>
      <c r="N930">
        <v>74</v>
      </c>
      <c r="O930">
        <v>74</v>
      </c>
      <c r="P930">
        <v>82</v>
      </c>
      <c r="Q930">
        <v>75</v>
      </c>
      <c r="R930">
        <v>69</v>
      </c>
      <c r="S930" s="1">
        <f t="shared" si="14"/>
        <v>81.571428571428569</v>
      </c>
    </row>
    <row r="931" spans="1:19" x14ac:dyDescent="0.35">
      <c r="A931">
        <v>1005</v>
      </c>
      <c r="B931" t="s">
        <v>1852</v>
      </c>
      <c r="C931" t="s">
        <v>295</v>
      </c>
      <c r="D931" t="s">
        <v>1853</v>
      </c>
      <c r="E931" t="s">
        <v>25</v>
      </c>
      <c r="F931" t="b">
        <v>0</v>
      </c>
      <c r="G931">
        <v>9</v>
      </c>
      <c r="H931" t="b">
        <v>0</v>
      </c>
      <c r="I931">
        <v>3</v>
      </c>
      <c r="J931" t="str" cm="1">
        <f t="array" ref="J931">_xlfn.SWITCH(TRUE,I931&lt;=$V$6,"Low",I931&gt;=$V$7,"High","Average")</f>
        <v>Low</v>
      </c>
      <c r="K931" t="s">
        <v>64</v>
      </c>
      <c r="L931">
        <v>91</v>
      </c>
      <c r="M931">
        <v>95</v>
      </c>
      <c r="N931">
        <v>88</v>
      </c>
      <c r="O931">
        <v>89</v>
      </c>
      <c r="P931">
        <v>58</v>
      </c>
      <c r="Q931">
        <v>81</v>
      </c>
      <c r="R931">
        <v>69</v>
      </c>
      <c r="S931" s="1">
        <f t="shared" si="14"/>
        <v>81.571428571428569</v>
      </c>
    </row>
    <row r="932" spans="1:19" x14ac:dyDescent="0.35">
      <c r="A932">
        <v>1102</v>
      </c>
      <c r="B932" t="s">
        <v>1082</v>
      </c>
      <c r="C932" t="s">
        <v>1989</v>
      </c>
      <c r="D932" t="s">
        <v>1990</v>
      </c>
      <c r="E932" t="s">
        <v>20</v>
      </c>
      <c r="F932" t="b">
        <v>0</v>
      </c>
      <c r="G932">
        <v>2</v>
      </c>
      <c r="H932" t="b">
        <v>0</v>
      </c>
      <c r="I932">
        <v>14</v>
      </c>
      <c r="J932" t="str" cm="1">
        <f t="array" ref="J932">_xlfn.SWITCH(TRUE,I932&lt;=$V$6,"Low",I932&gt;=$V$7,"High","Average")</f>
        <v>Average</v>
      </c>
      <c r="K932" t="s">
        <v>113</v>
      </c>
      <c r="L932">
        <v>90</v>
      </c>
      <c r="M932">
        <v>88</v>
      </c>
      <c r="N932">
        <v>71</v>
      </c>
      <c r="O932">
        <v>96</v>
      </c>
      <c r="P932">
        <v>72</v>
      </c>
      <c r="Q932">
        <v>74</v>
      </c>
      <c r="R932">
        <v>80</v>
      </c>
      <c r="S932" s="1">
        <f t="shared" si="14"/>
        <v>81.571428571428569</v>
      </c>
    </row>
    <row r="933" spans="1:19" x14ac:dyDescent="0.35">
      <c r="A933">
        <v>1134</v>
      </c>
      <c r="B933" t="s">
        <v>1034</v>
      </c>
      <c r="C933" t="s">
        <v>329</v>
      </c>
      <c r="D933" t="s">
        <v>2032</v>
      </c>
      <c r="E933" t="s">
        <v>25</v>
      </c>
      <c r="F933" t="b">
        <v>0</v>
      </c>
      <c r="G933">
        <v>4</v>
      </c>
      <c r="H933" t="b">
        <v>1</v>
      </c>
      <c r="I933">
        <v>11</v>
      </c>
      <c r="J933" t="str" cm="1">
        <f t="array" ref="J933">_xlfn.SWITCH(TRUE,I933&lt;=$V$6,"Low",I933&gt;=$V$7,"High","Average")</f>
        <v>Average</v>
      </c>
      <c r="K933" t="s">
        <v>123</v>
      </c>
      <c r="L933">
        <v>96</v>
      </c>
      <c r="M933">
        <v>61</v>
      </c>
      <c r="N933">
        <v>85</v>
      </c>
      <c r="O933">
        <v>87</v>
      </c>
      <c r="P933">
        <v>83</v>
      </c>
      <c r="Q933">
        <v>80</v>
      </c>
      <c r="R933">
        <v>79</v>
      </c>
      <c r="S933" s="1">
        <f t="shared" si="14"/>
        <v>81.571428571428569</v>
      </c>
    </row>
    <row r="934" spans="1:19" x14ac:dyDescent="0.35">
      <c r="A934">
        <v>1192</v>
      </c>
      <c r="B934" t="s">
        <v>402</v>
      </c>
      <c r="C934" t="s">
        <v>2078</v>
      </c>
      <c r="D934" t="s">
        <v>2112</v>
      </c>
      <c r="E934" t="s">
        <v>20</v>
      </c>
      <c r="F934" t="b">
        <v>0</v>
      </c>
      <c r="G934">
        <v>3</v>
      </c>
      <c r="H934" t="b">
        <v>0</v>
      </c>
      <c r="I934">
        <v>11</v>
      </c>
      <c r="J934" t="str" cm="1">
        <f t="array" ref="J934">_xlfn.SWITCH(TRUE,I934&lt;=$V$6,"Low",I934&gt;=$V$7,"High","Average")</f>
        <v>Average</v>
      </c>
      <c r="K934" t="s">
        <v>123</v>
      </c>
      <c r="L934">
        <v>75</v>
      </c>
      <c r="M934">
        <v>92</v>
      </c>
      <c r="N934">
        <v>70</v>
      </c>
      <c r="O934">
        <v>62</v>
      </c>
      <c r="P934">
        <v>87</v>
      </c>
      <c r="Q934">
        <v>87</v>
      </c>
      <c r="R934">
        <v>98</v>
      </c>
      <c r="S934" s="1">
        <f t="shared" si="14"/>
        <v>81.571428571428569</v>
      </c>
    </row>
    <row r="935" spans="1:19" x14ac:dyDescent="0.35">
      <c r="A935">
        <v>1416</v>
      </c>
      <c r="B935" t="s">
        <v>68</v>
      </c>
      <c r="C935" t="s">
        <v>735</v>
      </c>
      <c r="D935" t="s">
        <v>2417</v>
      </c>
      <c r="E935" t="s">
        <v>25</v>
      </c>
      <c r="F935" t="b">
        <v>1</v>
      </c>
      <c r="G935">
        <v>1</v>
      </c>
      <c r="H935" t="b">
        <v>0</v>
      </c>
      <c r="I935">
        <v>0</v>
      </c>
      <c r="J935" t="str" cm="1">
        <f t="array" ref="J935">_xlfn.SWITCH(TRUE,I935&lt;=$V$6,"Low",I935&gt;=$V$7,"High","Average")</f>
        <v>Low</v>
      </c>
      <c r="K935" t="s">
        <v>64</v>
      </c>
      <c r="L935">
        <v>73</v>
      </c>
      <c r="M935">
        <v>85</v>
      </c>
      <c r="N935">
        <v>84</v>
      </c>
      <c r="O935">
        <v>88</v>
      </c>
      <c r="P935">
        <v>78</v>
      </c>
      <c r="Q935">
        <v>87</v>
      </c>
      <c r="R935">
        <v>76</v>
      </c>
      <c r="S935" s="1">
        <f t="shared" si="14"/>
        <v>81.571428571428569</v>
      </c>
    </row>
    <row r="936" spans="1:19" x14ac:dyDescent="0.35">
      <c r="A936">
        <v>1719</v>
      </c>
      <c r="B936" t="s">
        <v>208</v>
      </c>
      <c r="C936" t="s">
        <v>927</v>
      </c>
      <c r="D936" t="s">
        <v>2809</v>
      </c>
      <c r="E936" t="s">
        <v>20</v>
      </c>
      <c r="F936" t="b">
        <v>0</v>
      </c>
      <c r="G936">
        <v>3</v>
      </c>
      <c r="H936" t="b">
        <v>1</v>
      </c>
      <c r="I936">
        <v>26</v>
      </c>
      <c r="J936" t="str" cm="1">
        <f t="array" ref="J936">_xlfn.SWITCH(TRUE,I936&lt;=$V$6,"Low",I936&gt;=$V$7,"High","Average")</f>
        <v>Average</v>
      </c>
      <c r="K936" t="s">
        <v>44</v>
      </c>
      <c r="L936">
        <v>85</v>
      </c>
      <c r="M936">
        <v>68</v>
      </c>
      <c r="N936">
        <v>73</v>
      </c>
      <c r="O936">
        <v>94</v>
      </c>
      <c r="P936">
        <v>88</v>
      </c>
      <c r="Q936">
        <v>86</v>
      </c>
      <c r="R936">
        <v>77</v>
      </c>
      <c r="S936" s="1">
        <f t="shared" si="14"/>
        <v>81.571428571428569</v>
      </c>
    </row>
    <row r="937" spans="1:19" x14ac:dyDescent="0.35">
      <c r="A937">
        <v>1823</v>
      </c>
      <c r="B937" t="s">
        <v>145</v>
      </c>
      <c r="C937" t="s">
        <v>2309</v>
      </c>
      <c r="D937" t="s">
        <v>2940</v>
      </c>
      <c r="E937" t="s">
        <v>20</v>
      </c>
      <c r="F937" t="b">
        <v>0</v>
      </c>
      <c r="G937">
        <v>0</v>
      </c>
      <c r="H937" t="b">
        <v>0</v>
      </c>
      <c r="I937">
        <v>15</v>
      </c>
      <c r="J937" t="str" cm="1">
        <f t="array" ref="J937">_xlfn.SWITCH(TRUE,I937&lt;=$V$6,"Low",I937&gt;=$V$7,"High","Average")</f>
        <v>Average</v>
      </c>
      <c r="K937" t="s">
        <v>44</v>
      </c>
      <c r="L937">
        <v>92</v>
      </c>
      <c r="M937">
        <v>100</v>
      </c>
      <c r="N937">
        <v>83</v>
      </c>
      <c r="O937">
        <v>74</v>
      </c>
      <c r="P937">
        <v>73</v>
      </c>
      <c r="Q937">
        <v>66</v>
      </c>
      <c r="R937">
        <v>83</v>
      </c>
      <c r="S937" s="1">
        <f t="shared" si="14"/>
        <v>81.571428571428569</v>
      </c>
    </row>
    <row r="938" spans="1:19" x14ac:dyDescent="0.35">
      <c r="A938">
        <v>194</v>
      </c>
      <c r="B938" t="s">
        <v>402</v>
      </c>
      <c r="C938" t="s">
        <v>236</v>
      </c>
      <c r="D938" t="s">
        <v>513</v>
      </c>
      <c r="E938" t="s">
        <v>20</v>
      </c>
      <c r="F938" t="b">
        <v>0</v>
      </c>
      <c r="G938">
        <v>5</v>
      </c>
      <c r="H938" t="b">
        <v>0</v>
      </c>
      <c r="I938">
        <v>9</v>
      </c>
      <c r="J938" t="str" cm="1">
        <f t="array" ref="J938">_xlfn.SWITCH(TRUE,I938&lt;=$V$6,"Low",I938&gt;=$V$7,"High","Average")</f>
        <v>Average</v>
      </c>
      <c r="K938" t="s">
        <v>172</v>
      </c>
      <c r="L938">
        <v>91</v>
      </c>
      <c r="M938">
        <v>94</v>
      </c>
      <c r="N938">
        <v>82</v>
      </c>
      <c r="O938">
        <v>100</v>
      </c>
      <c r="P938">
        <v>68</v>
      </c>
      <c r="Q938">
        <v>66</v>
      </c>
      <c r="R938">
        <v>69</v>
      </c>
      <c r="S938" s="1">
        <f t="shared" si="14"/>
        <v>81.428571428571431</v>
      </c>
    </row>
    <row r="939" spans="1:19" x14ac:dyDescent="0.35">
      <c r="A939">
        <v>303</v>
      </c>
      <c r="B939" t="s">
        <v>734</v>
      </c>
      <c r="C939" t="s">
        <v>735</v>
      </c>
      <c r="D939" t="s">
        <v>736</v>
      </c>
      <c r="E939" t="s">
        <v>25</v>
      </c>
      <c r="F939" t="b">
        <v>0</v>
      </c>
      <c r="G939">
        <v>3</v>
      </c>
      <c r="H939" t="b">
        <v>0</v>
      </c>
      <c r="I939">
        <v>22</v>
      </c>
      <c r="J939" t="str" cm="1">
        <f t="array" ref="J939">_xlfn.SWITCH(TRUE,I939&lt;=$V$6,"Low",I939&gt;=$V$7,"High","Average")</f>
        <v>Average</v>
      </c>
      <c r="K939" t="s">
        <v>113</v>
      </c>
      <c r="L939">
        <v>89</v>
      </c>
      <c r="M939">
        <v>81</v>
      </c>
      <c r="N939">
        <v>99</v>
      </c>
      <c r="O939">
        <v>71</v>
      </c>
      <c r="P939">
        <v>67</v>
      </c>
      <c r="Q939">
        <v>74</v>
      </c>
      <c r="R939">
        <v>89</v>
      </c>
      <c r="S939" s="1">
        <f t="shared" si="14"/>
        <v>81.428571428571431</v>
      </c>
    </row>
    <row r="940" spans="1:19" x14ac:dyDescent="0.35">
      <c r="A940">
        <v>365</v>
      </c>
      <c r="B940" t="s">
        <v>148</v>
      </c>
      <c r="C940" t="s">
        <v>346</v>
      </c>
      <c r="D940" t="s">
        <v>850</v>
      </c>
      <c r="E940" t="s">
        <v>25</v>
      </c>
      <c r="F940" t="b">
        <v>0</v>
      </c>
      <c r="G940">
        <v>3</v>
      </c>
      <c r="H940" t="b">
        <v>0</v>
      </c>
      <c r="I940">
        <v>15</v>
      </c>
      <c r="J940" t="str" cm="1">
        <f t="array" ref="J940">_xlfn.SWITCH(TRUE,I940&lt;=$V$6,"Low",I940&gt;=$V$7,"High","Average")</f>
        <v>Average</v>
      </c>
      <c r="K940" t="s">
        <v>113</v>
      </c>
      <c r="L940">
        <v>93</v>
      </c>
      <c r="M940">
        <v>92</v>
      </c>
      <c r="N940">
        <v>92</v>
      </c>
      <c r="O940">
        <v>76</v>
      </c>
      <c r="P940">
        <v>49</v>
      </c>
      <c r="Q940">
        <v>93</v>
      </c>
      <c r="R940">
        <v>75</v>
      </c>
      <c r="S940" s="1">
        <f t="shared" si="14"/>
        <v>81.428571428571431</v>
      </c>
    </row>
    <row r="941" spans="1:19" x14ac:dyDescent="0.35">
      <c r="A941">
        <v>404</v>
      </c>
      <c r="B941" t="s">
        <v>612</v>
      </c>
      <c r="C941" t="s">
        <v>917</v>
      </c>
      <c r="D941" t="s">
        <v>918</v>
      </c>
      <c r="E941" t="s">
        <v>20</v>
      </c>
      <c r="F941" t="b">
        <v>0</v>
      </c>
      <c r="G941">
        <v>7</v>
      </c>
      <c r="H941" t="b">
        <v>0</v>
      </c>
      <c r="I941">
        <v>30</v>
      </c>
      <c r="J941" t="str" cm="1">
        <f t="array" ref="J941">_xlfn.SWITCH(TRUE,I941&lt;=$V$6,"Low",I941&gt;=$V$7,"High","Average")</f>
        <v>High</v>
      </c>
      <c r="K941" t="s">
        <v>44</v>
      </c>
      <c r="L941">
        <v>100</v>
      </c>
      <c r="M941">
        <v>79</v>
      </c>
      <c r="N941">
        <v>92</v>
      </c>
      <c r="O941">
        <v>92</v>
      </c>
      <c r="P941">
        <v>67</v>
      </c>
      <c r="Q941">
        <v>68</v>
      </c>
      <c r="R941">
        <v>72</v>
      </c>
      <c r="S941" s="1">
        <f t="shared" si="14"/>
        <v>81.428571428571431</v>
      </c>
    </row>
    <row r="942" spans="1:19" x14ac:dyDescent="0.35">
      <c r="A942">
        <v>526</v>
      </c>
      <c r="B942" t="s">
        <v>319</v>
      </c>
      <c r="C942" t="s">
        <v>118</v>
      </c>
      <c r="D942" t="s">
        <v>1127</v>
      </c>
      <c r="E942" t="s">
        <v>25</v>
      </c>
      <c r="F942" t="b">
        <v>1</v>
      </c>
      <c r="G942">
        <v>8</v>
      </c>
      <c r="H942" t="b">
        <v>0</v>
      </c>
      <c r="I942">
        <v>3</v>
      </c>
      <c r="J942" t="str" cm="1">
        <f t="array" ref="J942">_xlfn.SWITCH(TRUE,I942&lt;=$V$6,"Low",I942&gt;=$V$7,"High","Average")</f>
        <v>Low</v>
      </c>
      <c r="K942" t="s">
        <v>64</v>
      </c>
      <c r="L942">
        <v>92</v>
      </c>
      <c r="M942">
        <v>96</v>
      </c>
      <c r="N942">
        <v>77</v>
      </c>
      <c r="O942">
        <v>95</v>
      </c>
      <c r="P942">
        <v>63</v>
      </c>
      <c r="Q942">
        <v>57</v>
      </c>
      <c r="R942">
        <v>90</v>
      </c>
      <c r="S942" s="1">
        <f t="shared" si="14"/>
        <v>81.428571428571431</v>
      </c>
    </row>
    <row r="943" spans="1:19" x14ac:dyDescent="0.35">
      <c r="A943">
        <v>593</v>
      </c>
      <c r="B943" t="s">
        <v>280</v>
      </c>
      <c r="C943" t="s">
        <v>1235</v>
      </c>
      <c r="D943" t="s">
        <v>1236</v>
      </c>
      <c r="E943" t="s">
        <v>20</v>
      </c>
      <c r="F943" t="b">
        <v>1</v>
      </c>
      <c r="G943">
        <v>0</v>
      </c>
      <c r="H943" t="b">
        <v>0</v>
      </c>
      <c r="I943">
        <v>32</v>
      </c>
      <c r="J943" t="str" cm="1">
        <f t="array" ref="J943">_xlfn.SWITCH(TRUE,I943&lt;=$V$6,"Low",I943&gt;=$V$7,"High","Average")</f>
        <v>High</v>
      </c>
      <c r="K943" t="s">
        <v>172</v>
      </c>
      <c r="L943">
        <v>86</v>
      </c>
      <c r="M943">
        <v>70</v>
      </c>
      <c r="N943">
        <v>73</v>
      </c>
      <c r="O943">
        <v>85</v>
      </c>
      <c r="P943">
        <v>67</v>
      </c>
      <c r="Q943">
        <v>91</v>
      </c>
      <c r="R943">
        <v>98</v>
      </c>
      <c r="S943" s="1">
        <f t="shared" si="14"/>
        <v>81.428571428571431</v>
      </c>
    </row>
    <row r="944" spans="1:19" x14ac:dyDescent="0.35">
      <c r="A944">
        <v>649</v>
      </c>
      <c r="B944" t="s">
        <v>221</v>
      </c>
      <c r="C944" t="s">
        <v>1329</v>
      </c>
      <c r="D944" t="s">
        <v>1330</v>
      </c>
      <c r="E944" t="s">
        <v>20</v>
      </c>
      <c r="F944" t="b">
        <v>1</v>
      </c>
      <c r="G944">
        <v>4</v>
      </c>
      <c r="H944" t="b">
        <v>0</v>
      </c>
      <c r="I944">
        <v>4</v>
      </c>
      <c r="J944" t="str" cm="1">
        <f t="array" ref="J944">_xlfn.SWITCH(TRUE,I944&lt;=$V$6,"Low",I944&gt;=$V$7,"High","Average")</f>
        <v>Low</v>
      </c>
      <c r="K944" t="s">
        <v>64</v>
      </c>
      <c r="L944">
        <v>65</v>
      </c>
      <c r="M944">
        <v>76</v>
      </c>
      <c r="N944">
        <v>92</v>
      </c>
      <c r="O944">
        <v>86</v>
      </c>
      <c r="P944">
        <v>93</v>
      </c>
      <c r="Q944">
        <v>61</v>
      </c>
      <c r="R944">
        <v>97</v>
      </c>
      <c r="S944" s="1">
        <f t="shared" si="14"/>
        <v>81.428571428571431</v>
      </c>
    </row>
    <row r="945" spans="1:19" x14ac:dyDescent="0.35">
      <c r="A945">
        <v>786</v>
      </c>
      <c r="B945" t="s">
        <v>277</v>
      </c>
      <c r="C945" t="s">
        <v>756</v>
      </c>
      <c r="D945" t="s">
        <v>1544</v>
      </c>
      <c r="E945" t="s">
        <v>20</v>
      </c>
      <c r="F945" t="b">
        <v>0</v>
      </c>
      <c r="G945">
        <v>7</v>
      </c>
      <c r="H945" t="b">
        <v>0</v>
      </c>
      <c r="I945">
        <v>31</v>
      </c>
      <c r="J945" t="str" cm="1">
        <f t="array" ref="J945">_xlfn.SWITCH(TRUE,I945&lt;=$V$6,"Low",I945&gt;=$V$7,"High","Average")</f>
        <v>High</v>
      </c>
      <c r="K945" t="s">
        <v>105</v>
      </c>
      <c r="L945">
        <v>81</v>
      </c>
      <c r="M945">
        <v>92</v>
      </c>
      <c r="N945">
        <v>68</v>
      </c>
      <c r="O945">
        <v>93</v>
      </c>
      <c r="P945">
        <v>69</v>
      </c>
      <c r="Q945">
        <v>78</v>
      </c>
      <c r="R945">
        <v>89</v>
      </c>
      <c r="S945" s="1">
        <f t="shared" si="14"/>
        <v>81.428571428571431</v>
      </c>
    </row>
    <row r="946" spans="1:19" x14ac:dyDescent="0.35">
      <c r="A946">
        <v>793</v>
      </c>
      <c r="B946" t="s">
        <v>39</v>
      </c>
      <c r="C946" t="s">
        <v>1223</v>
      </c>
      <c r="D946" t="s">
        <v>1558</v>
      </c>
      <c r="E946" t="s">
        <v>25</v>
      </c>
      <c r="F946" t="b">
        <v>0</v>
      </c>
      <c r="G946">
        <v>2</v>
      </c>
      <c r="H946" t="b">
        <v>0</v>
      </c>
      <c r="I946">
        <v>22</v>
      </c>
      <c r="J946" t="str" cm="1">
        <f t="array" ref="J946">_xlfn.SWITCH(TRUE,I946&lt;=$V$6,"Low",I946&gt;=$V$7,"High","Average")</f>
        <v>Average</v>
      </c>
      <c r="K946" t="s">
        <v>38</v>
      </c>
      <c r="L946">
        <v>88</v>
      </c>
      <c r="M946">
        <v>86</v>
      </c>
      <c r="N946">
        <v>82</v>
      </c>
      <c r="O946">
        <v>89</v>
      </c>
      <c r="P946">
        <v>81</v>
      </c>
      <c r="Q946">
        <v>61</v>
      </c>
      <c r="R946">
        <v>83</v>
      </c>
      <c r="S946" s="1">
        <f t="shared" si="14"/>
        <v>81.428571428571431</v>
      </c>
    </row>
    <row r="947" spans="1:19" x14ac:dyDescent="0.35">
      <c r="A947">
        <v>962</v>
      </c>
      <c r="B947" t="s">
        <v>1171</v>
      </c>
      <c r="C947" t="s">
        <v>1473</v>
      </c>
      <c r="D947" t="s">
        <v>1800</v>
      </c>
      <c r="E947" t="s">
        <v>20</v>
      </c>
      <c r="F947" t="b">
        <v>0</v>
      </c>
      <c r="G947">
        <v>7</v>
      </c>
      <c r="H947" t="b">
        <v>1</v>
      </c>
      <c r="I947">
        <v>1</v>
      </c>
      <c r="J947" t="str" cm="1">
        <f t="array" ref="J947">_xlfn.SWITCH(TRUE,I947&lt;=$V$6,"Low",I947&gt;=$V$7,"High","Average")</f>
        <v>Low</v>
      </c>
      <c r="K947" t="s">
        <v>34</v>
      </c>
      <c r="L947">
        <v>98</v>
      </c>
      <c r="M947">
        <v>85</v>
      </c>
      <c r="N947">
        <v>75</v>
      </c>
      <c r="O947">
        <v>66</v>
      </c>
      <c r="P947">
        <v>73</v>
      </c>
      <c r="Q947">
        <v>88</v>
      </c>
      <c r="R947">
        <v>85</v>
      </c>
      <c r="S947" s="1">
        <f t="shared" si="14"/>
        <v>81.428571428571431</v>
      </c>
    </row>
    <row r="948" spans="1:19" x14ac:dyDescent="0.35">
      <c r="A948">
        <v>1013</v>
      </c>
      <c r="B948" t="s">
        <v>449</v>
      </c>
      <c r="C948" t="s">
        <v>423</v>
      </c>
      <c r="D948" t="s">
        <v>1863</v>
      </c>
      <c r="E948" t="s">
        <v>25</v>
      </c>
      <c r="F948" t="b">
        <v>0</v>
      </c>
      <c r="G948">
        <v>0</v>
      </c>
      <c r="H948" t="b">
        <v>1</v>
      </c>
      <c r="I948">
        <v>29</v>
      </c>
      <c r="J948" t="str" cm="1">
        <f t="array" ref="J948">_xlfn.SWITCH(TRUE,I948&lt;=$V$6,"Low",I948&gt;=$V$7,"High","Average")</f>
        <v>High</v>
      </c>
      <c r="K948" t="s">
        <v>105</v>
      </c>
      <c r="L948">
        <v>89</v>
      </c>
      <c r="M948">
        <v>66</v>
      </c>
      <c r="N948">
        <v>72</v>
      </c>
      <c r="O948">
        <v>77</v>
      </c>
      <c r="P948">
        <v>79</v>
      </c>
      <c r="Q948">
        <v>95</v>
      </c>
      <c r="R948">
        <v>92</v>
      </c>
      <c r="S948" s="1">
        <f t="shared" si="14"/>
        <v>81.428571428571431</v>
      </c>
    </row>
    <row r="949" spans="1:19" x14ac:dyDescent="0.35">
      <c r="A949">
        <v>1062</v>
      </c>
      <c r="B949" t="s">
        <v>283</v>
      </c>
      <c r="C949" t="s">
        <v>32</v>
      </c>
      <c r="D949" t="s">
        <v>1930</v>
      </c>
      <c r="E949" t="s">
        <v>20</v>
      </c>
      <c r="F949" t="b">
        <v>0</v>
      </c>
      <c r="G949">
        <v>7</v>
      </c>
      <c r="H949" t="b">
        <v>0</v>
      </c>
      <c r="I949">
        <v>16</v>
      </c>
      <c r="J949" t="str" cm="1">
        <f t="array" ref="J949">_xlfn.SWITCH(TRUE,I949&lt;=$V$6,"Low",I949&gt;=$V$7,"High","Average")</f>
        <v>Average</v>
      </c>
      <c r="K949" t="s">
        <v>105</v>
      </c>
      <c r="L949">
        <v>92</v>
      </c>
      <c r="M949">
        <v>60</v>
      </c>
      <c r="N949">
        <v>76</v>
      </c>
      <c r="O949">
        <v>61</v>
      </c>
      <c r="P949">
        <v>94</v>
      </c>
      <c r="Q949">
        <v>93</v>
      </c>
      <c r="R949">
        <v>94</v>
      </c>
      <c r="S949" s="1">
        <f t="shared" si="14"/>
        <v>81.428571428571431</v>
      </c>
    </row>
    <row r="950" spans="1:19" x14ac:dyDescent="0.35">
      <c r="A950">
        <v>1139</v>
      </c>
      <c r="B950" t="s">
        <v>845</v>
      </c>
      <c r="C950" t="s">
        <v>1007</v>
      </c>
      <c r="D950" t="s">
        <v>2039</v>
      </c>
      <c r="E950" t="s">
        <v>25</v>
      </c>
      <c r="F950" t="b">
        <v>0</v>
      </c>
      <c r="G950">
        <v>0</v>
      </c>
      <c r="H950" t="b">
        <v>0</v>
      </c>
      <c r="I950">
        <v>32</v>
      </c>
      <c r="J950" t="str" cm="1">
        <f t="array" ref="J950">_xlfn.SWITCH(TRUE,I950&lt;=$V$6,"Low",I950&gt;=$V$7,"High","Average")</f>
        <v>High</v>
      </c>
      <c r="K950" t="s">
        <v>113</v>
      </c>
      <c r="L950">
        <v>88</v>
      </c>
      <c r="M950">
        <v>93</v>
      </c>
      <c r="N950">
        <v>91</v>
      </c>
      <c r="O950">
        <v>92</v>
      </c>
      <c r="P950">
        <v>53</v>
      </c>
      <c r="Q950">
        <v>65</v>
      </c>
      <c r="R950">
        <v>88</v>
      </c>
      <c r="S950" s="1">
        <f t="shared" si="14"/>
        <v>81.428571428571431</v>
      </c>
    </row>
    <row r="951" spans="1:19" x14ac:dyDescent="0.35">
      <c r="A951">
        <v>1233</v>
      </c>
      <c r="B951" t="s">
        <v>2170</v>
      </c>
      <c r="C951" t="s">
        <v>2171</v>
      </c>
      <c r="D951" t="s">
        <v>2172</v>
      </c>
      <c r="E951" t="s">
        <v>25</v>
      </c>
      <c r="F951" t="b">
        <v>0</v>
      </c>
      <c r="G951">
        <v>5</v>
      </c>
      <c r="H951" t="b">
        <v>0</v>
      </c>
      <c r="I951">
        <v>31</v>
      </c>
      <c r="J951" t="str" cm="1">
        <f t="array" ref="J951">_xlfn.SWITCH(TRUE,I951&lt;=$V$6,"Low",I951&gt;=$V$7,"High","Average")</f>
        <v>High</v>
      </c>
      <c r="K951" t="s">
        <v>113</v>
      </c>
      <c r="L951">
        <v>94</v>
      </c>
      <c r="M951">
        <v>98</v>
      </c>
      <c r="N951">
        <v>74</v>
      </c>
      <c r="O951">
        <v>94</v>
      </c>
      <c r="P951">
        <v>35</v>
      </c>
      <c r="Q951">
        <v>95</v>
      </c>
      <c r="R951">
        <v>80</v>
      </c>
      <c r="S951" s="1">
        <f t="shared" si="14"/>
        <v>81.428571428571431</v>
      </c>
    </row>
    <row r="952" spans="1:19" x14ac:dyDescent="0.35">
      <c r="A952">
        <v>1312</v>
      </c>
      <c r="B952" t="s">
        <v>167</v>
      </c>
      <c r="C952" t="s">
        <v>246</v>
      </c>
      <c r="D952" t="s">
        <v>2279</v>
      </c>
      <c r="E952" t="s">
        <v>20</v>
      </c>
      <c r="F952" t="b">
        <v>0</v>
      </c>
      <c r="G952">
        <v>2</v>
      </c>
      <c r="H952" t="b">
        <v>0</v>
      </c>
      <c r="I952">
        <v>2</v>
      </c>
      <c r="J952" t="str" cm="1">
        <f t="array" ref="J952">_xlfn.SWITCH(TRUE,I952&lt;=$V$6,"Low",I952&gt;=$V$7,"High","Average")</f>
        <v>Low</v>
      </c>
      <c r="K952" t="s">
        <v>38</v>
      </c>
      <c r="L952">
        <v>62</v>
      </c>
      <c r="M952">
        <v>74</v>
      </c>
      <c r="N952">
        <v>98</v>
      </c>
      <c r="O952">
        <v>97</v>
      </c>
      <c r="P952">
        <v>72</v>
      </c>
      <c r="Q952">
        <v>72</v>
      </c>
      <c r="R952">
        <v>95</v>
      </c>
      <c r="S952" s="1">
        <f t="shared" si="14"/>
        <v>81.428571428571431</v>
      </c>
    </row>
    <row r="953" spans="1:19" x14ac:dyDescent="0.35">
      <c r="A953">
        <v>1360</v>
      </c>
      <c r="B953" t="s">
        <v>845</v>
      </c>
      <c r="C953" t="s">
        <v>246</v>
      </c>
      <c r="D953" t="s">
        <v>2344</v>
      </c>
      <c r="E953" t="s">
        <v>25</v>
      </c>
      <c r="F953" t="b">
        <v>1</v>
      </c>
      <c r="G953">
        <v>9</v>
      </c>
      <c r="H953" t="b">
        <v>0</v>
      </c>
      <c r="I953">
        <v>4</v>
      </c>
      <c r="J953" t="str" cm="1">
        <f t="array" ref="J953">_xlfn.SWITCH(TRUE,I953&lt;=$V$6,"Low",I953&gt;=$V$7,"High","Average")</f>
        <v>Low</v>
      </c>
      <c r="K953" t="s">
        <v>64</v>
      </c>
      <c r="L953">
        <v>89</v>
      </c>
      <c r="M953">
        <v>100</v>
      </c>
      <c r="N953">
        <v>72</v>
      </c>
      <c r="O953">
        <v>73</v>
      </c>
      <c r="P953">
        <v>78</v>
      </c>
      <c r="Q953">
        <v>67</v>
      </c>
      <c r="R953">
        <v>91</v>
      </c>
      <c r="S953" s="1">
        <f t="shared" si="14"/>
        <v>81.428571428571431</v>
      </c>
    </row>
    <row r="954" spans="1:19" x14ac:dyDescent="0.35">
      <c r="A954">
        <v>1675</v>
      </c>
      <c r="B954" t="s">
        <v>145</v>
      </c>
      <c r="C954" t="s">
        <v>586</v>
      </c>
      <c r="D954" t="s">
        <v>2752</v>
      </c>
      <c r="E954" t="s">
        <v>20</v>
      </c>
      <c r="F954" t="b">
        <v>0</v>
      </c>
      <c r="G954">
        <v>5</v>
      </c>
      <c r="H954" t="b">
        <v>0</v>
      </c>
      <c r="I954">
        <v>26</v>
      </c>
      <c r="J954" t="str" cm="1">
        <f t="array" ref="J954">_xlfn.SWITCH(TRUE,I954&lt;=$V$6,"Low",I954&gt;=$V$7,"High","Average")</f>
        <v>Average</v>
      </c>
      <c r="K954" t="s">
        <v>21</v>
      </c>
      <c r="L954">
        <v>77</v>
      </c>
      <c r="M954">
        <v>86</v>
      </c>
      <c r="N954">
        <v>62</v>
      </c>
      <c r="O954">
        <v>85</v>
      </c>
      <c r="P954">
        <v>72</v>
      </c>
      <c r="Q954">
        <v>98</v>
      </c>
      <c r="R954">
        <v>90</v>
      </c>
      <c r="S954" s="1">
        <f t="shared" si="14"/>
        <v>81.428571428571431</v>
      </c>
    </row>
    <row r="955" spans="1:19" x14ac:dyDescent="0.35">
      <c r="A955">
        <v>1696</v>
      </c>
      <c r="B955" t="s">
        <v>618</v>
      </c>
      <c r="C955" t="s">
        <v>48</v>
      </c>
      <c r="D955" t="s">
        <v>2778</v>
      </c>
      <c r="E955" t="s">
        <v>20</v>
      </c>
      <c r="F955" t="b">
        <v>0</v>
      </c>
      <c r="G955">
        <v>5</v>
      </c>
      <c r="H955" t="b">
        <v>1</v>
      </c>
      <c r="I955">
        <v>4</v>
      </c>
      <c r="J955" t="str" cm="1">
        <f t="array" ref="J955">_xlfn.SWITCH(TRUE,I955&lt;=$V$6,"Low",I955&gt;=$V$7,"High","Average")</f>
        <v>Low</v>
      </c>
      <c r="K955" t="s">
        <v>224</v>
      </c>
      <c r="L955">
        <v>87</v>
      </c>
      <c r="M955">
        <v>77</v>
      </c>
      <c r="N955">
        <v>64</v>
      </c>
      <c r="O955">
        <v>84</v>
      </c>
      <c r="P955">
        <v>84</v>
      </c>
      <c r="Q955">
        <v>94</v>
      </c>
      <c r="R955">
        <v>80</v>
      </c>
      <c r="S955" s="1">
        <f t="shared" si="14"/>
        <v>81.428571428571431</v>
      </c>
    </row>
    <row r="956" spans="1:19" x14ac:dyDescent="0.35">
      <c r="A956">
        <v>1842</v>
      </c>
      <c r="B956" t="s">
        <v>139</v>
      </c>
      <c r="C956" t="s">
        <v>2044</v>
      </c>
      <c r="D956" t="s">
        <v>2965</v>
      </c>
      <c r="E956" t="s">
        <v>20</v>
      </c>
      <c r="F956" t="b">
        <v>0</v>
      </c>
      <c r="G956">
        <v>1</v>
      </c>
      <c r="H956" t="b">
        <v>0</v>
      </c>
      <c r="I956">
        <v>14</v>
      </c>
      <c r="J956" t="str" cm="1">
        <f t="array" ref="J956">_xlfn.SWITCH(TRUE,I956&lt;=$V$6,"Low",I956&gt;=$V$7,"High","Average")</f>
        <v>Average</v>
      </c>
      <c r="K956" t="s">
        <v>105</v>
      </c>
      <c r="L956">
        <v>78</v>
      </c>
      <c r="M956">
        <v>66</v>
      </c>
      <c r="N956">
        <v>92</v>
      </c>
      <c r="O956">
        <v>61</v>
      </c>
      <c r="P956">
        <v>98</v>
      </c>
      <c r="Q956">
        <v>76</v>
      </c>
      <c r="R956">
        <v>99</v>
      </c>
      <c r="S956" s="1">
        <f t="shared" si="14"/>
        <v>81.428571428571431</v>
      </c>
    </row>
    <row r="957" spans="1:19" x14ac:dyDescent="0.35">
      <c r="A957">
        <v>1923</v>
      </c>
      <c r="B957" t="s">
        <v>243</v>
      </c>
      <c r="C957" t="s">
        <v>3059</v>
      </c>
      <c r="D957" t="s">
        <v>3060</v>
      </c>
      <c r="E957" t="s">
        <v>25</v>
      </c>
      <c r="F957" t="b">
        <v>0</v>
      </c>
      <c r="G957">
        <v>4</v>
      </c>
      <c r="H957" t="b">
        <v>0</v>
      </c>
      <c r="I957">
        <v>27</v>
      </c>
      <c r="J957" t="str" cm="1">
        <f t="array" ref="J957">_xlfn.SWITCH(TRUE,I957&lt;=$V$6,"Low",I957&gt;=$V$7,"High","Average")</f>
        <v>Average</v>
      </c>
      <c r="K957" t="s">
        <v>44</v>
      </c>
      <c r="L957">
        <v>90</v>
      </c>
      <c r="M957">
        <v>82</v>
      </c>
      <c r="N957">
        <v>98</v>
      </c>
      <c r="O957">
        <v>61</v>
      </c>
      <c r="P957">
        <v>92</v>
      </c>
      <c r="Q957">
        <v>67</v>
      </c>
      <c r="R957">
        <v>80</v>
      </c>
      <c r="S957" s="1">
        <f t="shared" si="14"/>
        <v>81.428571428571431</v>
      </c>
    </row>
    <row r="958" spans="1:19" x14ac:dyDescent="0.35">
      <c r="A958">
        <v>33</v>
      </c>
      <c r="B958" t="s">
        <v>124</v>
      </c>
      <c r="C958" t="s">
        <v>125</v>
      </c>
      <c r="D958" t="s">
        <v>126</v>
      </c>
      <c r="E958" t="s">
        <v>20</v>
      </c>
      <c r="F958" t="b">
        <v>0</v>
      </c>
      <c r="G958">
        <v>4</v>
      </c>
      <c r="H958" t="b">
        <v>0</v>
      </c>
      <c r="I958">
        <v>30</v>
      </c>
      <c r="J958" t="str" cm="1">
        <f t="array" ref="J958">_xlfn.SWITCH(TRUE,I958&lt;=$V$6,"Low",I958&gt;=$V$7,"High","Average")</f>
        <v>High</v>
      </c>
      <c r="K958" t="s">
        <v>113</v>
      </c>
      <c r="L958">
        <v>77</v>
      </c>
      <c r="M958">
        <v>96</v>
      </c>
      <c r="N958">
        <v>98</v>
      </c>
      <c r="O958">
        <v>89</v>
      </c>
      <c r="P958">
        <v>85</v>
      </c>
      <c r="Q958">
        <v>62</v>
      </c>
      <c r="R958">
        <v>62</v>
      </c>
      <c r="S958" s="1">
        <f t="shared" si="14"/>
        <v>81.285714285714292</v>
      </c>
    </row>
    <row r="959" spans="1:19" x14ac:dyDescent="0.35">
      <c r="A959">
        <v>56</v>
      </c>
      <c r="B959" t="s">
        <v>190</v>
      </c>
      <c r="C959" t="s">
        <v>191</v>
      </c>
      <c r="D959" t="s">
        <v>192</v>
      </c>
      <c r="E959" t="s">
        <v>25</v>
      </c>
      <c r="F959" t="b">
        <v>0</v>
      </c>
      <c r="G959">
        <v>6</v>
      </c>
      <c r="H959" t="b">
        <v>0</v>
      </c>
      <c r="I959">
        <v>31</v>
      </c>
      <c r="J959" t="str" cm="1">
        <f t="array" ref="J959">_xlfn.SWITCH(TRUE,I959&lt;=$V$6,"Low",I959&gt;=$V$7,"High","Average")</f>
        <v>High</v>
      </c>
      <c r="K959" t="s">
        <v>44</v>
      </c>
      <c r="L959">
        <v>91</v>
      </c>
      <c r="M959">
        <v>60</v>
      </c>
      <c r="N959">
        <v>84</v>
      </c>
      <c r="O959">
        <v>88</v>
      </c>
      <c r="P959">
        <v>76</v>
      </c>
      <c r="Q959">
        <v>71</v>
      </c>
      <c r="R959">
        <v>99</v>
      </c>
      <c r="S959" s="1">
        <f t="shared" si="14"/>
        <v>81.285714285714292</v>
      </c>
    </row>
    <row r="960" spans="1:19" x14ac:dyDescent="0.35">
      <c r="A960">
        <v>187</v>
      </c>
      <c r="B960" t="s">
        <v>498</v>
      </c>
      <c r="C960" t="s">
        <v>499</v>
      </c>
      <c r="D960" t="s">
        <v>500</v>
      </c>
      <c r="E960" t="s">
        <v>25</v>
      </c>
      <c r="F960" t="b">
        <v>0</v>
      </c>
      <c r="G960">
        <v>5</v>
      </c>
      <c r="H960" t="b">
        <v>1</v>
      </c>
      <c r="I960">
        <v>9</v>
      </c>
      <c r="J960" t="str" cm="1">
        <f t="array" ref="J960">_xlfn.SWITCH(TRUE,I960&lt;=$V$6,"Low",I960&gt;=$V$7,"High","Average")</f>
        <v>Average</v>
      </c>
      <c r="K960" t="s">
        <v>224</v>
      </c>
      <c r="L960">
        <v>78</v>
      </c>
      <c r="M960">
        <v>99</v>
      </c>
      <c r="N960">
        <v>64</v>
      </c>
      <c r="O960">
        <v>99</v>
      </c>
      <c r="P960">
        <v>65</v>
      </c>
      <c r="Q960">
        <v>84</v>
      </c>
      <c r="R960">
        <v>80</v>
      </c>
      <c r="S960" s="1">
        <f t="shared" si="14"/>
        <v>81.285714285714292</v>
      </c>
    </row>
    <row r="961" spans="1:19" x14ac:dyDescent="0.35">
      <c r="A961">
        <v>227</v>
      </c>
      <c r="B961" t="s">
        <v>148</v>
      </c>
      <c r="C961" t="s">
        <v>582</v>
      </c>
      <c r="D961" t="s">
        <v>583</v>
      </c>
      <c r="E961" t="s">
        <v>25</v>
      </c>
      <c r="F961" t="b">
        <v>0</v>
      </c>
      <c r="G961">
        <v>7</v>
      </c>
      <c r="H961" t="b">
        <v>0</v>
      </c>
      <c r="I961">
        <v>3</v>
      </c>
      <c r="J961" t="str" cm="1">
        <f t="array" ref="J961">_xlfn.SWITCH(TRUE,I961&lt;=$V$6,"Low",I961&gt;=$V$7,"High","Average")</f>
        <v>Low</v>
      </c>
      <c r="K961" t="s">
        <v>64</v>
      </c>
      <c r="L961">
        <v>75</v>
      </c>
      <c r="M961">
        <v>76</v>
      </c>
      <c r="N961">
        <v>88</v>
      </c>
      <c r="O961">
        <v>65</v>
      </c>
      <c r="P961">
        <v>97</v>
      </c>
      <c r="Q961">
        <v>83</v>
      </c>
      <c r="R961">
        <v>85</v>
      </c>
      <c r="S961" s="1">
        <f t="shared" si="14"/>
        <v>81.285714285714292</v>
      </c>
    </row>
    <row r="962" spans="1:19" x14ac:dyDescent="0.35">
      <c r="A962">
        <v>699</v>
      </c>
      <c r="B962" t="s">
        <v>266</v>
      </c>
      <c r="C962" t="s">
        <v>1406</v>
      </c>
      <c r="D962" t="s">
        <v>1407</v>
      </c>
      <c r="E962" t="s">
        <v>20</v>
      </c>
      <c r="F962" t="b">
        <v>0</v>
      </c>
      <c r="G962">
        <v>9</v>
      </c>
      <c r="H962" t="b">
        <v>0</v>
      </c>
      <c r="I962">
        <v>14</v>
      </c>
      <c r="J962" t="str" cm="1">
        <f t="array" ref="J962">_xlfn.SWITCH(TRUE,I962&lt;=$V$6,"Low",I962&gt;=$V$7,"High","Average")</f>
        <v>Average</v>
      </c>
      <c r="K962" t="s">
        <v>138</v>
      </c>
      <c r="L962">
        <v>99</v>
      </c>
      <c r="M962">
        <v>74</v>
      </c>
      <c r="N962">
        <v>98</v>
      </c>
      <c r="O962">
        <v>69</v>
      </c>
      <c r="P962">
        <v>69</v>
      </c>
      <c r="Q962">
        <v>64</v>
      </c>
      <c r="R962">
        <v>96</v>
      </c>
      <c r="S962" s="1">
        <f t="shared" ref="S962:S1025" si="15">AVERAGE(L962, M962, N962, O962, P962, Q962, R962)</f>
        <v>81.285714285714292</v>
      </c>
    </row>
    <row r="963" spans="1:19" x14ac:dyDescent="0.35">
      <c r="A963">
        <v>734</v>
      </c>
      <c r="B963" t="s">
        <v>944</v>
      </c>
      <c r="C963" t="s">
        <v>1457</v>
      </c>
      <c r="D963" t="s">
        <v>1458</v>
      </c>
      <c r="E963" t="s">
        <v>20</v>
      </c>
      <c r="F963" t="b">
        <v>0</v>
      </c>
      <c r="G963">
        <v>1</v>
      </c>
      <c r="H963" t="b">
        <v>0</v>
      </c>
      <c r="I963">
        <v>25</v>
      </c>
      <c r="J963" t="str" cm="1">
        <f t="array" ref="J963">_xlfn.SWITCH(TRUE,I963&lt;=$V$6,"Low",I963&gt;=$V$7,"High","Average")</f>
        <v>Average</v>
      </c>
      <c r="K963" t="s">
        <v>38</v>
      </c>
      <c r="L963">
        <v>84</v>
      </c>
      <c r="M963">
        <v>94</v>
      </c>
      <c r="N963">
        <v>65</v>
      </c>
      <c r="O963">
        <v>74</v>
      </c>
      <c r="P963">
        <v>92</v>
      </c>
      <c r="Q963">
        <v>81</v>
      </c>
      <c r="R963">
        <v>79</v>
      </c>
      <c r="S963" s="1">
        <f t="shared" si="15"/>
        <v>81.285714285714292</v>
      </c>
    </row>
    <row r="964" spans="1:19" x14ac:dyDescent="0.35">
      <c r="A964">
        <v>894</v>
      </c>
      <c r="B964" t="s">
        <v>166</v>
      </c>
      <c r="C964" t="s">
        <v>42</v>
      </c>
      <c r="D964" t="s">
        <v>1702</v>
      </c>
      <c r="E964" t="s">
        <v>25</v>
      </c>
      <c r="F964" t="b">
        <v>0</v>
      </c>
      <c r="G964">
        <v>1</v>
      </c>
      <c r="H964" t="b">
        <v>0</v>
      </c>
      <c r="I964">
        <v>13</v>
      </c>
      <c r="J964" t="str" cm="1">
        <f t="array" ref="J964">_xlfn.SWITCH(TRUE,I964&lt;=$V$6,"Low",I964&gt;=$V$7,"High","Average")</f>
        <v>Average</v>
      </c>
      <c r="K964" t="s">
        <v>105</v>
      </c>
      <c r="L964">
        <v>82</v>
      </c>
      <c r="M964">
        <v>87</v>
      </c>
      <c r="N964">
        <v>98</v>
      </c>
      <c r="O964">
        <v>73</v>
      </c>
      <c r="P964">
        <v>74</v>
      </c>
      <c r="Q964">
        <v>89</v>
      </c>
      <c r="R964">
        <v>66</v>
      </c>
      <c r="S964" s="1">
        <f t="shared" si="15"/>
        <v>81.285714285714292</v>
      </c>
    </row>
    <row r="965" spans="1:19" x14ac:dyDescent="0.35">
      <c r="A965">
        <v>1047</v>
      </c>
      <c r="B965" t="s">
        <v>1009</v>
      </c>
      <c r="C965" t="s">
        <v>616</v>
      </c>
      <c r="D965" t="s">
        <v>1910</v>
      </c>
      <c r="E965" t="s">
        <v>20</v>
      </c>
      <c r="F965" t="b">
        <v>0</v>
      </c>
      <c r="G965">
        <v>2</v>
      </c>
      <c r="H965" t="b">
        <v>0</v>
      </c>
      <c r="I965">
        <v>31</v>
      </c>
      <c r="J965" t="str" cm="1">
        <f t="array" ref="J965">_xlfn.SWITCH(TRUE,I965&lt;=$V$6,"Low",I965&gt;=$V$7,"High","Average")</f>
        <v>High</v>
      </c>
      <c r="K965" t="s">
        <v>105</v>
      </c>
      <c r="L965">
        <v>79</v>
      </c>
      <c r="M965">
        <v>70</v>
      </c>
      <c r="N965">
        <v>82</v>
      </c>
      <c r="O965">
        <v>63</v>
      </c>
      <c r="P965">
        <v>90</v>
      </c>
      <c r="Q965">
        <v>89</v>
      </c>
      <c r="R965">
        <v>96</v>
      </c>
      <c r="S965" s="1">
        <f t="shared" si="15"/>
        <v>81.285714285714292</v>
      </c>
    </row>
    <row r="966" spans="1:19" x14ac:dyDescent="0.35">
      <c r="A966">
        <v>1140</v>
      </c>
      <c r="B966" t="s">
        <v>655</v>
      </c>
      <c r="C966" t="s">
        <v>1492</v>
      </c>
      <c r="D966" t="s">
        <v>2040</v>
      </c>
      <c r="E966" t="s">
        <v>25</v>
      </c>
      <c r="F966" t="b">
        <v>0</v>
      </c>
      <c r="G966">
        <v>3</v>
      </c>
      <c r="H966" t="b">
        <v>0</v>
      </c>
      <c r="I966">
        <v>3</v>
      </c>
      <c r="J966" t="str" cm="1">
        <f t="array" ref="J966">_xlfn.SWITCH(TRUE,I966&lt;=$V$6,"Low",I966&gt;=$V$7,"High","Average")</f>
        <v>Low</v>
      </c>
      <c r="K966" t="s">
        <v>224</v>
      </c>
      <c r="L966">
        <v>56</v>
      </c>
      <c r="M966">
        <v>75</v>
      </c>
      <c r="N966">
        <v>78</v>
      </c>
      <c r="O966">
        <v>82</v>
      </c>
      <c r="P966">
        <v>98</v>
      </c>
      <c r="Q966">
        <v>99</v>
      </c>
      <c r="R966">
        <v>81</v>
      </c>
      <c r="S966" s="1">
        <f t="shared" si="15"/>
        <v>81.285714285714292</v>
      </c>
    </row>
    <row r="967" spans="1:19" x14ac:dyDescent="0.35">
      <c r="A967">
        <v>1297</v>
      </c>
      <c r="B967" t="s">
        <v>2261</v>
      </c>
      <c r="C967" t="s">
        <v>146</v>
      </c>
      <c r="D967" t="s">
        <v>2262</v>
      </c>
      <c r="E967" t="s">
        <v>20</v>
      </c>
      <c r="F967" t="b">
        <v>0</v>
      </c>
      <c r="G967">
        <v>2</v>
      </c>
      <c r="H967" t="b">
        <v>0</v>
      </c>
      <c r="I967">
        <v>21</v>
      </c>
      <c r="J967" t="str" cm="1">
        <f t="array" ref="J967">_xlfn.SWITCH(TRUE,I967&lt;=$V$6,"Low",I967&gt;=$V$7,"High","Average")</f>
        <v>Average</v>
      </c>
      <c r="K967" t="s">
        <v>138</v>
      </c>
      <c r="L967">
        <v>83</v>
      </c>
      <c r="M967">
        <v>81</v>
      </c>
      <c r="N967">
        <v>96</v>
      </c>
      <c r="O967">
        <v>62</v>
      </c>
      <c r="P967">
        <v>66</v>
      </c>
      <c r="Q967">
        <v>90</v>
      </c>
      <c r="R967">
        <v>91</v>
      </c>
      <c r="S967" s="1">
        <f t="shared" si="15"/>
        <v>81.285714285714292</v>
      </c>
    </row>
    <row r="968" spans="1:19" x14ac:dyDescent="0.35">
      <c r="A968">
        <v>1427</v>
      </c>
      <c r="B968" t="s">
        <v>369</v>
      </c>
      <c r="C968" t="s">
        <v>164</v>
      </c>
      <c r="D968" t="s">
        <v>2433</v>
      </c>
      <c r="E968" t="s">
        <v>25</v>
      </c>
      <c r="F968" t="b">
        <v>0</v>
      </c>
      <c r="G968">
        <v>2</v>
      </c>
      <c r="H968" t="b">
        <v>0</v>
      </c>
      <c r="I968">
        <v>9</v>
      </c>
      <c r="J968" t="str" cm="1">
        <f t="array" ref="J968">_xlfn.SWITCH(TRUE,I968&lt;=$V$6,"Low",I968&gt;=$V$7,"High","Average")</f>
        <v>Average</v>
      </c>
      <c r="K968" t="s">
        <v>54</v>
      </c>
      <c r="L968">
        <v>98</v>
      </c>
      <c r="M968">
        <v>65</v>
      </c>
      <c r="N968">
        <v>66</v>
      </c>
      <c r="O968">
        <v>87</v>
      </c>
      <c r="P968">
        <v>78</v>
      </c>
      <c r="Q968">
        <v>84</v>
      </c>
      <c r="R968">
        <v>91</v>
      </c>
      <c r="S968" s="1">
        <f t="shared" si="15"/>
        <v>81.285714285714292</v>
      </c>
    </row>
    <row r="969" spans="1:19" x14ac:dyDescent="0.35">
      <c r="A969">
        <v>1618</v>
      </c>
      <c r="B969" t="s">
        <v>2419</v>
      </c>
      <c r="C969" t="s">
        <v>2679</v>
      </c>
      <c r="D969" t="s">
        <v>2680</v>
      </c>
      <c r="E969" t="s">
        <v>25</v>
      </c>
      <c r="F969" t="b">
        <v>0</v>
      </c>
      <c r="G969">
        <v>4</v>
      </c>
      <c r="H969" t="b">
        <v>0</v>
      </c>
      <c r="I969">
        <v>6</v>
      </c>
      <c r="J969" t="str" cm="1">
        <f t="array" ref="J969">_xlfn.SWITCH(TRUE,I969&lt;=$V$6,"Low",I969&gt;=$V$7,"High","Average")</f>
        <v>Average</v>
      </c>
      <c r="K969" t="s">
        <v>38</v>
      </c>
      <c r="L969">
        <v>67</v>
      </c>
      <c r="M969">
        <v>88</v>
      </c>
      <c r="N969">
        <v>89</v>
      </c>
      <c r="O969">
        <v>90</v>
      </c>
      <c r="P969">
        <v>78</v>
      </c>
      <c r="Q969">
        <v>84</v>
      </c>
      <c r="R969">
        <v>73</v>
      </c>
      <c r="S969" s="1">
        <f t="shared" si="15"/>
        <v>81.285714285714292</v>
      </c>
    </row>
    <row r="970" spans="1:19" x14ac:dyDescent="0.35">
      <c r="A970">
        <v>1650</v>
      </c>
      <c r="B970" t="s">
        <v>130</v>
      </c>
      <c r="C970" t="s">
        <v>2718</v>
      </c>
      <c r="D970" t="s">
        <v>2719</v>
      </c>
      <c r="E970" t="s">
        <v>25</v>
      </c>
      <c r="F970" t="b">
        <v>1</v>
      </c>
      <c r="G970">
        <v>5</v>
      </c>
      <c r="H970" t="b">
        <v>0</v>
      </c>
      <c r="I970">
        <v>0</v>
      </c>
      <c r="J970" t="str" cm="1">
        <f t="array" ref="J970">_xlfn.SWITCH(TRUE,I970&lt;=$V$6,"Low",I970&gt;=$V$7,"High","Average")</f>
        <v>Low</v>
      </c>
      <c r="K970" t="s">
        <v>64</v>
      </c>
      <c r="L970">
        <v>89</v>
      </c>
      <c r="M970">
        <v>65</v>
      </c>
      <c r="N970">
        <v>65</v>
      </c>
      <c r="O970">
        <v>91</v>
      </c>
      <c r="P970">
        <v>76</v>
      </c>
      <c r="Q970">
        <v>91</v>
      </c>
      <c r="R970">
        <v>92</v>
      </c>
      <c r="S970" s="1">
        <f t="shared" si="15"/>
        <v>81.285714285714292</v>
      </c>
    </row>
    <row r="971" spans="1:19" x14ac:dyDescent="0.35">
      <c r="A971">
        <v>1744</v>
      </c>
      <c r="B971" t="s">
        <v>568</v>
      </c>
      <c r="C971" t="s">
        <v>95</v>
      </c>
      <c r="D971" t="s">
        <v>2841</v>
      </c>
      <c r="E971" t="s">
        <v>20</v>
      </c>
      <c r="F971" t="b">
        <v>0</v>
      </c>
      <c r="G971">
        <v>0</v>
      </c>
      <c r="H971" t="b">
        <v>0</v>
      </c>
      <c r="I971">
        <v>33</v>
      </c>
      <c r="J971" t="str" cm="1">
        <f t="array" ref="J971">_xlfn.SWITCH(TRUE,I971&lt;=$V$6,"Low",I971&gt;=$V$7,"High","Average")</f>
        <v>High</v>
      </c>
      <c r="K971" t="s">
        <v>113</v>
      </c>
      <c r="L971">
        <v>84</v>
      </c>
      <c r="M971">
        <v>64</v>
      </c>
      <c r="N971">
        <v>82</v>
      </c>
      <c r="O971">
        <v>81</v>
      </c>
      <c r="P971">
        <v>85</v>
      </c>
      <c r="Q971">
        <v>84</v>
      </c>
      <c r="R971">
        <v>89</v>
      </c>
      <c r="S971" s="1">
        <f t="shared" si="15"/>
        <v>81.285714285714292</v>
      </c>
    </row>
    <row r="972" spans="1:19" x14ac:dyDescent="0.35">
      <c r="A972">
        <v>1757</v>
      </c>
      <c r="B972" t="s">
        <v>785</v>
      </c>
      <c r="C972" t="s">
        <v>1995</v>
      </c>
      <c r="D972" t="s">
        <v>2859</v>
      </c>
      <c r="E972" t="s">
        <v>25</v>
      </c>
      <c r="F972" t="b">
        <v>0</v>
      </c>
      <c r="G972">
        <v>2</v>
      </c>
      <c r="H972" t="b">
        <v>0</v>
      </c>
      <c r="I972">
        <v>27</v>
      </c>
      <c r="J972" t="str" cm="1">
        <f t="array" ref="J972">_xlfn.SWITCH(TRUE,I972&lt;=$V$6,"Low",I972&gt;=$V$7,"High","Average")</f>
        <v>Average</v>
      </c>
      <c r="K972" t="s">
        <v>21</v>
      </c>
      <c r="L972">
        <v>76</v>
      </c>
      <c r="M972">
        <v>100</v>
      </c>
      <c r="N972">
        <v>94</v>
      </c>
      <c r="O972">
        <v>81</v>
      </c>
      <c r="P972">
        <v>60</v>
      </c>
      <c r="Q972">
        <v>85</v>
      </c>
      <c r="R972">
        <v>73</v>
      </c>
      <c r="S972" s="1">
        <f t="shared" si="15"/>
        <v>81.285714285714292</v>
      </c>
    </row>
    <row r="973" spans="1:19" x14ac:dyDescent="0.35">
      <c r="A973">
        <v>1775</v>
      </c>
      <c r="B973" t="s">
        <v>919</v>
      </c>
      <c r="C973" t="s">
        <v>264</v>
      </c>
      <c r="D973" t="s">
        <v>2881</v>
      </c>
      <c r="E973" t="s">
        <v>25</v>
      </c>
      <c r="F973" t="b">
        <v>0</v>
      </c>
      <c r="G973">
        <v>6</v>
      </c>
      <c r="H973" t="b">
        <v>1</v>
      </c>
      <c r="I973">
        <v>10</v>
      </c>
      <c r="J973" t="str" cm="1">
        <f t="array" ref="J973">_xlfn.SWITCH(TRUE,I973&lt;=$V$6,"Low",I973&gt;=$V$7,"High","Average")</f>
        <v>Average</v>
      </c>
      <c r="K973" t="s">
        <v>30</v>
      </c>
      <c r="L973">
        <v>78</v>
      </c>
      <c r="M973">
        <v>84</v>
      </c>
      <c r="N973">
        <v>71</v>
      </c>
      <c r="O973">
        <v>93</v>
      </c>
      <c r="P973">
        <v>78</v>
      </c>
      <c r="Q973">
        <v>78</v>
      </c>
      <c r="R973">
        <v>87</v>
      </c>
      <c r="S973" s="1">
        <f t="shared" si="15"/>
        <v>81.285714285714292</v>
      </c>
    </row>
    <row r="974" spans="1:19" x14ac:dyDescent="0.35">
      <c r="A974">
        <v>1886</v>
      </c>
      <c r="B974" t="s">
        <v>83</v>
      </c>
      <c r="C974" t="s">
        <v>206</v>
      </c>
      <c r="D974" t="s">
        <v>3018</v>
      </c>
      <c r="E974" t="s">
        <v>25</v>
      </c>
      <c r="F974" t="b">
        <v>0</v>
      </c>
      <c r="G974">
        <v>2</v>
      </c>
      <c r="H974" t="b">
        <v>0</v>
      </c>
      <c r="I974">
        <v>15</v>
      </c>
      <c r="J974" t="str" cm="1">
        <f t="array" ref="J974">_xlfn.SWITCH(TRUE,I974&lt;=$V$6,"Low",I974&gt;=$V$7,"High","Average")</f>
        <v>Average</v>
      </c>
      <c r="K974" t="s">
        <v>54</v>
      </c>
      <c r="L974">
        <v>86</v>
      </c>
      <c r="M974">
        <v>63</v>
      </c>
      <c r="N974">
        <v>82</v>
      </c>
      <c r="O974">
        <v>61</v>
      </c>
      <c r="P974">
        <v>96</v>
      </c>
      <c r="Q974">
        <v>98</v>
      </c>
      <c r="R974">
        <v>83</v>
      </c>
      <c r="S974" s="1">
        <f t="shared" si="15"/>
        <v>81.285714285714292</v>
      </c>
    </row>
    <row r="975" spans="1:19" x14ac:dyDescent="0.35">
      <c r="A975">
        <v>1988</v>
      </c>
      <c r="B975" t="s">
        <v>631</v>
      </c>
      <c r="C975" t="s">
        <v>2136</v>
      </c>
      <c r="D975" t="s">
        <v>3133</v>
      </c>
      <c r="E975" t="s">
        <v>25</v>
      </c>
      <c r="F975" t="b">
        <v>0</v>
      </c>
      <c r="G975">
        <v>6</v>
      </c>
      <c r="H975" t="b">
        <v>0</v>
      </c>
      <c r="I975">
        <v>8</v>
      </c>
      <c r="J975" t="str" cm="1">
        <f t="array" ref="J975">_xlfn.SWITCH(TRUE,I975&lt;=$V$6,"Low",I975&gt;=$V$7,"High","Average")</f>
        <v>Average</v>
      </c>
      <c r="K975" t="s">
        <v>123</v>
      </c>
      <c r="L975">
        <v>97</v>
      </c>
      <c r="M975">
        <v>91</v>
      </c>
      <c r="N975">
        <v>61</v>
      </c>
      <c r="O975">
        <v>75</v>
      </c>
      <c r="P975">
        <v>95</v>
      </c>
      <c r="Q975">
        <v>61</v>
      </c>
      <c r="R975">
        <v>89</v>
      </c>
      <c r="S975" s="1">
        <f t="shared" si="15"/>
        <v>81.285714285714292</v>
      </c>
    </row>
    <row r="976" spans="1:19" x14ac:dyDescent="0.35">
      <c r="A976">
        <v>9</v>
      </c>
      <c r="B976" t="s">
        <v>48</v>
      </c>
      <c r="C976" t="s">
        <v>49</v>
      </c>
      <c r="D976" t="s">
        <v>50</v>
      </c>
      <c r="E976" t="s">
        <v>20</v>
      </c>
      <c r="F976" t="b">
        <v>0</v>
      </c>
      <c r="G976">
        <v>6</v>
      </c>
      <c r="H976" t="b">
        <v>0</v>
      </c>
      <c r="I976">
        <v>25</v>
      </c>
      <c r="J976" t="str" cm="1">
        <f t="array" ref="J976">_xlfn.SWITCH(TRUE,I976&lt;=$V$6,"Low",I976&gt;=$V$7,"High","Average")</f>
        <v>Average</v>
      </c>
      <c r="K976" t="s">
        <v>38</v>
      </c>
      <c r="L976">
        <v>94</v>
      </c>
      <c r="M976">
        <v>68</v>
      </c>
      <c r="N976">
        <v>94</v>
      </c>
      <c r="O976">
        <v>85</v>
      </c>
      <c r="P976">
        <v>81</v>
      </c>
      <c r="Q976">
        <v>74</v>
      </c>
      <c r="R976">
        <v>72</v>
      </c>
      <c r="S976" s="1">
        <f t="shared" si="15"/>
        <v>81.142857142857139</v>
      </c>
    </row>
    <row r="977" spans="1:19" x14ac:dyDescent="0.35">
      <c r="A977">
        <v>34</v>
      </c>
      <c r="B977" t="s">
        <v>127</v>
      </c>
      <c r="C977" t="s">
        <v>128</v>
      </c>
      <c r="D977" t="s">
        <v>129</v>
      </c>
      <c r="E977" t="s">
        <v>25</v>
      </c>
      <c r="F977" t="b">
        <v>0</v>
      </c>
      <c r="G977">
        <v>1</v>
      </c>
      <c r="H977" t="b">
        <v>0</v>
      </c>
      <c r="I977">
        <v>24</v>
      </c>
      <c r="J977" t="str" cm="1">
        <f t="array" ref="J977">_xlfn.SWITCH(TRUE,I977&lt;=$V$6,"Low",I977&gt;=$V$7,"High","Average")</f>
        <v>Average</v>
      </c>
      <c r="K977" t="s">
        <v>105</v>
      </c>
      <c r="L977">
        <v>99</v>
      </c>
      <c r="M977">
        <v>84</v>
      </c>
      <c r="N977">
        <v>84</v>
      </c>
      <c r="O977">
        <v>78</v>
      </c>
      <c r="P977">
        <v>78</v>
      </c>
      <c r="Q977">
        <v>77</v>
      </c>
      <c r="R977">
        <v>68</v>
      </c>
      <c r="S977" s="1">
        <f t="shared" si="15"/>
        <v>81.142857142857139</v>
      </c>
    </row>
    <row r="978" spans="1:19" x14ac:dyDescent="0.35">
      <c r="A978">
        <v>61</v>
      </c>
      <c r="B978" t="s">
        <v>202</v>
      </c>
      <c r="C978" t="s">
        <v>203</v>
      </c>
      <c r="D978" t="s">
        <v>204</v>
      </c>
      <c r="E978" t="s">
        <v>25</v>
      </c>
      <c r="F978" t="b">
        <v>0</v>
      </c>
      <c r="G978">
        <v>2</v>
      </c>
      <c r="H978" t="b">
        <v>0</v>
      </c>
      <c r="I978">
        <v>1</v>
      </c>
      <c r="J978" t="str" cm="1">
        <f t="array" ref="J978">_xlfn.SWITCH(TRUE,I978&lt;=$V$6,"Low",I978&gt;=$V$7,"High","Average")</f>
        <v>Low</v>
      </c>
      <c r="K978" t="s">
        <v>159</v>
      </c>
      <c r="L978">
        <v>91</v>
      </c>
      <c r="M978">
        <v>81</v>
      </c>
      <c r="N978">
        <v>88</v>
      </c>
      <c r="O978">
        <v>71</v>
      </c>
      <c r="P978">
        <v>78</v>
      </c>
      <c r="Q978">
        <v>83</v>
      </c>
      <c r="R978">
        <v>76</v>
      </c>
      <c r="S978" s="1">
        <f t="shared" si="15"/>
        <v>81.142857142857139</v>
      </c>
    </row>
    <row r="979" spans="1:19" x14ac:dyDescent="0.35">
      <c r="A979">
        <v>77</v>
      </c>
      <c r="B979" t="s">
        <v>190</v>
      </c>
      <c r="C979" t="s">
        <v>246</v>
      </c>
      <c r="D979" t="s">
        <v>247</v>
      </c>
      <c r="E979" t="s">
        <v>25</v>
      </c>
      <c r="F979" t="b">
        <v>0</v>
      </c>
      <c r="G979">
        <v>3</v>
      </c>
      <c r="H979" t="b">
        <v>0</v>
      </c>
      <c r="I979">
        <v>24</v>
      </c>
      <c r="J979" t="str" cm="1">
        <f t="array" ref="J979">_xlfn.SWITCH(TRUE,I979&lt;=$V$6,"Low",I979&gt;=$V$7,"High","Average")</f>
        <v>Average</v>
      </c>
      <c r="K979" t="s">
        <v>44</v>
      </c>
      <c r="L979">
        <v>87</v>
      </c>
      <c r="M979">
        <v>63</v>
      </c>
      <c r="N979">
        <v>60</v>
      </c>
      <c r="O979">
        <v>90</v>
      </c>
      <c r="P979">
        <v>89</v>
      </c>
      <c r="Q979">
        <v>99</v>
      </c>
      <c r="R979">
        <v>80</v>
      </c>
      <c r="S979" s="1">
        <f t="shared" si="15"/>
        <v>81.142857142857139</v>
      </c>
    </row>
    <row r="980" spans="1:19" x14ac:dyDescent="0.35">
      <c r="A980">
        <v>95</v>
      </c>
      <c r="B980" t="s">
        <v>291</v>
      </c>
      <c r="C980" t="s">
        <v>292</v>
      </c>
      <c r="D980" t="s">
        <v>293</v>
      </c>
      <c r="E980" t="s">
        <v>25</v>
      </c>
      <c r="F980" t="b">
        <v>0</v>
      </c>
      <c r="G980">
        <v>5</v>
      </c>
      <c r="H980" t="b">
        <v>0</v>
      </c>
      <c r="I980">
        <v>3</v>
      </c>
      <c r="J980" t="str" cm="1">
        <f t="array" ref="J980">_xlfn.SWITCH(TRUE,I980&lt;=$V$6,"Low",I980&gt;=$V$7,"High","Average")</f>
        <v>Low</v>
      </c>
      <c r="K980" t="s">
        <v>38</v>
      </c>
      <c r="L980">
        <v>78</v>
      </c>
      <c r="M980">
        <v>79</v>
      </c>
      <c r="N980">
        <v>73</v>
      </c>
      <c r="O980">
        <v>96</v>
      </c>
      <c r="P980">
        <v>64</v>
      </c>
      <c r="Q980">
        <v>93</v>
      </c>
      <c r="R980">
        <v>85</v>
      </c>
      <c r="S980" s="1">
        <f t="shared" si="15"/>
        <v>81.142857142857139</v>
      </c>
    </row>
    <row r="981" spans="1:19" x14ac:dyDescent="0.35">
      <c r="A981">
        <v>195</v>
      </c>
      <c r="B981" t="s">
        <v>514</v>
      </c>
      <c r="C981" t="s">
        <v>515</v>
      </c>
      <c r="D981" t="s">
        <v>516</v>
      </c>
      <c r="E981" t="s">
        <v>25</v>
      </c>
      <c r="F981" t="b">
        <v>0</v>
      </c>
      <c r="G981">
        <v>2</v>
      </c>
      <c r="H981" t="b">
        <v>0</v>
      </c>
      <c r="I981">
        <v>30</v>
      </c>
      <c r="J981" t="str" cm="1">
        <f t="array" ref="J981">_xlfn.SWITCH(TRUE,I981&lt;=$V$6,"Low",I981&gt;=$V$7,"High","Average")</f>
        <v>High</v>
      </c>
      <c r="K981" t="s">
        <v>76</v>
      </c>
      <c r="L981">
        <v>85</v>
      </c>
      <c r="M981">
        <v>64</v>
      </c>
      <c r="N981">
        <v>93</v>
      </c>
      <c r="O981">
        <v>80</v>
      </c>
      <c r="P981">
        <v>82</v>
      </c>
      <c r="Q981">
        <v>70</v>
      </c>
      <c r="R981">
        <v>94</v>
      </c>
      <c r="S981" s="1">
        <f t="shared" si="15"/>
        <v>81.142857142857139</v>
      </c>
    </row>
    <row r="982" spans="1:19" x14ac:dyDescent="0.35">
      <c r="A982">
        <v>393</v>
      </c>
      <c r="B982" t="s">
        <v>899</v>
      </c>
      <c r="C982" t="s">
        <v>900</v>
      </c>
      <c r="D982" t="s">
        <v>901</v>
      </c>
      <c r="E982" t="s">
        <v>25</v>
      </c>
      <c r="F982" t="b">
        <v>0</v>
      </c>
      <c r="G982">
        <v>6</v>
      </c>
      <c r="H982" t="b">
        <v>0</v>
      </c>
      <c r="I982">
        <v>31</v>
      </c>
      <c r="J982" t="str" cm="1">
        <f t="array" ref="J982">_xlfn.SWITCH(TRUE,I982&lt;=$V$6,"Low",I982&gt;=$V$7,"High","Average")</f>
        <v>High</v>
      </c>
      <c r="K982" t="s">
        <v>109</v>
      </c>
      <c r="L982">
        <v>62</v>
      </c>
      <c r="M982">
        <v>81</v>
      </c>
      <c r="N982">
        <v>80</v>
      </c>
      <c r="O982">
        <v>88</v>
      </c>
      <c r="P982">
        <v>78</v>
      </c>
      <c r="Q982">
        <v>94</v>
      </c>
      <c r="R982">
        <v>85</v>
      </c>
      <c r="S982" s="1">
        <f t="shared" si="15"/>
        <v>81.142857142857139</v>
      </c>
    </row>
    <row r="983" spans="1:19" x14ac:dyDescent="0.35">
      <c r="A983">
        <v>416</v>
      </c>
      <c r="B983" t="s">
        <v>248</v>
      </c>
      <c r="C983" t="s">
        <v>939</v>
      </c>
      <c r="D983" t="s">
        <v>940</v>
      </c>
      <c r="E983" t="s">
        <v>25</v>
      </c>
      <c r="F983" t="b">
        <v>0</v>
      </c>
      <c r="G983">
        <v>3</v>
      </c>
      <c r="H983" t="b">
        <v>0</v>
      </c>
      <c r="I983">
        <v>16</v>
      </c>
      <c r="J983" t="str" cm="1">
        <f t="array" ref="J983">_xlfn.SWITCH(TRUE,I983&lt;=$V$6,"Low",I983&gt;=$V$7,"High","Average")</f>
        <v>Average</v>
      </c>
      <c r="K983" t="s">
        <v>105</v>
      </c>
      <c r="L983">
        <v>78</v>
      </c>
      <c r="M983">
        <v>89</v>
      </c>
      <c r="N983">
        <v>68</v>
      </c>
      <c r="O983">
        <v>63</v>
      </c>
      <c r="P983">
        <v>81</v>
      </c>
      <c r="Q983">
        <v>92</v>
      </c>
      <c r="R983">
        <v>97</v>
      </c>
      <c r="S983" s="1">
        <f t="shared" si="15"/>
        <v>81.142857142857139</v>
      </c>
    </row>
    <row r="984" spans="1:19" x14ac:dyDescent="0.35">
      <c r="A984">
        <v>519</v>
      </c>
      <c r="B984" t="s">
        <v>1112</v>
      </c>
      <c r="C984" t="s">
        <v>1113</v>
      </c>
      <c r="D984" t="s">
        <v>1114</v>
      </c>
      <c r="E984" t="s">
        <v>20</v>
      </c>
      <c r="F984" t="b">
        <v>0</v>
      </c>
      <c r="G984">
        <v>6</v>
      </c>
      <c r="H984" t="b">
        <v>0</v>
      </c>
      <c r="I984">
        <v>22</v>
      </c>
      <c r="J984" t="str" cm="1">
        <f t="array" ref="J984">_xlfn.SWITCH(TRUE,I984&lt;=$V$6,"Low",I984&gt;=$V$7,"High","Average")</f>
        <v>Average</v>
      </c>
      <c r="K984" t="s">
        <v>44</v>
      </c>
      <c r="L984">
        <v>97</v>
      </c>
      <c r="M984">
        <v>92</v>
      </c>
      <c r="N984">
        <v>87</v>
      </c>
      <c r="O984">
        <v>61</v>
      </c>
      <c r="P984">
        <v>75</v>
      </c>
      <c r="Q984">
        <v>62</v>
      </c>
      <c r="R984">
        <v>94</v>
      </c>
      <c r="S984" s="1">
        <f t="shared" si="15"/>
        <v>81.142857142857139</v>
      </c>
    </row>
    <row r="985" spans="1:19" x14ac:dyDescent="0.35">
      <c r="A985">
        <v>527</v>
      </c>
      <c r="B985" t="s">
        <v>277</v>
      </c>
      <c r="C985" t="s">
        <v>1128</v>
      </c>
      <c r="D985" t="s">
        <v>1129</v>
      </c>
      <c r="E985" t="s">
        <v>20</v>
      </c>
      <c r="F985" t="b">
        <v>0</v>
      </c>
      <c r="G985">
        <v>2</v>
      </c>
      <c r="H985" t="b">
        <v>0</v>
      </c>
      <c r="I985">
        <v>25</v>
      </c>
      <c r="J985" t="str" cm="1">
        <f t="array" ref="J985">_xlfn.SWITCH(TRUE,I985&lt;=$V$6,"Low",I985&gt;=$V$7,"High","Average")</f>
        <v>Average</v>
      </c>
      <c r="K985" t="s">
        <v>38</v>
      </c>
      <c r="L985">
        <v>72</v>
      </c>
      <c r="M985">
        <v>91</v>
      </c>
      <c r="N985">
        <v>68</v>
      </c>
      <c r="O985">
        <v>79</v>
      </c>
      <c r="P985">
        <v>98</v>
      </c>
      <c r="Q985">
        <v>71</v>
      </c>
      <c r="R985">
        <v>89</v>
      </c>
      <c r="S985" s="1">
        <f t="shared" si="15"/>
        <v>81.142857142857139</v>
      </c>
    </row>
    <row r="986" spans="1:19" x14ac:dyDescent="0.35">
      <c r="A986">
        <v>809</v>
      </c>
      <c r="B986" t="s">
        <v>1582</v>
      </c>
      <c r="C986" t="s">
        <v>66</v>
      </c>
      <c r="D986" t="s">
        <v>1583</v>
      </c>
      <c r="E986" t="s">
        <v>25</v>
      </c>
      <c r="F986" t="b">
        <v>0</v>
      </c>
      <c r="G986">
        <v>10</v>
      </c>
      <c r="H986" t="b">
        <v>0</v>
      </c>
      <c r="I986">
        <v>0</v>
      </c>
      <c r="J986" t="str" cm="1">
        <f t="array" ref="J986">_xlfn.SWITCH(TRUE,I986&lt;=$V$6,"Low",I986&gt;=$V$7,"High","Average")</f>
        <v>Low</v>
      </c>
      <c r="K986" t="s">
        <v>64</v>
      </c>
      <c r="L986">
        <v>66</v>
      </c>
      <c r="M986">
        <v>97</v>
      </c>
      <c r="N986">
        <v>72</v>
      </c>
      <c r="O986">
        <v>98</v>
      </c>
      <c r="P986">
        <v>86</v>
      </c>
      <c r="Q986">
        <v>86</v>
      </c>
      <c r="R986">
        <v>63</v>
      </c>
      <c r="S986" s="1">
        <f t="shared" si="15"/>
        <v>81.142857142857139</v>
      </c>
    </row>
    <row r="987" spans="1:19" x14ac:dyDescent="0.35">
      <c r="A987">
        <v>1120</v>
      </c>
      <c r="B987" t="s">
        <v>193</v>
      </c>
      <c r="C987" t="s">
        <v>728</v>
      </c>
      <c r="D987" t="s">
        <v>2013</v>
      </c>
      <c r="E987" t="s">
        <v>25</v>
      </c>
      <c r="F987" t="b">
        <v>1</v>
      </c>
      <c r="G987">
        <v>1</v>
      </c>
      <c r="H987" t="b">
        <v>1</v>
      </c>
      <c r="I987">
        <v>15</v>
      </c>
      <c r="J987" t="str" cm="1">
        <f t="array" ref="J987">_xlfn.SWITCH(TRUE,I987&lt;=$V$6,"Low",I987&gt;=$V$7,"High","Average")</f>
        <v>Average</v>
      </c>
      <c r="K987" t="s">
        <v>105</v>
      </c>
      <c r="L987">
        <v>96</v>
      </c>
      <c r="M987">
        <v>87</v>
      </c>
      <c r="N987">
        <v>64</v>
      </c>
      <c r="O987">
        <v>88</v>
      </c>
      <c r="P987">
        <v>64</v>
      </c>
      <c r="Q987">
        <v>92</v>
      </c>
      <c r="R987">
        <v>77</v>
      </c>
      <c r="S987" s="1">
        <f t="shared" si="15"/>
        <v>81.142857142857139</v>
      </c>
    </row>
    <row r="988" spans="1:19" x14ac:dyDescent="0.35">
      <c r="A988">
        <v>1388</v>
      </c>
      <c r="B988" t="s">
        <v>221</v>
      </c>
      <c r="C988" t="s">
        <v>1711</v>
      </c>
      <c r="D988" t="s">
        <v>2382</v>
      </c>
      <c r="E988" t="s">
        <v>20</v>
      </c>
      <c r="F988" t="b">
        <v>0</v>
      </c>
      <c r="G988">
        <v>2</v>
      </c>
      <c r="H988" t="b">
        <v>0</v>
      </c>
      <c r="I988">
        <v>20</v>
      </c>
      <c r="J988" t="str" cm="1">
        <f t="array" ref="J988">_xlfn.SWITCH(TRUE,I988&lt;=$V$6,"Low",I988&gt;=$V$7,"High","Average")</f>
        <v>Average</v>
      </c>
      <c r="K988" t="s">
        <v>105</v>
      </c>
      <c r="L988">
        <v>94</v>
      </c>
      <c r="M988">
        <v>88</v>
      </c>
      <c r="N988">
        <v>78</v>
      </c>
      <c r="O988">
        <v>99</v>
      </c>
      <c r="P988">
        <v>65</v>
      </c>
      <c r="Q988">
        <v>76</v>
      </c>
      <c r="R988">
        <v>68</v>
      </c>
      <c r="S988" s="1">
        <f t="shared" si="15"/>
        <v>81.142857142857139</v>
      </c>
    </row>
    <row r="989" spans="1:19" x14ac:dyDescent="0.35">
      <c r="A989">
        <v>1459</v>
      </c>
      <c r="B989" t="s">
        <v>139</v>
      </c>
      <c r="C989" t="s">
        <v>42</v>
      </c>
      <c r="D989" t="s">
        <v>2475</v>
      </c>
      <c r="E989" t="s">
        <v>20</v>
      </c>
      <c r="F989" t="b">
        <v>0</v>
      </c>
      <c r="G989">
        <v>7</v>
      </c>
      <c r="H989" t="b">
        <v>1</v>
      </c>
      <c r="I989">
        <v>33</v>
      </c>
      <c r="J989" t="str" cm="1">
        <f t="array" ref="J989">_xlfn.SWITCH(TRUE,I989&lt;=$V$6,"Low",I989&gt;=$V$7,"High","Average")</f>
        <v>High</v>
      </c>
      <c r="K989" t="s">
        <v>113</v>
      </c>
      <c r="L989">
        <v>99</v>
      </c>
      <c r="M989">
        <v>82</v>
      </c>
      <c r="N989">
        <v>69</v>
      </c>
      <c r="O989">
        <v>84</v>
      </c>
      <c r="P989">
        <v>79</v>
      </c>
      <c r="Q989">
        <v>88</v>
      </c>
      <c r="R989">
        <v>67</v>
      </c>
      <c r="S989" s="1">
        <f t="shared" si="15"/>
        <v>81.142857142857139</v>
      </c>
    </row>
    <row r="990" spans="1:19" x14ac:dyDescent="0.35">
      <c r="A990">
        <v>1566</v>
      </c>
      <c r="B990" t="s">
        <v>35</v>
      </c>
      <c r="C990" t="s">
        <v>2615</v>
      </c>
      <c r="D990" t="s">
        <v>2616</v>
      </c>
      <c r="E990" t="s">
        <v>20</v>
      </c>
      <c r="F990" t="b">
        <v>1</v>
      </c>
      <c r="G990">
        <v>1</v>
      </c>
      <c r="H990" t="b">
        <v>0</v>
      </c>
      <c r="I990">
        <v>29</v>
      </c>
      <c r="J990" t="str" cm="1">
        <f t="array" ref="J990">_xlfn.SWITCH(TRUE,I990&lt;=$V$6,"Low",I990&gt;=$V$7,"High","Average")</f>
        <v>High</v>
      </c>
      <c r="K990" t="s">
        <v>172</v>
      </c>
      <c r="L990">
        <v>91</v>
      </c>
      <c r="M990">
        <v>96</v>
      </c>
      <c r="N990">
        <v>63</v>
      </c>
      <c r="O990">
        <v>81</v>
      </c>
      <c r="P990">
        <v>97</v>
      </c>
      <c r="Q990">
        <v>74</v>
      </c>
      <c r="R990">
        <v>66</v>
      </c>
      <c r="S990" s="1">
        <f t="shared" si="15"/>
        <v>81.142857142857139</v>
      </c>
    </row>
    <row r="991" spans="1:19" x14ac:dyDescent="0.35">
      <c r="A991">
        <v>1576</v>
      </c>
      <c r="B991" t="s">
        <v>80</v>
      </c>
      <c r="C991" t="s">
        <v>1420</v>
      </c>
      <c r="D991" t="s">
        <v>2630</v>
      </c>
      <c r="E991" t="s">
        <v>20</v>
      </c>
      <c r="F991" t="b">
        <v>0</v>
      </c>
      <c r="G991">
        <v>7</v>
      </c>
      <c r="H991" t="b">
        <v>1</v>
      </c>
      <c r="I991">
        <v>12</v>
      </c>
      <c r="J991" t="str" cm="1">
        <f t="array" ref="J991">_xlfn.SWITCH(TRUE,I991&lt;=$V$6,"Low",I991&gt;=$V$7,"High","Average")</f>
        <v>Average</v>
      </c>
      <c r="K991" t="s">
        <v>105</v>
      </c>
      <c r="L991">
        <v>97</v>
      </c>
      <c r="M991">
        <v>64</v>
      </c>
      <c r="N991">
        <v>90</v>
      </c>
      <c r="O991">
        <v>69</v>
      </c>
      <c r="P991">
        <v>88</v>
      </c>
      <c r="Q991">
        <v>83</v>
      </c>
      <c r="R991">
        <v>77</v>
      </c>
      <c r="S991" s="1">
        <f t="shared" si="15"/>
        <v>81.142857142857139</v>
      </c>
    </row>
    <row r="992" spans="1:19" x14ac:dyDescent="0.35">
      <c r="A992">
        <v>1894</v>
      </c>
      <c r="B992" t="s">
        <v>468</v>
      </c>
      <c r="C992" t="s">
        <v>635</v>
      </c>
      <c r="D992" t="s">
        <v>3027</v>
      </c>
      <c r="E992" t="s">
        <v>25</v>
      </c>
      <c r="F992" t="b">
        <v>0</v>
      </c>
      <c r="G992">
        <v>6</v>
      </c>
      <c r="H992" t="b">
        <v>0</v>
      </c>
      <c r="I992">
        <v>12</v>
      </c>
      <c r="J992" t="str" cm="1">
        <f t="array" ref="J992">_xlfn.SWITCH(TRUE,I992&lt;=$V$6,"Low",I992&gt;=$V$7,"High","Average")</f>
        <v>Average</v>
      </c>
      <c r="K992" t="s">
        <v>123</v>
      </c>
      <c r="L992">
        <v>83</v>
      </c>
      <c r="M992">
        <v>79</v>
      </c>
      <c r="N992">
        <v>87</v>
      </c>
      <c r="O992">
        <v>66</v>
      </c>
      <c r="P992">
        <v>78</v>
      </c>
      <c r="Q992">
        <v>93</v>
      </c>
      <c r="R992">
        <v>82</v>
      </c>
      <c r="S992" s="1">
        <f t="shared" si="15"/>
        <v>81.142857142857139</v>
      </c>
    </row>
    <row r="993" spans="1:19" x14ac:dyDescent="0.35">
      <c r="A993">
        <v>1905</v>
      </c>
      <c r="B993" t="s">
        <v>585</v>
      </c>
      <c r="C993" t="s">
        <v>423</v>
      </c>
      <c r="D993" t="s">
        <v>3038</v>
      </c>
      <c r="E993" t="s">
        <v>20</v>
      </c>
      <c r="F993" t="b">
        <v>1</v>
      </c>
      <c r="G993">
        <v>9</v>
      </c>
      <c r="H993" t="b">
        <v>1</v>
      </c>
      <c r="I993">
        <v>22</v>
      </c>
      <c r="J993" t="str" cm="1">
        <f t="array" ref="J993">_xlfn.SWITCH(TRUE,I993&lt;=$V$6,"Low",I993&gt;=$V$7,"High","Average")</f>
        <v>Average</v>
      </c>
      <c r="K993" t="s">
        <v>44</v>
      </c>
      <c r="L993">
        <v>94</v>
      </c>
      <c r="M993">
        <v>80</v>
      </c>
      <c r="N993">
        <v>72</v>
      </c>
      <c r="O993">
        <v>90</v>
      </c>
      <c r="P993">
        <v>60</v>
      </c>
      <c r="Q993">
        <v>78</v>
      </c>
      <c r="R993">
        <v>94</v>
      </c>
      <c r="S993" s="1">
        <f t="shared" si="15"/>
        <v>81.142857142857139</v>
      </c>
    </row>
    <row r="994" spans="1:19" x14ac:dyDescent="0.35">
      <c r="A994">
        <v>1976</v>
      </c>
      <c r="B994" t="s">
        <v>746</v>
      </c>
      <c r="C994" t="s">
        <v>1970</v>
      </c>
      <c r="D994" t="s">
        <v>3121</v>
      </c>
      <c r="E994" t="s">
        <v>25</v>
      </c>
      <c r="F994" t="b">
        <v>1</v>
      </c>
      <c r="G994">
        <v>6</v>
      </c>
      <c r="H994" t="b">
        <v>0</v>
      </c>
      <c r="I994">
        <v>6</v>
      </c>
      <c r="J994" t="str" cm="1">
        <f t="array" ref="J994">_xlfn.SWITCH(TRUE,I994&lt;=$V$6,"Low",I994&gt;=$V$7,"High","Average")</f>
        <v>Average</v>
      </c>
      <c r="K994" t="s">
        <v>123</v>
      </c>
      <c r="L994">
        <v>90</v>
      </c>
      <c r="M994">
        <v>74</v>
      </c>
      <c r="N994">
        <v>92</v>
      </c>
      <c r="O994">
        <v>67</v>
      </c>
      <c r="P994">
        <v>83</v>
      </c>
      <c r="Q994">
        <v>73</v>
      </c>
      <c r="R994">
        <v>89</v>
      </c>
      <c r="S994" s="1">
        <f t="shared" si="15"/>
        <v>81.142857142857139</v>
      </c>
    </row>
    <row r="995" spans="1:19" x14ac:dyDescent="0.35">
      <c r="A995">
        <v>220</v>
      </c>
      <c r="B995" t="s">
        <v>568</v>
      </c>
      <c r="C995" t="s">
        <v>569</v>
      </c>
      <c r="D995" t="s">
        <v>570</v>
      </c>
      <c r="E995" t="s">
        <v>20</v>
      </c>
      <c r="F995" t="b">
        <v>0</v>
      </c>
      <c r="G995">
        <v>6</v>
      </c>
      <c r="H995" t="b">
        <v>1</v>
      </c>
      <c r="I995">
        <v>34</v>
      </c>
      <c r="J995" t="str" cm="1">
        <f t="array" ref="J995">_xlfn.SWITCH(TRUE,I995&lt;=$V$6,"Low",I995&gt;=$V$7,"High","Average")</f>
        <v>High</v>
      </c>
      <c r="K995" t="s">
        <v>105</v>
      </c>
      <c r="L995">
        <v>99</v>
      </c>
      <c r="M995">
        <v>88</v>
      </c>
      <c r="N995">
        <v>72</v>
      </c>
      <c r="O995">
        <v>76</v>
      </c>
      <c r="P995">
        <v>68</v>
      </c>
      <c r="Q995">
        <v>92</v>
      </c>
      <c r="R995">
        <v>72</v>
      </c>
      <c r="S995" s="1">
        <f t="shared" si="15"/>
        <v>81</v>
      </c>
    </row>
    <row r="996" spans="1:19" x14ac:dyDescent="0.35">
      <c r="A996">
        <v>300</v>
      </c>
      <c r="B996" t="s">
        <v>568</v>
      </c>
      <c r="C996" t="s">
        <v>726</v>
      </c>
      <c r="D996" t="s">
        <v>727</v>
      </c>
      <c r="E996" t="s">
        <v>20</v>
      </c>
      <c r="F996" t="b">
        <v>0</v>
      </c>
      <c r="G996">
        <v>3</v>
      </c>
      <c r="H996" t="b">
        <v>0</v>
      </c>
      <c r="I996">
        <v>20</v>
      </c>
      <c r="J996" t="str" cm="1">
        <f t="array" ref="J996">_xlfn.SWITCH(TRUE,I996&lt;=$V$6,"Low",I996&gt;=$V$7,"High","Average")</f>
        <v>Average</v>
      </c>
      <c r="K996" t="s">
        <v>44</v>
      </c>
      <c r="L996">
        <v>88</v>
      </c>
      <c r="M996">
        <v>60</v>
      </c>
      <c r="N996">
        <v>81</v>
      </c>
      <c r="O996">
        <v>85</v>
      </c>
      <c r="P996">
        <v>87</v>
      </c>
      <c r="Q996">
        <v>90</v>
      </c>
      <c r="R996">
        <v>76</v>
      </c>
      <c r="S996" s="1">
        <f t="shared" si="15"/>
        <v>81</v>
      </c>
    </row>
    <row r="997" spans="1:19" x14ac:dyDescent="0.35">
      <c r="A997">
        <v>373</v>
      </c>
      <c r="B997" t="s">
        <v>417</v>
      </c>
      <c r="C997" t="s">
        <v>864</v>
      </c>
      <c r="D997" t="s">
        <v>865</v>
      </c>
      <c r="E997" t="s">
        <v>25</v>
      </c>
      <c r="F997" t="b">
        <v>0</v>
      </c>
      <c r="G997">
        <v>2</v>
      </c>
      <c r="H997" t="b">
        <v>0</v>
      </c>
      <c r="I997">
        <v>4</v>
      </c>
      <c r="J997" t="str" cm="1">
        <f t="array" ref="J997">_xlfn.SWITCH(TRUE,I997&lt;=$V$6,"Low",I997&gt;=$V$7,"High","Average")</f>
        <v>Low</v>
      </c>
      <c r="K997" t="s">
        <v>64</v>
      </c>
      <c r="L997">
        <v>73</v>
      </c>
      <c r="M997">
        <v>95</v>
      </c>
      <c r="N997">
        <v>54</v>
      </c>
      <c r="O997">
        <v>94</v>
      </c>
      <c r="P997">
        <v>99</v>
      </c>
      <c r="Q997">
        <v>58</v>
      </c>
      <c r="R997">
        <v>94</v>
      </c>
      <c r="S997" s="1">
        <f t="shared" si="15"/>
        <v>81</v>
      </c>
    </row>
    <row r="998" spans="1:19" x14ac:dyDescent="0.35">
      <c r="A998">
        <v>446</v>
      </c>
      <c r="B998" t="s">
        <v>248</v>
      </c>
      <c r="C998" t="s">
        <v>742</v>
      </c>
      <c r="D998" t="s">
        <v>992</v>
      </c>
      <c r="E998" t="s">
        <v>25</v>
      </c>
      <c r="F998" t="b">
        <v>1</v>
      </c>
      <c r="G998">
        <v>9</v>
      </c>
      <c r="H998" t="b">
        <v>0</v>
      </c>
      <c r="I998">
        <v>4</v>
      </c>
      <c r="J998" t="str" cm="1">
        <f t="array" ref="J998">_xlfn.SWITCH(TRUE,I998&lt;=$V$6,"Low",I998&gt;=$V$7,"High","Average")</f>
        <v>Low</v>
      </c>
      <c r="K998" t="s">
        <v>64</v>
      </c>
      <c r="L998">
        <v>56</v>
      </c>
      <c r="M998">
        <v>90</v>
      </c>
      <c r="N998">
        <v>95</v>
      </c>
      <c r="O998">
        <v>59</v>
      </c>
      <c r="P998">
        <v>91</v>
      </c>
      <c r="Q998">
        <v>77</v>
      </c>
      <c r="R998">
        <v>99</v>
      </c>
      <c r="S998" s="1">
        <f t="shared" si="15"/>
        <v>81</v>
      </c>
    </row>
    <row r="999" spans="1:19" x14ac:dyDescent="0.35">
      <c r="A999">
        <v>461</v>
      </c>
      <c r="B999" t="s">
        <v>715</v>
      </c>
      <c r="C999" t="s">
        <v>1016</v>
      </c>
      <c r="D999" t="s">
        <v>1017</v>
      </c>
      <c r="E999" t="s">
        <v>25</v>
      </c>
      <c r="F999" t="b">
        <v>0</v>
      </c>
      <c r="G999">
        <v>1</v>
      </c>
      <c r="H999" t="b">
        <v>1</v>
      </c>
      <c r="I999">
        <v>4</v>
      </c>
      <c r="J999" t="str" cm="1">
        <f t="array" ref="J999">_xlfn.SWITCH(TRUE,I999&lt;=$V$6,"Low",I999&gt;=$V$7,"High","Average")</f>
        <v>Low</v>
      </c>
      <c r="K999" t="s">
        <v>224</v>
      </c>
      <c r="L999">
        <v>95</v>
      </c>
      <c r="M999">
        <v>76</v>
      </c>
      <c r="N999">
        <v>70</v>
      </c>
      <c r="O999">
        <v>89</v>
      </c>
      <c r="P999">
        <v>88</v>
      </c>
      <c r="Q999">
        <v>87</v>
      </c>
      <c r="R999">
        <v>62</v>
      </c>
      <c r="S999" s="1">
        <f t="shared" si="15"/>
        <v>81</v>
      </c>
    </row>
    <row r="1000" spans="1:19" x14ac:dyDescent="0.35">
      <c r="A1000">
        <v>464</v>
      </c>
      <c r="B1000" t="s">
        <v>173</v>
      </c>
      <c r="C1000" t="s">
        <v>98</v>
      </c>
      <c r="D1000" t="s">
        <v>1020</v>
      </c>
      <c r="E1000" t="s">
        <v>25</v>
      </c>
      <c r="F1000" t="b">
        <v>0</v>
      </c>
      <c r="G1000">
        <v>1</v>
      </c>
      <c r="H1000" t="b">
        <v>0</v>
      </c>
      <c r="I1000">
        <v>33</v>
      </c>
      <c r="J1000" t="str" cm="1">
        <f t="array" ref="J1000">_xlfn.SWITCH(TRUE,I1000&lt;=$V$6,"Low",I1000&gt;=$V$7,"High","Average")</f>
        <v>High</v>
      </c>
      <c r="K1000" t="s">
        <v>26</v>
      </c>
      <c r="L1000">
        <v>80</v>
      </c>
      <c r="M1000">
        <v>71</v>
      </c>
      <c r="N1000">
        <v>94</v>
      </c>
      <c r="O1000">
        <v>92</v>
      </c>
      <c r="P1000">
        <v>92</v>
      </c>
      <c r="Q1000">
        <v>60</v>
      </c>
      <c r="R1000">
        <v>78</v>
      </c>
      <c r="S1000" s="1">
        <f t="shared" si="15"/>
        <v>81</v>
      </c>
    </row>
    <row r="1001" spans="1:19" x14ac:dyDescent="0.35">
      <c r="A1001">
        <v>746</v>
      </c>
      <c r="B1001" t="s">
        <v>300</v>
      </c>
      <c r="C1001" t="s">
        <v>995</v>
      </c>
      <c r="D1001" t="s">
        <v>1476</v>
      </c>
      <c r="E1001" t="s">
        <v>20</v>
      </c>
      <c r="F1001" t="b">
        <v>0</v>
      </c>
      <c r="G1001">
        <v>0</v>
      </c>
      <c r="H1001" t="b">
        <v>0</v>
      </c>
      <c r="I1001">
        <v>27</v>
      </c>
      <c r="J1001" t="str" cm="1">
        <f t="array" ref="J1001">_xlfn.SWITCH(TRUE,I1001&lt;=$V$6,"Low",I1001&gt;=$V$7,"High","Average")</f>
        <v>Average</v>
      </c>
      <c r="K1001" t="s">
        <v>38</v>
      </c>
      <c r="L1001">
        <v>68</v>
      </c>
      <c r="M1001">
        <v>95</v>
      </c>
      <c r="N1001">
        <v>66</v>
      </c>
      <c r="O1001">
        <v>65</v>
      </c>
      <c r="P1001">
        <v>89</v>
      </c>
      <c r="Q1001">
        <v>84</v>
      </c>
      <c r="R1001">
        <v>100</v>
      </c>
      <c r="S1001" s="1">
        <f t="shared" si="15"/>
        <v>81</v>
      </c>
    </row>
    <row r="1002" spans="1:19" x14ac:dyDescent="0.35">
      <c r="A1002">
        <v>773</v>
      </c>
      <c r="B1002" t="s">
        <v>208</v>
      </c>
      <c r="C1002" t="s">
        <v>160</v>
      </c>
      <c r="D1002" t="s">
        <v>1521</v>
      </c>
      <c r="E1002" t="s">
        <v>20</v>
      </c>
      <c r="F1002" t="b">
        <v>0</v>
      </c>
      <c r="G1002">
        <v>2</v>
      </c>
      <c r="H1002" t="b">
        <v>0</v>
      </c>
      <c r="I1002">
        <v>29</v>
      </c>
      <c r="J1002" t="str" cm="1">
        <f t="array" ref="J1002">_xlfn.SWITCH(TRUE,I1002&lt;=$V$6,"Low",I1002&gt;=$V$7,"High","Average")</f>
        <v>High</v>
      </c>
      <c r="K1002" t="s">
        <v>44</v>
      </c>
      <c r="L1002">
        <v>87</v>
      </c>
      <c r="M1002">
        <v>68</v>
      </c>
      <c r="N1002">
        <v>75</v>
      </c>
      <c r="O1002">
        <v>96</v>
      </c>
      <c r="P1002">
        <v>91</v>
      </c>
      <c r="Q1002">
        <v>72</v>
      </c>
      <c r="R1002">
        <v>78</v>
      </c>
      <c r="S1002" s="1">
        <f t="shared" si="15"/>
        <v>81</v>
      </c>
    </row>
    <row r="1003" spans="1:19" x14ac:dyDescent="0.35">
      <c r="A1003">
        <v>789</v>
      </c>
      <c r="B1003" t="s">
        <v>1549</v>
      </c>
      <c r="C1003" t="s">
        <v>1550</v>
      </c>
      <c r="D1003" t="s">
        <v>1551</v>
      </c>
      <c r="E1003" t="s">
        <v>25</v>
      </c>
      <c r="F1003" t="b">
        <v>0</v>
      </c>
      <c r="G1003">
        <v>5</v>
      </c>
      <c r="H1003" t="b">
        <v>0</v>
      </c>
      <c r="I1003">
        <v>10</v>
      </c>
      <c r="J1003" t="str" cm="1">
        <f t="array" ref="J1003">_xlfn.SWITCH(TRUE,I1003&lt;=$V$6,"Low",I1003&gt;=$V$7,"High","Average")</f>
        <v>Average</v>
      </c>
      <c r="K1003" t="s">
        <v>54</v>
      </c>
      <c r="L1003">
        <v>91</v>
      </c>
      <c r="M1003">
        <v>63</v>
      </c>
      <c r="N1003">
        <v>78</v>
      </c>
      <c r="O1003">
        <v>93</v>
      </c>
      <c r="P1003">
        <v>76</v>
      </c>
      <c r="Q1003">
        <v>76</v>
      </c>
      <c r="R1003">
        <v>90</v>
      </c>
      <c r="S1003" s="1">
        <f t="shared" si="15"/>
        <v>81</v>
      </c>
    </row>
    <row r="1004" spans="1:19" x14ac:dyDescent="0.35">
      <c r="A1004">
        <v>831</v>
      </c>
      <c r="B1004" t="s">
        <v>97</v>
      </c>
      <c r="C1004" t="s">
        <v>1617</v>
      </c>
      <c r="D1004" t="s">
        <v>1618</v>
      </c>
      <c r="E1004" t="s">
        <v>25</v>
      </c>
      <c r="F1004" t="b">
        <v>0</v>
      </c>
      <c r="G1004">
        <v>5</v>
      </c>
      <c r="H1004" t="b">
        <v>0</v>
      </c>
      <c r="I1004">
        <v>12</v>
      </c>
      <c r="J1004" t="str" cm="1">
        <f t="array" ref="J1004">_xlfn.SWITCH(TRUE,I1004&lt;=$V$6,"Low",I1004&gt;=$V$7,"High","Average")</f>
        <v>Average</v>
      </c>
      <c r="K1004" t="s">
        <v>123</v>
      </c>
      <c r="L1004">
        <v>78</v>
      </c>
      <c r="M1004">
        <v>95</v>
      </c>
      <c r="N1004">
        <v>66</v>
      </c>
      <c r="O1004">
        <v>70</v>
      </c>
      <c r="P1004">
        <v>75</v>
      </c>
      <c r="Q1004">
        <v>99</v>
      </c>
      <c r="R1004">
        <v>84</v>
      </c>
      <c r="S1004" s="1">
        <f t="shared" si="15"/>
        <v>81</v>
      </c>
    </row>
    <row r="1005" spans="1:19" x14ac:dyDescent="0.35">
      <c r="A1005">
        <v>843</v>
      </c>
      <c r="B1005" t="s">
        <v>190</v>
      </c>
      <c r="C1005" t="s">
        <v>735</v>
      </c>
      <c r="D1005" t="s">
        <v>1635</v>
      </c>
      <c r="E1005" t="s">
        <v>25</v>
      </c>
      <c r="F1005" t="b">
        <v>0</v>
      </c>
      <c r="G1005">
        <v>4</v>
      </c>
      <c r="H1005" t="b">
        <v>0</v>
      </c>
      <c r="I1005">
        <v>20</v>
      </c>
      <c r="J1005" t="str" cm="1">
        <f t="array" ref="J1005">_xlfn.SWITCH(TRUE,I1005&lt;=$V$6,"Low",I1005&gt;=$V$7,"High","Average")</f>
        <v>Average</v>
      </c>
      <c r="K1005" t="s">
        <v>44</v>
      </c>
      <c r="L1005">
        <v>88</v>
      </c>
      <c r="M1005">
        <v>62</v>
      </c>
      <c r="N1005">
        <v>91</v>
      </c>
      <c r="O1005">
        <v>83</v>
      </c>
      <c r="P1005">
        <v>97</v>
      </c>
      <c r="Q1005">
        <v>83</v>
      </c>
      <c r="R1005">
        <v>63</v>
      </c>
      <c r="S1005" s="1">
        <f t="shared" si="15"/>
        <v>81</v>
      </c>
    </row>
    <row r="1006" spans="1:19" x14ac:dyDescent="0.35">
      <c r="A1006">
        <v>876</v>
      </c>
      <c r="B1006" t="s">
        <v>568</v>
      </c>
      <c r="C1006" t="s">
        <v>66</v>
      </c>
      <c r="D1006" t="s">
        <v>1677</v>
      </c>
      <c r="E1006" t="s">
        <v>20</v>
      </c>
      <c r="F1006" t="b">
        <v>0</v>
      </c>
      <c r="G1006">
        <v>1</v>
      </c>
      <c r="H1006" t="b">
        <v>0</v>
      </c>
      <c r="I1006">
        <v>24</v>
      </c>
      <c r="J1006" t="str" cm="1">
        <f t="array" ref="J1006">_xlfn.SWITCH(TRUE,I1006&lt;=$V$6,"Low",I1006&gt;=$V$7,"High","Average")</f>
        <v>Average</v>
      </c>
      <c r="K1006" t="s">
        <v>44</v>
      </c>
      <c r="L1006">
        <v>92</v>
      </c>
      <c r="M1006">
        <v>63</v>
      </c>
      <c r="N1006">
        <v>87</v>
      </c>
      <c r="O1006">
        <v>92</v>
      </c>
      <c r="P1006">
        <v>81</v>
      </c>
      <c r="Q1006">
        <v>78</v>
      </c>
      <c r="R1006">
        <v>74</v>
      </c>
      <c r="S1006" s="1">
        <f t="shared" si="15"/>
        <v>81</v>
      </c>
    </row>
    <row r="1007" spans="1:19" x14ac:dyDescent="0.35">
      <c r="A1007">
        <v>959</v>
      </c>
      <c r="B1007" t="s">
        <v>1767</v>
      </c>
      <c r="C1007" t="s">
        <v>329</v>
      </c>
      <c r="D1007" t="s">
        <v>1797</v>
      </c>
      <c r="E1007" t="s">
        <v>20</v>
      </c>
      <c r="F1007" t="b">
        <v>0</v>
      </c>
      <c r="G1007">
        <v>3</v>
      </c>
      <c r="H1007" t="b">
        <v>0</v>
      </c>
      <c r="I1007">
        <v>2</v>
      </c>
      <c r="J1007" t="str" cm="1">
        <f t="array" ref="J1007">_xlfn.SWITCH(TRUE,I1007&lt;=$V$6,"Low",I1007&gt;=$V$7,"High","Average")</f>
        <v>Low</v>
      </c>
      <c r="K1007" t="s">
        <v>159</v>
      </c>
      <c r="L1007">
        <v>82</v>
      </c>
      <c r="M1007">
        <v>77</v>
      </c>
      <c r="N1007">
        <v>95</v>
      </c>
      <c r="O1007">
        <v>81</v>
      </c>
      <c r="P1007">
        <v>83</v>
      </c>
      <c r="Q1007">
        <v>73</v>
      </c>
      <c r="R1007">
        <v>76</v>
      </c>
      <c r="S1007" s="1">
        <f t="shared" si="15"/>
        <v>81</v>
      </c>
    </row>
    <row r="1008" spans="1:19" x14ac:dyDescent="0.35">
      <c r="A1008">
        <v>993</v>
      </c>
      <c r="B1008" t="s">
        <v>263</v>
      </c>
      <c r="C1008" t="s">
        <v>300</v>
      </c>
      <c r="D1008" t="s">
        <v>1836</v>
      </c>
      <c r="E1008" t="s">
        <v>20</v>
      </c>
      <c r="F1008" t="b">
        <v>1</v>
      </c>
      <c r="G1008">
        <v>2</v>
      </c>
      <c r="H1008" t="b">
        <v>0</v>
      </c>
      <c r="I1008">
        <v>18</v>
      </c>
      <c r="J1008" t="str" cm="1">
        <f t="array" ref="J1008">_xlfn.SWITCH(TRUE,I1008&lt;=$V$6,"Low",I1008&gt;=$V$7,"High","Average")</f>
        <v>Average</v>
      </c>
      <c r="K1008" t="s">
        <v>44</v>
      </c>
      <c r="L1008">
        <v>85</v>
      </c>
      <c r="M1008">
        <v>99</v>
      </c>
      <c r="N1008">
        <v>86</v>
      </c>
      <c r="O1008">
        <v>69</v>
      </c>
      <c r="P1008">
        <v>68</v>
      </c>
      <c r="Q1008">
        <v>98</v>
      </c>
      <c r="R1008">
        <v>62</v>
      </c>
      <c r="S1008" s="1">
        <f t="shared" si="15"/>
        <v>81</v>
      </c>
    </row>
    <row r="1009" spans="1:19" x14ac:dyDescent="0.35">
      <c r="A1009">
        <v>1227</v>
      </c>
      <c r="B1009" t="s">
        <v>160</v>
      </c>
      <c r="C1009" t="s">
        <v>2160</v>
      </c>
      <c r="D1009" t="s">
        <v>2161</v>
      </c>
      <c r="E1009" t="s">
        <v>20</v>
      </c>
      <c r="F1009" t="b">
        <v>0</v>
      </c>
      <c r="G1009">
        <v>6</v>
      </c>
      <c r="H1009" t="b">
        <v>0</v>
      </c>
      <c r="I1009">
        <v>6</v>
      </c>
      <c r="J1009" t="str" cm="1">
        <f t="array" ref="J1009">_xlfn.SWITCH(TRUE,I1009&lt;=$V$6,"Low",I1009&gt;=$V$7,"High","Average")</f>
        <v>Average</v>
      </c>
      <c r="K1009" t="s">
        <v>224</v>
      </c>
      <c r="L1009">
        <v>89</v>
      </c>
      <c r="M1009">
        <v>64</v>
      </c>
      <c r="N1009">
        <v>78</v>
      </c>
      <c r="O1009">
        <v>85</v>
      </c>
      <c r="P1009">
        <v>68</v>
      </c>
      <c r="Q1009">
        <v>84</v>
      </c>
      <c r="R1009">
        <v>99</v>
      </c>
      <c r="S1009" s="1">
        <f t="shared" si="15"/>
        <v>81</v>
      </c>
    </row>
    <row r="1010" spans="1:19" x14ac:dyDescent="0.35">
      <c r="A1010">
        <v>1242</v>
      </c>
      <c r="B1010" t="s">
        <v>277</v>
      </c>
      <c r="C1010" t="s">
        <v>2022</v>
      </c>
      <c r="D1010" t="s">
        <v>2186</v>
      </c>
      <c r="E1010" t="s">
        <v>20</v>
      </c>
      <c r="F1010" t="b">
        <v>0</v>
      </c>
      <c r="G1010">
        <v>3</v>
      </c>
      <c r="H1010" t="b">
        <v>0</v>
      </c>
      <c r="I1010">
        <v>28</v>
      </c>
      <c r="J1010" t="str" cm="1">
        <f t="array" ref="J1010">_xlfn.SWITCH(TRUE,I1010&lt;=$V$6,"Low",I1010&gt;=$V$7,"High","Average")</f>
        <v>High</v>
      </c>
      <c r="K1010" t="s">
        <v>113</v>
      </c>
      <c r="L1010">
        <v>79</v>
      </c>
      <c r="M1010">
        <v>83</v>
      </c>
      <c r="N1010">
        <v>78</v>
      </c>
      <c r="O1010">
        <v>89</v>
      </c>
      <c r="P1010">
        <v>83</v>
      </c>
      <c r="Q1010">
        <v>79</v>
      </c>
      <c r="R1010">
        <v>76</v>
      </c>
      <c r="S1010" s="1">
        <f t="shared" si="15"/>
        <v>81</v>
      </c>
    </row>
    <row r="1011" spans="1:19" x14ac:dyDescent="0.35">
      <c r="A1011">
        <v>1292</v>
      </c>
      <c r="B1011" t="s">
        <v>449</v>
      </c>
      <c r="C1011" t="s">
        <v>2254</v>
      </c>
      <c r="D1011" t="s">
        <v>2255</v>
      </c>
      <c r="E1011" t="s">
        <v>25</v>
      </c>
      <c r="F1011" t="b">
        <v>1</v>
      </c>
      <c r="G1011">
        <v>2</v>
      </c>
      <c r="H1011" t="b">
        <v>1</v>
      </c>
      <c r="I1011">
        <v>20</v>
      </c>
      <c r="J1011" t="str" cm="1">
        <f t="array" ref="J1011">_xlfn.SWITCH(TRUE,I1011&lt;=$V$6,"Low",I1011&gt;=$V$7,"High","Average")</f>
        <v>Average</v>
      </c>
      <c r="K1011" t="s">
        <v>172</v>
      </c>
      <c r="L1011">
        <v>82</v>
      </c>
      <c r="M1011">
        <v>74</v>
      </c>
      <c r="N1011">
        <v>80</v>
      </c>
      <c r="O1011">
        <v>60</v>
      </c>
      <c r="P1011">
        <v>96</v>
      </c>
      <c r="Q1011">
        <v>76</v>
      </c>
      <c r="R1011">
        <v>99</v>
      </c>
      <c r="S1011" s="1">
        <f t="shared" si="15"/>
        <v>81</v>
      </c>
    </row>
    <row r="1012" spans="1:19" x14ac:dyDescent="0.35">
      <c r="A1012">
        <v>1316</v>
      </c>
      <c r="B1012" t="s">
        <v>845</v>
      </c>
      <c r="C1012" t="s">
        <v>259</v>
      </c>
      <c r="D1012" t="s">
        <v>2283</v>
      </c>
      <c r="E1012" t="s">
        <v>25</v>
      </c>
      <c r="F1012" t="b">
        <v>0</v>
      </c>
      <c r="G1012">
        <v>6</v>
      </c>
      <c r="H1012" t="b">
        <v>0</v>
      </c>
      <c r="I1012">
        <v>27</v>
      </c>
      <c r="J1012" t="str" cm="1">
        <f t="array" ref="J1012">_xlfn.SWITCH(TRUE,I1012&lt;=$V$6,"Low",I1012&gt;=$V$7,"High","Average")</f>
        <v>Average</v>
      </c>
      <c r="K1012" t="s">
        <v>105</v>
      </c>
      <c r="L1012">
        <v>96</v>
      </c>
      <c r="M1012">
        <v>72</v>
      </c>
      <c r="N1012">
        <v>66</v>
      </c>
      <c r="O1012">
        <v>80</v>
      </c>
      <c r="P1012">
        <v>72</v>
      </c>
      <c r="Q1012">
        <v>83</v>
      </c>
      <c r="R1012">
        <v>98</v>
      </c>
      <c r="S1012" s="1">
        <f t="shared" si="15"/>
        <v>81</v>
      </c>
    </row>
    <row r="1013" spans="1:19" x14ac:dyDescent="0.35">
      <c r="A1013">
        <v>1721</v>
      </c>
      <c r="B1013" t="s">
        <v>145</v>
      </c>
      <c r="C1013" t="s">
        <v>222</v>
      </c>
      <c r="D1013" t="s">
        <v>2812</v>
      </c>
      <c r="E1013" t="s">
        <v>20</v>
      </c>
      <c r="F1013" t="b">
        <v>1</v>
      </c>
      <c r="G1013">
        <v>4</v>
      </c>
      <c r="H1013" t="b">
        <v>0</v>
      </c>
      <c r="I1013">
        <v>31</v>
      </c>
      <c r="J1013" t="str" cm="1">
        <f t="array" ref="J1013">_xlfn.SWITCH(TRUE,I1013&lt;=$V$6,"Low",I1013&gt;=$V$7,"High","Average")</f>
        <v>High</v>
      </c>
      <c r="K1013" t="s">
        <v>76</v>
      </c>
      <c r="L1013">
        <v>77</v>
      </c>
      <c r="M1013">
        <v>81</v>
      </c>
      <c r="N1013">
        <v>80</v>
      </c>
      <c r="O1013">
        <v>95</v>
      </c>
      <c r="P1013">
        <v>80</v>
      </c>
      <c r="Q1013">
        <v>74</v>
      </c>
      <c r="R1013">
        <v>80</v>
      </c>
      <c r="S1013" s="1">
        <f t="shared" si="15"/>
        <v>81</v>
      </c>
    </row>
    <row r="1014" spans="1:19" x14ac:dyDescent="0.35">
      <c r="A1014">
        <v>1731</v>
      </c>
      <c r="B1014" t="s">
        <v>596</v>
      </c>
      <c r="C1014" t="s">
        <v>42</v>
      </c>
      <c r="D1014" t="s">
        <v>2823</v>
      </c>
      <c r="E1014" t="s">
        <v>20</v>
      </c>
      <c r="F1014" t="b">
        <v>1</v>
      </c>
      <c r="G1014">
        <v>5</v>
      </c>
      <c r="H1014" t="b">
        <v>0</v>
      </c>
      <c r="I1014">
        <v>15</v>
      </c>
      <c r="J1014" t="str" cm="1">
        <f t="array" ref="J1014">_xlfn.SWITCH(TRUE,I1014&lt;=$V$6,"Low",I1014&gt;=$V$7,"High","Average")</f>
        <v>Average</v>
      </c>
      <c r="K1014" t="s">
        <v>44</v>
      </c>
      <c r="L1014">
        <v>85</v>
      </c>
      <c r="M1014">
        <v>76</v>
      </c>
      <c r="N1014">
        <v>61</v>
      </c>
      <c r="O1014">
        <v>93</v>
      </c>
      <c r="P1014">
        <v>98</v>
      </c>
      <c r="Q1014">
        <v>87</v>
      </c>
      <c r="R1014">
        <v>67</v>
      </c>
      <c r="S1014" s="1">
        <f t="shared" si="15"/>
        <v>81</v>
      </c>
    </row>
    <row r="1015" spans="1:19" x14ac:dyDescent="0.35">
      <c r="A1015">
        <v>1735</v>
      </c>
      <c r="B1015" t="s">
        <v>2829</v>
      </c>
      <c r="C1015" t="s">
        <v>2830</v>
      </c>
      <c r="D1015" t="s">
        <v>2831</v>
      </c>
      <c r="E1015" t="s">
        <v>20</v>
      </c>
      <c r="F1015" t="b">
        <v>0</v>
      </c>
      <c r="G1015">
        <v>2</v>
      </c>
      <c r="H1015" t="b">
        <v>0</v>
      </c>
      <c r="I1015">
        <v>19</v>
      </c>
      <c r="J1015" t="str" cm="1">
        <f t="array" ref="J1015">_xlfn.SWITCH(TRUE,I1015&lt;=$V$6,"Low",I1015&gt;=$V$7,"High","Average")</f>
        <v>Average</v>
      </c>
      <c r="K1015" t="s">
        <v>44</v>
      </c>
      <c r="L1015">
        <v>91</v>
      </c>
      <c r="M1015">
        <v>69</v>
      </c>
      <c r="N1015">
        <v>90</v>
      </c>
      <c r="O1015">
        <v>76</v>
      </c>
      <c r="P1015">
        <v>79</v>
      </c>
      <c r="Q1015">
        <v>80</v>
      </c>
      <c r="R1015">
        <v>82</v>
      </c>
      <c r="S1015" s="1">
        <f t="shared" si="15"/>
        <v>81</v>
      </c>
    </row>
    <row r="1016" spans="1:19" x14ac:dyDescent="0.35">
      <c r="A1016">
        <v>1736</v>
      </c>
      <c r="B1016" t="s">
        <v>2832</v>
      </c>
      <c r="C1016" t="s">
        <v>200</v>
      </c>
      <c r="D1016" t="s">
        <v>2833</v>
      </c>
      <c r="E1016" t="s">
        <v>25</v>
      </c>
      <c r="F1016" t="b">
        <v>0</v>
      </c>
      <c r="G1016">
        <v>1</v>
      </c>
      <c r="H1016" t="b">
        <v>0</v>
      </c>
      <c r="I1016">
        <v>16</v>
      </c>
      <c r="J1016" t="str" cm="1">
        <f t="array" ref="J1016">_xlfn.SWITCH(TRUE,I1016&lt;=$V$6,"Low",I1016&gt;=$V$7,"High","Average")</f>
        <v>Average</v>
      </c>
      <c r="K1016" t="s">
        <v>44</v>
      </c>
      <c r="L1016">
        <v>86</v>
      </c>
      <c r="M1016">
        <v>96</v>
      </c>
      <c r="N1016">
        <v>83</v>
      </c>
      <c r="O1016">
        <v>78</v>
      </c>
      <c r="P1016">
        <v>71</v>
      </c>
      <c r="Q1016">
        <v>78</v>
      </c>
      <c r="R1016">
        <v>75</v>
      </c>
      <c r="S1016" s="1">
        <f t="shared" si="15"/>
        <v>81</v>
      </c>
    </row>
    <row r="1017" spans="1:19" x14ac:dyDescent="0.35">
      <c r="A1017">
        <v>1760</v>
      </c>
      <c r="B1017" t="s">
        <v>534</v>
      </c>
      <c r="C1017" t="s">
        <v>246</v>
      </c>
      <c r="D1017" t="s">
        <v>2863</v>
      </c>
      <c r="E1017" t="s">
        <v>25</v>
      </c>
      <c r="F1017" t="b">
        <v>0</v>
      </c>
      <c r="G1017">
        <v>5</v>
      </c>
      <c r="H1017" t="b">
        <v>0</v>
      </c>
      <c r="I1017">
        <v>6</v>
      </c>
      <c r="J1017" t="str" cm="1">
        <f t="array" ref="J1017">_xlfn.SWITCH(TRUE,I1017&lt;=$V$6,"Low",I1017&gt;=$V$7,"High","Average")</f>
        <v>Average</v>
      </c>
      <c r="K1017" t="s">
        <v>30</v>
      </c>
      <c r="L1017">
        <v>89</v>
      </c>
      <c r="M1017">
        <v>73</v>
      </c>
      <c r="N1017">
        <v>71</v>
      </c>
      <c r="O1017">
        <v>97</v>
      </c>
      <c r="P1017">
        <v>78</v>
      </c>
      <c r="Q1017">
        <v>99</v>
      </c>
      <c r="R1017">
        <v>60</v>
      </c>
      <c r="S1017" s="1">
        <f t="shared" si="15"/>
        <v>81</v>
      </c>
    </row>
    <row r="1018" spans="1:19" x14ac:dyDescent="0.35">
      <c r="A1018">
        <v>1880</v>
      </c>
      <c r="B1018" t="s">
        <v>1007</v>
      </c>
      <c r="C1018" t="s">
        <v>1159</v>
      </c>
      <c r="D1018" t="s">
        <v>3011</v>
      </c>
      <c r="E1018" t="s">
        <v>20</v>
      </c>
      <c r="F1018" t="b">
        <v>0</v>
      </c>
      <c r="G1018">
        <v>1</v>
      </c>
      <c r="H1018" t="b">
        <v>0</v>
      </c>
      <c r="I1018">
        <v>2</v>
      </c>
      <c r="J1018" t="str" cm="1">
        <f t="array" ref="J1018">_xlfn.SWITCH(TRUE,I1018&lt;=$V$6,"Low",I1018&gt;=$V$7,"High","Average")</f>
        <v>Low</v>
      </c>
      <c r="K1018" t="s">
        <v>64</v>
      </c>
      <c r="L1018">
        <v>98</v>
      </c>
      <c r="M1018">
        <v>92</v>
      </c>
      <c r="N1018">
        <v>82</v>
      </c>
      <c r="O1018">
        <v>56</v>
      </c>
      <c r="P1018">
        <v>71</v>
      </c>
      <c r="Q1018">
        <v>79</v>
      </c>
      <c r="R1018">
        <v>89</v>
      </c>
      <c r="S1018" s="1">
        <f t="shared" si="15"/>
        <v>81</v>
      </c>
    </row>
    <row r="1019" spans="1:19" x14ac:dyDescent="0.35">
      <c r="A1019">
        <v>1961</v>
      </c>
      <c r="B1019" t="s">
        <v>106</v>
      </c>
      <c r="C1019" t="s">
        <v>814</v>
      </c>
      <c r="D1019" t="s">
        <v>3104</v>
      </c>
      <c r="E1019" t="s">
        <v>20</v>
      </c>
      <c r="F1019" t="b">
        <v>0</v>
      </c>
      <c r="G1019">
        <v>1</v>
      </c>
      <c r="H1019" t="b">
        <v>0</v>
      </c>
      <c r="I1019">
        <v>1</v>
      </c>
      <c r="J1019" t="str" cm="1">
        <f t="array" ref="J1019">_xlfn.SWITCH(TRUE,I1019&lt;=$V$6,"Low",I1019&gt;=$V$7,"High","Average")</f>
        <v>Low</v>
      </c>
      <c r="K1019" t="s">
        <v>159</v>
      </c>
      <c r="L1019">
        <v>87</v>
      </c>
      <c r="M1019">
        <v>91</v>
      </c>
      <c r="N1019">
        <v>97</v>
      </c>
      <c r="O1019">
        <v>82</v>
      </c>
      <c r="P1019">
        <v>79</v>
      </c>
      <c r="Q1019">
        <v>69</v>
      </c>
      <c r="R1019">
        <v>62</v>
      </c>
      <c r="S1019" s="1">
        <f t="shared" si="15"/>
        <v>81</v>
      </c>
    </row>
    <row r="1020" spans="1:19" x14ac:dyDescent="0.35">
      <c r="A1020">
        <v>156</v>
      </c>
      <c r="B1020" t="s">
        <v>413</v>
      </c>
      <c r="C1020" t="s">
        <v>431</v>
      </c>
      <c r="D1020" t="s">
        <v>432</v>
      </c>
      <c r="E1020" t="s">
        <v>20</v>
      </c>
      <c r="F1020" t="b">
        <v>0</v>
      </c>
      <c r="G1020">
        <v>0</v>
      </c>
      <c r="H1020" t="b">
        <v>1</v>
      </c>
      <c r="I1020">
        <v>13</v>
      </c>
      <c r="J1020" t="str" cm="1">
        <f t="array" ref="J1020">_xlfn.SWITCH(TRUE,I1020&lt;=$V$6,"Low",I1020&gt;=$V$7,"High","Average")</f>
        <v>Average</v>
      </c>
      <c r="K1020" t="s">
        <v>38</v>
      </c>
      <c r="L1020">
        <v>96</v>
      </c>
      <c r="M1020">
        <v>71</v>
      </c>
      <c r="N1020">
        <v>88</v>
      </c>
      <c r="O1020">
        <v>74</v>
      </c>
      <c r="P1020">
        <v>80</v>
      </c>
      <c r="Q1020">
        <v>92</v>
      </c>
      <c r="R1020">
        <v>65</v>
      </c>
      <c r="S1020" s="1">
        <f t="shared" si="15"/>
        <v>80.857142857142861</v>
      </c>
    </row>
    <row r="1021" spans="1:19" x14ac:dyDescent="0.35">
      <c r="A1021">
        <v>238</v>
      </c>
      <c r="B1021" t="s">
        <v>145</v>
      </c>
      <c r="C1021" t="s">
        <v>604</v>
      </c>
      <c r="D1021" t="s">
        <v>605</v>
      </c>
      <c r="E1021" t="s">
        <v>20</v>
      </c>
      <c r="F1021" t="b">
        <v>0</v>
      </c>
      <c r="G1021">
        <v>0</v>
      </c>
      <c r="H1021" t="b">
        <v>0</v>
      </c>
      <c r="I1021">
        <v>24</v>
      </c>
      <c r="J1021" t="str" cm="1">
        <f t="array" ref="J1021">_xlfn.SWITCH(TRUE,I1021&lt;=$V$6,"Low",I1021&gt;=$V$7,"High","Average")</f>
        <v>Average</v>
      </c>
      <c r="K1021" t="s">
        <v>138</v>
      </c>
      <c r="L1021">
        <v>96</v>
      </c>
      <c r="M1021">
        <v>80</v>
      </c>
      <c r="N1021">
        <v>86</v>
      </c>
      <c r="O1021">
        <v>94</v>
      </c>
      <c r="P1021">
        <v>63</v>
      </c>
      <c r="Q1021">
        <v>72</v>
      </c>
      <c r="R1021">
        <v>75</v>
      </c>
      <c r="S1021" s="1">
        <f t="shared" si="15"/>
        <v>80.857142857142861</v>
      </c>
    </row>
    <row r="1022" spans="1:19" x14ac:dyDescent="0.35">
      <c r="A1022">
        <v>279</v>
      </c>
      <c r="B1022" t="s">
        <v>294</v>
      </c>
      <c r="C1022" t="s">
        <v>373</v>
      </c>
      <c r="D1022" t="s">
        <v>688</v>
      </c>
      <c r="E1022" t="s">
        <v>25</v>
      </c>
      <c r="F1022" t="b">
        <v>0</v>
      </c>
      <c r="G1022">
        <v>1</v>
      </c>
      <c r="H1022" t="b">
        <v>0</v>
      </c>
      <c r="I1022">
        <v>11</v>
      </c>
      <c r="J1022" t="str" cm="1">
        <f t="array" ref="J1022">_xlfn.SWITCH(TRUE,I1022&lt;=$V$6,"Low",I1022&gt;=$V$7,"High","Average")</f>
        <v>Average</v>
      </c>
      <c r="K1022" t="s">
        <v>123</v>
      </c>
      <c r="L1022">
        <v>71</v>
      </c>
      <c r="M1022">
        <v>98</v>
      </c>
      <c r="N1022">
        <v>96</v>
      </c>
      <c r="O1022">
        <v>60</v>
      </c>
      <c r="P1022">
        <v>90</v>
      </c>
      <c r="Q1022">
        <v>79</v>
      </c>
      <c r="R1022">
        <v>72</v>
      </c>
      <c r="S1022" s="1">
        <f t="shared" si="15"/>
        <v>80.857142857142861</v>
      </c>
    </row>
    <row r="1023" spans="1:19" x14ac:dyDescent="0.35">
      <c r="A1023">
        <v>469</v>
      </c>
      <c r="B1023" t="s">
        <v>1027</v>
      </c>
      <c r="C1023" t="s">
        <v>1028</v>
      </c>
      <c r="D1023" t="s">
        <v>1029</v>
      </c>
      <c r="E1023" t="s">
        <v>25</v>
      </c>
      <c r="F1023" t="b">
        <v>0</v>
      </c>
      <c r="G1023">
        <v>0</v>
      </c>
      <c r="H1023" t="b">
        <v>0</v>
      </c>
      <c r="I1023">
        <v>29</v>
      </c>
      <c r="J1023" t="str" cm="1">
        <f t="array" ref="J1023">_xlfn.SWITCH(TRUE,I1023&lt;=$V$6,"Low",I1023&gt;=$V$7,"High","Average")</f>
        <v>High</v>
      </c>
      <c r="K1023" t="s">
        <v>44</v>
      </c>
      <c r="L1023">
        <v>85</v>
      </c>
      <c r="M1023">
        <v>82</v>
      </c>
      <c r="N1023">
        <v>81</v>
      </c>
      <c r="O1023">
        <v>85</v>
      </c>
      <c r="P1023">
        <v>72</v>
      </c>
      <c r="Q1023">
        <v>90</v>
      </c>
      <c r="R1023">
        <v>71</v>
      </c>
      <c r="S1023" s="1">
        <f t="shared" si="15"/>
        <v>80.857142857142861</v>
      </c>
    </row>
    <row r="1024" spans="1:19" x14ac:dyDescent="0.35">
      <c r="A1024">
        <v>728</v>
      </c>
      <c r="B1024" t="s">
        <v>1380</v>
      </c>
      <c r="C1024" t="s">
        <v>355</v>
      </c>
      <c r="D1024" t="s">
        <v>1450</v>
      </c>
      <c r="E1024" t="s">
        <v>20</v>
      </c>
      <c r="F1024" t="b">
        <v>0</v>
      </c>
      <c r="G1024">
        <v>6</v>
      </c>
      <c r="H1024" t="b">
        <v>1</v>
      </c>
      <c r="I1024">
        <v>25</v>
      </c>
      <c r="J1024" t="str" cm="1">
        <f t="array" ref="J1024">_xlfn.SWITCH(TRUE,I1024&lt;=$V$6,"Low",I1024&gt;=$V$7,"High","Average")</f>
        <v>Average</v>
      </c>
      <c r="K1024" t="s">
        <v>21</v>
      </c>
      <c r="L1024">
        <v>70</v>
      </c>
      <c r="M1024">
        <v>83</v>
      </c>
      <c r="N1024">
        <v>63</v>
      </c>
      <c r="O1024">
        <v>86</v>
      </c>
      <c r="P1024">
        <v>97</v>
      </c>
      <c r="Q1024">
        <v>88</v>
      </c>
      <c r="R1024">
        <v>79</v>
      </c>
      <c r="S1024" s="1">
        <f t="shared" si="15"/>
        <v>80.857142857142861</v>
      </c>
    </row>
    <row r="1025" spans="1:19" x14ac:dyDescent="0.35">
      <c r="A1025">
        <v>730</v>
      </c>
      <c r="B1025" t="s">
        <v>599</v>
      </c>
      <c r="C1025" t="s">
        <v>98</v>
      </c>
      <c r="D1025" t="s">
        <v>1452</v>
      </c>
      <c r="E1025" t="s">
        <v>25</v>
      </c>
      <c r="F1025" t="b">
        <v>1</v>
      </c>
      <c r="G1025">
        <v>7</v>
      </c>
      <c r="H1025" t="b">
        <v>0</v>
      </c>
      <c r="I1025">
        <v>34</v>
      </c>
      <c r="J1025" t="str" cm="1">
        <f t="array" ref="J1025">_xlfn.SWITCH(TRUE,I1025&lt;=$V$6,"Low",I1025&gt;=$V$7,"High","Average")</f>
        <v>High</v>
      </c>
      <c r="K1025" t="s">
        <v>21</v>
      </c>
      <c r="L1025">
        <v>75</v>
      </c>
      <c r="M1025">
        <v>82</v>
      </c>
      <c r="N1025">
        <v>89</v>
      </c>
      <c r="O1025">
        <v>65</v>
      </c>
      <c r="P1025">
        <v>85</v>
      </c>
      <c r="Q1025">
        <v>89</v>
      </c>
      <c r="R1025">
        <v>81</v>
      </c>
      <c r="S1025" s="1">
        <f t="shared" si="15"/>
        <v>80.857142857142861</v>
      </c>
    </row>
    <row r="1026" spans="1:19" x14ac:dyDescent="0.35">
      <c r="A1026">
        <v>839</v>
      </c>
      <c r="B1026" t="s">
        <v>348</v>
      </c>
      <c r="C1026" t="s">
        <v>423</v>
      </c>
      <c r="D1026" t="s">
        <v>1631</v>
      </c>
      <c r="E1026" t="s">
        <v>20</v>
      </c>
      <c r="F1026" t="b">
        <v>1</v>
      </c>
      <c r="G1026">
        <v>6</v>
      </c>
      <c r="H1026" t="b">
        <v>0</v>
      </c>
      <c r="I1026">
        <v>0</v>
      </c>
      <c r="J1026" t="str" cm="1">
        <f t="array" ref="J1026">_xlfn.SWITCH(TRUE,I1026&lt;=$V$6,"Low",I1026&gt;=$V$7,"High","Average")</f>
        <v>Low</v>
      </c>
      <c r="K1026" t="s">
        <v>64</v>
      </c>
      <c r="L1026">
        <v>81</v>
      </c>
      <c r="M1026">
        <v>77</v>
      </c>
      <c r="N1026">
        <v>92</v>
      </c>
      <c r="O1026">
        <v>97</v>
      </c>
      <c r="P1026">
        <v>62</v>
      </c>
      <c r="Q1026">
        <v>65</v>
      </c>
      <c r="R1026">
        <v>92</v>
      </c>
      <c r="S1026" s="1">
        <f t="shared" ref="S1026:S1089" si="16">AVERAGE(L1026, M1026, N1026, O1026, P1026, Q1026, R1026)</f>
        <v>80.857142857142861</v>
      </c>
    </row>
    <row r="1027" spans="1:19" x14ac:dyDescent="0.35">
      <c r="A1027">
        <v>863</v>
      </c>
      <c r="B1027" t="s">
        <v>35</v>
      </c>
      <c r="C1027" t="s">
        <v>452</v>
      </c>
      <c r="D1027" t="s">
        <v>1660</v>
      </c>
      <c r="E1027" t="s">
        <v>20</v>
      </c>
      <c r="F1027" t="b">
        <v>0</v>
      </c>
      <c r="G1027">
        <v>3</v>
      </c>
      <c r="H1027" t="b">
        <v>0</v>
      </c>
      <c r="I1027">
        <v>0</v>
      </c>
      <c r="J1027" t="str" cm="1">
        <f t="array" ref="J1027">_xlfn.SWITCH(TRUE,I1027&lt;=$V$6,"Low",I1027&gt;=$V$7,"High","Average")</f>
        <v>Low</v>
      </c>
      <c r="K1027" t="s">
        <v>224</v>
      </c>
      <c r="L1027">
        <v>75</v>
      </c>
      <c r="M1027">
        <v>66</v>
      </c>
      <c r="N1027">
        <v>91</v>
      </c>
      <c r="O1027">
        <v>73</v>
      </c>
      <c r="P1027">
        <v>100</v>
      </c>
      <c r="Q1027">
        <v>94</v>
      </c>
      <c r="R1027">
        <v>67</v>
      </c>
      <c r="S1027" s="1">
        <f t="shared" si="16"/>
        <v>80.857142857142861</v>
      </c>
    </row>
    <row r="1028" spans="1:19" x14ac:dyDescent="0.35">
      <c r="A1028">
        <v>979</v>
      </c>
      <c r="B1028" t="s">
        <v>1141</v>
      </c>
      <c r="C1028" t="s">
        <v>1199</v>
      </c>
      <c r="D1028" t="s">
        <v>1821</v>
      </c>
      <c r="E1028" t="s">
        <v>20</v>
      </c>
      <c r="F1028" t="b">
        <v>0</v>
      </c>
      <c r="G1028">
        <v>2</v>
      </c>
      <c r="H1028" t="b">
        <v>0</v>
      </c>
      <c r="I1028">
        <v>26</v>
      </c>
      <c r="J1028" t="str" cm="1">
        <f t="array" ref="J1028">_xlfn.SWITCH(TRUE,I1028&lt;=$V$6,"Low",I1028&gt;=$V$7,"High","Average")</f>
        <v>Average</v>
      </c>
      <c r="K1028" t="s">
        <v>44</v>
      </c>
      <c r="L1028">
        <v>93</v>
      </c>
      <c r="M1028">
        <v>95</v>
      </c>
      <c r="N1028">
        <v>80</v>
      </c>
      <c r="O1028">
        <v>88</v>
      </c>
      <c r="P1028">
        <v>83</v>
      </c>
      <c r="Q1028">
        <v>62</v>
      </c>
      <c r="R1028">
        <v>65</v>
      </c>
      <c r="S1028" s="1">
        <f t="shared" si="16"/>
        <v>80.857142857142861</v>
      </c>
    </row>
    <row r="1029" spans="1:19" x14ac:dyDescent="0.35">
      <c r="A1029">
        <v>1167</v>
      </c>
      <c r="B1029" t="s">
        <v>300</v>
      </c>
      <c r="C1029" t="s">
        <v>518</v>
      </c>
      <c r="D1029" t="s">
        <v>2076</v>
      </c>
      <c r="E1029" t="s">
        <v>20</v>
      </c>
      <c r="F1029" t="b">
        <v>0</v>
      </c>
      <c r="G1029">
        <v>5</v>
      </c>
      <c r="H1029" t="b">
        <v>1</v>
      </c>
      <c r="I1029">
        <v>3</v>
      </c>
      <c r="J1029" t="str" cm="1">
        <f t="array" ref="J1029">_xlfn.SWITCH(TRUE,I1029&lt;=$V$6,"Low",I1029&gt;=$V$7,"High","Average")</f>
        <v>Low</v>
      </c>
      <c r="K1029" t="s">
        <v>159</v>
      </c>
      <c r="L1029">
        <v>94</v>
      </c>
      <c r="M1029">
        <v>65</v>
      </c>
      <c r="N1029">
        <v>100</v>
      </c>
      <c r="O1029">
        <v>77</v>
      </c>
      <c r="P1029">
        <v>66</v>
      </c>
      <c r="Q1029">
        <v>96</v>
      </c>
      <c r="R1029">
        <v>68</v>
      </c>
      <c r="S1029" s="1">
        <f t="shared" si="16"/>
        <v>80.857142857142861</v>
      </c>
    </row>
    <row r="1030" spans="1:19" x14ac:dyDescent="0.35">
      <c r="A1030">
        <v>1259</v>
      </c>
      <c r="B1030" t="s">
        <v>193</v>
      </c>
      <c r="C1030" t="s">
        <v>236</v>
      </c>
      <c r="D1030" t="s">
        <v>2211</v>
      </c>
      <c r="E1030" t="s">
        <v>25</v>
      </c>
      <c r="F1030" t="b">
        <v>0</v>
      </c>
      <c r="G1030">
        <v>2</v>
      </c>
      <c r="H1030" t="b">
        <v>0</v>
      </c>
      <c r="I1030">
        <v>17</v>
      </c>
      <c r="J1030" t="str" cm="1">
        <f t="array" ref="J1030">_xlfn.SWITCH(TRUE,I1030&lt;=$V$6,"Low",I1030&gt;=$V$7,"High","Average")</f>
        <v>Average</v>
      </c>
      <c r="K1030" t="s">
        <v>44</v>
      </c>
      <c r="L1030">
        <v>97</v>
      </c>
      <c r="M1030">
        <v>97</v>
      </c>
      <c r="N1030">
        <v>90</v>
      </c>
      <c r="O1030">
        <v>69</v>
      </c>
      <c r="P1030">
        <v>75</v>
      </c>
      <c r="Q1030">
        <v>68</v>
      </c>
      <c r="R1030">
        <v>70</v>
      </c>
      <c r="S1030" s="1">
        <f t="shared" si="16"/>
        <v>80.857142857142861</v>
      </c>
    </row>
    <row r="1031" spans="1:19" x14ac:dyDescent="0.35">
      <c r="A1031">
        <v>1357</v>
      </c>
      <c r="B1031" t="s">
        <v>154</v>
      </c>
      <c r="C1031" t="s">
        <v>900</v>
      </c>
      <c r="D1031" t="s">
        <v>2341</v>
      </c>
      <c r="E1031" t="s">
        <v>25</v>
      </c>
      <c r="F1031" t="b">
        <v>1</v>
      </c>
      <c r="G1031">
        <v>10</v>
      </c>
      <c r="H1031" t="b">
        <v>0</v>
      </c>
      <c r="I1031">
        <v>2</v>
      </c>
      <c r="J1031" t="str" cm="1">
        <f t="array" ref="J1031">_xlfn.SWITCH(TRUE,I1031&lt;=$V$6,"Low",I1031&gt;=$V$7,"High","Average")</f>
        <v>Low</v>
      </c>
      <c r="K1031" t="s">
        <v>64</v>
      </c>
      <c r="L1031">
        <v>81</v>
      </c>
      <c r="M1031">
        <v>100</v>
      </c>
      <c r="N1031">
        <v>64</v>
      </c>
      <c r="O1031">
        <v>61</v>
      </c>
      <c r="P1031">
        <v>91</v>
      </c>
      <c r="Q1031">
        <v>76</v>
      </c>
      <c r="R1031">
        <v>93</v>
      </c>
      <c r="S1031" s="1">
        <f t="shared" si="16"/>
        <v>80.857142857142861</v>
      </c>
    </row>
    <row r="1032" spans="1:19" x14ac:dyDescent="0.35">
      <c r="A1032">
        <v>1507</v>
      </c>
      <c r="B1032" t="s">
        <v>2535</v>
      </c>
      <c r="C1032" t="s">
        <v>2141</v>
      </c>
      <c r="D1032" t="s">
        <v>2536</v>
      </c>
      <c r="E1032" t="s">
        <v>25</v>
      </c>
      <c r="F1032" t="b">
        <v>0</v>
      </c>
      <c r="G1032">
        <v>4</v>
      </c>
      <c r="H1032" t="b">
        <v>0</v>
      </c>
      <c r="I1032">
        <v>25</v>
      </c>
      <c r="J1032" t="str" cm="1">
        <f t="array" ref="J1032">_xlfn.SWITCH(TRUE,I1032&lt;=$V$6,"Low",I1032&gt;=$V$7,"High","Average")</f>
        <v>Average</v>
      </c>
      <c r="K1032" t="s">
        <v>44</v>
      </c>
      <c r="L1032">
        <v>95</v>
      </c>
      <c r="M1032">
        <v>94</v>
      </c>
      <c r="N1032">
        <v>69</v>
      </c>
      <c r="O1032">
        <v>73</v>
      </c>
      <c r="P1032">
        <v>71</v>
      </c>
      <c r="Q1032">
        <v>93</v>
      </c>
      <c r="R1032">
        <v>71</v>
      </c>
      <c r="S1032" s="1">
        <f t="shared" si="16"/>
        <v>80.857142857142861</v>
      </c>
    </row>
    <row r="1033" spans="1:19" x14ac:dyDescent="0.35">
      <c r="A1033">
        <v>1701</v>
      </c>
      <c r="B1033" t="s">
        <v>818</v>
      </c>
      <c r="C1033" t="s">
        <v>352</v>
      </c>
      <c r="D1033" t="s">
        <v>2783</v>
      </c>
      <c r="E1033" t="s">
        <v>20</v>
      </c>
      <c r="F1033" t="b">
        <v>0</v>
      </c>
      <c r="G1033">
        <v>0</v>
      </c>
      <c r="H1033" t="b">
        <v>0</v>
      </c>
      <c r="I1033">
        <v>14</v>
      </c>
      <c r="J1033" t="str" cm="1">
        <f t="array" ref="J1033">_xlfn.SWITCH(TRUE,I1033&lt;=$V$6,"Low",I1033&gt;=$V$7,"High","Average")</f>
        <v>Average</v>
      </c>
      <c r="K1033" t="s">
        <v>138</v>
      </c>
      <c r="L1033">
        <v>92</v>
      </c>
      <c r="M1033">
        <v>92</v>
      </c>
      <c r="N1033">
        <v>92</v>
      </c>
      <c r="O1033">
        <v>66</v>
      </c>
      <c r="P1033">
        <v>90</v>
      </c>
      <c r="Q1033">
        <v>68</v>
      </c>
      <c r="R1033">
        <v>66</v>
      </c>
      <c r="S1033" s="1">
        <f t="shared" si="16"/>
        <v>80.857142857142861</v>
      </c>
    </row>
    <row r="1034" spans="1:19" x14ac:dyDescent="0.35">
      <c r="A1034">
        <v>1780</v>
      </c>
      <c r="B1034" t="s">
        <v>208</v>
      </c>
      <c r="C1034" t="s">
        <v>316</v>
      </c>
      <c r="D1034" t="s">
        <v>2887</v>
      </c>
      <c r="E1034" t="s">
        <v>20</v>
      </c>
      <c r="F1034" t="b">
        <v>0</v>
      </c>
      <c r="G1034">
        <v>3</v>
      </c>
      <c r="H1034" t="b">
        <v>1</v>
      </c>
      <c r="I1034">
        <v>18</v>
      </c>
      <c r="J1034" t="str" cm="1">
        <f t="array" ref="J1034">_xlfn.SWITCH(TRUE,I1034&lt;=$V$6,"Low",I1034&gt;=$V$7,"High","Average")</f>
        <v>Average</v>
      </c>
      <c r="K1034" t="s">
        <v>138</v>
      </c>
      <c r="L1034">
        <v>98</v>
      </c>
      <c r="M1034">
        <v>67</v>
      </c>
      <c r="N1034">
        <v>80</v>
      </c>
      <c r="O1034">
        <v>68</v>
      </c>
      <c r="P1034">
        <v>80</v>
      </c>
      <c r="Q1034">
        <v>88</v>
      </c>
      <c r="R1034">
        <v>85</v>
      </c>
      <c r="S1034" s="1">
        <f t="shared" si="16"/>
        <v>80.857142857142861</v>
      </c>
    </row>
    <row r="1035" spans="1:19" x14ac:dyDescent="0.35">
      <c r="A1035">
        <v>1999</v>
      </c>
      <c r="B1035" t="s">
        <v>205</v>
      </c>
      <c r="C1035" t="s">
        <v>2704</v>
      </c>
      <c r="D1035" t="s">
        <v>3146</v>
      </c>
      <c r="E1035" t="s">
        <v>25</v>
      </c>
      <c r="F1035" t="b">
        <v>1</v>
      </c>
      <c r="G1035">
        <v>10</v>
      </c>
      <c r="H1035" t="b">
        <v>1</v>
      </c>
      <c r="I1035">
        <v>5</v>
      </c>
      <c r="J1035" t="str" cm="1">
        <f t="array" ref="J1035">_xlfn.SWITCH(TRUE,I1035&lt;=$V$6,"Low",I1035&gt;=$V$7,"High","Average")</f>
        <v>Low</v>
      </c>
      <c r="K1035" t="s">
        <v>64</v>
      </c>
      <c r="L1035">
        <v>51</v>
      </c>
      <c r="M1035">
        <v>96</v>
      </c>
      <c r="N1035">
        <v>72</v>
      </c>
      <c r="O1035">
        <v>89</v>
      </c>
      <c r="P1035">
        <v>95</v>
      </c>
      <c r="Q1035">
        <v>88</v>
      </c>
      <c r="R1035">
        <v>75</v>
      </c>
      <c r="S1035" s="1">
        <f t="shared" si="16"/>
        <v>80.857142857142861</v>
      </c>
    </row>
    <row r="1036" spans="1:19" x14ac:dyDescent="0.35">
      <c r="A1036">
        <v>55</v>
      </c>
      <c r="B1036" t="s">
        <v>188</v>
      </c>
      <c r="C1036" t="s">
        <v>146</v>
      </c>
      <c r="D1036" t="s">
        <v>189</v>
      </c>
      <c r="E1036" t="s">
        <v>20</v>
      </c>
      <c r="F1036" t="b">
        <v>0</v>
      </c>
      <c r="G1036">
        <v>2</v>
      </c>
      <c r="H1036" t="b">
        <v>0</v>
      </c>
      <c r="I1036">
        <v>3</v>
      </c>
      <c r="J1036" t="str" cm="1">
        <f t="array" ref="J1036">_xlfn.SWITCH(TRUE,I1036&lt;=$V$6,"Low",I1036&gt;=$V$7,"High","Average")</f>
        <v>Low</v>
      </c>
      <c r="K1036" t="s">
        <v>159</v>
      </c>
      <c r="L1036">
        <v>85</v>
      </c>
      <c r="M1036">
        <v>100</v>
      </c>
      <c r="N1036">
        <v>92</v>
      </c>
      <c r="O1036">
        <v>68</v>
      </c>
      <c r="P1036">
        <v>60</v>
      </c>
      <c r="Q1036">
        <v>77</v>
      </c>
      <c r="R1036">
        <v>83</v>
      </c>
      <c r="S1036" s="1">
        <f t="shared" si="16"/>
        <v>80.714285714285708</v>
      </c>
    </row>
    <row r="1037" spans="1:19" x14ac:dyDescent="0.35">
      <c r="A1037">
        <v>101</v>
      </c>
      <c r="B1037" t="s">
        <v>248</v>
      </c>
      <c r="C1037" t="s">
        <v>295</v>
      </c>
      <c r="D1037" t="s">
        <v>307</v>
      </c>
      <c r="E1037" t="s">
        <v>25</v>
      </c>
      <c r="F1037" t="b">
        <v>0</v>
      </c>
      <c r="G1037">
        <v>2</v>
      </c>
      <c r="H1037" t="b">
        <v>0</v>
      </c>
      <c r="I1037">
        <v>4</v>
      </c>
      <c r="J1037" t="str" cm="1">
        <f t="array" ref="J1037">_xlfn.SWITCH(TRUE,I1037&lt;=$V$6,"Low",I1037&gt;=$V$7,"High","Average")</f>
        <v>Low</v>
      </c>
      <c r="K1037" t="s">
        <v>34</v>
      </c>
      <c r="L1037">
        <v>87</v>
      </c>
      <c r="M1037">
        <v>73</v>
      </c>
      <c r="N1037">
        <v>98</v>
      </c>
      <c r="O1037">
        <v>91</v>
      </c>
      <c r="P1037">
        <v>79</v>
      </c>
      <c r="Q1037">
        <v>60</v>
      </c>
      <c r="R1037">
        <v>77</v>
      </c>
      <c r="S1037" s="1">
        <f t="shared" si="16"/>
        <v>80.714285714285708</v>
      </c>
    </row>
    <row r="1038" spans="1:19" x14ac:dyDescent="0.35">
      <c r="A1038">
        <v>138</v>
      </c>
      <c r="B1038" t="s">
        <v>202</v>
      </c>
      <c r="C1038" t="s">
        <v>115</v>
      </c>
      <c r="D1038" t="s">
        <v>387</v>
      </c>
      <c r="E1038" t="s">
        <v>25</v>
      </c>
      <c r="F1038" t="b">
        <v>0</v>
      </c>
      <c r="G1038">
        <v>1</v>
      </c>
      <c r="H1038" t="b">
        <v>1</v>
      </c>
      <c r="I1038">
        <v>11</v>
      </c>
      <c r="J1038" t="str" cm="1">
        <f t="array" ref="J1038">_xlfn.SWITCH(TRUE,I1038&lt;=$V$6,"Low",I1038&gt;=$V$7,"High","Average")</f>
        <v>Average</v>
      </c>
      <c r="K1038" t="s">
        <v>105</v>
      </c>
      <c r="L1038">
        <v>79</v>
      </c>
      <c r="M1038">
        <v>97</v>
      </c>
      <c r="N1038">
        <v>76</v>
      </c>
      <c r="O1038">
        <v>67</v>
      </c>
      <c r="P1038">
        <v>61</v>
      </c>
      <c r="Q1038">
        <v>90</v>
      </c>
      <c r="R1038">
        <v>95</v>
      </c>
      <c r="S1038" s="1">
        <f t="shared" si="16"/>
        <v>80.714285714285708</v>
      </c>
    </row>
    <row r="1039" spans="1:19" x14ac:dyDescent="0.35">
      <c r="A1039">
        <v>182</v>
      </c>
      <c r="B1039" t="s">
        <v>102</v>
      </c>
      <c r="C1039" t="s">
        <v>346</v>
      </c>
      <c r="D1039" t="s">
        <v>487</v>
      </c>
      <c r="E1039" t="s">
        <v>20</v>
      </c>
      <c r="F1039" t="b">
        <v>0</v>
      </c>
      <c r="G1039">
        <v>1</v>
      </c>
      <c r="H1039" t="b">
        <v>0</v>
      </c>
      <c r="I1039">
        <v>31</v>
      </c>
      <c r="J1039" t="str" cm="1">
        <f t="array" ref="J1039">_xlfn.SWITCH(TRUE,I1039&lt;=$V$6,"Low",I1039&gt;=$V$7,"High","Average")</f>
        <v>High</v>
      </c>
      <c r="K1039" t="s">
        <v>21</v>
      </c>
      <c r="L1039">
        <v>73</v>
      </c>
      <c r="M1039">
        <v>99</v>
      </c>
      <c r="N1039">
        <v>75</v>
      </c>
      <c r="O1039">
        <v>70</v>
      </c>
      <c r="P1039">
        <v>100</v>
      </c>
      <c r="Q1039">
        <v>86</v>
      </c>
      <c r="R1039">
        <v>62</v>
      </c>
      <c r="S1039" s="1">
        <f t="shared" si="16"/>
        <v>80.714285714285708</v>
      </c>
    </row>
    <row r="1040" spans="1:19" x14ac:dyDescent="0.35">
      <c r="A1040">
        <v>240</v>
      </c>
      <c r="B1040" t="s">
        <v>160</v>
      </c>
      <c r="C1040" t="s">
        <v>608</v>
      </c>
      <c r="D1040" t="s">
        <v>609</v>
      </c>
      <c r="E1040" t="s">
        <v>20</v>
      </c>
      <c r="F1040" t="b">
        <v>0</v>
      </c>
      <c r="G1040">
        <v>6</v>
      </c>
      <c r="H1040" t="b">
        <v>0</v>
      </c>
      <c r="I1040">
        <v>20</v>
      </c>
      <c r="J1040" t="str" cm="1">
        <f t="array" ref="J1040">_xlfn.SWITCH(TRUE,I1040&lt;=$V$6,"Low",I1040&gt;=$V$7,"High","Average")</f>
        <v>Average</v>
      </c>
      <c r="K1040" t="s">
        <v>44</v>
      </c>
      <c r="L1040">
        <v>100</v>
      </c>
      <c r="M1040">
        <v>72</v>
      </c>
      <c r="N1040">
        <v>99</v>
      </c>
      <c r="O1040">
        <v>64</v>
      </c>
      <c r="P1040">
        <v>70</v>
      </c>
      <c r="Q1040">
        <v>93</v>
      </c>
      <c r="R1040">
        <v>67</v>
      </c>
      <c r="S1040" s="1">
        <f t="shared" si="16"/>
        <v>80.714285714285708</v>
      </c>
    </row>
    <row r="1041" spans="1:19" x14ac:dyDescent="0.35">
      <c r="A1041">
        <v>441</v>
      </c>
      <c r="B1041" t="s">
        <v>981</v>
      </c>
      <c r="C1041" t="s">
        <v>982</v>
      </c>
      <c r="D1041" t="s">
        <v>983</v>
      </c>
      <c r="E1041" t="s">
        <v>25</v>
      </c>
      <c r="F1041" t="b">
        <v>1</v>
      </c>
      <c r="G1041">
        <v>2</v>
      </c>
      <c r="H1041" t="b">
        <v>0</v>
      </c>
      <c r="I1041">
        <v>1</v>
      </c>
      <c r="J1041" t="str" cm="1">
        <f t="array" ref="J1041">_xlfn.SWITCH(TRUE,I1041&lt;=$V$6,"Low",I1041&gt;=$V$7,"High","Average")</f>
        <v>Low</v>
      </c>
      <c r="K1041" t="s">
        <v>34</v>
      </c>
      <c r="L1041">
        <v>82</v>
      </c>
      <c r="M1041">
        <v>95</v>
      </c>
      <c r="N1041">
        <v>68</v>
      </c>
      <c r="O1041">
        <v>64</v>
      </c>
      <c r="P1041">
        <v>97</v>
      </c>
      <c r="Q1041">
        <v>99</v>
      </c>
      <c r="R1041">
        <v>60</v>
      </c>
      <c r="S1041" s="1">
        <f t="shared" si="16"/>
        <v>80.714285714285708</v>
      </c>
    </row>
    <row r="1042" spans="1:19" x14ac:dyDescent="0.35">
      <c r="A1042">
        <v>855</v>
      </c>
      <c r="B1042" t="s">
        <v>130</v>
      </c>
      <c r="C1042" t="s">
        <v>281</v>
      </c>
      <c r="D1042" t="s">
        <v>1650</v>
      </c>
      <c r="E1042" t="s">
        <v>25</v>
      </c>
      <c r="F1042" t="b">
        <v>0</v>
      </c>
      <c r="G1042">
        <v>4</v>
      </c>
      <c r="H1042" t="b">
        <v>0</v>
      </c>
      <c r="I1042">
        <v>22</v>
      </c>
      <c r="J1042" t="str" cm="1">
        <f t="array" ref="J1042">_xlfn.SWITCH(TRUE,I1042&lt;=$V$6,"Low",I1042&gt;=$V$7,"High","Average")</f>
        <v>Average</v>
      </c>
      <c r="K1042" t="s">
        <v>113</v>
      </c>
      <c r="L1042">
        <v>87</v>
      </c>
      <c r="M1042">
        <v>94</v>
      </c>
      <c r="N1042">
        <v>72</v>
      </c>
      <c r="O1042">
        <v>93</v>
      </c>
      <c r="P1042">
        <v>44</v>
      </c>
      <c r="Q1042">
        <v>92</v>
      </c>
      <c r="R1042">
        <v>83</v>
      </c>
      <c r="S1042" s="1">
        <f t="shared" si="16"/>
        <v>80.714285714285708</v>
      </c>
    </row>
    <row r="1043" spans="1:19" x14ac:dyDescent="0.35">
      <c r="A1043">
        <v>862</v>
      </c>
      <c r="B1043" t="s">
        <v>208</v>
      </c>
      <c r="C1043" t="s">
        <v>600</v>
      </c>
      <c r="D1043" t="s">
        <v>1659</v>
      </c>
      <c r="E1043" t="s">
        <v>20</v>
      </c>
      <c r="F1043" t="b">
        <v>0</v>
      </c>
      <c r="G1043">
        <v>5</v>
      </c>
      <c r="H1043" t="b">
        <v>0</v>
      </c>
      <c r="I1043">
        <v>34</v>
      </c>
      <c r="J1043" t="str" cm="1">
        <f t="array" ref="J1043">_xlfn.SWITCH(TRUE,I1043&lt;=$V$6,"Low",I1043&gt;=$V$7,"High","Average")</f>
        <v>High</v>
      </c>
      <c r="K1043" t="s">
        <v>76</v>
      </c>
      <c r="L1043">
        <v>92</v>
      </c>
      <c r="M1043">
        <v>81</v>
      </c>
      <c r="N1043">
        <v>84</v>
      </c>
      <c r="O1043">
        <v>84</v>
      </c>
      <c r="P1043">
        <v>84</v>
      </c>
      <c r="Q1043">
        <v>66</v>
      </c>
      <c r="R1043">
        <v>74</v>
      </c>
      <c r="S1043" s="1">
        <f t="shared" si="16"/>
        <v>80.714285714285708</v>
      </c>
    </row>
    <row r="1044" spans="1:19" x14ac:dyDescent="0.35">
      <c r="A1044">
        <v>874</v>
      </c>
      <c r="B1044" t="s">
        <v>160</v>
      </c>
      <c r="C1044" t="s">
        <v>295</v>
      </c>
      <c r="D1044" t="s">
        <v>1675</v>
      </c>
      <c r="E1044" t="s">
        <v>20</v>
      </c>
      <c r="F1044" t="b">
        <v>0</v>
      </c>
      <c r="G1044">
        <v>5</v>
      </c>
      <c r="H1044" t="b">
        <v>0</v>
      </c>
      <c r="I1044">
        <v>24</v>
      </c>
      <c r="J1044" t="str" cm="1">
        <f t="array" ref="J1044">_xlfn.SWITCH(TRUE,I1044&lt;=$V$6,"Low",I1044&gt;=$V$7,"High","Average")</f>
        <v>Average</v>
      </c>
      <c r="K1044" t="s">
        <v>44</v>
      </c>
      <c r="L1044">
        <v>85</v>
      </c>
      <c r="M1044">
        <v>100</v>
      </c>
      <c r="N1044">
        <v>93</v>
      </c>
      <c r="O1044">
        <v>64</v>
      </c>
      <c r="P1044">
        <v>81</v>
      </c>
      <c r="Q1044">
        <v>78</v>
      </c>
      <c r="R1044">
        <v>64</v>
      </c>
      <c r="S1044" s="1">
        <f t="shared" si="16"/>
        <v>80.714285714285708</v>
      </c>
    </row>
    <row r="1045" spans="1:19" x14ac:dyDescent="0.35">
      <c r="A1045">
        <v>924</v>
      </c>
      <c r="B1045" t="s">
        <v>1447</v>
      </c>
      <c r="C1045" t="s">
        <v>586</v>
      </c>
      <c r="D1045" t="s">
        <v>1749</v>
      </c>
      <c r="E1045" t="s">
        <v>25</v>
      </c>
      <c r="F1045" t="b">
        <v>0</v>
      </c>
      <c r="G1045">
        <v>2</v>
      </c>
      <c r="H1045" t="b">
        <v>0</v>
      </c>
      <c r="I1045">
        <v>2</v>
      </c>
      <c r="J1045" t="str" cm="1">
        <f t="array" ref="J1045">_xlfn.SWITCH(TRUE,I1045&lt;=$V$6,"Low",I1045&gt;=$V$7,"High","Average")</f>
        <v>Low</v>
      </c>
      <c r="K1045" t="s">
        <v>224</v>
      </c>
      <c r="L1045">
        <v>98</v>
      </c>
      <c r="M1045">
        <v>73</v>
      </c>
      <c r="N1045">
        <v>85</v>
      </c>
      <c r="O1045">
        <v>78</v>
      </c>
      <c r="P1045">
        <v>61</v>
      </c>
      <c r="Q1045">
        <v>74</v>
      </c>
      <c r="R1045">
        <v>96</v>
      </c>
      <c r="S1045" s="1">
        <f t="shared" si="16"/>
        <v>80.714285714285708</v>
      </c>
    </row>
    <row r="1046" spans="1:19" x14ac:dyDescent="0.35">
      <c r="A1046">
        <v>946</v>
      </c>
      <c r="B1046" t="s">
        <v>1007</v>
      </c>
      <c r="C1046" t="s">
        <v>42</v>
      </c>
      <c r="D1046" t="s">
        <v>1777</v>
      </c>
      <c r="E1046" t="s">
        <v>20</v>
      </c>
      <c r="F1046" t="b">
        <v>0</v>
      </c>
      <c r="G1046">
        <v>1</v>
      </c>
      <c r="H1046" t="b">
        <v>0</v>
      </c>
      <c r="I1046">
        <v>5</v>
      </c>
      <c r="J1046" t="str" cm="1">
        <f t="array" ref="J1046">_xlfn.SWITCH(TRUE,I1046&lt;=$V$6,"Low",I1046&gt;=$V$7,"High","Average")</f>
        <v>Low</v>
      </c>
      <c r="K1046" t="s">
        <v>64</v>
      </c>
      <c r="L1046">
        <v>55</v>
      </c>
      <c r="M1046">
        <v>58</v>
      </c>
      <c r="N1046">
        <v>96</v>
      </c>
      <c r="O1046">
        <v>88</v>
      </c>
      <c r="P1046">
        <v>99</v>
      </c>
      <c r="Q1046">
        <v>98</v>
      </c>
      <c r="R1046">
        <v>71</v>
      </c>
      <c r="S1046" s="1">
        <f t="shared" si="16"/>
        <v>80.714285714285708</v>
      </c>
    </row>
    <row r="1047" spans="1:19" x14ac:dyDescent="0.35">
      <c r="A1047">
        <v>1056</v>
      </c>
      <c r="B1047" t="s">
        <v>746</v>
      </c>
      <c r="C1047" t="s">
        <v>927</v>
      </c>
      <c r="D1047" t="s">
        <v>1922</v>
      </c>
      <c r="E1047" t="s">
        <v>25</v>
      </c>
      <c r="F1047" t="b">
        <v>0</v>
      </c>
      <c r="G1047">
        <v>5</v>
      </c>
      <c r="H1047" t="b">
        <v>0</v>
      </c>
      <c r="I1047">
        <v>29</v>
      </c>
      <c r="J1047" t="str" cm="1">
        <f t="array" ref="J1047">_xlfn.SWITCH(TRUE,I1047&lt;=$V$6,"Low",I1047&gt;=$V$7,"High","Average")</f>
        <v>High</v>
      </c>
      <c r="K1047" t="s">
        <v>21</v>
      </c>
      <c r="L1047">
        <v>86</v>
      </c>
      <c r="M1047">
        <v>95</v>
      </c>
      <c r="N1047">
        <v>95</v>
      </c>
      <c r="O1047">
        <v>72</v>
      </c>
      <c r="P1047">
        <v>72</v>
      </c>
      <c r="Q1047">
        <v>80</v>
      </c>
      <c r="R1047">
        <v>65</v>
      </c>
      <c r="S1047" s="1">
        <f t="shared" si="16"/>
        <v>80.714285714285708</v>
      </c>
    </row>
    <row r="1048" spans="1:19" x14ac:dyDescent="0.35">
      <c r="A1048">
        <v>1066</v>
      </c>
      <c r="B1048" t="s">
        <v>805</v>
      </c>
      <c r="C1048" t="s">
        <v>1936</v>
      </c>
      <c r="D1048" t="s">
        <v>1937</v>
      </c>
      <c r="E1048" t="s">
        <v>20</v>
      </c>
      <c r="F1048" t="b">
        <v>0</v>
      </c>
      <c r="G1048">
        <v>0</v>
      </c>
      <c r="H1048" t="b">
        <v>0</v>
      </c>
      <c r="I1048">
        <v>31</v>
      </c>
      <c r="J1048" t="str" cm="1">
        <f t="array" ref="J1048">_xlfn.SWITCH(TRUE,I1048&lt;=$V$6,"Low",I1048&gt;=$V$7,"High","Average")</f>
        <v>High</v>
      </c>
      <c r="K1048" t="s">
        <v>38</v>
      </c>
      <c r="L1048">
        <v>60</v>
      </c>
      <c r="M1048">
        <v>88</v>
      </c>
      <c r="N1048">
        <v>75</v>
      </c>
      <c r="O1048">
        <v>94</v>
      </c>
      <c r="P1048">
        <v>87</v>
      </c>
      <c r="Q1048">
        <v>82</v>
      </c>
      <c r="R1048">
        <v>79</v>
      </c>
      <c r="S1048" s="1">
        <f t="shared" si="16"/>
        <v>80.714285714285708</v>
      </c>
    </row>
    <row r="1049" spans="1:19" x14ac:dyDescent="0.35">
      <c r="A1049">
        <v>1111</v>
      </c>
      <c r="B1049" t="s">
        <v>838</v>
      </c>
      <c r="C1049" t="s">
        <v>1424</v>
      </c>
      <c r="D1049" t="s">
        <v>2002</v>
      </c>
      <c r="E1049" t="s">
        <v>25</v>
      </c>
      <c r="F1049" t="b">
        <v>0</v>
      </c>
      <c r="G1049">
        <v>0</v>
      </c>
      <c r="H1049" t="b">
        <v>0</v>
      </c>
      <c r="I1049">
        <v>33</v>
      </c>
      <c r="J1049" t="str" cm="1">
        <f t="array" ref="J1049">_xlfn.SWITCH(TRUE,I1049&lt;=$V$6,"Low",I1049&gt;=$V$7,"High","Average")</f>
        <v>High</v>
      </c>
      <c r="K1049" t="s">
        <v>113</v>
      </c>
      <c r="L1049">
        <v>77</v>
      </c>
      <c r="M1049">
        <v>99</v>
      </c>
      <c r="N1049">
        <v>73</v>
      </c>
      <c r="O1049">
        <v>83</v>
      </c>
      <c r="P1049">
        <v>71</v>
      </c>
      <c r="Q1049">
        <v>82</v>
      </c>
      <c r="R1049">
        <v>80</v>
      </c>
      <c r="S1049" s="1">
        <f t="shared" si="16"/>
        <v>80.714285714285708</v>
      </c>
    </row>
    <row r="1050" spans="1:19" x14ac:dyDescent="0.35">
      <c r="A1050">
        <v>1481</v>
      </c>
      <c r="B1050" t="s">
        <v>124</v>
      </c>
      <c r="C1050" t="s">
        <v>1623</v>
      </c>
      <c r="D1050" t="s">
        <v>2504</v>
      </c>
      <c r="E1050" t="s">
        <v>20</v>
      </c>
      <c r="F1050" t="b">
        <v>0</v>
      </c>
      <c r="G1050">
        <v>4</v>
      </c>
      <c r="H1050" t="b">
        <v>1</v>
      </c>
      <c r="I1050">
        <v>32</v>
      </c>
      <c r="J1050" t="str" cm="1">
        <f t="array" ref="J1050">_xlfn.SWITCH(TRUE,I1050&lt;=$V$6,"Low",I1050&gt;=$V$7,"High","Average")</f>
        <v>High</v>
      </c>
      <c r="K1050" t="s">
        <v>44</v>
      </c>
      <c r="L1050">
        <v>89</v>
      </c>
      <c r="M1050">
        <v>84</v>
      </c>
      <c r="N1050">
        <v>84</v>
      </c>
      <c r="O1050">
        <v>100</v>
      </c>
      <c r="P1050">
        <v>77</v>
      </c>
      <c r="Q1050">
        <v>62</v>
      </c>
      <c r="R1050">
        <v>69</v>
      </c>
      <c r="S1050" s="1">
        <f t="shared" si="16"/>
        <v>80.714285714285708</v>
      </c>
    </row>
    <row r="1051" spans="1:19" x14ac:dyDescent="0.35">
      <c r="A1051">
        <v>1581</v>
      </c>
      <c r="B1051" t="s">
        <v>68</v>
      </c>
      <c r="C1051" t="s">
        <v>181</v>
      </c>
      <c r="D1051" t="s">
        <v>2636</v>
      </c>
      <c r="E1051" t="s">
        <v>25</v>
      </c>
      <c r="F1051" t="b">
        <v>0</v>
      </c>
      <c r="G1051">
        <v>2</v>
      </c>
      <c r="H1051" t="b">
        <v>0</v>
      </c>
      <c r="I1051">
        <v>11</v>
      </c>
      <c r="J1051" t="str" cm="1">
        <f t="array" ref="J1051">_xlfn.SWITCH(TRUE,I1051&lt;=$V$6,"Low",I1051&gt;=$V$7,"High","Average")</f>
        <v>Average</v>
      </c>
      <c r="K1051" t="s">
        <v>54</v>
      </c>
      <c r="L1051">
        <v>61</v>
      </c>
      <c r="M1051">
        <v>75</v>
      </c>
      <c r="N1051">
        <v>95</v>
      </c>
      <c r="O1051">
        <v>62</v>
      </c>
      <c r="P1051">
        <v>93</v>
      </c>
      <c r="Q1051">
        <v>92</v>
      </c>
      <c r="R1051">
        <v>87</v>
      </c>
      <c r="S1051" s="1">
        <f t="shared" si="16"/>
        <v>80.714285714285708</v>
      </c>
    </row>
    <row r="1052" spans="1:19" x14ac:dyDescent="0.35">
      <c r="A1052">
        <v>1619</v>
      </c>
      <c r="B1052" t="s">
        <v>1171</v>
      </c>
      <c r="C1052" t="s">
        <v>270</v>
      </c>
      <c r="D1052" t="s">
        <v>2681</v>
      </c>
      <c r="E1052" t="s">
        <v>20</v>
      </c>
      <c r="F1052" t="b">
        <v>0</v>
      </c>
      <c r="G1052">
        <v>5</v>
      </c>
      <c r="H1052" t="b">
        <v>1</v>
      </c>
      <c r="I1052">
        <v>3</v>
      </c>
      <c r="J1052" t="str" cm="1">
        <f t="array" ref="J1052">_xlfn.SWITCH(TRUE,I1052&lt;=$V$6,"Low",I1052&gt;=$V$7,"High","Average")</f>
        <v>Low</v>
      </c>
      <c r="K1052" t="s">
        <v>224</v>
      </c>
      <c r="L1052">
        <v>68</v>
      </c>
      <c r="M1052">
        <v>91</v>
      </c>
      <c r="N1052">
        <v>78</v>
      </c>
      <c r="O1052">
        <v>63</v>
      </c>
      <c r="P1052">
        <v>90</v>
      </c>
      <c r="Q1052">
        <v>95</v>
      </c>
      <c r="R1052">
        <v>80</v>
      </c>
      <c r="S1052" s="1">
        <f t="shared" si="16"/>
        <v>80.714285714285708</v>
      </c>
    </row>
    <row r="1053" spans="1:19" x14ac:dyDescent="0.35">
      <c r="A1053">
        <v>1687</v>
      </c>
      <c r="B1053" t="s">
        <v>555</v>
      </c>
      <c r="C1053" t="s">
        <v>569</v>
      </c>
      <c r="D1053" t="s">
        <v>2766</v>
      </c>
      <c r="E1053" t="s">
        <v>25</v>
      </c>
      <c r="F1053" t="b">
        <v>0</v>
      </c>
      <c r="G1053">
        <v>3</v>
      </c>
      <c r="H1053" t="b">
        <v>0</v>
      </c>
      <c r="I1053">
        <v>25</v>
      </c>
      <c r="J1053" t="str" cm="1">
        <f t="array" ref="J1053">_xlfn.SWITCH(TRUE,I1053&lt;=$V$6,"Low",I1053&gt;=$V$7,"High","Average")</f>
        <v>Average</v>
      </c>
      <c r="K1053" t="s">
        <v>105</v>
      </c>
      <c r="L1053">
        <v>94</v>
      </c>
      <c r="M1053">
        <v>76</v>
      </c>
      <c r="N1053">
        <v>100</v>
      </c>
      <c r="O1053">
        <v>60</v>
      </c>
      <c r="P1053">
        <v>80</v>
      </c>
      <c r="Q1053">
        <v>94</v>
      </c>
      <c r="R1053">
        <v>61</v>
      </c>
      <c r="S1053" s="1">
        <f t="shared" si="16"/>
        <v>80.714285714285708</v>
      </c>
    </row>
    <row r="1054" spans="1:19" x14ac:dyDescent="0.35">
      <c r="A1054">
        <v>1694</v>
      </c>
      <c r="B1054" t="s">
        <v>1486</v>
      </c>
      <c r="C1054" t="s">
        <v>103</v>
      </c>
      <c r="D1054" t="s">
        <v>2775</v>
      </c>
      <c r="E1054" t="s">
        <v>20</v>
      </c>
      <c r="F1054" t="b">
        <v>0</v>
      </c>
      <c r="G1054">
        <v>6</v>
      </c>
      <c r="H1054" t="b">
        <v>0</v>
      </c>
      <c r="I1054">
        <v>5</v>
      </c>
      <c r="J1054" t="str" cm="1">
        <f t="array" ref="J1054">_xlfn.SWITCH(TRUE,I1054&lt;=$V$6,"Low",I1054&gt;=$V$7,"High","Average")</f>
        <v>Low</v>
      </c>
      <c r="K1054" t="s">
        <v>34</v>
      </c>
      <c r="L1054">
        <v>81</v>
      </c>
      <c r="M1054">
        <v>97</v>
      </c>
      <c r="N1054">
        <v>88</v>
      </c>
      <c r="O1054">
        <v>81</v>
      </c>
      <c r="P1054">
        <v>63</v>
      </c>
      <c r="Q1054">
        <v>88</v>
      </c>
      <c r="R1054">
        <v>67</v>
      </c>
      <c r="S1054" s="1">
        <f t="shared" si="16"/>
        <v>80.714285714285708</v>
      </c>
    </row>
    <row r="1055" spans="1:19" x14ac:dyDescent="0.35">
      <c r="A1055">
        <v>1753</v>
      </c>
      <c r="B1055" t="s">
        <v>35</v>
      </c>
      <c r="C1055" t="s">
        <v>1235</v>
      </c>
      <c r="D1055" t="s">
        <v>2855</v>
      </c>
      <c r="E1055" t="s">
        <v>20</v>
      </c>
      <c r="F1055" t="b">
        <v>0</v>
      </c>
      <c r="G1055">
        <v>3</v>
      </c>
      <c r="H1055" t="b">
        <v>0</v>
      </c>
      <c r="I1055">
        <v>14</v>
      </c>
      <c r="J1055" t="str" cm="1">
        <f t="array" ref="J1055">_xlfn.SWITCH(TRUE,I1055&lt;=$V$6,"Low",I1055&gt;=$V$7,"High","Average")</f>
        <v>Average</v>
      </c>
      <c r="K1055" t="s">
        <v>30</v>
      </c>
      <c r="L1055">
        <v>60</v>
      </c>
      <c r="M1055">
        <v>90</v>
      </c>
      <c r="N1055">
        <v>87</v>
      </c>
      <c r="O1055">
        <v>91</v>
      </c>
      <c r="P1055">
        <v>78</v>
      </c>
      <c r="Q1055">
        <v>77</v>
      </c>
      <c r="R1055">
        <v>82</v>
      </c>
      <c r="S1055" s="1">
        <f t="shared" si="16"/>
        <v>80.714285714285708</v>
      </c>
    </row>
    <row r="1056" spans="1:19" x14ac:dyDescent="0.35">
      <c r="A1056">
        <v>1820</v>
      </c>
      <c r="B1056" t="s">
        <v>476</v>
      </c>
      <c r="C1056" t="s">
        <v>1353</v>
      </c>
      <c r="D1056" t="s">
        <v>2936</v>
      </c>
      <c r="E1056" t="s">
        <v>20</v>
      </c>
      <c r="F1056" t="b">
        <v>0</v>
      </c>
      <c r="G1056">
        <v>3</v>
      </c>
      <c r="H1056" t="b">
        <v>0</v>
      </c>
      <c r="I1056">
        <v>25</v>
      </c>
      <c r="J1056" t="str" cm="1">
        <f t="array" ref="J1056">_xlfn.SWITCH(TRUE,I1056&lt;=$V$6,"Low",I1056&gt;=$V$7,"High","Average")</f>
        <v>Average</v>
      </c>
      <c r="K1056" t="s">
        <v>26</v>
      </c>
      <c r="L1056">
        <v>99</v>
      </c>
      <c r="M1056">
        <v>70</v>
      </c>
      <c r="N1056">
        <v>89</v>
      </c>
      <c r="O1056">
        <v>86</v>
      </c>
      <c r="P1056">
        <v>92</v>
      </c>
      <c r="Q1056">
        <v>65</v>
      </c>
      <c r="R1056">
        <v>64</v>
      </c>
      <c r="S1056" s="1">
        <f t="shared" si="16"/>
        <v>80.714285714285708</v>
      </c>
    </row>
    <row r="1057" spans="1:19" x14ac:dyDescent="0.35">
      <c r="A1057">
        <v>64</v>
      </c>
      <c r="B1057" t="s">
        <v>211</v>
      </c>
      <c r="C1057" t="s">
        <v>212</v>
      </c>
      <c r="D1057" t="s">
        <v>213</v>
      </c>
      <c r="E1057" t="s">
        <v>25</v>
      </c>
      <c r="F1057" t="b">
        <v>0</v>
      </c>
      <c r="G1057">
        <v>1</v>
      </c>
      <c r="H1057" t="b">
        <v>0</v>
      </c>
      <c r="I1057">
        <v>34</v>
      </c>
      <c r="J1057" t="str" cm="1">
        <f t="array" ref="J1057">_xlfn.SWITCH(TRUE,I1057&lt;=$V$6,"Low",I1057&gt;=$V$7,"High","Average")</f>
        <v>High</v>
      </c>
      <c r="K1057" t="s">
        <v>105</v>
      </c>
      <c r="L1057">
        <v>83</v>
      </c>
      <c r="M1057">
        <v>97</v>
      </c>
      <c r="N1057">
        <v>65</v>
      </c>
      <c r="O1057">
        <v>88</v>
      </c>
      <c r="P1057">
        <v>67</v>
      </c>
      <c r="Q1057">
        <v>95</v>
      </c>
      <c r="R1057">
        <v>69</v>
      </c>
      <c r="S1057" s="1">
        <f t="shared" si="16"/>
        <v>80.571428571428569</v>
      </c>
    </row>
    <row r="1058" spans="1:19" x14ac:dyDescent="0.35">
      <c r="A1058">
        <v>67</v>
      </c>
      <c r="B1058" t="s">
        <v>35</v>
      </c>
      <c r="C1058" t="s">
        <v>42</v>
      </c>
      <c r="D1058" t="s">
        <v>220</v>
      </c>
      <c r="E1058" t="s">
        <v>20</v>
      </c>
      <c r="F1058" t="b">
        <v>0</v>
      </c>
      <c r="G1058">
        <v>3</v>
      </c>
      <c r="H1058" t="b">
        <v>0</v>
      </c>
      <c r="I1058">
        <v>27</v>
      </c>
      <c r="J1058" t="str" cm="1">
        <f t="array" ref="J1058">_xlfn.SWITCH(TRUE,I1058&lt;=$V$6,"Low",I1058&gt;=$V$7,"High","Average")</f>
        <v>Average</v>
      </c>
      <c r="K1058" t="s">
        <v>44</v>
      </c>
      <c r="L1058">
        <v>92</v>
      </c>
      <c r="M1058">
        <v>86</v>
      </c>
      <c r="N1058">
        <v>66</v>
      </c>
      <c r="O1058">
        <v>69</v>
      </c>
      <c r="P1058">
        <v>100</v>
      </c>
      <c r="Q1058">
        <v>71</v>
      </c>
      <c r="R1058">
        <v>80</v>
      </c>
      <c r="S1058" s="1">
        <f t="shared" si="16"/>
        <v>80.571428571428569</v>
      </c>
    </row>
    <row r="1059" spans="1:19" x14ac:dyDescent="0.35">
      <c r="A1059">
        <v>128</v>
      </c>
      <c r="B1059" t="s">
        <v>367</v>
      </c>
      <c r="C1059" t="s">
        <v>146</v>
      </c>
      <c r="D1059" t="s">
        <v>368</v>
      </c>
      <c r="E1059" t="s">
        <v>20</v>
      </c>
      <c r="F1059" t="b">
        <v>0</v>
      </c>
      <c r="G1059">
        <v>4</v>
      </c>
      <c r="H1059" t="b">
        <v>1</v>
      </c>
      <c r="I1059">
        <v>14</v>
      </c>
      <c r="J1059" t="str" cm="1">
        <f t="array" ref="J1059">_xlfn.SWITCH(TRUE,I1059&lt;=$V$6,"Low",I1059&gt;=$V$7,"High","Average")</f>
        <v>Average</v>
      </c>
      <c r="K1059" t="s">
        <v>113</v>
      </c>
      <c r="L1059">
        <v>96</v>
      </c>
      <c r="M1059">
        <v>67</v>
      </c>
      <c r="N1059">
        <v>80</v>
      </c>
      <c r="O1059">
        <v>83</v>
      </c>
      <c r="P1059">
        <v>86</v>
      </c>
      <c r="Q1059">
        <v>77</v>
      </c>
      <c r="R1059">
        <v>75</v>
      </c>
      <c r="S1059" s="1">
        <f t="shared" si="16"/>
        <v>80.571428571428569</v>
      </c>
    </row>
    <row r="1060" spans="1:19" x14ac:dyDescent="0.35">
      <c r="A1060">
        <v>236</v>
      </c>
      <c r="B1060" t="s">
        <v>139</v>
      </c>
      <c r="C1060" t="s">
        <v>316</v>
      </c>
      <c r="D1060" t="s">
        <v>602</v>
      </c>
      <c r="E1060" t="s">
        <v>20</v>
      </c>
      <c r="F1060" t="b">
        <v>1</v>
      </c>
      <c r="G1060">
        <v>7</v>
      </c>
      <c r="H1060" t="b">
        <v>0</v>
      </c>
      <c r="I1060">
        <v>0</v>
      </c>
      <c r="J1060" t="str" cm="1">
        <f t="array" ref="J1060">_xlfn.SWITCH(TRUE,I1060&lt;=$V$6,"Low",I1060&gt;=$V$7,"High","Average")</f>
        <v>Low</v>
      </c>
      <c r="K1060" t="s">
        <v>64</v>
      </c>
      <c r="L1060">
        <v>98</v>
      </c>
      <c r="M1060">
        <v>89</v>
      </c>
      <c r="N1060">
        <v>81</v>
      </c>
      <c r="O1060">
        <v>56</v>
      </c>
      <c r="P1060">
        <v>72</v>
      </c>
      <c r="Q1060">
        <v>74</v>
      </c>
      <c r="R1060">
        <v>94</v>
      </c>
      <c r="S1060" s="1">
        <f t="shared" si="16"/>
        <v>80.571428571428569</v>
      </c>
    </row>
    <row r="1061" spans="1:19" x14ac:dyDescent="0.35">
      <c r="A1061">
        <v>253</v>
      </c>
      <c r="B1061" t="s">
        <v>637</v>
      </c>
      <c r="C1061" t="s">
        <v>574</v>
      </c>
      <c r="D1061" t="s">
        <v>638</v>
      </c>
      <c r="E1061" t="s">
        <v>20</v>
      </c>
      <c r="F1061" t="b">
        <v>0</v>
      </c>
      <c r="G1061">
        <v>1</v>
      </c>
      <c r="H1061" t="b">
        <v>0</v>
      </c>
      <c r="I1061">
        <v>3</v>
      </c>
      <c r="J1061" t="str" cm="1">
        <f t="array" ref="J1061">_xlfn.SWITCH(TRUE,I1061&lt;=$V$6,"Low",I1061&gt;=$V$7,"High","Average")</f>
        <v>Low</v>
      </c>
      <c r="K1061" t="s">
        <v>159</v>
      </c>
      <c r="L1061">
        <v>97</v>
      </c>
      <c r="M1061">
        <v>80</v>
      </c>
      <c r="N1061">
        <v>80</v>
      </c>
      <c r="O1061">
        <v>65</v>
      </c>
      <c r="P1061">
        <v>91</v>
      </c>
      <c r="Q1061">
        <v>67</v>
      </c>
      <c r="R1061">
        <v>84</v>
      </c>
      <c r="S1061" s="1">
        <f t="shared" si="16"/>
        <v>80.571428571428569</v>
      </c>
    </row>
    <row r="1062" spans="1:19" x14ac:dyDescent="0.35">
      <c r="A1062">
        <v>348</v>
      </c>
      <c r="B1062" t="s">
        <v>818</v>
      </c>
      <c r="C1062" t="s">
        <v>87</v>
      </c>
      <c r="D1062" t="s">
        <v>819</v>
      </c>
      <c r="E1062" t="s">
        <v>20</v>
      </c>
      <c r="F1062" t="b">
        <v>0</v>
      </c>
      <c r="G1062">
        <v>1</v>
      </c>
      <c r="H1062" t="b">
        <v>0</v>
      </c>
      <c r="I1062">
        <v>16</v>
      </c>
      <c r="J1062" t="str" cm="1">
        <f t="array" ref="J1062">_xlfn.SWITCH(TRUE,I1062&lt;=$V$6,"Low",I1062&gt;=$V$7,"High","Average")</f>
        <v>Average</v>
      </c>
      <c r="K1062" t="s">
        <v>123</v>
      </c>
      <c r="L1062">
        <v>65</v>
      </c>
      <c r="M1062">
        <v>90</v>
      </c>
      <c r="N1062">
        <v>68</v>
      </c>
      <c r="O1062">
        <v>99</v>
      </c>
      <c r="P1062">
        <v>74</v>
      </c>
      <c r="Q1062">
        <v>82</v>
      </c>
      <c r="R1062">
        <v>86</v>
      </c>
      <c r="S1062" s="1">
        <f t="shared" si="16"/>
        <v>80.571428571428569</v>
      </c>
    </row>
    <row r="1063" spans="1:19" x14ac:dyDescent="0.35">
      <c r="A1063">
        <v>377</v>
      </c>
      <c r="B1063" t="s">
        <v>283</v>
      </c>
      <c r="C1063" t="s">
        <v>871</v>
      </c>
      <c r="D1063" t="s">
        <v>872</v>
      </c>
      <c r="E1063" t="s">
        <v>20</v>
      </c>
      <c r="F1063" t="b">
        <v>0</v>
      </c>
      <c r="G1063">
        <v>3</v>
      </c>
      <c r="H1063" t="b">
        <v>0</v>
      </c>
      <c r="I1063">
        <v>32</v>
      </c>
      <c r="J1063" t="str" cm="1">
        <f t="array" ref="J1063">_xlfn.SWITCH(TRUE,I1063&lt;=$V$6,"Low",I1063&gt;=$V$7,"High","Average")</f>
        <v>High</v>
      </c>
      <c r="K1063" t="s">
        <v>38</v>
      </c>
      <c r="L1063">
        <v>99</v>
      </c>
      <c r="M1063">
        <v>94</v>
      </c>
      <c r="N1063">
        <v>94</v>
      </c>
      <c r="O1063">
        <v>62</v>
      </c>
      <c r="P1063">
        <v>68</v>
      </c>
      <c r="Q1063">
        <v>79</v>
      </c>
      <c r="R1063">
        <v>68</v>
      </c>
      <c r="S1063" s="1">
        <f t="shared" si="16"/>
        <v>80.571428571428569</v>
      </c>
    </row>
    <row r="1064" spans="1:19" x14ac:dyDescent="0.35">
      <c r="A1064">
        <v>431</v>
      </c>
      <c r="B1064" t="s">
        <v>899</v>
      </c>
      <c r="C1064" t="s">
        <v>261</v>
      </c>
      <c r="D1064" t="s">
        <v>963</v>
      </c>
      <c r="E1064" t="s">
        <v>25</v>
      </c>
      <c r="F1064" t="b">
        <v>0</v>
      </c>
      <c r="G1064">
        <v>7</v>
      </c>
      <c r="H1064" t="b">
        <v>0</v>
      </c>
      <c r="I1064">
        <v>7</v>
      </c>
      <c r="J1064" t="str" cm="1">
        <f t="array" ref="J1064">_xlfn.SWITCH(TRUE,I1064&lt;=$V$6,"Low",I1064&gt;=$V$7,"High","Average")</f>
        <v>Average</v>
      </c>
      <c r="K1064" t="s">
        <v>172</v>
      </c>
      <c r="L1064">
        <v>92</v>
      </c>
      <c r="M1064">
        <v>89</v>
      </c>
      <c r="N1064">
        <v>79</v>
      </c>
      <c r="O1064">
        <v>76</v>
      </c>
      <c r="P1064">
        <v>86</v>
      </c>
      <c r="Q1064">
        <v>61</v>
      </c>
      <c r="R1064">
        <v>81</v>
      </c>
      <c r="S1064" s="1">
        <f t="shared" si="16"/>
        <v>80.571428571428569</v>
      </c>
    </row>
    <row r="1065" spans="1:19" x14ac:dyDescent="0.35">
      <c r="A1065">
        <v>550</v>
      </c>
      <c r="B1065" t="s">
        <v>1161</v>
      </c>
      <c r="C1065" t="s">
        <v>525</v>
      </c>
      <c r="D1065" t="s">
        <v>1162</v>
      </c>
      <c r="E1065" t="s">
        <v>25</v>
      </c>
      <c r="F1065" t="b">
        <v>1</v>
      </c>
      <c r="G1065">
        <v>0</v>
      </c>
      <c r="H1065" t="b">
        <v>0</v>
      </c>
      <c r="I1065">
        <v>3</v>
      </c>
      <c r="J1065" t="str" cm="1">
        <f t="array" ref="J1065">_xlfn.SWITCH(TRUE,I1065&lt;=$V$6,"Low",I1065&gt;=$V$7,"High","Average")</f>
        <v>Low</v>
      </c>
      <c r="K1065" t="s">
        <v>159</v>
      </c>
      <c r="L1065">
        <v>83</v>
      </c>
      <c r="M1065">
        <v>90</v>
      </c>
      <c r="N1065">
        <v>93</v>
      </c>
      <c r="O1065">
        <v>89</v>
      </c>
      <c r="P1065">
        <v>64</v>
      </c>
      <c r="Q1065">
        <v>63</v>
      </c>
      <c r="R1065">
        <v>82</v>
      </c>
      <c r="S1065" s="1">
        <f t="shared" si="16"/>
        <v>80.571428571428569</v>
      </c>
    </row>
    <row r="1066" spans="1:19" x14ac:dyDescent="0.35">
      <c r="A1066">
        <v>592</v>
      </c>
      <c r="B1066" t="s">
        <v>160</v>
      </c>
      <c r="C1066" t="s">
        <v>281</v>
      </c>
      <c r="D1066" t="s">
        <v>1234</v>
      </c>
      <c r="E1066" t="s">
        <v>20</v>
      </c>
      <c r="F1066" t="b">
        <v>1</v>
      </c>
      <c r="G1066">
        <v>4</v>
      </c>
      <c r="H1066" t="b">
        <v>0</v>
      </c>
      <c r="I1066">
        <v>2</v>
      </c>
      <c r="J1066" t="str" cm="1">
        <f t="array" ref="J1066">_xlfn.SWITCH(TRUE,I1066&lt;=$V$6,"Low",I1066&gt;=$V$7,"High","Average")</f>
        <v>Low</v>
      </c>
      <c r="K1066" t="s">
        <v>38</v>
      </c>
      <c r="L1066">
        <v>80</v>
      </c>
      <c r="M1066">
        <v>62</v>
      </c>
      <c r="N1066">
        <v>84</v>
      </c>
      <c r="O1066">
        <v>95</v>
      </c>
      <c r="P1066">
        <v>71</v>
      </c>
      <c r="Q1066">
        <v>85</v>
      </c>
      <c r="R1066">
        <v>87</v>
      </c>
      <c r="S1066" s="1">
        <f t="shared" si="16"/>
        <v>80.571428571428569</v>
      </c>
    </row>
    <row r="1067" spans="1:19" x14ac:dyDescent="0.35">
      <c r="A1067">
        <v>630</v>
      </c>
      <c r="B1067" t="s">
        <v>861</v>
      </c>
      <c r="C1067" t="s">
        <v>1294</v>
      </c>
      <c r="D1067" t="s">
        <v>1295</v>
      </c>
      <c r="E1067" t="s">
        <v>25</v>
      </c>
      <c r="F1067" t="b">
        <v>1</v>
      </c>
      <c r="G1067">
        <v>2</v>
      </c>
      <c r="H1067" t="b">
        <v>0</v>
      </c>
      <c r="I1067">
        <v>5</v>
      </c>
      <c r="J1067" t="str" cm="1">
        <f t="array" ref="J1067">_xlfn.SWITCH(TRUE,I1067&lt;=$V$6,"Low",I1067&gt;=$V$7,"High","Average")</f>
        <v>Low</v>
      </c>
      <c r="K1067" t="s">
        <v>224</v>
      </c>
      <c r="L1067">
        <v>52</v>
      </c>
      <c r="M1067">
        <v>66</v>
      </c>
      <c r="N1067">
        <v>98</v>
      </c>
      <c r="O1067">
        <v>83</v>
      </c>
      <c r="P1067">
        <v>92</v>
      </c>
      <c r="Q1067">
        <v>82</v>
      </c>
      <c r="R1067">
        <v>91</v>
      </c>
      <c r="S1067" s="1">
        <f t="shared" si="16"/>
        <v>80.571428571428569</v>
      </c>
    </row>
    <row r="1068" spans="1:19" x14ac:dyDescent="0.35">
      <c r="A1068">
        <v>670</v>
      </c>
      <c r="B1068" t="s">
        <v>1359</v>
      </c>
      <c r="C1068" t="s">
        <v>1360</v>
      </c>
      <c r="D1068" t="s">
        <v>1361</v>
      </c>
      <c r="E1068" t="s">
        <v>20</v>
      </c>
      <c r="F1068" t="b">
        <v>0</v>
      </c>
      <c r="G1068">
        <v>2</v>
      </c>
      <c r="H1068" t="b">
        <v>0</v>
      </c>
      <c r="I1068">
        <v>3</v>
      </c>
      <c r="J1068" t="str" cm="1">
        <f t="array" ref="J1068">_xlfn.SWITCH(TRUE,I1068&lt;=$V$6,"Low",I1068&gt;=$V$7,"High","Average")</f>
        <v>Low</v>
      </c>
      <c r="K1068" t="s">
        <v>224</v>
      </c>
      <c r="L1068">
        <v>64</v>
      </c>
      <c r="M1068">
        <v>70</v>
      </c>
      <c r="N1068">
        <v>98</v>
      </c>
      <c r="O1068">
        <v>82</v>
      </c>
      <c r="P1068">
        <v>100</v>
      </c>
      <c r="Q1068">
        <v>72</v>
      </c>
      <c r="R1068">
        <v>78</v>
      </c>
      <c r="S1068" s="1">
        <f t="shared" si="16"/>
        <v>80.571428571428569</v>
      </c>
    </row>
    <row r="1069" spans="1:19" x14ac:dyDescent="0.35">
      <c r="A1069">
        <v>836</v>
      </c>
      <c r="B1069" t="s">
        <v>348</v>
      </c>
      <c r="C1069" t="s">
        <v>1625</v>
      </c>
      <c r="D1069" t="s">
        <v>1626</v>
      </c>
      <c r="E1069" t="s">
        <v>20</v>
      </c>
      <c r="F1069" t="b">
        <v>0</v>
      </c>
      <c r="G1069">
        <v>1</v>
      </c>
      <c r="H1069" t="b">
        <v>0</v>
      </c>
      <c r="I1069">
        <v>33</v>
      </c>
      <c r="J1069" t="str" cm="1">
        <f t="array" ref="J1069">_xlfn.SWITCH(TRUE,I1069&lt;=$V$6,"Low",I1069&gt;=$V$7,"High","Average")</f>
        <v>High</v>
      </c>
      <c r="K1069" t="s">
        <v>38</v>
      </c>
      <c r="L1069">
        <v>81</v>
      </c>
      <c r="M1069">
        <v>91</v>
      </c>
      <c r="N1069">
        <v>71</v>
      </c>
      <c r="O1069">
        <v>79</v>
      </c>
      <c r="P1069">
        <v>98</v>
      </c>
      <c r="Q1069">
        <v>69</v>
      </c>
      <c r="R1069">
        <v>75</v>
      </c>
      <c r="S1069" s="1">
        <f t="shared" si="16"/>
        <v>80.571428571428569</v>
      </c>
    </row>
    <row r="1070" spans="1:19" x14ac:dyDescent="0.35">
      <c r="A1070">
        <v>845</v>
      </c>
      <c r="B1070" t="s">
        <v>1034</v>
      </c>
      <c r="C1070" t="s">
        <v>1637</v>
      </c>
      <c r="D1070" t="s">
        <v>1638</v>
      </c>
      <c r="E1070" t="s">
        <v>25</v>
      </c>
      <c r="F1070" t="b">
        <v>0</v>
      </c>
      <c r="G1070">
        <v>10</v>
      </c>
      <c r="H1070" t="b">
        <v>1</v>
      </c>
      <c r="I1070">
        <v>15</v>
      </c>
      <c r="J1070" t="str" cm="1">
        <f t="array" ref="J1070">_xlfn.SWITCH(TRUE,I1070&lt;=$V$6,"Low",I1070&gt;=$V$7,"High","Average")</f>
        <v>Average</v>
      </c>
      <c r="K1070" t="s">
        <v>44</v>
      </c>
      <c r="L1070">
        <v>90</v>
      </c>
      <c r="M1070">
        <v>81</v>
      </c>
      <c r="N1070">
        <v>69</v>
      </c>
      <c r="O1070">
        <v>70</v>
      </c>
      <c r="P1070">
        <v>95</v>
      </c>
      <c r="Q1070">
        <v>97</v>
      </c>
      <c r="R1070">
        <v>62</v>
      </c>
      <c r="S1070" s="1">
        <f t="shared" si="16"/>
        <v>80.571428571428569</v>
      </c>
    </row>
    <row r="1071" spans="1:19" x14ac:dyDescent="0.35">
      <c r="A1071">
        <v>847</v>
      </c>
      <c r="B1071" t="s">
        <v>277</v>
      </c>
      <c r="C1071" t="s">
        <v>782</v>
      </c>
      <c r="D1071" t="s">
        <v>1641</v>
      </c>
      <c r="E1071" t="s">
        <v>20</v>
      </c>
      <c r="F1071" t="b">
        <v>1</v>
      </c>
      <c r="G1071">
        <v>1</v>
      </c>
      <c r="H1071" t="b">
        <v>1</v>
      </c>
      <c r="I1071">
        <v>4</v>
      </c>
      <c r="J1071" t="str" cm="1">
        <f t="array" ref="J1071">_xlfn.SWITCH(TRUE,I1071&lt;=$V$6,"Low",I1071&gt;=$V$7,"High","Average")</f>
        <v>Low</v>
      </c>
      <c r="K1071" t="s">
        <v>64</v>
      </c>
      <c r="L1071">
        <v>82</v>
      </c>
      <c r="M1071">
        <v>69</v>
      </c>
      <c r="N1071">
        <v>91</v>
      </c>
      <c r="O1071">
        <v>95</v>
      </c>
      <c r="P1071">
        <v>82</v>
      </c>
      <c r="Q1071">
        <v>85</v>
      </c>
      <c r="R1071">
        <v>60</v>
      </c>
      <c r="S1071" s="1">
        <f t="shared" si="16"/>
        <v>80.571428571428569</v>
      </c>
    </row>
    <row r="1072" spans="1:19" x14ac:dyDescent="0.35">
      <c r="A1072">
        <v>1025</v>
      </c>
      <c r="B1072" t="s">
        <v>1267</v>
      </c>
      <c r="C1072" t="s">
        <v>1881</v>
      </c>
      <c r="D1072" t="s">
        <v>1882</v>
      </c>
      <c r="E1072" t="s">
        <v>25</v>
      </c>
      <c r="F1072" t="b">
        <v>0</v>
      </c>
      <c r="G1072">
        <v>4</v>
      </c>
      <c r="H1072" t="b">
        <v>0</v>
      </c>
      <c r="I1072">
        <v>27</v>
      </c>
      <c r="J1072" t="str" cm="1">
        <f t="array" ref="J1072">_xlfn.SWITCH(TRUE,I1072&lt;=$V$6,"Low",I1072&gt;=$V$7,"High","Average")</f>
        <v>Average</v>
      </c>
      <c r="K1072" t="s">
        <v>113</v>
      </c>
      <c r="L1072">
        <v>97</v>
      </c>
      <c r="M1072">
        <v>87</v>
      </c>
      <c r="N1072">
        <v>65</v>
      </c>
      <c r="O1072">
        <v>90</v>
      </c>
      <c r="P1072">
        <v>66</v>
      </c>
      <c r="Q1072">
        <v>84</v>
      </c>
      <c r="R1072">
        <v>75</v>
      </c>
      <c r="S1072" s="1">
        <f t="shared" si="16"/>
        <v>80.571428571428569</v>
      </c>
    </row>
    <row r="1073" spans="1:19" x14ac:dyDescent="0.35">
      <c r="A1073">
        <v>1232</v>
      </c>
      <c r="B1073" t="s">
        <v>2167</v>
      </c>
      <c r="C1073" t="s">
        <v>2168</v>
      </c>
      <c r="D1073" t="s">
        <v>2169</v>
      </c>
      <c r="E1073" t="s">
        <v>25</v>
      </c>
      <c r="F1073" t="b">
        <v>0</v>
      </c>
      <c r="G1073">
        <v>4</v>
      </c>
      <c r="H1073" t="b">
        <v>0</v>
      </c>
      <c r="I1073">
        <v>18</v>
      </c>
      <c r="J1073" t="str" cm="1">
        <f t="array" ref="J1073">_xlfn.SWITCH(TRUE,I1073&lt;=$V$6,"Low",I1073&gt;=$V$7,"High","Average")</f>
        <v>Average</v>
      </c>
      <c r="K1073" t="s">
        <v>113</v>
      </c>
      <c r="L1073">
        <v>85</v>
      </c>
      <c r="M1073">
        <v>80</v>
      </c>
      <c r="N1073">
        <v>84</v>
      </c>
      <c r="O1073">
        <v>96</v>
      </c>
      <c r="P1073">
        <v>45</v>
      </c>
      <c r="Q1073">
        <v>84</v>
      </c>
      <c r="R1073">
        <v>90</v>
      </c>
      <c r="S1073" s="1">
        <f t="shared" si="16"/>
        <v>80.571428571428569</v>
      </c>
    </row>
    <row r="1074" spans="1:19" x14ac:dyDescent="0.35">
      <c r="A1074">
        <v>1505</v>
      </c>
      <c r="B1074" t="s">
        <v>120</v>
      </c>
      <c r="C1074" t="s">
        <v>56</v>
      </c>
      <c r="D1074" t="s">
        <v>2533</v>
      </c>
      <c r="E1074" t="s">
        <v>25</v>
      </c>
      <c r="F1074" t="b">
        <v>0</v>
      </c>
      <c r="G1074">
        <v>2</v>
      </c>
      <c r="H1074" t="b">
        <v>0</v>
      </c>
      <c r="I1074">
        <v>13</v>
      </c>
      <c r="J1074" t="str" cm="1">
        <f t="array" ref="J1074">_xlfn.SWITCH(TRUE,I1074&lt;=$V$6,"Low",I1074&gt;=$V$7,"High","Average")</f>
        <v>Average</v>
      </c>
      <c r="K1074" t="s">
        <v>54</v>
      </c>
      <c r="L1074">
        <v>63</v>
      </c>
      <c r="M1074">
        <v>94</v>
      </c>
      <c r="N1074">
        <v>65</v>
      </c>
      <c r="O1074">
        <v>98</v>
      </c>
      <c r="P1074">
        <v>69</v>
      </c>
      <c r="Q1074">
        <v>90</v>
      </c>
      <c r="R1074">
        <v>85</v>
      </c>
      <c r="S1074" s="1">
        <f t="shared" si="16"/>
        <v>80.571428571428569</v>
      </c>
    </row>
    <row r="1075" spans="1:19" x14ac:dyDescent="0.35">
      <c r="A1075">
        <v>1715</v>
      </c>
      <c r="B1075" t="s">
        <v>560</v>
      </c>
      <c r="C1075" t="s">
        <v>782</v>
      </c>
      <c r="D1075" t="s">
        <v>2802</v>
      </c>
      <c r="E1075" t="s">
        <v>25</v>
      </c>
      <c r="F1075" t="b">
        <v>0</v>
      </c>
      <c r="G1075">
        <v>6</v>
      </c>
      <c r="H1075" t="b">
        <v>0</v>
      </c>
      <c r="I1075">
        <v>1</v>
      </c>
      <c r="J1075" t="str" cm="1">
        <f t="array" ref="J1075">_xlfn.SWITCH(TRUE,I1075&lt;=$V$6,"Low",I1075&gt;=$V$7,"High","Average")</f>
        <v>Low</v>
      </c>
      <c r="K1075" t="s">
        <v>38</v>
      </c>
      <c r="L1075">
        <v>76</v>
      </c>
      <c r="M1075">
        <v>69</v>
      </c>
      <c r="N1075">
        <v>100</v>
      </c>
      <c r="O1075">
        <v>88</v>
      </c>
      <c r="P1075">
        <v>65</v>
      </c>
      <c r="Q1075">
        <v>96</v>
      </c>
      <c r="R1075">
        <v>70</v>
      </c>
      <c r="S1075" s="1">
        <f t="shared" si="16"/>
        <v>80.571428571428569</v>
      </c>
    </row>
    <row r="1076" spans="1:19" x14ac:dyDescent="0.35">
      <c r="A1076">
        <v>1850</v>
      </c>
      <c r="B1076" t="s">
        <v>139</v>
      </c>
      <c r="C1076" t="s">
        <v>164</v>
      </c>
      <c r="D1076" t="s">
        <v>2976</v>
      </c>
      <c r="E1076" t="s">
        <v>20</v>
      </c>
      <c r="F1076" t="b">
        <v>0</v>
      </c>
      <c r="G1076">
        <v>2</v>
      </c>
      <c r="H1076" t="b">
        <v>0</v>
      </c>
      <c r="I1076">
        <v>33</v>
      </c>
      <c r="J1076" t="str" cm="1">
        <f t="array" ref="J1076">_xlfn.SWITCH(TRUE,I1076&lt;=$V$6,"Low",I1076&gt;=$V$7,"High","Average")</f>
        <v>High</v>
      </c>
      <c r="K1076" t="s">
        <v>21</v>
      </c>
      <c r="L1076">
        <v>83</v>
      </c>
      <c r="M1076">
        <v>91</v>
      </c>
      <c r="N1076">
        <v>76</v>
      </c>
      <c r="O1076">
        <v>71</v>
      </c>
      <c r="P1076">
        <v>82</v>
      </c>
      <c r="Q1076">
        <v>82</v>
      </c>
      <c r="R1076">
        <v>79</v>
      </c>
      <c r="S1076" s="1">
        <f t="shared" si="16"/>
        <v>80.571428571428569</v>
      </c>
    </row>
    <row r="1077" spans="1:19" x14ac:dyDescent="0.35">
      <c r="A1077">
        <v>1853</v>
      </c>
      <c r="B1077" t="s">
        <v>2606</v>
      </c>
      <c r="C1077" t="s">
        <v>1116</v>
      </c>
      <c r="D1077" t="s">
        <v>2979</v>
      </c>
      <c r="E1077" t="s">
        <v>20</v>
      </c>
      <c r="F1077" t="b">
        <v>0</v>
      </c>
      <c r="G1077">
        <v>1</v>
      </c>
      <c r="H1077" t="b">
        <v>0</v>
      </c>
      <c r="I1077">
        <v>22</v>
      </c>
      <c r="J1077" t="str" cm="1">
        <f t="array" ref="J1077">_xlfn.SWITCH(TRUE,I1077&lt;=$V$6,"Low",I1077&gt;=$V$7,"High","Average")</f>
        <v>Average</v>
      </c>
      <c r="K1077" t="s">
        <v>44</v>
      </c>
      <c r="L1077">
        <v>85</v>
      </c>
      <c r="M1077">
        <v>60</v>
      </c>
      <c r="N1077">
        <v>85</v>
      </c>
      <c r="O1077">
        <v>76</v>
      </c>
      <c r="P1077">
        <v>90</v>
      </c>
      <c r="Q1077">
        <v>75</v>
      </c>
      <c r="R1077">
        <v>93</v>
      </c>
      <c r="S1077" s="1">
        <f t="shared" si="16"/>
        <v>80.571428571428569</v>
      </c>
    </row>
    <row r="1078" spans="1:19" x14ac:dyDescent="0.35">
      <c r="A1078">
        <v>94</v>
      </c>
      <c r="B1078" t="s">
        <v>197</v>
      </c>
      <c r="C1078" t="s">
        <v>281</v>
      </c>
      <c r="D1078" t="s">
        <v>290</v>
      </c>
      <c r="E1078" t="s">
        <v>20</v>
      </c>
      <c r="F1078" t="b">
        <v>0</v>
      </c>
      <c r="G1078">
        <v>4</v>
      </c>
      <c r="H1078" t="b">
        <v>0</v>
      </c>
      <c r="I1078">
        <v>34</v>
      </c>
      <c r="J1078" t="str" cm="1">
        <f t="array" ref="J1078">_xlfn.SWITCH(TRUE,I1078&lt;=$V$6,"Low",I1078&gt;=$V$7,"High","Average")</f>
        <v>High</v>
      </c>
      <c r="K1078" t="s">
        <v>172</v>
      </c>
      <c r="L1078">
        <v>79</v>
      </c>
      <c r="M1078">
        <v>92</v>
      </c>
      <c r="N1078">
        <v>79</v>
      </c>
      <c r="O1078">
        <v>76</v>
      </c>
      <c r="P1078">
        <v>84</v>
      </c>
      <c r="Q1078">
        <v>67</v>
      </c>
      <c r="R1078">
        <v>86</v>
      </c>
      <c r="S1078" s="1">
        <f t="shared" si="16"/>
        <v>80.428571428571431</v>
      </c>
    </row>
    <row r="1079" spans="1:19" x14ac:dyDescent="0.35">
      <c r="A1079">
        <v>103</v>
      </c>
      <c r="B1079" t="s">
        <v>266</v>
      </c>
      <c r="C1079" t="s">
        <v>310</v>
      </c>
      <c r="D1079" t="s">
        <v>311</v>
      </c>
      <c r="E1079" t="s">
        <v>20</v>
      </c>
      <c r="F1079" t="b">
        <v>0</v>
      </c>
      <c r="G1079">
        <v>5</v>
      </c>
      <c r="H1079" t="b">
        <v>0</v>
      </c>
      <c r="I1079">
        <v>29</v>
      </c>
      <c r="J1079" t="str" cm="1">
        <f t="array" ref="J1079">_xlfn.SWITCH(TRUE,I1079&lt;=$V$6,"Low",I1079&gt;=$V$7,"High","Average")</f>
        <v>High</v>
      </c>
      <c r="K1079" t="s">
        <v>109</v>
      </c>
      <c r="L1079">
        <v>76</v>
      </c>
      <c r="M1079">
        <v>87</v>
      </c>
      <c r="N1079">
        <v>64</v>
      </c>
      <c r="O1079">
        <v>74</v>
      </c>
      <c r="P1079">
        <v>73</v>
      </c>
      <c r="Q1079">
        <v>90</v>
      </c>
      <c r="R1079">
        <v>99</v>
      </c>
      <c r="S1079" s="1">
        <f t="shared" si="16"/>
        <v>80.428571428571431</v>
      </c>
    </row>
    <row r="1080" spans="1:19" x14ac:dyDescent="0.35">
      <c r="A1080">
        <v>345</v>
      </c>
      <c r="B1080" t="s">
        <v>193</v>
      </c>
      <c r="C1080" t="s">
        <v>812</v>
      </c>
      <c r="D1080" t="s">
        <v>813</v>
      </c>
      <c r="E1080" t="s">
        <v>25</v>
      </c>
      <c r="F1080" t="b">
        <v>0</v>
      </c>
      <c r="G1080">
        <v>1</v>
      </c>
      <c r="H1080" t="b">
        <v>0</v>
      </c>
      <c r="I1080">
        <v>18</v>
      </c>
      <c r="J1080" t="str" cm="1">
        <f t="array" ref="J1080">_xlfn.SWITCH(TRUE,I1080&lt;=$V$6,"Low",I1080&gt;=$V$7,"High","Average")</f>
        <v>Average</v>
      </c>
      <c r="K1080" t="s">
        <v>54</v>
      </c>
      <c r="L1080">
        <v>92</v>
      </c>
      <c r="M1080">
        <v>69</v>
      </c>
      <c r="N1080">
        <v>69</v>
      </c>
      <c r="O1080">
        <v>60</v>
      </c>
      <c r="P1080">
        <v>90</v>
      </c>
      <c r="Q1080">
        <v>88</v>
      </c>
      <c r="R1080">
        <v>95</v>
      </c>
      <c r="S1080" s="1">
        <f t="shared" si="16"/>
        <v>80.428571428571431</v>
      </c>
    </row>
    <row r="1081" spans="1:19" x14ac:dyDescent="0.35">
      <c r="A1081">
        <v>347</v>
      </c>
      <c r="B1081" t="s">
        <v>816</v>
      </c>
      <c r="C1081" t="s">
        <v>62</v>
      </c>
      <c r="D1081" t="s">
        <v>817</v>
      </c>
      <c r="E1081" t="s">
        <v>25</v>
      </c>
      <c r="F1081" t="b">
        <v>1</v>
      </c>
      <c r="G1081">
        <v>3</v>
      </c>
      <c r="H1081" t="b">
        <v>0</v>
      </c>
      <c r="I1081">
        <v>24</v>
      </c>
      <c r="J1081" t="str" cm="1">
        <f t="array" ref="J1081">_xlfn.SWITCH(TRUE,I1081&lt;=$V$6,"Low",I1081&gt;=$V$7,"High","Average")</f>
        <v>Average</v>
      </c>
      <c r="K1081" t="s">
        <v>105</v>
      </c>
      <c r="L1081">
        <v>85</v>
      </c>
      <c r="M1081">
        <v>74</v>
      </c>
      <c r="N1081">
        <v>65</v>
      </c>
      <c r="O1081">
        <v>76</v>
      </c>
      <c r="P1081">
        <v>100</v>
      </c>
      <c r="Q1081">
        <v>95</v>
      </c>
      <c r="R1081">
        <v>68</v>
      </c>
      <c r="S1081" s="1">
        <f t="shared" si="16"/>
        <v>80.428571428571431</v>
      </c>
    </row>
    <row r="1082" spans="1:19" x14ac:dyDescent="0.35">
      <c r="A1082">
        <v>424</v>
      </c>
      <c r="B1082" t="s">
        <v>110</v>
      </c>
      <c r="C1082" t="s">
        <v>411</v>
      </c>
      <c r="D1082" t="s">
        <v>954</v>
      </c>
      <c r="E1082" t="s">
        <v>20</v>
      </c>
      <c r="F1082" t="b">
        <v>0</v>
      </c>
      <c r="G1082">
        <v>5</v>
      </c>
      <c r="H1082" t="b">
        <v>0</v>
      </c>
      <c r="I1082">
        <v>23</v>
      </c>
      <c r="J1082" t="str" cm="1">
        <f t="array" ref="J1082">_xlfn.SWITCH(TRUE,I1082&lt;=$V$6,"Low",I1082&gt;=$V$7,"High","Average")</f>
        <v>Average</v>
      </c>
      <c r="K1082" t="s">
        <v>44</v>
      </c>
      <c r="L1082">
        <v>93</v>
      </c>
      <c r="M1082">
        <v>96</v>
      </c>
      <c r="N1082">
        <v>80</v>
      </c>
      <c r="O1082">
        <v>64</v>
      </c>
      <c r="P1082">
        <v>91</v>
      </c>
      <c r="Q1082">
        <v>68</v>
      </c>
      <c r="R1082">
        <v>71</v>
      </c>
      <c r="S1082" s="1">
        <f t="shared" si="16"/>
        <v>80.428571428571431</v>
      </c>
    </row>
    <row r="1083" spans="1:19" x14ac:dyDescent="0.35">
      <c r="A1083">
        <v>502</v>
      </c>
      <c r="B1083" t="s">
        <v>999</v>
      </c>
      <c r="C1083" t="s">
        <v>768</v>
      </c>
      <c r="D1083" t="s">
        <v>1084</v>
      </c>
      <c r="E1083" t="s">
        <v>25</v>
      </c>
      <c r="F1083" t="b">
        <v>1</v>
      </c>
      <c r="G1083">
        <v>8</v>
      </c>
      <c r="H1083" t="b">
        <v>1</v>
      </c>
      <c r="I1083">
        <v>0</v>
      </c>
      <c r="J1083" t="str" cm="1">
        <f t="array" ref="J1083">_xlfn.SWITCH(TRUE,I1083&lt;=$V$6,"Low",I1083&gt;=$V$7,"High","Average")</f>
        <v>Low</v>
      </c>
      <c r="K1083" t="s">
        <v>64</v>
      </c>
      <c r="L1083">
        <v>93</v>
      </c>
      <c r="M1083">
        <v>99</v>
      </c>
      <c r="N1083">
        <v>81</v>
      </c>
      <c r="O1083">
        <v>67</v>
      </c>
      <c r="P1083">
        <v>87</v>
      </c>
      <c r="Q1083">
        <v>76</v>
      </c>
      <c r="R1083">
        <v>60</v>
      </c>
      <c r="S1083" s="1">
        <f t="shared" si="16"/>
        <v>80.428571428571431</v>
      </c>
    </row>
    <row r="1084" spans="1:19" x14ac:dyDescent="0.35">
      <c r="A1084">
        <v>598</v>
      </c>
      <c r="B1084" t="s">
        <v>476</v>
      </c>
      <c r="C1084" t="s">
        <v>281</v>
      </c>
      <c r="D1084" t="s">
        <v>1242</v>
      </c>
      <c r="E1084" t="s">
        <v>20</v>
      </c>
      <c r="F1084" t="b">
        <v>0</v>
      </c>
      <c r="G1084">
        <v>2</v>
      </c>
      <c r="H1084" t="b">
        <v>1</v>
      </c>
      <c r="I1084">
        <v>8</v>
      </c>
      <c r="J1084" t="str" cm="1">
        <f t="array" ref="J1084">_xlfn.SWITCH(TRUE,I1084&lt;=$V$6,"Low",I1084&gt;=$V$7,"High","Average")</f>
        <v>Average</v>
      </c>
      <c r="K1084" t="s">
        <v>224</v>
      </c>
      <c r="L1084">
        <v>58</v>
      </c>
      <c r="M1084">
        <v>84</v>
      </c>
      <c r="N1084">
        <v>95</v>
      </c>
      <c r="O1084">
        <v>66</v>
      </c>
      <c r="P1084">
        <v>99</v>
      </c>
      <c r="Q1084">
        <v>91</v>
      </c>
      <c r="R1084">
        <v>70</v>
      </c>
      <c r="S1084" s="1">
        <f t="shared" si="16"/>
        <v>80.428571428571431</v>
      </c>
    </row>
    <row r="1085" spans="1:19" x14ac:dyDescent="0.35">
      <c r="A1085">
        <v>656</v>
      </c>
      <c r="B1085" t="s">
        <v>845</v>
      </c>
      <c r="C1085" t="s">
        <v>78</v>
      </c>
      <c r="D1085" t="s">
        <v>1339</v>
      </c>
      <c r="E1085" t="s">
        <v>25</v>
      </c>
      <c r="F1085" t="b">
        <v>0</v>
      </c>
      <c r="G1085">
        <v>7</v>
      </c>
      <c r="H1085" t="b">
        <v>1</v>
      </c>
      <c r="I1085">
        <v>29</v>
      </c>
      <c r="J1085" t="str" cm="1">
        <f t="array" ref="J1085">_xlfn.SWITCH(TRUE,I1085&lt;=$V$6,"Low",I1085&gt;=$V$7,"High","Average")</f>
        <v>High</v>
      </c>
      <c r="K1085" t="s">
        <v>105</v>
      </c>
      <c r="L1085">
        <v>77</v>
      </c>
      <c r="M1085">
        <v>88</v>
      </c>
      <c r="N1085">
        <v>63</v>
      </c>
      <c r="O1085">
        <v>87</v>
      </c>
      <c r="P1085">
        <v>71</v>
      </c>
      <c r="Q1085">
        <v>93</v>
      </c>
      <c r="R1085">
        <v>84</v>
      </c>
      <c r="S1085" s="1">
        <f t="shared" si="16"/>
        <v>80.428571428571431</v>
      </c>
    </row>
    <row r="1086" spans="1:19" x14ac:dyDescent="0.35">
      <c r="A1086">
        <v>680</v>
      </c>
      <c r="B1086" t="s">
        <v>110</v>
      </c>
      <c r="C1086" t="s">
        <v>822</v>
      </c>
      <c r="D1086" t="s">
        <v>1377</v>
      </c>
      <c r="E1086" t="s">
        <v>20</v>
      </c>
      <c r="F1086" t="b">
        <v>0</v>
      </c>
      <c r="G1086">
        <v>2</v>
      </c>
      <c r="H1086" t="b">
        <v>0</v>
      </c>
      <c r="I1086">
        <v>4</v>
      </c>
      <c r="J1086" t="str" cm="1">
        <f t="array" ref="J1086">_xlfn.SWITCH(TRUE,I1086&lt;=$V$6,"Low",I1086&gt;=$V$7,"High","Average")</f>
        <v>Low</v>
      </c>
      <c r="K1086" t="s">
        <v>123</v>
      </c>
      <c r="L1086">
        <v>80</v>
      </c>
      <c r="M1086">
        <v>65</v>
      </c>
      <c r="N1086">
        <v>96</v>
      </c>
      <c r="O1086">
        <v>73</v>
      </c>
      <c r="P1086">
        <v>84</v>
      </c>
      <c r="Q1086">
        <v>92</v>
      </c>
      <c r="R1086">
        <v>73</v>
      </c>
      <c r="S1086" s="1">
        <f t="shared" si="16"/>
        <v>80.428571428571431</v>
      </c>
    </row>
    <row r="1087" spans="1:19" x14ac:dyDescent="0.35">
      <c r="A1087">
        <v>681</v>
      </c>
      <c r="B1087" t="s">
        <v>1378</v>
      </c>
      <c r="C1087" t="s">
        <v>131</v>
      </c>
      <c r="D1087" t="s">
        <v>1379</v>
      </c>
      <c r="E1087" t="s">
        <v>20</v>
      </c>
      <c r="F1087" t="b">
        <v>0</v>
      </c>
      <c r="G1087">
        <v>5</v>
      </c>
      <c r="H1087" t="b">
        <v>0</v>
      </c>
      <c r="I1087">
        <v>19</v>
      </c>
      <c r="J1087" t="str" cm="1">
        <f t="array" ref="J1087">_xlfn.SWITCH(TRUE,I1087&lt;=$V$6,"Low",I1087&gt;=$V$7,"High","Average")</f>
        <v>Average</v>
      </c>
      <c r="K1087" t="s">
        <v>113</v>
      </c>
      <c r="L1087">
        <v>79</v>
      </c>
      <c r="M1087">
        <v>88</v>
      </c>
      <c r="N1087">
        <v>83</v>
      </c>
      <c r="O1087">
        <v>84</v>
      </c>
      <c r="P1087">
        <v>78</v>
      </c>
      <c r="Q1087">
        <v>72</v>
      </c>
      <c r="R1087">
        <v>79</v>
      </c>
      <c r="S1087" s="1">
        <f t="shared" si="16"/>
        <v>80.428571428571431</v>
      </c>
    </row>
    <row r="1088" spans="1:19" x14ac:dyDescent="0.35">
      <c r="A1088">
        <v>757</v>
      </c>
      <c r="B1088" t="s">
        <v>1491</v>
      </c>
      <c r="C1088" t="s">
        <v>1492</v>
      </c>
      <c r="D1088" t="s">
        <v>1493</v>
      </c>
      <c r="E1088" t="s">
        <v>25</v>
      </c>
      <c r="F1088" t="b">
        <v>1</v>
      </c>
      <c r="G1088">
        <v>8</v>
      </c>
      <c r="H1088" t="b">
        <v>0</v>
      </c>
      <c r="I1088">
        <v>3</v>
      </c>
      <c r="J1088" t="str" cm="1">
        <f t="array" ref="J1088">_xlfn.SWITCH(TRUE,I1088&lt;=$V$6,"Low",I1088&gt;=$V$7,"High","Average")</f>
        <v>Low</v>
      </c>
      <c r="K1088" t="s">
        <v>64</v>
      </c>
      <c r="L1088">
        <v>41</v>
      </c>
      <c r="M1088">
        <v>76</v>
      </c>
      <c r="N1088">
        <v>94</v>
      </c>
      <c r="O1088">
        <v>93</v>
      </c>
      <c r="P1088">
        <v>79</v>
      </c>
      <c r="Q1088">
        <v>84</v>
      </c>
      <c r="R1088">
        <v>96</v>
      </c>
      <c r="S1088" s="1">
        <f t="shared" si="16"/>
        <v>80.428571428571431</v>
      </c>
    </row>
    <row r="1089" spans="1:19" x14ac:dyDescent="0.35">
      <c r="A1089">
        <v>852</v>
      </c>
      <c r="B1089" t="s">
        <v>631</v>
      </c>
      <c r="C1089" t="s">
        <v>435</v>
      </c>
      <c r="D1089" t="s">
        <v>1647</v>
      </c>
      <c r="E1089" t="s">
        <v>25</v>
      </c>
      <c r="F1089" t="b">
        <v>0</v>
      </c>
      <c r="G1089">
        <v>6</v>
      </c>
      <c r="H1089" t="b">
        <v>0</v>
      </c>
      <c r="I1089">
        <v>19</v>
      </c>
      <c r="J1089" t="str" cm="1">
        <f t="array" ref="J1089">_xlfn.SWITCH(TRUE,I1089&lt;=$V$6,"Low",I1089&gt;=$V$7,"High","Average")</f>
        <v>Average</v>
      </c>
      <c r="K1089" t="s">
        <v>105</v>
      </c>
      <c r="L1089">
        <v>84</v>
      </c>
      <c r="M1089">
        <v>85</v>
      </c>
      <c r="N1089">
        <v>83</v>
      </c>
      <c r="O1089">
        <v>69</v>
      </c>
      <c r="P1089">
        <v>82</v>
      </c>
      <c r="Q1089">
        <v>91</v>
      </c>
      <c r="R1089">
        <v>69</v>
      </c>
      <c r="S1089" s="1">
        <f t="shared" si="16"/>
        <v>80.428571428571431</v>
      </c>
    </row>
    <row r="1090" spans="1:19" x14ac:dyDescent="0.35">
      <c r="A1090">
        <v>899</v>
      </c>
      <c r="B1090" t="s">
        <v>557</v>
      </c>
      <c r="C1090" t="s">
        <v>146</v>
      </c>
      <c r="D1090" t="s">
        <v>1708</v>
      </c>
      <c r="E1090" t="s">
        <v>20</v>
      </c>
      <c r="F1090" t="b">
        <v>0</v>
      </c>
      <c r="G1090">
        <v>5</v>
      </c>
      <c r="H1090" t="b">
        <v>0</v>
      </c>
      <c r="I1090">
        <v>8</v>
      </c>
      <c r="J1090" t="str" cm="1">
        <f t="array" ref="J1090">_xlfn.SWITCH(TRUE,I1090&lt;=$V$6,"Low",I1090&gt;=$V$7,"High","Average")</f>
        <v>Average</v>
      </c>
      <c r="K1090" t="s">
        <v>224</v>
      </c>
      <c r="L1090">
        <v>95</v>
      </c>
      <c r="M1090">
        <v>92</v>
      </c>
      <c r="N1090">
        <v>89</v>
      </c>
      <c r="O1090">
        <v>64</v>
      </c>
      <c r="P1090">
        <v>77</v>
      </c>
      <c r="Q1090">
        <v>80</v>
      </c>
      <c r="R1090">
        <v>66</v>
      </c>
      <c r="S1090" s="1">
        <f t="shared" ref="S1090:S1153" si="17">AVERAGE(L1090, M1090, N1090, O1090, P1090, Q1090, R1090)</f>
        <v>80.428571428571431</v>
      </c>
    </row>
    <row r="1091" spans="1:19" x14ac:dyDescent="0.35">
      <c r="A1091">
        <v>933</v>
      </c>
      <c r="B1091" t="s">
        <v>493</v>
      </c>
      <c r="C1091" t="s">
        <v>742</v>
      </c>
      <c r="D1091" t="s">
        <v>1759</v>
      </c>
      <c r="E1091" t="s">
        <v>25</v>
      </c>
      <c r="F1091" t="b">
        <v>1</v>
      </c>
      <c r="G1091">
        <v>4</v>
      </c>
      <c r="H1091" t="b">
        <v>0</v>
      </c>
      <c r="I1091">
        <v>23</v>
      </c>
      <c r="J1091" t="str" cm="1">
        <f t="array" ref="J1091">_xlfn.SWITCH(TRUE,I1091&lt;=$V$6,"Low",I1091&gt;=$V$7,"High","Average")</f>
        <v>Average</v>
      </c>
      <c r="K1091" t="s">
        <v>44</v>
      </c>
      <c r="L1091">
        <v>90</v>
      </c>
      <c r="M1091">
        <v>95</v>
      </c>
      <c r="N1091">
        <v>73</v>
      </c>
      <c r="O1091">
        <v>81</v>
      </c>
      <c r="P1091">
        <v>81</v>
      </c>
      <c r="Q1091">
        <v>62</v>
      </c>
      <c r="R1091">
        <v>81</v>
      </c>
      <c r="S1091" s="1">
        <f t="shared" si="17"/>
        <v>80.428571428571431</v>
      </c>
    </row>
    <row r="1092" spans="1:19" x14ac:dyDescent="0.35">
      <c r="A1092">
        <v>1422</v>
      </c>
      <c r="B1092" t="s">
        <v>2425</v>
      </c>
      <c r="C1092" t="s">
        <v>178</v>
      </c>
      <c r="D1092" t="s">
        <v>2426</v>
      </c>
      <c r="E1092" t="s">
        <v>25</v>
      </c>
      <c r="F1092" t="b">
        <v>0</v>
      </c>
      <c r="G1092">
        <v>1</v>
      </c>
      <c r="H1092" t="b">
        <v>0</v>
      </c>
      <c r="I1092">
        <v>27</v>
      </c>
      <c r="J1092" t="str" cm="1">
        <f t="array" ref="J1092">_xlfn.SWITCH(TRUE,I1092&lt;=$V$6,"Low",I1092&gt;=$V$7,"High","Average")</f>
        <v>Average</v>
      </c>
      <c r="K1092" t="s">
        <v>38</v>
      </c>
      <c r="L1092">
        <v>87</v>
      </c>
      <c r="M1092">
        <v>91</v>
      </c>
      <c r="N1092">
        <v>92</v>
      </c>
      <c r="O1092">
        <v>66</v>
      </c>
      <c r="P1092">
        <v>62</v>
      </c>
      <c r="Q1092">
        <v>89</v>
      </c>
      <c r="R1092">
        <v>76</v>
      </c>
      <c r="S1092" s="1">
        <f t="shared" si="17"/>
        <v>80.428571428571431</v>
      </c>
    </row>
    <row r="1093" spans="1:19" x14ac:dyDescent="0.35">
      <c r="A1093">
        <v>1489</v>
      </c>
      <c r="B1093" t="s">
        <v>715</v>
      </c>
      <c r="C1093" t="s">
        <v>2173</v>
      </c>
      <c r="D1093" t="s">
        <v>2516</v>
      </c>
      <c r="E1093" t="s">
        <v>25</v>
      </c>
      <c r="F1093" t="b">
        <v>0</v>
      </c>
      <c r="G1093">
        <v>1</v>
      </c>
      <c r="H1093" t="b">
        <v>1</v>
      </c>
      <c r="I1093">
        <v>27</v>
      </c>
      <c r="J1093" t="str" cm="1">
        <f t="array" ref="J1093">_xlfn.SWITCH(TRUE,I1093&lt;=$V$6,"Low",I1093&gt;=$V$7,"High","Average")</f>
        <v>Average</v>
      </c>
      <c r="K1093" t="s">
        <v>44</v>
      </c>
      <c r="L1093">
        <v>96</v>
      </c>
      <c r="M1093">
        <v>92</v>
      </c>
      <c r="N1093">
        <v>80</v>
      </c>
      <c r="O1093">
        <v>61</v>
      </c>
      <c r="P1093">
        <v>66</v>
      </c>
      <c r="Q1093">
        <v>98</v>
      </c>
      <c r="R1093">
        <v>70</v>
      </c>
      <c r="S1093" s="1">
        <f t="shared" si="17"/>
        <v>80.428571428571431</v>
      </c>
    </row>
    <row r="1094" spans="1:19" x14ac:dyDescent="0.35">
      <c r="A1094">
        <v>1511</v>
      </c>
      <c r="B1094" t="s">
        <v>190</v>
      </c>
      <c r="C1094" t="s">
        <v>2541</v>
      </c>
      <c r="D1094" t="s">
        <v>2542</v>
      </c>
      <c r="E1094" t="s">
        <v>25</v>
      </c>
      <c r="F1094" t="b">
        <v>1</v>
      </c>
      <c r="G1094">
        <v>2</v>
      </c>
      <c r="H1094" t="b">
        <v>0</v>
      </c>
      <c r="I1094">
        <v>11</v>
      </c>
      <c r="J1094" t="str" cm="1">
        <f t="array" ref="J1094">_xlfn.SWITCH(TRUE,I1094&lt;=$V$6,"Low",I1094&gt;=$V$7,"High","Average")</f>
        <v>Average</v>
      </c>
      <c r="K1094" t="s">
        <v>172</v>
      </c>
      <c r="L1094">
        <v>89</v>
      </c>
      <c r="M1094">
        <v>65</v>
      </c>
      <c r="N1094">
        <v>82</v>
      </c>
      <c r="O1094">
        <v>77</v>
      </c>
      <c r="P1094">
        <v>90</v>
      </c>
      <c r="Q1094">
        <v>76</v>
      </c>
      <c r="R1094">
        <v>84</v>
      </c>
      <c r="S1094" s="1">
        <f t="shared" si="17"/>
        <v>80.428571428571431</v>
      </c>
    </row>
    <row r="1095" spans="1:19" x14ac:dyDescent="0.35">
      <c r="A1095">
        <v>1544</v>
      </c>
      <c r="B1095" t="s">
        <v>2584</v>
      </c>
      <c r="C1095" t="s">
        <v>39</v>
      </c>
      <c r="D1095" t="s">
        <v>2585</v>
      </c>
      <c r="E1095" t="s">
        <v>20</v>
      </c>
      <c r="F1095" t="b">
        <v>0</v>
      </c>
      <c r="G1095">
        <v>4</v>
      </c>
      <c r="H1095" t="b">
        <v>0</v>
      </c>
      <c r="I1095">
        <v>12</v>
      </c>
      <c r="J1095" t="str" cm="1">
        <f t="array" ref="J1095">_xlfn.SWITCH(TRUE,I1095&lt;=$V$6,"Low",I1095&gt;=$V$7,"High","Average")</f>
        <v>Average</v>
      </c>
      <c r="K1095" t="s">
        <v>172</v>
      </c>
      <c r="L1095">
        <v>100</v>
      </c>
      <c r="M1095">
        <v>67</v>
      </c>
      <c r="N1095">
        <v>100</v>
      </c>
      <c r="O1095">
        <v>60</v>
      </c>
      <c r="P1095">
        <v>94</v>
      </c>
      <c r="Q1095">
        <v>72</v>
      </c>
      <c r="R1095">
        <v>70</v>
      </c>
      <c r="S1095" s="1">
        <f t="shared" si="17"/>
        <v>80.428571428571431</v>
      </c>
    </row>
    <row r="1096" spans="1:19" x14ac:dyDescent="0.35">
      <c r="A1096">
        <v>1638</v>
      </c>
      <c r="B1096" t="s">
        <v>190</v>
      </c>
      <c r="C1096" t="s">
        <v>178</v>
      </c>
      <c r="D1096" t="s">
        <v>2703</v>
      </c>
      <c r="E1096" t="s">
        <v>25</v>
      </c>
      <c r="F1096" t="b">
        <v>0</v>
      </c>
      <c r="G1096">
        <v>1</v>
      </c>
      <c r="H1096" t="b">
        <v>1</v>
      </c>
      <c r="I1096">
        <v>19</v>
      </c>
      <c r="J1096" t="str" cm="1">
        <f t="array" ref="J1096">_xlfn.SWITCH(TRUE,I1096&lt;=$V$6,"Low",I1096&gt;=$V$7,"High","Average")</f>
        <v>Average</v>
      </c>
      <c r="K1096" t="s">
        <v>38</v>
      </c>
      <c r="L1096">
        <v>70</v>
      </c>
      <c r="M1096">
        <v>96</v>
      </c>
      <c r="N1096">
        <v>60</v>
      </c>
      <c r="O1096">
        <v>87</v>
      </c>
      <c r="P1096">
        <v>92</v>
      </c>
      <c r="Q1096">
        <v>63</v>
      </c>
      <c r="R1096">
        <v>95</v>
      </c>
      <c r="S1096" s="1">
        <f t="shared" si="17"/>
        <v>80.428571428571431</v>
      </c>
    </row>
    <row r="1097" spans="1:19" x14ac:dyDescent="0.35">
      <c r="A1097">
        <v>1711</v>
      </c>
      <c r="B1097" t="s">
        <v>1171</v>
      </c>
      <c r="C1097" t="s">
        <v>515</v>
      </c>
      <c r="D1097" t="s">
        <v>2797</v>
      </c>
      <c r="E1097" t="s">
        <v>20</v>
      </c>
      <c r="F1097" t="b">
        <v>0</v>
      </c>
      <c r="G1097">
        <v>4</v>
      </c>
      <c r="H1097" t="b">
        <v>0</v>
      </c>
      <c r="I1097">
        <v>3</v>
      </c>
      <c r="J1097" t="str" cm="1">
        <f t="array" ref="J1097">_xlfn.SWITCH(TRUE,I1097&lt;=$V$6,"Low",I1097&gt;=$V$7,"High","Average")</f>
        <v>Low</v>
      </c>
      <c r="K1097" t="s">
        <v>159</v>
      </c>
      <c r="L1097">
        <v>80</v>
      </c>
      <c r="M1097">
        <v>61</v>
      </c>
      <c r="N1097">
        <v>96</v>
      </c>
      <c r="O1097">
        <v>89</v>
      </c>
      <c r="P1097">
        <v>96</v>
      </c>
      <c r="Q1097">
        <v>61</v>
      </c>
      <c r="R1097">
        <v>80</v>
      </c>
      <c r="S1097" s="1">
        <f t="shared" si="17"/>
        <v>80.428571428571431</v>
      </c>
    </row>
    <row r="1098" spans="1:19" x14ac:dyDescent="0.35">
      <c r="A1098">
        <v>1818</v>
      </c>
      <c r="B1098" t="s">
        <v>280</v>
      </c>
      <c r="C1098" t="s">
        <v>1783</v>
      </c>
      <c r="D1098" t="s">
        <v>2933</v>
      </c>
      <c r="E1098" t="s">
        <v>20</v>
      </c>
      <c r="F1098" t="b">
        <v>0</v>
      </c>
      <c r="G1098">
        <v>5</v>
      </c>
      <c r="H1098" t="b">
        <v>0</v>
      </c>
      <c r="I1098">
        <v>28</v>
      </c>
      <c r="J1098" t="str" cm="1">
        <f t="array" ref="J1098">_xlfn.SWITCH(TRUE,I1098&lt;=$V$6,"Low",I1098&gt;=$V$7,"High","Average")</f>
        <v>High</v>
      </c>
      <c r="K1098" t="s">
        <v>44</v>
      </c>
      <c r="L1098">
        <v>100</v>
      </c>
      <c r="M1098">
        <v>75</v>
      </c>
      <c r="N1098">
        <v>72</v>
      </c>
      <c r="O1098">
        <v>79</v>
      </c>
      <c r="P1098">
        <v>61</v>
      </c>
      <c r="Q1098">
        <v>94</v>
      </c>
      <c r="R1098">
        <v>82</v>
      </c>
      <c r="S1098" s="1">
        <f t="shared" si="17"/>
        <v>80.428571428571431</v>
      </c>
    </row>
    <row r="1099" spans="1:19" x14ac:dyDescent="0.35">
      <c r="A1099">
        <v>1841</v>
      </c>
      <c r="B1099" t="s">
        <v>22</v>
      </c>
      <c r="C1099" t="s">
        <v>320</v>
      </c>
      <c r="D1099" t="s">
        <v>2964</v>
      </c>
      <c r="E1099" t="s">
        <v>25</v>
      </c>
      <c r="F1099" t="b">
        <v>0</v>
      </c>
      <c r="G1099">
        <v>2</v>
      </c>
      <c r="H1099" t="b">
        <v>0</v>
      </c>
      <c r="I1099">
        <v>29</v>
      </c>
      <c r="J1099" t="str" cm="1">
        <f t="array" ref="J1099">_xlfn.SWITCH(TRUE,I1099&lt;=$V$6,"Low",I1099&gt;=$V$7,"High","Average")</f>
        <v>High</v>
      </c>
      <c r="K1099" t="s">
        <v>38</v>
      </c>
      <c r="L1099">
        <v>97</v>
      </c>
      <c r="M1099">
        <v>86</v>
      </c>
      <c r="N1099">
        <v>72</v>
      </c>
      <c r="O1099">
        <v>81</v>
      </c>
      <c r="P1099">
        <v>85</v>
      </c>
      <c r="Q1099">
        <v>70</v>
      </c>
      <c r="R1099">
        <v>72</v>
      </c>
      <c r="S1099" s="1">
        <f t="shared" si="17"/>
        <v>80.428571428571431</v>
      </c>
    </row>
    <row r="1100" spans="1:19" x14ac:dyDescent="0.35">
      <c r="A1100">
        <v>57</v>
      </c>
      <c r="B1100" t="s">
        <v>193</v>
      </c>
      <c r="C1100" t="s">
        <v>136</v>
      </c>
      <c r="D1100" t="s">
        <v>194</v>
      </c>
      <c r="E1100" t="s">
        <v>25</v>
      </c>
      <c r="F1100" t="b">
        <v>0</v>
      </c>
      <c r="G1100">
        <v>3</v>
      </c>
      <c r="H1100" t="b">
        <v>0</v>
      </c>
      <c r="I1100">
        <v>21</v>
      </c>
      <c r="J1100" t="str" cm="1">
        <f t="array" ref="J1100">_xlfn.SWITCH(TRUE,I1100&lt;=$V$6,"Low",I1100&gt;=$V$7,"High","Average")</f>
        <v>Average</v>
      </c>
      <c r="K1100" t="s">
        <v>38</v>
      </c>
      <c r="L1100">
        <v>95</v>
      </c>
      <c r="M1100">
        <v>72</v>
      </c>
      <c r="N1100">
        <v>79</v>
      </c>
      <c r="O1100">
        <v>86</v>
      </c>
      <c r="P1100">
        <v>87</v>
      </c>
      <c r="Q1100">
        <v>81</v>
      </c>
      <c r="R1100">
        <v>62</v>
      </c>
      <c r="S1100" s="1">
        <f t="shared" si="17"/>
        <v>80.285714285714292</v>
      </c>
    </row>
    <row r="1101" spans="1:19" x14ac:dyDescent="0.35">
      <c r="A1101">
        <v>127</v>
      </c>
      <c r="B1101" t="s">
        <v>208</v>
      </c>
      <c r="C1101" t="s">
        <v>136</v>
      </c>
      <c r="D1101" t="s">
        <v>366</v>
      </c>
      <c r="E1101" t="s">
        <v>20</v>
      </c>
      <c r="F1101" t="b">
        <v>0</v>
      </c>
      <c r="G1101">
        <v>1</v>
      </c>
      <c r="H1101" t="b">
        <v>0</v>
      </c>
      <c r="I1101">
        <v>3</v>
      </c>
      <c r="J1101" t="str" cm="1">
        <f t="array" ref="J1101">_xlfn.SWITCH(TRUE,I1101&lt;=$V$6,"Low",I1101&gt;=$V$7,"High","Average")</f>
        <v>Low</v>
      </c>
      <c r="K1101" t="s">
        <v>159</v>
      </c>
      <c r="L1101">
        <v>89</v>
      </c>
      <c r="M1101">
        <v>67</v>
      </c>
      <c r="N1101">
        <v>86</v>
      </c>
      <c r="O1101">
        <v>87</v>
      </c>
      <c r="P1101">
        <v>87</v>
      </c>
      <c r="Q1101">
        <v>68</v>
      </c>
      <c r="R1101">
        <v>78</v>
      </c>
      <c r="S1101" s="1">
        <f t="shared" si="17"/>
        <v>80.285714285714292</v>
      </c>
    </row>
    <row r="1102" spans="1:19" x14ac:dyDescent="0.35">
      <c r="A1102">
        <v>141</v>
      </c>
      <c r="B1102" t="s">
        <v>266</v>
      </c>
      <c r="C1102" t="s">
        <v>394</v>
      </c>
      <c r="D1102" t="s">
        <v>395</v>
      </c>
      <c r="E1102" t="s">
        <v>20</v>
      </c>
      <c r="F1102" t="b">
        <v>0</v>
      </c>
      <c r="G1102">
        <v>0</v>
      </c>
      <c r="H1102" t="b">
        <v>0</v>
      </c>
      <c r="I1102">
        <v>16</v>
      </c>
      <c r="J1102" t="str" cm="1">
        <f t="array" ref="J1102">_xlfn.SWITCH(TRUE,I1102&lt;=$V$6,"Low",I1102&gt;=$V$7,"High","Average")</f>
        <v>Average</v>
      </c>
      <c r="K1102" t="s">
        <v>44</v>
      </c>
      <c r="L1102">
        <v>88</v>
      </c>
      <c r="M1102">
        <v>69</v>
      </c>
      <c r="N1102">
        <v>87</v>
      </c>
      <c r="O1102">
        <v>81</v>
      </c>
      <c r="P1102">
        <v>77</v>
      </c>
      <c r="Q1102">
        <v>67</v>
      </c>
      <c r="R1102">
        <v>93</v>
      </c>
      <c r="S1102" s="1">
        <f t="shared" si="17"/>
        <v>80.285714285714292</v>
      </c>
    </row>
    <row r="1103" spans="1:19" x14ac:dyDescent="0.35">
      <c r="A1103">
        <v>180</v>
      </c>
      <c r="B1103" t="s">
        <v>483</v>
      </c>
      <c r="C1103" t="s">
        <v>32</v>
      </c>
      <c r="D1103" t="s">
        <v>484</v>
      </c>
      <c r="E1103" t="s">
        <v>20</v>
      </c>
      <c r="F1103" t="b">
        <v>0</v>
      </c>
      <c r="G1103">
        <v>4</v>
      </c>
      <c r="H1103" t="b">
        <v>0</v>
      </c>
      <c r="I1103">
        <v>12</v>
      </c>
      <c r="J1103" t="str" cm="1">
        <f t="array" ref="J1103">_xlfn.SWITCH(TRUE,I1103&lt;=$V$6,"Low",I1103&gt;=$V$7,"High","Average")</f>
        <v>Average</v>
      </c>
      <c r="K1103" t="s">
        <v>138</v>
      </c>
      <c r="L1103">
        <v>85</v>
      </c>
      <c r="M1103">
        <v>73</v>
      </c>
      <c r="N1103">
        <v>89</v>
      </c>
      <c r="O1103">
        <v>73</v>
      </c>
      <c r="P1103">
        <v>97</v>
      </c>
      <c r="Q1103">
        <v>66</v>
      </c>
      <c r="R1103">
        <v>79</v>
      </c>
      <c r="S1103" s="1">
        <f t="shared" si="17"/>
        <v>80.285714285714292</v>
      </c>
    </row>
    <row r="1104" spans="1:19" x14ac:dyDescent="0.35">
      <c r="A1104">
        <v>412</v>
      </c>
      <c r="B1104" t="s">
        <v>931</v>
      </c>
      <c r="C1104" t="s">
        <v>932</v>
      </c>
      <c r="D1104" t="s">
        <v>933</v>
      </c>
      <c r="E1104" t="s">
        <v>25</v>
      </c>
      <c r="F1104" t="b">
        <v>0</v>
      </c>
      <c r="G1104">
        <v>5</v>
      </c>
      <c r="H1104" t="b">
        <v>0</v>
      </c>
      <c r="I1104">
        <v>14</v>
      </c>
      <c r="J1104" t="str" cm="1">
        <f t="array" ref="J1104">_xlfn.SWITCH(TRUE,I1104&lt;=$V$6,"Low",I1104&gt;=$V$7,"High","Average")</f>
        <v>Average</v>
      </c>
      <c r="K1104" t="s">
        <v>44</v>
      </c>
      <c r="L1104">
        <v>92</v>
      </c>
      <c r="M1104">
        <v>66</v>
      </c>
      <c r="N1104">
        <v>96</v>
      </c>
      <c r="O1104">
        <v>71</v>
      </c>
      <c r="P1104">
        <v>87</v>
      </c>
      <c r="Q1104">
        <v>89</v>
      </c>
      <c r="R1104">
        <v>61</v>
      </c>
      <c r="S1104" s="1">
        <f t="shared" si="17"/>
        <v>80.285714285714292</v>
      </c>
    </row>
    <row r="1105" spans="1:19" x14ac:dyDescent="0.35">
      <c r="A1105">
        <v>510</v>
      </c>
      <c r="B1105" t="s">
        <v>1096</v>
      </c>
      <c r="C1105" t="s">
        <v>143</v>
      </c>
      <c r="D1105" t="s">
        <v>1097</v>
      </c>
      <c r="E1105" t="s">
        <v>20</v>
      </c>
      <c r="F1105" t="b">
        <v>0</v>
      </c>
      <c r="G1105">
        <v>7</v>
      </c>
      <c r="H1105" t="b">
        <v>0</v>
      </c>
      <c r="I1105">
        <v>25</v>
      </c>
      <c r="J1105" t="str" cm="1">
        <f t="array" ref="J1105">_xlfn.SWITCH(TRUE,I1105&lt;=$V$6,"Low",I1105&gt;=$V$7,"High","Average")</f>
        <v>Average</v>
      </c>
      <c r="K1105" t="s">
        <v>44</v>
      </c>
      <c r="L1105">
        <v>91</v>
      </c>
      <c r="M1105">
        <v>94</v>
      </c>
      <c r="N1105">
        <v>89</v>
      </c>
      <c r="O1105">
        <v>74</v>
      </c>
      <c r="P1105">
        <v>60</v>
      </c>
      <c r="Q1105">
        <v>77</v>
      </c>
      <c r="R1105">
        <v>77</v>
      </c>
      <c r="S1105" s="1">
        <f t="shared" si="17"/>
        <v>80.285714285714292</v>
      </c>
    </row>
    <row r="1106" spans="1:19" x14ac:dyDescent="0.35">
      <c r="A1106">
        <v>615</v>
      </c>
      <c r="B1106" t="s">
        <v>1267</v>
      </c>
      <c r="C1106" t="s">
        <v>146</v>
      </c>
      <c r="D1106" t="s">
        <v>1268</v>
      </c>
      <c r="E1106" t="s">
        <v>25</v>
      </c>
      <c r="F1106" t="b">
        <v>0</v>
      </c>
      <c r="G1106">
        <v>3</v>
      </c>
      <c r="H1106" t="b">
        <v>0</v>
      </c>
      <c r="I1106">
        <v>24</v>
      </c>
      <c r="J1106" t="str" cm="1">
        <f t="array" ref="J1106">_xlfn.SWITCH(TRUE,I1106&lt;=$V$6,"Low",I1106&gt;=$V$7,"High","Average")</f>
        <v>Average</v>
      </c>
      <c r="K1106" t="s">
        <v>109</v>
      </c>
      <c r="L1106">
        <v>80</v>
      </c>
      <c r="M1106">
        <v>70</v>
      </c>
      <c r="N1106">
        <v>80</v>
      </c>
      <c r="O1106">
        <v>96</v>
      </c>
      <c r="P1106">
        <v>72</v>
      </c>
      <c r="Q1106">
        <v>99</v>
      </c>
      <c r="R1106">
        <v>65</v>
      </c>
      <c r="S1106" s="1">
        <f t="shared" si="17"/>
        <v>80.285714285714292</v>
      </c>
    </row>
    <row r="1107" spans="1:19" x14ac:dyDescent="0.35">
      <c r="A1107">
        <v>739</v>
      </c>
      <c r="B1107" t="s">
        <v>787</v>
      </c>
      <c r="C1107" t="s">
        <v>1466</v>
      </c>
      <c r="D1107" t="s">
        <v>1467</v>
      </c>
      <c r="E1107" t="s">
        <v>25</v>
      </c>
      <c r="F1107" t="b">
        <v>0</v>
      </c>
      <c r="G1107">
        <v>1</v>
      </c>
      <c r="H1107" t="b">
        <v>0</v>
      </c>
      <c r="I1107">
        <v>5</v>
      </c>
      <c r="J1107" t="str" cm="1">
        <f t="array" ref="J1107">_xlfn.SWITCH(TRUE,I1107&lt;=$V$6,"Low",I1107&gt;=$V$7,"High","Average")</f>
        <v>Low</v>
      </c>
      <c r="K1107" t="s">
        <v>159</v>
      </c>
      <c r="L1107">
        <v>87</v>
      </c>
      <c r="M1107">
        <v>69</v>
      </c>
      <c r="N1107">
        <v>96</v>
      </c>
      <c r="O1107">
        <v>61</v>
      </c>
      <c r="P1107">
        <v>72</v>
      </c>
      <c r="Q1107">
        <v>78</v>
      </c>
      <c r="R1107">
        <v>99</v>
      </c>
      <c r="S1107" s="1">
        <f t="shared" si="17"/>
        <v>80.285714285714292</v>
      </c>
    </row>
    <row r="1108" spans="1:19" x14ac:dyDescent="0.35">
      <c r="A1108">
        <v>766</v>
      </c>
      <c r="B1108" t="s">
        <v>139</v>
      </c>
      <c r="C1108" t="s">
        <v>1508</v>
      </c>
      <c r="D1108" t="s">
        <v>1509</v>
      </c>
      <c r="E1108" t="s">
        <v>20</v>
      </c>
      <c r="F1108" t="b">
        <v>0</v>
      </c>
      <c r="G1108">
        <v>2</v>
      </c>
      <c r="H1108" t="b">
        <v>0</v>
      </c>
      <c r="I1108">
        <v>21</v>
      </c>
      <c r="J1108" t="str" cm="1">
        <f t="array" ref="J1108">_xlfn.SWITCH(TRUE,I1108&lt;=$V$6,"Low",I1108&gt;=$V$7,"High","Average")</f>
        <v>Average</v>
      </c>
      <c r="K1108" t="s">
        <v>44</v>
      </c>
      <c r="L1108">
        <v>90</v>
      </c>
      <c r="M1108">
        <v>93</v>
      </c>
      <c r="N1108">
        <v>66</v>
      </c>
      <c r="O1108">
        <v>77</v>
      </c>
      <c r="P1108">
        <v>72</v>
      </c>
      <c r="Q1108">
        <v>82</v>
      </c>
      <c r="R1108">
        <v>82</v>
      </c>
      <c r="S1108" s="1">
        <f t="shared" si="17"/>
        <v>80.285714285714292</v>
      </c>
    </row>
    <row r="1109" spans="1:19" x14ac:dyDescent="0.35">
      <c r="A1109">
        <v>851</v>
      </c>
      <c r="B1109" t="s">
        <v>388</v>
      </c>
      <c r="C1109" t="s">
        <v>103</v>
      </c>
      <c r="D1109" t="s">
        <v>1646</v>
      </c>
      <c r="E1109" t="s">
        <v>25</v>
      </c>
      <c r="F1109" t="b">
        <v>1</v>
      </c>
      <c r="G1109">
        <v>1</v>
      </c>
      <c r="H1109" t="b">
        <v>0</v>
      </c>
      <c r="I1109">
        <v>2</v>
      </c>
      <c r="J1109" t="str" cm="1">
        <f t="array" ref="J1109">_xlfn.SWITCH(TRUE,I1109&lt;=$V$6,"Low",I1109&gt;=$V$7,"High","Average")</f>
        <v>Low</v>
      </c>
      <c r="K1109" t="s">
        <v>159</v>
      </c>
      <c r="L1109">
        <v>86</v>
      </c>
      <c r="M1109">
        <v>66</v>
      </c>
      <c r="N1109">
        <v>88</v>
      </c>
      <c r="O1109">
        <v>98</v>
      </c>
      <c r="P1109">
        <v>68</v>
      </c>
      <c r="Q1109">
        <v>79</v>
      </c>
      <c r="R1109">
        <v>77</v>
      </c>
      <c r="S1109" s="1">
        <f t="shared" si="17"/>
        <v>80.285714285714292</v>
      </c>
    </row>
    <row r="1110" spans="1:19" x14ac:dyDescent="0.35">
      <c r="A1110">
        <v>882</v>
      </c>
      <c r="B1110" t="s">
        <v>1036</v>
      </c>
      <c r="C1110" t="s">
        <v>1202</v>
      </c>
      <c r="D1110" t="s">
        <v>1685</v>
      </c>
      <c r="E1110" t="s">
        <v>25</v>
      </c>
      <c r="F1110" t="b">
        <v>0</v>
      </c>
      <c r="G1110">
        <v>3</v>
      </c>
      <c r="H1110" t="b">
        <v>0</v>
      </c>
      <c r="I1110">
        <v>4</v>
      </c>
      <c r="J1110" t="str" cm="1">
        <f t="array" ref="J1110">_xlfn.SWITCH(TRUE,I1110&lt;=$V$6,"Low",I1110&gt;=$V$7,"High","Average")</f>
        <v>Low</v>
      </c>
      <c r="K1110" t="s">
        <v>224</v>
      </c>
      <c r="L1110">
        <v>75</v>
      </c>
      <c r="M1110">
        <v>91</v>
      </c>
      <c r="N1110">
        <v>68</v>
      </c>
      <c r="O1110">
        <v>86</v>
      </c>
      <c r="P1110">
        <v>81</v>
      </c>
      <c r="Q1110">
        <v>72</v>
      </c>
      <c r="R1110">
        <v>89</v>
      </c>
      <c r="S1110" s="1">
        <f t="shared" si="17"/>
        <v>80.285714285714292</v>
      </c>
    </row>
    <row r="1111" spans="1:19" x14ac:dyDescent="0.35">
      <c r="A1111">
        <v>904</v>
      </c>
      <c r="B1111" t="s">
        <v>676</v>
      </c>
      <c r="C1111" t="s">
        <v>135</v>
      </c>
      <c r="D1111" t="s">
        <v>1714</v>
      </c>
      <c r="E1111" t="s">
        <v>20</v>
      </c>
      <c r="F1111" t="b">
        <v>0</v>
      </c>
      <c r="G1111">
        <v>4</v>
      </c>
      <c r="H1111" t="b">
        <v>0</v>
      </c>
      <c r="I1111">
        <v>29</v>
      </c>
      <c r="J1111" t="str" cm="1">
        <f t="array" ref="J1111">_xlfn.SWITCH(TRUE,I1111&lt;=$V$6,"Low",I1111&gt;=$V$7,"High","Average")</f>
        <v>High</v>
      </c>
      <c r="K1111" t="s">
        <v>38</v>
      </c>
      <c r="L1111">
        <v>74</v>
      </c>
      <c r="M1111">
        <v>95</v>
      </c>
      <c r="N1111">
        <v>82</v>
      </c>
      <c r="O1111">
        <v>61</v>
      </c>
      <c r="P1111">
        <v>70</v>
      </c>
      <c r="Q1111">
        <v>88</v>
      </c>
      <c r="R1111">
        <v>92</v>
      </c>
      <c r="S1111" s="1">
        <f t="shared" si="17"/>
        <v>80.285714285714292</v>
      </c>
    </row>
    <row r="1112" spans="1:19" x14ac:dyDescent="0.35">
      <c r="A1112">
        <v>926</v>
      </c>
      <c r="B1112" t="s">
        <v>845</v>
      </c>
      <c r="C1112" t="s">
        <v>346</v>
      </c>
      <c r="D1112" t="s">
        <v>1751</v>
      </c>
      <c r="E1112" t="s">
        <v>25</v>
      </c>
      <c r="F1112" t="b">
        <v>0</v>
      </c>
      <c r="G1112">
        <v>3</v>
      </c>
      <c r="H1112" t="b">
        <v>0</v>
      </c>
      <c r="I1112">
        <v>9</v>
      </c>
      <c r="J1112" t="str" cm="1">
        <f t="array" ref="J1112">_xlfn.SWITCH(TRUE,I1112&lt;=$V$6,"Low",I1112&gt;=$V$7,"High","Average")</f>
        <v>Average</v>
      </c>
      <c r="K1112" t="s">
        <v>54</v>
      </c>
      <c r="L1112">
        <v>66</v>
      </c>
      <c r="M1112">
        <v>64</v>
      </c>
      <c r="N1112">
        <v>82</v>
      </c>
      <c r="O1112">
        <v>82</v>
      </c>
      <c r="P1112">
        <v>72</v>
      </c>
      <c r="Q1112">
        <v>96</v>
      </c>
      <c r="R1112">
        <v>100</v>
      </c>
      <c r="S1112" s="1">
        <f t="shared" si="17"/>
        <v>80.285714285714292</v>
      </c>
    </row>
    <row r="1113" spans="1:19" x14ac:dyDescent="0.35">
      <c r="A1113">
        <v>992</v>
      </c>
      <c r="B1113" t="s">
        <v>160</v>
      </c>
      <c r="C1113" t="s">
        <v>1193</v>
      </c>
      <c r="D1113" t="s">
        <v>1835</v>
      </c>
      <c r="E1113" t="s">
        <v>20</v>
      </c>
      <c r="F1113" t="b">
        <v>0</v>
      </c>
      <c r="G1113">
        <v>6</v>
      </c>
      <c r="H1113" t="b">
        <v>0</v>
      </c>
      <c r="I1113">
        <v>3</v>
      </c>
      <c r="J1113" t="str" cm="1">
        <f t="array" ref="J1113">_xlfn.SWITCH(TRUE,I1113&lt;=$V$6,"Low",I1113&gt;=$V$7,"High","Average")</f>
        <v>Low</v>
      </c>
      <c r="K1113" t="s">
        <v>64</v>
      </c>
      <c r="L1113">
        <v>81</v>
      </c>
      <c r="M1113">
        <v>92</v>
      </c>
      <c r="N1113">
        <v>72</v>
      </c>
      <c r="O1113">
        <v>91</v>
      </c>
      <c r="P1113">
        <v>67</v>
      </c>
      <c r="Q1113">
        <v>71</v>
      </c>
      <c r="R1113">
        <v>88</v>
      </c>
      <c r="S1113" s="1">
        <f t="shared" si="17"/>
        <v>80.285714285714292</v>
      </c>
    </row>
    <row r="1114" spans="1:19" x14ac:dyDescent="0.35">
      <c r="A1114">
        <v>1118</v>
      </c>
      <c r="B1114" t="s">
        <v>2010</v>
      </c>
      <c r="C1114" t="s">
        <v>1803</v>
      </c>
      <c r="D1114" t="s">
        <v>2011</v>
      </c>
      <c r="E1114" t="s">
        <v>20</v>
      </c>
      <c r="F1114" t="b">
        <v>0</v>
      </c>
      <c r="G1114">
        <v>2</v>
      </c>
      <c r="H1114" t="b">
        <v>0</v>
      </c>
      <c r="I1114">
        <v>21</v>
      </c>
      <c r="J1114" t="str" cm="1">
        <f t="array" ref="J1114">_xlfn.SWITCH(TRUE,I1114&lt;=$V$6,"Low",I1114&gt;=$V$7,"High","Average")</f>
        <v>Average</v>
      </c>
      <c r="K1114" t="s">
        <v>44</v>
      </c>
      <c r="L1114">
        <v>88</v>
      </c>
      <c r="M1114">
        <v>74</v>
      </c>
      <c r="N1114">
        <v>99</v>
      </c>
      <c r="O1114">
        <v>72</v>
      </c>
      <c r="P1114">
        <v>63</v>
      </c>
      <c r="Q1114">
        <v>87</v>
      </c>
      <c r="R1114">
        <v>79</v>
      </c>
      <c r="S1114" s="1">
        <f t="shared" si="17"/>
        <v>80.285714285714292</v>
      </c>
    </row>
    <row r="1115" spans="1:19" x14ac:dyDescent="0.35">
      <c r="A1115">
        <v>1211</v>
      </c>
      <c r="B1115" t="s">
        <v>722</v>
      </c>
      <c r="C1115" t="s">
        <v>246</v>
      </c>
      <c r="D1115" t="s">
        <v>2140</v>
      </c>
      <c r="E1115" t="s">
        <v>25</v>
      </c>
      <c r="F1115" t="b">
        <v>0</v>
      </c>
      <c r="G1115">
        <v>5</v>
      </c>
      <c r="H1115" t="b">
        <v>0</v>
      </c>
      <c r="I1115">
        <v>28</v>
      </c>
      <c r="J1115" t="str" cm="1">
        <f t="array" ref="J1115">_xlfn.SWITCH(TRUE,I1115&lt;=$V$6,"Low",I1115&gt;=$V$7,"High","Average")</f>
        <v>High</v>
      </c>
      <c r="K1115" t="s">
        <v>105</v>
      </c>
      <c r="L1115">
        <v>92</v>
      </c>
      <c r="M1115">
        <v>77</v>
      </c>
      <c r="N1115">
        <v>75</v>
      </c>
      <c r="O1115">
        <v>84</v>
      </c>
      <c r="P1115">
        <v>74</v>
      </c>
      <c r="Q1115">
        <v>82</v>
      </c>
      <c r="R1115">
        <v>78</v>
      </c>
      <c r="S1115" s="1">
        <f t="shared" si="17"/>
        <v>80.285714285714292</v>
      </c>
    </row>
    <row r="1116" spans="1:19" x14ac:dyDescent="0.35">
      <c r="A1116">
        <v>1328</v>
      </c>
      <c r="B1116" t="s">
        <v>585</v>
      </c>
      <c r="C1116" t="s">
        <v>167</v>
      </c>
      <c r="D1116" t="s">
        <v>2303</v>
      </c>
      <c r="E1116" t="s">
        <v>20</v>
      </c>
      <c r="F1116" t="b">
        <v>0</v>
      </c>
      <c r="G1116">
        <v>5</v>
      </c>
      <c r="H1116" t="b">
        <v>0</v>
      </c>
      <c r="I1116">
        <v>15</v>
      </c>
      <c r="J1116" t="str" cm="1">
        <f t="array" ref="J1116">_xlfn.SWITCH(TRUE,I1116&lt;=$V$6,"Low",I1116&gt;=$V$7,"High","Average")</f>
        <v>Average</v>
      </c>
      <c r="K1116" t="s">
        <v>38</v>
      </c>
      <c r="L1116">
        <v>69</v>
      </c>
      <c r="M1116">
        <v>81</v>
      </c>
      <c r="N1116">
        <v>83</v>
      </c>
      <c r="O1116">
        <v>68</v>
      </c>
      <c r="P1116">
        <v>76</v>
      </c>
      <c r="Q1116">
        <v>90</v>
      </c>
      <c r="R1116">
        <v>95</v>
      </c>
      <c r="S1116" s="1">
        <f t="shared" si="17"/>
        <v>80.285714285714292</v>
      </c>
    </row>
    <row r="1117" spans="1:19" x14ac:dyDescent="0.35">
      <c r="A1117">
        <v>1387</v>
      </c>
      <c r="B1117" t="s">
        <v>1227</v>
      </c>
      <c r="C1117" t="s">
        <v>1188</v>
      </c>
      <c r="D1117" t="s">
        <v>2381</v>
      </c>
      <c r="E1117" t="s">
        <v>20</v>
      </c>
      <c r="F1117" t="b">
        <v>0</v>
      </c>
      <c r="G1117">
        <v>3</v>
      </c>
      <c r="H1117" t="b">
        <v>0</v>
      </c>
      <c r="I1117">
        <v>14</v>
      </c>
      <c r="J1117" t="str" cm="1">
        <f t="array" ref="J1117">_xlfn.SWITCH(TRUE,I1117&lt;=$V$6,"Low",I1117&gt;=$V$7,"High","Average")</f>
        <v>Average</v>
      </c>
      <c r="K1117" t="s">
        <v>44</v>
      </c>
      <c r="L1117">
        <v>90</v>
      </c>
      <c r="M1117">
        <v>95</v>
      </c>
      <c r="N1117">
        <v>68</v>
      </c>
      <c r="O1117">
        <v>75</v>
      </c>
      <c r="P1117">
        <v>71</v>
      </c>
      <c r="Q1117">
        <v>68</v>
      </c>
      <c r="R1117">
        <v>95</v>
      </c>
      <c r="S1117" s="1">
        <f t="shared" si="17"/>
        <v>80.285714285714292</v>
      </c>
    </row>
    <row r="1118" spans="1:19" x14ac:dyDescent="0.35">
      <c r="A1118">
        <v>1665</v>
      </c>
      <c r="B1118" t="s">
        <v>1086</v>
      </c>
      <c r="C1118" t="s">
        <v>231</v>
      </c>
      <c r="D1118" t="s">
        <v>2739</v>
      </c>
      <c r="E1118" t="s">
        <v>25</v>
      </c>
      <c r="F1118" t="b">
        <v>1</v>
      </c>
      <c r="G1118">
        <v>6</v>
      </c>
      <c r="H1118" t="b">
        <v>0</v>
      </c>
      <c r="I1118">
        <v>18</v>
      </c>
      <c r="J1118" t="str" cm="1">
        <f t="array" ref="J1118">_xlfn.SWITCH(TRUE,I1118&lt;=$V$6,"Low",I1118&gt;=$V$7,"High","Average")</f>
        <v>Average</v>
      </c>
      <c r="K1118" t="s">
        <v>105</v>
      </c>
      <c r="L1118">
        <v>77</v>
      </c>
      <c r="M1118">
        <v>90</v>
      </c>
      <c r="N1118">
        <v>74</v>
      </c>
      <c r="O1118">
        <v>65</v>
      </c>
      <c r="P1118">
        <v>100</v>
      </c>
      <c r="Q1118">
        <v>76</v>
      </c>
      <c r="R1118">
        <v>80</v>
      </c>
      <c r="S1118" s="1">
        <f t="shared" si="17"/>
        <v>80.285714285714292</v>
      </c>
    </row>
    <row r="1119" spans="1:19" x14ac:dyDescent="0.35">
      <c r="A1119">
        <v>1803</v>
      </c>
      <c r="B1119" t="s">
        <v>2392</v>
      </c>
      <c r="C1119" t="s">
        <v>1698</v>
      </c>
      <c r="D1119" t="s">
        <v>2916</v>
      </c>
      <c r="E1119" t="s">
        <v>20</v>
      </c>
      <c r="F1119" t="b">
        <v>1</v>
      </c>
      <c r="G1119">
        <v>1</v>
      </c>
      <c r="H1119" t="b">
        <v>0</v>
      </c>
      <c r="I1119">
        <v>24</v>
      </c>
      <c r="J1119" t="str" cm="1">
        <f t="array" ref="J1119">_xlfn.SWITCH(TRUE,I1119&lt;=$V$6,"Low",I1119&gt;=$V$7,"High","Average")</f>
        <v>Average</v>
      </c>
      <c r="K1119" t="s">
        <v>44</v>
      </c>
      <c r="L1119">
        <v>89</v>
      </c>
      <c r="M1119">
        <v>82</v>
      </c>
      <c r="N1119">
        <v>76</v>
      </c>
      <c r="O1119">
        <v>92</v>
      </c>
      <c r="P1119">
        <v>97</v>
      </c>
      <c r="Q1119">
        <v>66</v>
      </c>
      <c r="R1119">
        <v>60</v>
      </c>
      <c r="S1119" s="1">
        <f t="shared" si="17"/>
        <v>80.285714285714292</v>
      </c>
    </row>
    <row r="1120" spans="1:19" x14ac:dyDescent="0.35">
      <c r="A1120">
        <v>1943</v>
      </c>
      <c r="B1120" t="s">
        <v>348</v>
      </c>
      <c r="C1120" t="s">
        <v>1089</v>
      </c>
      <c r="D1120" t="s">
        <v>3084</v>
      </c>
      <c r="E1120" t="s">
        <v>20</v>
      </c>
      <c r="F1120" t="b">
        <v>0</v>
      </c>
      <c r="G1120">
        <v>2</v>
      </c>
      <c r="H1120" t="b">
        <v>0</v>
      </c>
      <c r="I1120">
        <v>28</v>
      </c>
      <c r="J1120" t="str" cm="1">
        <f t="array" ref="J1120">_xlfn.SWITCH(TRUE,I1120&lt;=$V$6,"Low",I1120&gt;=$V$7,"High","Average")</f>
        <v>High</v>
      </c>
      <c r="K1120" t="s">
        <v>113</v>
      </c>
      <c r="L1120">
        <v>98</v>
      </c>
      <c r="M1120">
        <v>88</v>
      </c>
      <c r="N1120">
        <v>81</v>
      </c>
      <c r="O1120">
        <v>65</v>
      </c>
      <c r="P1120">
        <v>59</v>
      </c>
      <c r="Q1120">
        <v>84</v>
      </c>
      <c r="R1120">
        <v>87</v>
      </c>
      <c r="S1120" s="1">
        <f t="shared" si="17"/>
        <v>80.285714285714292</v>
      </c>
    </row>
    <row r="1121" spans="1:19" x14ac:dyDescent="0.35">
      <c r="A1121">
        <v>92</v>
      </c>
      <c r="B1121" t="s">
        <v>266</v>
      </c>
      <c r="C1121" t="s">
        <v>286</v>
      </c>
      <c r="D1121" t="s">
        <v>287</v>
      </c>
      <c r="E1121" t="s">
        <v>20</v>
      </c>
      <c r="F1121" t="b">
        <v>0</v>
      </c>
      <c r="G1121">
        <v>4</v>
      </c>
      <c r="H1121" t="b">
        <v>0</v>
      </c>
      <c r="I1121">
        <v>10</v>
      </c>
      <c r="J1121" t="str" cm="1">
        <f t="array" ref="J1121">_xlfn.SWITCH(TRUE,I1121&lt;=$V$6,"Low",I1121&gt;=$V$7,"High","Average")</f>
        <v>Average</v>
      </c>
      <c r="K1121" t="s">
        <v>30</v>
      </c>
      <c r="L1121">
        <v>68</v>
      </c>
      <c r="M1121">
        <v>82</v>
      </c>
      <c r="N1121">
        <v>95</v>
      </c>
      <c r="O1121">
        <v>63</v>
      </c>
      <c r="P1121">
        <v>62</v>
      </c>
      <c r="Q1121">
        <v>98</v>
      </c>
      <c r="R1121">
        <v>93</v>
      </c>
      <c r="S1121" s="1">
        <f t="shared" si="17"/>
        <v>80.142857142857139</v>
      </c>
    </row>
    <row r="1122" spans="1:19" x14ac:dyDescent="0.35">
      <c r="A1122">
        <v>317</v>
      </c>
      <c r="B1122" t="s">
        <v>428</v>
      </c>
      <c r="C1122" t="s">
        <v>295</v>
      </c>
      <c r="D1122" t="s">
        <v>762</v>
      </c>
      <c r="E1122" t="s">
        <v>25</v>
      </c>
      <c r="F1122" t="b">
        <v>1</v>
      </c>
      <c r="G1122">
        <v>0</v>
      </c>
      <c r="H1122" t="b">
        <v>0</v>
      </c>
      <c r="I1122">
        <v>22</v>
      </c>
      <c r="J1122" t="str" cm="1">
        <f t="array" ref="J1122">_xlfn.SWITCH(TRUE,I1122&lt;=$V$6,"Low",I1122&gt;=$V$7,"High","Average")</f>
        <v>Average</v>
      </c>
      <c r="K1122" t="s">
        <v>38</v>
      </c>
      <c r="L1122">
        <v>63</v>
      </c>
      <c r="M1122">
        <v>60</v>
      </c>
      <c r="N1122">
        <v>92</v>
      </c>
      <c r="O1122">
        <v>88</v>
      </c>
      <c r="P1122">
        <v>90</v>
      </c>
      <c r="Q1122">
        <v>68</v>
      </c>
      <c r="R1122">
        <v>100</v>
      </c>
      <c r="S1122" s="1">
        <f t="shared" si="17"/>
        <v>80.142857142857139</v>
      </c>
    </row>
    <row r="1123" spans="1:19" x14ac:dyDescent="0.35">
      <c r="A1123">
        <v>818</v>
      </c>
      <c r="B1123" t="s">
        <v>1283</v>
      </c>
      <c r="C1123" t="s">
        <v>1595</v>
      </c>
      <c r="D1123" t="s">
        <v>1596</v>
      </c>
      <c r="E1123" t="s">
        <v>25</v>
      </c>
      <c r="F1123" t="b">
        <v>0</v>
      </c>
      <c r="G1123">
        <v>1</v>
      </c>
      <c r="H1123" t="b">
        <v>0</v>
      </c>
      <c r="I1123">
        <v>20</v>
      </c>
      <c r="J1123" t="str" cm="1">
        <f t="array" ref="J1123">_xlfn.SWITCH(TRUE,I1123&lt;=$V$6,"Low",I1123&gt;=$V$7,"High","Average")</f>
        <v>Average</v>
      </c>
      <c r="K1123" t="s">
        <v>44</v>
      </c>
      <c r="L1123">
        <v>87</v>
      </c>
      <c r="M1123">
        <v>99</v>
      </c>
      <c r="N1123">
        <v>92</v>
      </c>
      <c r="O1123">
        <v>85</v>
      </c>
      <c r="P1123">
        <v>62</v>
      </c>
      <c r="Q1123">
        <v>69</v>
      </c>
      <c r="R1123">
        <v>67</v>
      </c>
      <c r="S1123" s="1">
        <f t="shared" si="17"/>
        <v>80.142857142857139</v>
      </c>
    </row>
    <row r="1124" spans="1:19" x14ac:dyDescent="0.35">
      <c r="A1124">
        <v>947</v>
      </c>
      <c r="B1124" t="s">
        <v>593</v>
      </c>
      <c r="C1124" t="s">
        <v>1778</v>
      </c>
      <c r="D1124" t="s">
        <v>1779</v>
      </c>
      <c r="E1124" t="s">
        <v>25</v>
      </c>
      <c r="F1124" t="b">
        <v>0</v>
      </c>
      <c r="G1124">
        <v>5</v>
      </c>
      <c r="H1124" t="b">
        <v>0</v>
      </c>
      <c r="I1124">
        <v>0</v>
      </c>
      <c r="J1124" t="str" cm="1">
        <f t="array" ref="J1124">_xlfn.SWITCH(TRUE,I1124&lt;=$V$6,"Low",I1124&gt;=$V$7,"High","Average")</f>
        <v>Low</v>
      </c>
      <c r="K1124" t="s">
        <v>224</v>
      </c>
      <c r="L1124">
        <v>93</v>
      </c>
      <c r="M1124">
        <v>88</v>
      </c>
      <c r="N1124">
        <v>76</v>
      </c>
      <c r="O1124">
        <v>73</v>
      </c>
      <c r="P1124">
        <v>67</v>
      </c>
      <c r="Q1124">
        <v>88</v>
      </c>
      <c r="R1124">
        <v>76</v>
      </c>
      <c r="S1124" s="1">
        <f t="shared" si="17"/>
        <v>80.142857142857139</v>
      </c>
    </row>
    <row r="1125" spans="1:19" x14ac:dyDescent="0.35">
      <c r="A1125">
        <v>961</v>
      </c>
      <c r="B1125" t="s">
        <v>560</v>
      </c>
      <c r="C1125" t="s">
        <v>1167</v>
      </c>
      <c r="D1125" t="s">
        <v>1799</v>
      </c>
      <c r="E1125" t="s">
        <v>25</v>
      </c>
      <c r="F1125" t="b">
        <v>0</v>
      </c>
      <c r="G1125">
        <v>4</v>
      </c>
      <c r="H1125" t="b">
        <v>0</v>
      </c>
      <c r="I1125">
        <v>16</v>
      </c>
      <c r="J1125" t="str" cm="1">
        <f t="array" ref="J1125">_xlfn.SWITCH(TRUE,I1125&lt;=$V$6,"Low",I1125&gt;=$V$7,"High","Average")</f>
        <v>Average</v>
      </c>
      <c r="K1125" t="s">
        <v>113</v>
      </c>
      <c r="L1125">
        <v>100</v>
      </c>
      <c r="M1125">
        <v>68</v>
      </c>
      <c r="N1125">
        <v>62</v>
      </c>
      <c r="O1125">
        <v>76</v>
      </c>
      <c r="P1125">
        <v>72</v>
      </c>
      <c r="Q1125">
        <v>94</v>
      </c>
      <c r="R1125">
        <v>89</v>
      </c>
      <c r="S1125" s="1">
        <f t="shared" si="17"/>
        <v>80.142857142857139</v>
      </c>
    </row>
    <row r="1126" spans="1:19" x14ac:dyDescent="0.35">
      <c r="A1126">
        <v>1146</v>
      </c>
      <c r="B1126" t="s">
        <v>139</v>
      </c>
      <c r="C1126" t="s">
        <v>2048</v>
      </c>
      <c r="D1126" t="s">
        <v>2049</v>
      </c>
      <c r="E1126" t="s">
        <v>20</v>
      </c>
      <c r="F1126" t="b">
        <v>0</v>
      </c>
      <c r="G1126">
        <v>3</v>
      </c>
      <c r="H1126" t="b">
        <v>0</v>
      </c>
      <c r="I1126">
        <v>5</v>
      </c>
      <c r="J1126" t="str" cm="1">
        <f t="array" ref="J1126">_xlfn.SWITCH(TRUE,I1126&lt;=$V$6,"Low",I1126&gt;=$V$7,"High","Average")</f>
        <v>Low</v>
      </c>
      <c r="K1126" t="s">
        <v>159</v>
      </c>
      <c r="L1126">
        <v>86</v>
      </c>
      <c r="M1126">
        <v>76</v>
      </c>
      <c r="N1126">
        <v>92</v>
      </c>
      <c r="O1126">
        <v>86</v>
      </c>
      <c r="P1126">
        <v>75</v>
      </c>
      <c r="Q1126">
        <v>67</v>
      </c>
      <c r="R1126">
        <v>79</v>
      </c>
      <c r="S1126" s="1">
        <f t="shared" si="17"/>
        <v>80.142857142857139</v>
      </c>
    </row>
    <row r="1127" spans="1:19" x14ac:dyDescent="0.35">
      <c r="A1127">
        <v>1185</v>
      </c>
      <c r="B1127" t="s">
        <v>130</v>
      </c>
      <c r="C1127" t="s">
        <v>2102</v>
      </c>
      <c r="D1127" t="s">
        <v>2103</v>
      </c>
      <c r="E1127" t="s">
        <v>25</v>
      </c>
      <c r="F1127" t="b">
        <v>0</v>
      </c>
      <c r="G1127">
        <v>3</v>
      </c>
      <c r="H1127" t="b">
        <v>1</v>
      </c>
      <c r="I1127">
        <v>30</v>
      </c>
      <c r="J1127" t="str" cm="1">
        <f t="array" ref="J1127">_xlfn.SWITCH(TRUE,I1127&lt;=$V$6,"Low",I1127&gt;=$V$7,"High","Average")</f>
        <v>High</v>
      </c>
      <c r="K1127" t="s">
        <v>44</v>
      </c>
      <c r="L1127">
        <v>85</v>
      </c>
      <c r="M1127">
        <v>78</v>
      </c>
      <c r="N1127">
        <v>99</v>
      </c>
      <c r="O1127">
        <v>81</v>
      </c>
      <c r="P1127">
        <v>60</v>
      </c>
      <c r="Q1127">
        <v>83</v>
      </c>
      <c r="R1127">
        <v>75</v>
      </c>
      <c r="S1127" s="1">
        <f t="shared" si="17"/>
        <v>80.142857142857139</v>
      </c>
    </row>
    <row r="1128" spans="1:19" x14ac:dyDescent="0.35">
      <c r="A1128">
        <v>1291</v>
      </c>
      <c r="B1128" t="s">
        <v>1112</v>
      </c>
      <c r="C1128" t="s">
        <v>222</v>
      </c>
      <c r="D1128" t="s">
        <v>2253</v>
      </c>
      <c r="E1128" t="s">
        <v>20</v>
      </c>
      <c r="F1128" t="b">
        <v>0</v>
      </c>
      <c r="G1128">
        <v>1</v>
      </c>
      <c r="H1128" t="b">
        <v>0</v>
      </c>
      <c r="I1128">
        <v>13</v>
      </c>
      <c r="J1128" t="str" cm="1">
        <f t="array" ref="J1128">_xlfn.SWITCH(TRUE,I1128&lt;=$V$6,"Low",I1128&gt;=$V$7,"High","Average")</f>
        <v>Average</v>
      </c>
      <c r="K1128" t="s">
        <v>30</v>
      </c>
      <c r="L1128">
        <v>62</v>
      </c>
      <c r="M1128">
        <v>91</v>
      </c>
      <c r="N1128">
        <v>92</v>
      </c>
      <c r="O1128">
        <v>61</v>
      </c>
      <c r="P1128">
        <v>85</v>
      </c>
      <c r="Q1128">
        <v>98</v>
      </c>
      <c r="R1128">
        <v>72</v>
      </c>
      <c r="S1128" s="1">
        <f t="shared" si="17"/>
        <v>80.142857142857139</v>
      </c>
    </row>
    <row r="1129" spans="1:19" x14ac:dyDescent="0.35">
      <c r="A1129">
        <v>1373</v>
      </c>
      <c r="B1129" t="s">
        <v>266</v>
      </c>
      <c r="C1129" t="s">
        <v>2092</v>
      </c>
      <c r="D1129" t="s">
        <v>2362</v>
      </c>
      <c r="E1129" t="s">
        <v>20</v>
      </c>
      <c r="F1129" t="b">
        <v>0</v>
      </c>
      <c r="G1129">
        <v>10</v>
      </c>
      <c r="H1129" t="b">
        <v>0</v>
      </c>
      <c r="I1129">
        <v>11</v>
      </c>
      <c r="J1129" t="str" cm="1">
        <f t="array" ref="J1129">_xlfn.SWITCH(TRUE,I1129&lt;=$V$6,"Low",I1129&gt;=$V$7,"High","Average")</f>
        <v>Average</v>
      </c>
      <c r="K1129" t="s">
        <v>138</v>
      </c>
      <c r="L1129">
        <v>100</v>
      </c>
      <c r="M1129">
        <v>60</v>
      </c>
      <c r="N1129">
        <v>87</v>
      </c>
      <c r="O1129">
        <v>60</v>
      </c>
      <c r="P1129">
        <v>86</v>
      </c>
      <c r="Q1129">
        <v>93</v>
      </c>
      <c r="R1129">
        <v>75</v>
      </c>
      <c r="S1129" s="1">
        <f t="shared" si="17"/>
        <v>80.142857142857139</v>
      </c>
    </row>
    <row r="1130" spans="1:19" x14ac:dyDescent="0.35">
      <c r="A1130">
        <v>1486</v>
      </c>
      <c r="B1130" t="s">
        <v>160</v>
      </c>
      <c r="C1130" t="s">
        <v>800</v>
      </c>
      <c r="D1130" t="s">
        <v>2512</v>
      </c>
      <c r="E1130" t="s">
        <v>20</v>
      </c>
      <c r="F1130" t="b">
        <v>0</v>
      </c>
      <c r="G1130">
        <v>8</v>
      </c>
      <c r="H1130" t="b">
        <v>1</v>
      </c>
      <c r="I1130">
        <v>5</v>
      </c>
      <c r="J1130" t="str" cm="1">
        <f t="array" ref="J1130">_xlfn.SWITCH(TRUE,I1130&lt;=$V$6,"Low",I1130&gt;=$V$7,"High","Average")</f>
        <v>Low</v>
      </c>
      <c r="K1130" t="s">
        <v>64</v>
      </c>
      <c r="L1130">
        <v>40</v>
      </c>
      <c r="M1130">
        <v>97</v>
      </c>
      <c r="N1130">
        <v>92</v>
      </c>
      <c r="O1130">
        <v>93</v>
      </c>
      <c r="P1130">
        <v>92</v>
      </c>
      <c r="Q1130">
        <v>65</v>
      </c>
      <c r="R1130">
        <v>82</v>
      </c>
      <c r="S1130" s="1">
        <f t="shared" si="17"/>
        <v>80.142857142857139</v>
      </c>
    </row>
    <row r="1131" spans="1:19" x14ac:dyDescent="0.35">
      <c r="A1131">
        <v>1519</v>
      </c>
      <c r="B1131" t="s">
        <v>348</v>
      </c>
      <c r="C1131" t="s">
        <v>48</v>
      </c>
      <c r="D1131" t="s">
        <v>2552</v>
      </c>
      <c r="E1131" t="s">
        <v>20</v>
      </c>
      <c r="F1131" t="b">
        <v>0</v>
      </c>
      <c r="G1131">
        <v>2</v>
      </c>
      <c r="H1131" t="b">
        <v>1</v>
      </c>
      <c r="I1131">
        <v>25</v>
      </c>
      <c r="J1131" t="str" cm="1">
        <f t="array" ref="J1131">_xlfn.SWITCH(TRUE,I1131&lt;=$V$6,"Low",I1131&gt;=$V$7,"High","Average")</f>
        <v>Average</v>
      </c>
      <c r="K1131" t="s">
        <v>113</v>
      </c>
      <c r="L1131">
        <v>93</v>
      </c>
      <c r="M1131">
        <v>74</v>
      </c>
      <c r="N1131">
        <v>96</v>
      </c>
      <c r="O1131">
        <v>69</v>
      </c>
      <c r="P1131">
        <v>71</v>
      </c>
      <c r="Q1131">
        <v>82</v>
      </c>
      <c r="R1131">
        <v>76</v>
      </c>
      <c r="S1131" s="1">
        <f t="shared" si="17"/>
        <v>80.142857142857139</v>
      </c>
    </row>
    <row r="1132" spans="1:19" x14ac:dyDescent="0.35">
      <c r="A1132">
        <v>1614</v>
      </c>
      <c r="B1132" t="s">
        <v>462</v>
      </c>
      <c r="C1132" t="s">
        <v>851</v>
      </c>
      <c r="D1132" t="s">
        <v>2675</v>
      </c>
      <c r="E1132" t="s">
        <v>20</v>
      </c>
      <c r="F1132" t="b">
        <v>0</v>
      </c>
      <c r="G1132">
        <v>2</v>
      </c>
      <c r="H1132" t="b">
        <v>0</v>
      </c>
      <c r="I1132">
        <v>15</v>
      </c>
      <c r="J1132" t="str" cm="1">
        <f t="array" ref="J1132">_xlfn.SWITCH(TRUE,I1132&lt;=$V$6,"Low",I1132&gt;=$V$7,"High","Average")</f>
        <v>Average</v>
      </c>
      <c r="K1132" t="s">
        <v>38</v>
      </c>
      <c r="L1132">
        <v>100</v>
      </c>
      <c r="M1132">
        <v>62</v>
      </c>
      <c r="N1132">
        <v>84</v>
      </c>
      <c r="O1132">
        <v>66</v>
      </c>
      <c r="P1132">
        <v>88</v>
      </c>
      <c r="Q1132">
        <v>90</v>
      </c>
      <c r="R1132">
        <v>71</v>
      </c>
      <c r="S1132" s="1">
        <f t="shared" si="17"/>
        <v>80.142857142857139</v>
      </c>
    </row>
    <row r="1133" spans="1:19" x14ac:dyDescent="0.35">
      <c r="A1133">
        <v>1930</v>
      </c>
      <c r="B1133" t="s">
        <v>433</v>
      </c>
      <c r="C1133" t="s">
        <v>332</v>
      </c>
      <c r="D1133" t="s">
        <v>3069</v>
      </c>
      <c r="E1133" t="s">
        <v>25</v>
      </c>
      <c r="F1133" t="b">
        <v>0</v>
      </c>
      <c r="G1133">
        <v>2</v>
      </c>
      <c r="H1133" t="b">
        <v>1</v>
      </c>
      <c r="I1133">
        <v>24</v>
      </c>
      <c r="J1133" t="str" cm="1">
        <f t="array" ref="J1133">_xlfn.SWITCH(TRUE,I1133&lt;=$V$6,"Low",I1133&gt;=$V$7,"High","Average")</f>
        <v>Average</v>
      </c>
      <c r="K1133" t="s">
        <v>105</v>
      </c>
      <c r="L1133">
        <v>99</v>
      </c>
      <c r="M1133">
        <v>84</v>
      </c>
      <c r="N1133">
        <v>94</v>
      </c>
      <c r="O1133">
        <v>76</v>
      </c>
      <c r="P1133">
        <v>62</v>
      </c>
      <c r="Q1133">
        <v>79</v>
      </c>
      <c r="R1133">
        <v>67</v>
      </c>
      <c r="S1133" s="1">
        <f t="shared" si="17"/>
        <v>80.142857142857139</v>
      </c>
    </row>
    <row r="1134" spans="1:19" x14ac:dyDescent="0.35">
      <c r="A1134">
        <v>1938</v>
      </c>
      <c r="B1134" t="s">
        <v>114</v>
      </c>
      <c r="C1134" t="s">
        <v>3078</v>
      </c>
      <c r="D1134" t="s">
        <v>3079</v>
      </c>
      <c r="E1134" t="s">
        <v>25</v>
      </c>
      <c r="F1134" t="b">
        <v>0</v>
      </c>
      <c r="G1134">
        <v>6</v>
      </c>
      <c r="H1134" t="b">
        <v>0</v>
      </c>
      <c r="I1134">
        <v>1</v>
      </c>
      <c r="J1134" t="str" cm="1">
        <f t="array" ref="J1134">_xlfn.SWITCH(TRUE,I1134&lt;=$V$6,"Low",I1134&gt;=$V$7,"High","Average")</f>
        <v>Low</v>
      </c>
      <c r="K1134" t="s">
        <v>34</v>
      </c>
      <c r="L1134">
        <v>96</v>
      </c>
      <c r="M1134">
        <v>66</v>
      </c>
      <c r="N1134">
        <v>76</v>
      </c>
      <c r="O1134">
        <v>71</v>
      </c>
      <c r="P1134">
        <v>94</v>
      </c>
      <c r="Q1134">
        <v>72</v>
      </c>
      <c r="R1134">
        <v>86</v>
      </c>
      <c r="S1134" s="1">
        <f t="shared" si="17"/>
        <v>80.142857142857139</v>
      </c>
    </row>
    <row r="1135" spans="1:19" x14ac:dyDescent="0.35">
      <c r="A1135">
        <v>109</v>
      </c>
      <c r="B1135" t="s">
        <v>325</v>
      </c>
      <c r="C1135" t="s">
        <v>326</v>
      </c>
      <c r="D1135" t="s">
        <v>327</v>
      </c>
      <c r="E1135" t="s">
        <v>25</v>
      </c>
      <c r="F1135" t="b">
        <v>0</v>
      </c>
      <c r="G1135">
        <v>1</v>
      </c>
      <c r="H1135" t="b">
        <v>0</v>
      </c>
      <c r="I1135">
        <v>4</v>
      </c>
      <c r="J1135" t="str" cm="1">
        <f t="array" ref="J1135">_xlfn.SWITCH(TRUE,I1135&lt;=$V$6,"Low",I1135&gt;=$V$7,"High","Average")</f>
        <v>Low</v>
      </c>
      <c r="K1135" t="s">
        <v>38</v>
      </c>
      <c r="L1135">
        <v>91</v>
      </c>
      <c r="M1135">
        <v>93</v>
      </c>
      <c r="N1135">
        <v>72</v>
      </c>
      <c r="O1135">
        <v>61</v>
      </c>
      <c r="P1135">
        <v>61</v>
      </c>
      <c r="Q1135">
        <v>87</v>
      </c>
      <c r="R1135">
        <v>95</v>
      </c>
      <c r="S1135" s="1">
        <f t="shared" si="17"/>
        <v>80</v>
      </c>
    </row>
    <row r="1136" spans="1:19" x14ac:dyDescent="0.35">
      <c r="A1136">
        <v>245</v>
      </c>
      <c r="B1136" t="s">
        <v>618</v>
      </c>
      <c r="C1136" t="s">
        <v>619</v>
      </c>
      <c r="D1136" t="s">
        <v>620</v>
      </c>
      <c r="E1136" t="s">
        <v>20</v>
      </c>
      <c r="F1136" t="b">
        <v>0</v>
      </c>
      <c r="G1136">
        <v>4</v>
      </c>
      <c r="H1136" t="b">
        <v>1</v>
      </c>
      <c r="I1136">
        <v>24</v>
      </c>
      <c r="J1136" t="str" cm="1">
        <f t="array" ref="J1136">_xlfn.SWITCH(TRUE,I1136&lt;=$V$6,"Low",I1136&gt;=$V$7,"High","Average")</f>
        <v>Average</v>
      </c>
      <c r="K1136" t="s">
        <v>113</v>
      </c>
      <c r="L1136">
        <v>94</v>
      </c>
      <c r="M1136">
        <v>62</v>
      </c>
      <c r="N1136">
        <v>97</v>
      </c>
      <c r="O1136">
        <v>96</v>
      </c>
      <c r="P1136">
        <v>74</v>
      </c>
      <c r="Q1136">
        <v>68</v>
      </c>
      <c r="R1136">
        <v>69</v>
      </c>
      <c r="S1136" s="1">
        <f t="shared" si="17"/>
        <v>80</v>
      </c>
    </row>
    <row r="1137" spans="1:19" x14ac:dyDescent="0.35">
      <c r="A1137">
        <v>341</v>
      </c>
      <c r="B1137" t="s">
        <v>68</v>
      </c>
      <c r="C1137" t="s">
        <v>267</v>
      </c>
      <c r="D1137" t="s">
        <v>804</v>
      </c>
      <c r="E1137" t="s">
        <v>25</v>
      </c>
      <c r="F1137" t="b">
        <v>0</v>
      </c>
      <c r="G1137">
        <v>5</v>
      </c>
      <c r="H1137" t="b">
        <v>0</v>
      </c>
      <c r="I1137">
        <v>15</v>
      </c>
      <c r="J1137" t="str" cm="1">
        <f t="array" ref="J1137">_xlfn.SWITCH(TRUE,I1137&lt;=$V$6,"Low",I1137&gt;=$V$7,"High","Average")</f>
        <v>Average</v>
      </c>
      <c r="K1137" t="s">
        <v>30</v>
      </c>
      <c r="L1137">
        <v>73</v>
      </c>
      <c r="M1137">
        <v>75</v>
      </c>
      <c r="N1137">
        <v>94</v>
      </c>
      <c r="O1137">
        <v>82</v>
      </c>
      <c r="P1137">
        <v>71</v>
      </c>
      <c r="Q1137">
        <v>90</v>
      </c>
      <c r="R1137">
        <v>75</v>
      </c>
      <c r="S1137" s="1">
        <f t="shared" si="17"/>
        <v>80</v>
      </c>
    </row>
    <row r="1138" spans="1:19" x14ac:dyDescent="0.35">
      <c r="A1138">
        <v>551</v>
      </c>
      <c r="B1138" t="s">
        <v>1163</v>
      </c>
      <c r="C1138" t="s">
        <v>167</v>
      </c>
      <c r="D1138" t="s">
        <v>1164</v>
      </c>
      <c r="E1138" t="s">
        <v>20</v>
      </c>
      <c r="F1138" t="b">
        <v>1</v>
      </c>
      <c r="G1138">
        <v>8</v>
      </c>
      <c r="H1138" t="b">
        <v>0</v>
      </c>
      <c r="I1138">
        <v>2</v>
      </c>
      <c r="J1138" t="str" cm="1">
        <f t="array" ref="J1138">_xlfn.SWITCH(TRUE,I1138&lt;=$V$6,"Low",I1138&gt;=$V$7,"High","Average")</f>
        <v>Low</v>
      </c>
      <c r="K1138" t="s">
        <v>64</v>
      </c>
      <c r="L1138">
        <v>92</v>
      </c>
      <c r="M1138">
        <v>54</v>
      </c>
      <c r="N1138">
        <v>50</v>
      </c>
      <c r="O1138">
        <v>88</v>
      </c>
      <c r="P1138">
        <v>90</v>
      </c>
      <c r="Q1138">
        <v>91</v>
      </c>
      <c r="R1138">
        <v>95</v>
      </c>
      <c r="S1138" s="1">
        <f t="shared" si="17"/>
        <v>80</v>
      </c>
    </row>
    <row r="1139" spans="1:19" x14ac:dyDescent="0.35">
      <c r="A1139">
        <v>826</v>
      </c>
      <c r="B1139" t="s">
        <v>1608</v>
      </c>
      <c r="C1139" t="s">
        <v>1609</v>
      </c>
      <c r="D1139" t="s">
        <v>1610</v>
      </c>
      <c r="E1139" t="s">
        <v>20</v>
      </c>
      <c r="F1139" t="b">
        <v>0</v>
      </c>
      <c r="G1139">
        <v>8</v>
      </c>
      <c r="H1139" t="b">
        <v>0</v>
      </c>
      <c r="I1139">
        <v>25</v>
      </c>
      <c r="J1139" t="str" cm="1">
        <f t="array" ref="J1139">_xlfn.SWITCH(TRUE,I1139&lt;=$V$6,"Low",I1139&gt;=$V$7,"High","Average")</f>
        <v>Average</v>
      </c>
      <c r="K1139" t="s">
        <v>26</v>
      </c>
      <c r="L1139">
        <v>88</v>
      </c>
      <c r="M1139">
        <v>60</v>
      </c>
      <c r="N1139">
        <v>87</v>
      </c>
      <c r="O1139">
        <v>90</v>
      </c>
      <c r="P1139">
        <v>87</v>
      </c>
      <c r="Q1139">
        <v>86</v>
      </c>
      <c r="R1139">
        <v>62</v>
      </c>
      <c r="S1139" s="1">
        <f t="shared" si="17"/>
        <v>80</v>
      </c>
    </row>
    <row r="1140" spans="1:19" x14ac:dyDescent="0.35">
      <c r="A1140">
        <v>898</v>
      </c>
      <c r="B1140" t="s">
        <v>715</v>
      </c>
      <c r="C1140" t="s">
        <v>164</v>
      </c>
      <c r="D1140" t="s">
        <v>1707</v>
      </c>
      <c r="E1140" t="s">
        <v>25</v>
      </c>
      <c r="F1140" t="b">
        <v>0</v>
      </c>
      <c r="G1140">
        <v>2</v>
      </c>
      <c r="H1140" t="b">
        <v>0</v>
      </c>
      <c r="I1140">
        <v>8</v>
      </c>
      <c r="J1140" t="str" cm="1">
        <f t="array" ref="J1140">_xlfn.SWITCH(TRUE,I1140&lt;=$V$6,"Low",I1140&gt;=$V$7,"High","Average")</f>
        <v>Average</v>
      </c>
      <c r="K1140" t="s">
        <v>54</v>
      </c>
      <c r="L1140">
        <v>62</v>
      </c>
      <c r="M1140">
        <v>69</v>
      </c>
      <c r="N1140">
        <v>99</v>
      </c>
      <c r="O1140">
        <v>95</v>
      </c>
      <c r="P1140">
        <v>73</v>
      </c>
      <c r="Q1140">
        <v>79</v>
      </c>
      <c r="R1140">
        <v>83</v>
      </c>
      <c r="S1140" s="1">
        <f t="shared" si="17"/>
        <v>80</v>
      </c>
    </row>
    <row r="1141" spans="1:19" x14ac:dyDescent="0.35">
      <c r="A1141">
        <v>934</v>
      </c>
      <c r="B1141" t="s">
        <v>300</v>
      </c>
      <c r="C1141" t="s">
        <v>934</v>
      </c>
      <c r="D1141" t="s">
        <v>1760</v>
      </c>
      <c r="E1141" t="s">
        <v>20</v>
      </c>
      <c r="F1141" t="b">
        <v>0</v>
      </c>
      <c r="G1141">
        <v>2</v>
      </c>
      <c r="H1141" t="b">
        <v>1</v>
      </c>
      <c r="I1141">
        <v>20</v>
      </c>
      <c r="J1141" t="str" cm="1">
        <f t="array" ref="J1141">_xlfn.SWITCH(TRUE,I1141&lt;=$V$6,"Low",I1141&gt;=$V$7,"High","Average")</f>
        <v>Average</v>
      </c>
      <c r="K1141" t="s">
        <v>44</v>
      </c>
      <c r="L1141">
        <v>90</v>
      </c>
      <c r="M1141">
        <v>77</v>
      </c>
      <c r="N1141">
        <v>86</v>
      </c>
      <c r="O1141">
        <v>91</v>
      </c>
      <c r="P1141">
        <v>76</v>
      </c>
      <c r="Q1141">
        <v>78</v>
      </c>
      <c r="R1141">
        <v>62</v>
      </c>
      <c r="S1141" s="1">
        <f t="shared" si="17"/>
        <v>80</v>
      </c>
    </row>
    <row r="1142" spans="1:19" x14ac:dyDescent="0.35">
      <c r="A1142">
        <v>967</v>
      </c>
      <c r="B1142" t="s">
        <v>345</v>
      </c>
      <c r="C1142" t="s">
        <v>233</v>
      </c>
      <c r="D1142" t="s">
        <v>1807</v>
      </c>
      <c r="E1142" t="s">
        <v>25</v>
      </c>
      <c r="F1142" t="b">
        <v>0</v>
      </c>
      <c r="G1142">
        <v>2</v>
      </c>
      <c r="H1142" t="b">
        <v>0</v>
      </c>
      <c r="I1142">
        <v>26</v>
      </c>
      <c r="J1142" t="str" cm="1">
        <f t="array" ref="J1142">_xlfn.SWITCH(TRUE,I1142&lt;=$V$6,"Low",I1142&gt;=$V$7,"High","Average")</f>
        <v>Average</v>
      </c>
      <c r="K1142" t="s">
        <v>38</v>
      </c>
      <c r="L1142">
        <v>64</v>
      </c>
      <c r="M1142">
        <v>65</v>
      </c>
      <c r="N1142">
        <v>97</v>
      </c>
      <c r="O1142">
        <v>96</v>
      </c>
      <c r="P1142">
        <v>80</v>
      </c>
      <c r="Q1142">
        <v>80</v>
      </c>
      <c r="R1142">
        <v>78</v>
      </c>
      <c r="S1142" s="1">
        <f t="shared" si="17"/>
        <v>80</v>
      </c>
    </row>
    <row r="1143" spans="1:19" x14ac:dyDescent="0.35">
      <c r="A1143">
        <v>982</v>
      </c>
      <c r="B1143" t="s">
        <v>473</v>
      </c>
      <c r="C1143" t="s">
        <v>927</v>
      </c>
      <c r="D1143" t="s">
        <v>1824</v>
      </c>
      <c r="E1143" t="s">
        <v>20</v>
      </c>
      <c r="F1143" t="b">
        <v>0</v>
      </c>
      <c r="G1143">
        <v>7</v>
      </c>
      <c r="H1143" t="b">
        <v>0</v>
      </c>
      <c r="I1143">
        <v>32</v>
      </c>
      <c r="J1143" t="str" cm="1">
        <f t="array" ref="J1143">_xlfn.SWITCH(TRUE,I1143&lt;=$V$6,"Low",I1143&gt;=$V$7,"High","Average")</f>
        <v>High</v>
      </c>
      <c r="K1143" t="s">
        <v>138</v>
      </c>
      <c r="L1143">
        <v>87</v>
      </c>
      <c r="M1143">
        <v>62</v>
      </c>
      <c r="N1143">
        <v>84</v>
      </c>
      <c r="O1143">
        <v>96</v>
      </c>
      <c r="P1143">
        <v>69</v>
      </c>
      <c r="Q1143">
        <v>98</v>
      </c>
      <c r="R1143">
        <v>64</v>
      </c>
      <c r="S1143" s="1">
        <f t="shared" si="17"/>
        <v>80</v>
      </c>
    </row>
    <row r="1144" spans="1:19" x14ac:dyDescent="0.35">
      <c r="A1144">
        <v>1251</v>
      </c>
      <c r="B1144" t="s">
        <v>160</v>
      </c>
      <c r="C1144" t="s">
        <v>1068</v>
      </c>
      <c r="D1144" t="s">
        <v>2197</v>
      </c>
      <c r="E1144" t="s">
        <v>20</v>
      </c>
      <c r="F1144" t="b">
        <v>0</v>
      </c>
      <c r="G1144">
        <v>4</v>
      </c>
      <c r="H1144" t="b">
        <v>1</v>
      </c>
      <c r="I1144">
        <v>10</v>
      </c>
      <c r="J1144" t="str" cm="1">
        <f t="array" ref="J1144">_xlfn.SWITCH(TRUE,I1144&lt;=$V$6,"Low",I1144&gt;=$V$7,"High","Average")</f>
        <v>Average</v>
      </c>
      <c r="K1144" t="s">
        <v>105</v>
      </c>
      <c r="L1144">
        <v>92</v>
      </c>
      <c r="M1144">
        <v>65</v>
      </c>
      <c r="N1144">
        <v>81</v>
      </c>
      <c r="O1144">
        <v>79</v>
      </c>
      <c r="P1144">
        <v>84</v>
      </c>
      <c r="Q1144">
        <v>85</v>
      </c>
      <c r="R1144">
        <v>74</v>
      </c>
      <c r="S1144" s="1">
        <f t="shared" si="17"/>
        <v>80</v>
      </c>
    </row>
    <row r="1145" spans="1:19" x14ac:dyDescent="0.35">
      <c r="A1145">
        <v>1280</v>
      </c>
      <c r="B1145" t="s">
        <v>921</v>
      </c>
      <c r="C1145" t="s">
        <v>778</v>
      </c>
      <c r="D1145" t="s">
        <v>2240</v>
      </c>
      <c r="E1145" t="s">
        <v>25</v>
      </c>
      <c r="F1145" t="b">
        <v>0</v>
      </c>
      <c r="G1145">
        <v>2</v>
      </c>
      <c r="H1145" t="b">
        <v>0</v>
      </c>
      <c r="I1145">
        <v>24</v>
      </c>
      <c r="J1145" t="str" cm="1">
        <f t="array" ref="J1145">_xlfn.SWITCH(TRUE,I1145&lt;=$V$6,"Low",I1145&gt;=$V$7,"High","Average")</f>
        <v>Average</v>
      </c>
      <c r="K1145" t="s">
        <v>105</v>
      </c>
      <c r="L1145">
        <v>77</v>
      </c>
      <c r="M1145">
        <v>66</v>
      </c>
      <c r="N1145">
        <v>61</v>
      </c>
      <c r="O1145">
        <v>98</v>
      </c>
      <c r="P1145">
        <v>90</v>
      </c>
      <c r="Q1145">
        <v>95</v>
      </c>
      <c r="R1145">
        <v>73</v>
      </c>
      <c r="S1145" s="1">
        <f t="shared" si="17"/>
        <v>80</v>
      </c>
    </row>
    <row r="1146" spans="1:19" x14ac:dyDescent="0.35">
      <c r="A1146">
        <v>1475</v>
      </c>
      <c r="B1146" t="s">
        <v>498</v>
      </c>
      <c r="C1146" t="s">
        <v>2494</v>
      </c>
      <c r="D1146" t="s">
        <v>2495</v>
      </c>
      <c r="E1146" t="s">
        <v>25</v>
      </c>
      <c r="F1146" t="b">
        <v>0</v>
      </c>
      <c r="G1146">
        <v>3</v>
      </c>
      <c r="H1146" t="b">
        <v>0</v>
      </c>
      <c r="I1146">
        <v>15</v>
      </c>
      <c r="J1146" t="str" cm="1">
        <f t="array" ref="J1146">_xlfn.SWITCH(TRUE,I1146&lt;=$V$6,"Low",I1146&gt;=$V$7,"High","Average")</f>
        <v>Average</v>
      </c>
      <c r="K1146" t="s">
        <v>54</v>
      </c>
      <c r="L1146">
        <v>77</v>
      </c>
      <c r="M1146">
        <v>73</v>
      </c>
      <c r="N1146">
        <v>67</v>
      </c>
      <c r="O1146">
        <v>67</v>
      </c>
      <c r="P1146">
        <v>88</v>
      </c>
      <c r="Q1146">
        <v>89</v>
      </c>
      <c r="R1146">
        <v>99</v>
      </c>
      <c r="S1146" s="1">
        <f t="shared" si="17"/>
        <v>80</v>
      </c>
    </row>
    <row r="1147" spans="1:19" x14ac:dyDescent="0.35">
      <c r="A1147">
        <v>1476</v>
      </c>
      <c r="B1147" t="s">
        <v>2496</v>
      </c>
      <c r="C1147" t="s">
        <v>209</v>
      </c>
      <c r="D1147" t="s">
        <v>2497</v>
      </c>
      <c r="E1147" t="s">
        <v>25</v>
      </c>
      <c r="F1147" t="b">
        <v>0</v>
      </c>
      <c r="G1147">
        <v>1</v>
      </c>
      <c r="H1147" t="b">
        <v>1</v>
      </c>
      <c r="I1147">
        <v>16</v>
      </c>
      <c r="J1147" t="str" cm="1">
        <f t="array" ref="J1147">_xlfn.SWITCH(TRUE,I1147&lt;=$V$6,"Low",I1147&gt;=$V$7,"High","Average")</f>
        <v>Average</v>
      </c>
      <c r="K1147" t="s">
        <v>105</v>
      </c>
      <c r="L1147">
        <v>95</v>
      </c>
      <c r="M1147">
        <v>79</v>
      </c>
      <c r="N1147">
        <v>85</v>
      </c>
      <c r="O1147">
        <v>73</v>
      </c>
      <c r="P1147">
        <v>74</v>
      </c>
      <c r="Q1147">
        <v>86</v>
      </c>
      <c r="R1147">
        <v>68</v>
      </c>
      <c r="S1147" s="1">
        <f t="shared" si="17"/>
        <v>80</v>
      </c>
    </row>
    <row r="1148" spans="1:19" x14ac:dyDescent="0.35">
      <c r="A1148">
        <v>1529</v>
      </c>
      <c r="B1148" t="s">
        <v>1034</v>
      </c>
      <c r="C1148" t="s">
        <v>295</v>
      </c>
      <c r="D1148" t="s">
        <v>2564</v>
      </c>
      <c r="E1148" t="s">
        <v>25</v>
      </c>
      <c r="F1148" t="b">
        <v>0</v>
      </c>
      <c r="G1148">
        <v>3</v>
      </c>
      <c r="H1148" t="b">
        <v>0</v>
      </c>
      <c r="I1148">
        <v>23</v>
      </c>
      <c r="J1148" t="str" cm="1">
        <f t="array" ref="J1148">_xlfn.SWITCH(TRUE,I1148&lt;=$V$6,"Low",I1148&gt;=$V$7,"High","Average")</f>
        <v>Average</v>
      </c>
      <c r="K1148" t="s">
        <v>105</v>
      </c>
      <c r="L1148">
        <v>83</v>
      </c>
      <c r="M1148">
        <v>69</v>
      </c>
      <c r="N1148">
        <v>66</v>
      </c>
      <c r="O1148">
        <v>95</v>
      </c>
      <c r="P1148">
        <v>93</v>
      </c>
      <c r="Q1148">
        <v>77</v>
      </c>
      <c r="R1148">
        <v>77</v>
      </c>
      <c r="S1148" s="1">
        <f t="shared" si="17"/>
        <v>80</v>
      </c>
    </row>
    <row r="1149" spans="1:19" x14ac:dyDescent="0.35">
      <c r="A1149">
        <v>1579</v>
      </c>
      <c r="B1149" t="s">
        <v>2633</v>
      </c>
      <c r="C1149" t="s">
        <v>667</v>
      </c>
      <c r="D1149" t="s">
        <v>2634</v>
      </c>
      <c r="E1149" t="s">
        <v>25</v>
      </c>
      <c r="F1149" t="b">
        <v>0</v>
      </c>
      <c r="G1149">
        <v>0</v>
      </c>
      <c r="H1149" t="b">
        <v>0</v>
      </c>
      <c r="I1149">
        <v>17</v>
      </c>
      <c r="J1149" t="str" cm="1">
        <f t="array" ref="J1149">_xlfn.SWITCH(TRUE,I1149&lt;=$V$6,"Low",I1149&gt;=$V$7,"High","Average")</f>
        <v>Average</v>
      </c>
      <c r="K1149" t="s">
        <v>44</v>
      </c>
      <c r="L1149">
        <v>86</v>
      </c>
      <c r="M1149">
        <v>92</v>
      </c>
      <c r="N1149">
        <v>65</v>
      </c>
      <c r="O1149">
        <v>81</v>
      </c>
      <c r="P1149">
        <v>73</v>
      </c>
      <c r="Q1149">
        <v>84</v>
      </c>
      <c r="R1149">
        <v>79</v>
      </c>
      <c r="S1149" s="1">
        <f t="shared" si="17"/>
        <v>80</v>
      </c>
    </row>
    <row r="1150" spans="1:19" x14ac:dyDescent="0.35">
      <c r="A1150">
        <v>1602</v>
      </c>
      <c r="B1150" t="s">
        <v>230</v>
      </c>
      <c r="C1150" t="s">
        <v>164</v>
      </c>
      <c r="D1150" t="s">
        <v>2662</v>
      </c>
      <c r="E1150" t="s">
        <v>25</v>
      </c>
      <c r="F1150" t="b">
        <v>0</v>
      </c>
      <c r="G1150">
        <v>9</v>
      </c>
      <c r="H1150" t="b">
        <v>0</v>
      </c>
      <c r="I1150">
        <v>2</v>
      </c>
      <c r="J1150" t="str" cm="1">
        <f t="array" ref="J1150">_xlfn.SWITCH(TRUE,I1150&lt;=$V$6,"Low",I1150&gt;=$V$7,"High","Average")</f>
        <v>Low</v>
      </c>
      <c r="K1150" t="s">
        <v>64</v>
      </c>
      <c r="L1150">
        <v>100</v>
      </c>
      <c r="M1150">
        <v>71</v>
      </c>
      <c r="N1150">
        <v>70</v>
      </c>
      <c r="O1150">
        <v>86</v>
      </c>
      <c r="P1150">
        <v>80</v>
      </c>
      <c r="Q1150">
        <v>91</v>
      </c>
      <c r="R1150">
        <v>62</v>
      </c>
      <c r="S1150" s="1">
        <f t="shared" si="17"/>
        <v>80</v>
      </c>
    </row>
    <row r="1151" spans="1:19" x14ac:dyDescent="0.35">
      <c r="A1151">
        <v>1632</v>
      </c>
      <c r="B1151" t="s">
        <v>1167</v>
      </c>
      <c r="C1151" t="s">
        <v>281</v>
      </c>
      <c r="D1151" t="s">
        <v>2697</v>
      </c>
      <c r="E1151" t="s">
        <v>20</v>
      </c>
      <c r="F1151" t="b">
        <v>0</v>
      </c>
      <c r="G1151">
        <v>9</v>
      </c>
      <c r="H1151" t="b">
        <v>0</v>
      </c>
      <c r="I1151">
        <v>3</v>
      </c>
      <c r="J1151" t="str" cm="1">
        <f t="array" ref="J1151">_xlfn.SWITCH(TRUE,I1151&lt;=$V$6,"Low",I1151&gt;=$V$7,"High","Average")</f>
        <v>Low</v>
      </c>
      <c r="K1151" t="s">
        <v>64</v>
      </c>
      <c r="L1151">
        <v>93</v>
      </c>
      <c r="M1151">
        <v>83</v>
      </c>
      <c r="N1151">
        <v>61</v>
      </c>
      <c r="O1151">
        <v>95</v>
      </c>
      <c r="P1151">
        <v>70</v>
      </c>
      <c r="Q1151">
        <v>93</v>
      </c>
      <c r="R1151">
        <v>65</v>
      </c>
      <c r="S1151" s="1">
        <f t="shared" si="17"/>
        <v>80</v>
      </c>
    </row>
    <row r="1152" spans="1:19" x14ac:dyDescent="0.35">
      <c r="A1152">
        <v>1658</v>
      </c>
      <c r="B1152" t="s">
        <v>277</v>
      </c>
      <c r="C1152" t="s">
        <v>2729</v>
      </c>
      <c r="D1152" t="s">
        <v>2730</v>
      </c>
      <c r="E1152" t="s">
        <v>20</v>
      </c>
      <c r="F1152" t="b">
        <v>0</v>
      </c>
      <c r="G1152">
        <v>1</v>
      </c>
      <c r="H1152" t="b">
        <v>0</v>
      </c>
      <c r="I1152">
        <v>1</v>
      </c>
      <c r="J1152" t="str" cm="1">
        <f t="array" ref="J1152">_xlfn.SWITCH(TRUE,I1152&lt;=$V$6,"Low",I1152&gt;=$V$7,"High","Average")</f>
        <v>Low</v>
      </c>
      <c r="K1152" t="s">
        <v>159</v>
      </c>
      <c r="L1152">
        <v>85</v>
      </c>
      <c r="M1152">
        <v>61</v>
      </c>
      <c r="N1152">
        <v>100</v>
      </c>
      <c r="O1152">
        <v>75</v>
      </c>
      <c r="P1152">
        <v>70</v>
      </c>
      <c r="Q1152">
        <v>89</v>
      </c>
      <c r="R1152">
        <v>80</v>
      </c>
      <c r="S1152" s="1">
        <f t="shared" si="17"/>
        <v>80</v>
      </c>
    </row>
    <row r="1153" spans="1:19" x14ac:dyDescent="0.35">
      <c r="A1153">
        <v>1659</v>
      </c>
      <c r="B1153" t="s">
        <v>214</v>
      </c>
      <c r="C1153" t="s">
        <v>1272</v>
      </c>
      <c r="D1153" t="s">
        <v>2731</v>
      </c>
      <c r="E1153" t="s">
        <v>20</v>
      </c>
      <c r="F1153" t="b">
        <v>1</v>
      </c>
      <c r="G1153">
        <v>0</v>
      </c>
      <c r="H1153" t="b">
        <v>0</v>
      </c>
      <c r="I1153">
        <v>12</v>
      </c>
      <c r="J1153" t="str" cm="1">
        <f t="array" ref="J1153">_xlfn.SWITCH(TRUE,I1153&lt;=$V$6,"Low",I1153&gt;=$V$7,"High","Average")</f>
        <v>Average</v>
      </c>
      <c r="K1153" t="s">
        <v>38</v>
      </c>
      <c r="L1153">
        <v>78</v>
      </c>
      <c r="M1153">
        <v>70</v>
      </c>
      <c r="N1153">
        <v>90</v>
      </c>
      <c r="O1153">
        <v>68</v>
      </c>
      <c r="P1153">
        <v>90</v>
      </c>
      <c r="Q1153">
        <v>87</v>
      </c>
      <c r="R1153">
        <v>77</v>
      </c>
      <c r="S1153" s="1">
        <f t="shared" si="17"/>
        <v>80</v>
      </c>
    </row>
    <row r="1154" spans="1:19" x14ac:dyDescent="0.35">
      <c r="A1154">
        <v>1734</v>
      </c>
      <c r="B1154" t="s">
        <v>89</v>
      </c>
      <c r="C1154" t="s">
        <v>2827</v>
      </c>
      <c r="D1154" t="s">
        <v>2828</v>
      </c>
      <c r="E1154" t="s">
        <v>20</v>
      </c>
      <c r="F1154" t="b">
        <v>0</v>
      </c>
      <c r="G1154">
        <v>1</v>
      </c>
      <c r="H1154" t="b">
        <v>0</v>
      </c>
      <c r="I1154">
        <v>31</v>
      </c>
      <c r="J1154" t="str" cm="1">
        <f t="array" ref="J1154">_xlfn.SWITCH(TRUE,I1154&lt;=$V$6,"Low",I1154&gt;=$V$7,"High","Average")</f>
        <v>High</v>
      </c>
      <c r="K1154" t="s">
        <v>76</v>
      </c>
      <c r="L1154">
        <v>85</v>
      </c>
      <c r="M1154">
        <v>60</v>
      </c>
      <c r="N1154">
        <v>92</v>
      </c>
      <c r="O1154">
        <v>92</v>
      </c>
      <c r="P1154">
        <v>85</v>
      </c>
      <c r="Q1154">
        <v>62</v>
      </c>
      <c r="R1154">
        <v>84</v>
      </c>
      <c r="S1154" s="1">
        <f t="shared" ref="S1154:S1217" si="18">AVERAGE(L1154, M1154, N1154, O1154, P1154, Q1154, R1154)</f>
        <v>80</v>
      </c>
    </row>
    <row r="1155" spans="1:19" x14ac:dyDescent="0.35">
      <c r="A1155">
        <v>1902</v>
      </c>
      <c r="B1155" t="s">
        <v>65</v>
      </c>
      <c r="C1155" t="s">
        <v>62</v>
      </c>
      <c r="D1155" t="s">
        <v>3035</v>
      </c>
      <c r="E1155" t="s">
        <v>25</v>
      </c>
      <c r="F1155" t="b">
        <v>0</v>
      </c>
      <c r="G1155">
        <v>3</v>
      </c>
      <c r="H1155" t="b">
        <v>1</v>
      </c>
      <c r="I1155">
        <v>9</v>
      </c>
      <c r="J1155" t="str" cm="1">
        <f t="array" ref="J1155">_xlfn.SWITCH(TRUE,I1155&lt;=$V$6,"Low",I1155&gt;=$V$7,"High","Average")</f>
        <v>Average</v>
      </c>
      <c r="K1155" t="s">
        <v>224</v>
      </c>
      <c r="L1155">
        <v>71</v>
      </c>
      <c r="M1155">
        <v>95</v>
      </c>
      <c r="N1155">
        <v>72</v>
      </c>
      <c r="O1155">
        <v>88</v>
      </c>
      <c r="P1155">
        <v>89</v>
      </c>
      <c r="Q1155">
        <v>78</v>
      </c>
      <c r="R1155">
        <v>67</v>
      </c>
      <c r="S1155" s="1">
        <f t="shared" si="18"/>
        <v>80</v>
      </c>
    </row>
    <row r="1156" spans="1:19" x14ac:dyDescent="0.35">
      <c r="A1156">
        <v>50</v>
      </c>
      <c r="B1156" t="s">
        <v>175</v>
      </c>
      <c r="C1156" t="s">
        <v>176</v>
      </c>
      <c r="D1156" t="s">
        <v>177</v>
      </c>
      <c r="E1156" t="s">
        <v>25</v>
      </c>
      <c r="F1156" t="b">
        <v>0</v>
      </c>
      <c r="G1156">
        <v>0</v>
      </c>
      <c r="H1156" t="b">
        <v>0</v>
      </c>
      <c r="I1156">
        <v>14</v>
      </c>
      <c r="J1156" t="str" cm="1">
        <f t="array" ref="J1156">_xlfn.SWITCH(TRUE,I1156&lt;=$V$6,"Low",I1156&gt;=$V$7,"High","Average")</f>
        <v>Average</v>
      </c>
      <c r="K1156" t="s">
        <v>113</v>
      </c>
      <c r="L1156">
        <v>100</v>
      </c>
      <c r="M1156">
        <v>89</v>
      </c>
      <c r="N1156">
        <v>90</v>
      </c>
      <c r="O1156">
        <v>93</v>
      </c>
      <c r="P1156">
        <v>30</v>
      </c>
      <c r="Q1156">
        <v>83</v>
      </c>
      <c r="R1156">
        <v>74</v>
      </c>
      <c r="S1156" s="1">
        <f t="shared" si="18"/>
        <v>79.857142857142861</v>
      </c>
    </row>
    <row r="1157" spans="1:19" x14ac:dyDescent="0.35">
      <c r="A1157">
        <v>87</v>
      </c>
      <c r="B1157" t="s">
        <v>190</v>
      </c>
      <c r="C1157" t="s">
        <v>272</v>
      </c>
      <c r="D1157" t="s">
        <v>273</v>
      </c>
      <c r="E1157" t="s">
        <v>25</v>
      </c>
      <c r="F1157" t="b">
        <v>0</v>
      </c>
      <c r="G1157">
        <v>2</v>
      </c>
      <c r="H1157" t="b">
        <v>0</v>
      </c>
      <c r="I1157">
        <v>9</v>
      </c>
      <c r="J1157" t="str" cm="1">
        <f t="array" ref="J1157">_xlfn.SWITCH(TRUE,I1157&lt;=$V$6,"Low",I1157&gt;=$V$7,"High","Average")</f>
        <v>Average</v>
      </c>
      <c r="K1157" t="s">
        <v>30</v>
      </c>
      <c r="L1157">
        <v>91</v>
      </c>
      <c r="M1157">
        <v>76</v>
      </c>
      <c r="N1157">
        <v>71</v>
      </c>
      <c r="O1157">
        <v>72</v>
      </c>
      <c r="P1157">
        <v>92</v>
      </c>
      <c r="Q1157">
        <v>67</v>
      </c>
      <c r="R1157">
        <v>90</v>
      </c>
      <c r="S1157" s="1">
        <f t="shared" si="18"/>
        <v>79.857142857142861</v>
      </c>
    </row>
    <row r="1158" spans="1:19" x14ac:dyDescent="0.35">
      <c r="A1158">
        <v>126</v>
      </c>
      <c r="B1158" t="s">
        <v>130</v>
      </c>
      <c r="C1158" t="s">
        <v>364</v>
      </c>
      <c r="D1158" t="s">
        <v>365</v>
      </c>
      <c r="E1158" t="s">
        <v>25</v>
      </c>
      <c r="F1158" t="b">
        <v>0</v>
      </c>
      <c r="G1158">
        <v>4</v>
      </c>
      <c r="H1158" t="b">
        <v>0</v>
      </c>
      <c r="I1158">
        <v>7</v>
      </c>
      <c r="J1158" t="str" cm="1">
        <f t="array" ref="J1158">_xlfn.SWITCH(TRUE,I1158&lt;=$V$6,"Low",I1158&gt;=$V$7,"High","Average")</f>
        <v>Average</v>
      </c>
      <c r="K1158" t="s">
        <v>38</v>
      </c>
      <c r="L1158">
        <v>77</v>
      </c>
      <c r="M1158">
        <v>95</v>
      </c>
      <c r="N1158">
        <v>98</v>
      </c>
      <c r="O1158">
        <v>69</v>
      </c>
      <c r="P1158">
        <v>60</v>
      </c>
      <c r="Q1158">
        <v>89</v>
      </c>
      <c r="R1158">
        <v>71</v>
      </c>
      <c r="S1158" s="1">
        <f t="shared" si="18"/>
        <v>79.857142857142861</v>
      </c>
    </row>
    <row r="1159" spans="1:19" x14ac:dyDescent="0.35">
      <c r="A1159">
        <v>145</v>
      </c>
      <c r="B1159" t="s">
        <v>405</v>
      </c>
      <c r="C1159" t="s">
        <v>406</v>
      </c>
      <c r="D1159" t="s">
        <v>407</v>
      </c>
      <c r="E1159" t="s">
        <v>25</v>
      </c>
      <c r="F1159" t="b">
        <v>0</v>
      </c>
      <c r="G1159">
        <v>0</v>
      </c>
      <c r="H1159" t="b">
        <v>0</v>
      </c>
      <c r="I1159">
        <v>3</v>
      </c>
      <c r="J1159" t="str" cm="1">
        <f t="array" ref="J1159">_xlfn.SWITCH(TRUE,I1159&lt;=$V$6,"Low",I1159&gt;=$V$7,"High","Average")</f>
        <v>Low</v>
      </c>
      <c r="K1159" t="s">
        <v>159</v>
      </c>
      <c r="L1159">
        <v>92</v>
      </c>
      <c r="M1159">
        <v>79</v>
      </c>
      <c r="N1159">
        <v>81</v>
      </c>
      <c r="O1159">
        <v>61</v>
      </c>
      <c r="P1159">
        <v>86</v>
      </c>
      <c r="Q1159">
        <v>72</v>
      </c>
      <c r="R1159">
        <v>88</v>
      </c>
      <c r="S1159" s="1">
        <f t="shared" si="18"/>
        <v>79.857142857142861</v>
      </c>
    </row>
    <row r="1160" spans="1:19" x14ac:dyDescent="0.35">
      <c r="A1160">
        <v>186</v>
      </c>
      <c r="B1160" t="s">
        <v>495</v>
      </c>
      <c r="C1160" t="s">
        <v>496</v>
      </c>
      <c r="D1160" t="s">
        <v>497</v>
      </c>
      <c r="E1160" t="s">
        <v>25</v>
      </c>
      <c r="F1160" t="b">
        <v>0</v>
      </c>
      <c r="G1160">
        <v>3</v>
      </c>
      <c r="H1160" t="b">
        <v>0</v>
      </c>
      <c r="I1160">
        <v>2</v>
      </c>
      <c r="J1160" t="str" cm="1">
        <f t="array" ref="J1160">_xlfn.SWITCH(TRUE,I1160&lt;=$V$6,"Low",I1160&gt;=$V$7,"High","Average")</f>
        <v>Low</v>
      </c>
      <c r="K1160" t="s">
        <v>34</v>
      </c>
      <c r="L1160">
        <v>69</v>
      </c>
      <c r="M1160">
        <v>78</v>
      </c>
      <c r="N1160">
        <v>69</v>
      </c>
      <c r="O1160">
        <v>70</v>
      </c>
      <c r="P1160">
        <v>100</v>
      </c>
      <c r="Q1160">
        <v>88</v>
      </c>
      <c r="R1160">
        <v>85</v>
      </c>
      <c r="S1160" s="1">
        <f t="shared" si="18"/>
        <v>79.857142857142861</v>
      </c>
    </row>
    <row r="1161" spans="1:19" x14ac:dyDescent="0.35">
      <c r="A1161">
        <v>271</v>
      </c>
      <c r="B1161" t="s">
        <v>197</v>
      </c>
      <c r="C1161" t="s">
        <v>632</v>
      </c>
      <c r="D1161" t="s">
        <v>673</v>
      </c>
      <c r="E1161" t="s">
        <v>20</v>
      </c>
      <c r="F1161" t="b">
        <v>0</v>
      </c>
      <c r="G1161">
        <v>1</v>
      </c>
      <c r="H1161" t="b">
        <v>0</v>
      </c>
      <c r="I1161">
        <v>3</v>
      </c>
      <c r="J1161" t="str" cm="1">
        <f t="array" ref="J1161">_xlfn.SWITCH(TRUE,I1161&lt;=$V$6,"Low",I1161&gt;=$V$7,"High","Average")</f>
        <v>Low</v>
      </c>
      <c r="K1161" t="s">
        <v>64</v>
      </c>
      <c r="L1161">
        <v>53</v>
      </c>
      <c r="M1161">
        <v>71</v>
      </c>
      <c r="N1161">
        <v>98</v>
      </c>
      <c r="O1161">
        <v>95</v>
      </c>
      <c r="P1161">
        <v>94</v>
      </c>
      <c r="Q1161">
        <v>71</v>
      </c>
      <c r="R1161">
        <v>77</v>
      </c>
      <c r="S1161" s="1">
        <f t="shared" si="18"/>
        <v>79.857142857142861</v>
      </c>
    </row>
    <row r="1162" spans="1:19" x14ac:dyDescent="0.35">
      <c r="A1162">
        <v>276</v>
      </c>
      <c r="B1162" t="s">
        <v>283</v>
      </c>
      <c r="C1162" t="s">
        <v>682</v>
      </c>
      <c r="D1162" t="s">
        <v>683</v>
      </c>
      <c r="E1162" t="s">
        <v>20</v>
      </c>
      <c r="F1162" t="b">
        <v>0</v>
      </c>
      <c r="G1162">
        <v>1</v>
      </c>
      <c r="H1162" t="b">
        <v>0</v>
      </c>
      <c r="I1162">
        <v>15</v>
      </c>
      <c r="J1162" t="str" cm="1">
        <f t="array" ref="J1162">_xlfn.SWITCH(TRUE,I1162&lt;=$V$6,"Low",I1162&gt;=$V$7,"High","Average")</f>
        <v>Average</v>
      </c>
      <c r="K1162" t="s">
        <v>44</v>
      </c>
      <c r="L1162">
        <v>100</v>
      </c>
      <c r="M1162">
        <v>92</v>
      </c>
      <c r="N1162">
        <v>90</v>
      </c>
      <c r="O1162">
        <v>66</v>
      </c>
      <c r="P1162">
        <v>73</v>
      </c>
      <c r="Q1162">
        <v>68</v>
      </c>
      <c r="R1162">
        <v>70</v>
      </c>
      <c r="S1162" s="1">
        <f t="shared" si="18"/>
        <v>79.857142857142861</v>
      </c>
    </row>
    <row r="1163" spans="1:19" x14ac:dyDescent="0.35">
      <c r="A1163">
        <v>354</v>
      </c>
      <c r="B1163" t="s">
        <v>830</v>
      </c>
      <c r="C1163" t="s">
        <v>66</v>
      </c>
      <c r="D1163" t="s">
        <v>831</v>
      </c>
      <c r="E1163" t="s">
        <v>20</v>
      </c>
      <c r="F1163" t="b">
        <v>0</v>
      </c>
      <c r="G1163">
        <v>4</v>
      </c>
      <c r="H1163" t="b">
        <v>0</v>
      </c>
      <c r="I1163">
        <v>1</v>
      </c>
      <c r="J1163" t="str" cm="1">
        <f t="array" ref="J1163">_xlfn.SWITCH(TRUE,I1163&lt;=$V$6,"Low",I1163&gt;=$V$7,"High","Average")</f>
        <v>Low</v>
      </c>
      <c r="K1163" t="s">
        <v>159</v>
      </c>
      <c r="L1163">
        <v>85</v>
      </c>
      <c r="M1163">
        <v>64</v>
      </c>
      <c r="N1163">
        <v>90</v>
      </c>
      <c r="O1163">
        <v>94</v>
      </c>
      <c r="P1163">
        <v>68</v>
      </c>
      <c r="Q1163">
        <v>97</v>
      </c>
      <c r="R1163">
        <v>61</v>
      </c>
      <c r="S1163" s="1">
        <f t="shared" si="18"/>
        <v>79.857142857142861</v>
      </c>
    </row>
    <row r="1164" spans="1:19" x14ac:dyDescent="0.35">
      <c r="A1164">
        <v>714</v>
      </c>
      <c r="B1164" t="s">
        <v>1427</v>
      </c>
      <c r="C1164" t="s">
        <v>281</v>
      </c>
      <c r="D1164" t="s">
        <v>1428</v>
      </c>
      <c r="E1164" t="s">
        <v>25</v>
      </c>
      <c r="F1164" t="b">
        <v>0</v>
      </c>
      <c r="G1164">
        <v>10</v>
      </c>
      <c r="H1164" t="b">
        <v>0</v>
      </c>
      <c r="I1164">
        <v>0</v>
      </c>
      <c r="J1164" t="str" cm="1">
        <f t="array" ref="J1164">_xlfn.SWITCH(TRUE,I1164&lt;=$V$6,"Low",I1164&gt;=$V$7,"High","Average")</f>
        <v>Low</v>
      </c>
      <c r="K1164" t="s">
        <v>64</v>
      </c>
      <c r="L1164">
        <v>55</v>
      </c>
      <c r="M1164">
        <v>99</v>
      </c>
      <c r="N1164">
        <v>71</v>
      </c>
      <c r="O1164">
        <v>94</v>
      </c>
      <c r="P1164">
        <v>69</v>
      </c>
      <c r="Q1164">
        <v>87</v>
      </c>
      <c r="R1164">
        <v>84</v>
      </c>
      <c r="S1164" s="1">
        <f t="shared" si="18"/>
        <v>79.857142857142861</v>
      </c>
    </row>
    <row r="1165" spans="1:19" x14ac:dyDescent="0.35">
      <c r="A1165">
        <v>764</v>
      </c>
      <c r="B1165" t="s">
        <v>1505</v>
      </c>
      <c r="C1165" t="s">
        <v>39</v>
      </c>
      <c r="D1165" t="s">
        <v>1506</v>
      </c>
      <c r="E1165" t="s">
        <v>20</v>
      </c>
      <c r="F1165" t="b">
        <v>0</v>
      </c>
      <c r="G1165">
        <v>4</v>
      </c>
      <c r="H1165" t="b">
        <v>0</v>
      </c>
      <c r="I1165">
        <v>19</v>
      </c>
      <c r="J1165" t="str" cm="1">
        <f t="array" ref="J1165">_xlfn.SWITCH(TRUE,I1165&lt;=$V$6,"Low",I1165&gt;=$V$7,"High","Average")</f>
        <v>Average</v>
      </c>
      <c r="K1165" t="s">
        <v>138</v>
      </c>
      <c r="L1165">
        <v>84</v>
      </c>
      <c r="M1165">
        <v>65</v>
      </c>
      <c r="N1165">
        <v>83</v>
      </c>
      <c r="O1165">
        <v>99</v>
      </c>
      <c r="P1165">
        <v>86</v>
      </c>
      <c r="Q1165">
        <v>75</v>
      </c>
      <c r="R1165">
        <v>67</v>
      </c>
      <c r="S1165" s="1">
        <f t="shared" si="18"/>
        <v>79.857142857142861</v>
      </c>
    </row>
    <row r="1166" spans="1:19" x14ac:dyDescent="0.35">
      <c r="A1166">
        <v>844</v>
      </c>
      <c r="B1166" t="s">
        <v>92</v>
      </c>
      <c r="C1166" t="s">
        <v>1561</v>
      </c>
      <c r="D1166" t="s">
        <v>1636</v>
      </c>
      <c r="E1166" t="s">
        <v>25</v>
      </c>
      <c r="F1166" t="b">
        <v>0</v>
      </c>
      <c r="G1166">
        <v>1</v>
      </c>
      <c r="H1166" t="b">
        <v>0</v>
      </c>
      <c r="I1166">
        <v>9</v>
      </c>
      <c r="J1166" t="str" cm="1">
        <f t="array" ref="J1166">_xlfn.SWITCH(TRUE,I1166&lt;=$V$6,"Low",I1166&gt;=$V$7,"High","Average")</f>
        <v>Average</v>
      </c>
      <c r="K1166" t="s">
        <v>38</v>
      </c>
      <c r="L1166">
        <v>95</v>
      </c>
      <c r="M1166">
        <v>72</v>
      </c>
      <c r="N1166">
        <v>99</v>
      </c>
      <c r="O1166">
        <v>67</v>
      </c>
      <c r="P1166">
        <v>83</v>
      </c>
      <c r="Q1166">
        <v>78</v>
      </c>
      <c r="R1166">
        <v>65</v>
      </c>
      <c r="S1166" s="1">
        <f t="shared" si="18"/>
        <v>79.857142857142861</v>
      </c>
    </row>
    <row r="1167" spans="1:19" x14ac:dyDescent="0.35">
      <c r="A1167">
        <v>857</v>
      </c>
      <c r="B1167" t="s">
        <v>322</v>
      </c>
      <c r="C1167" t="s">
        <v>164</v>
      </c>
      <c r="D1167" t="s">
        <v>1652</v>
      </c>
      <c r="E1167" t="s">
        <v>20</v>
      </c>
      <c r="F1167" t="b">
        <v>0</v>
      </c>
      <c r="G1167">
        <v>0</v>
      </c>
      <c r="H1167" t="b">
        <v>0</v>
      </c>
      <c r="I1167">
        <v>21</v>
      </c>
      <c r="J1167" t="str" cm="1">
        <f t="array" ref="J1167">_xlfn.SWITCH(TRUE,I1167&lt;=$V$6,"Low",I1167&gt;=$V$7,"High","Average")</f>
        <v>Average</v>
      </c>
      <c r="K1167" t="s">
        <v>44</v>
      </c>
      <c r="L1167">
        <v>96</v>
      </c>
      <c r="M1167">
        <v>63</v>
      </c>
      <c r="N1167">
        <v>77</v>
      </c>
      <c r="O1167">
        <v>93</v>
      </c>
      <c r="P1167">
        <v>61</v>
      </c>
      <c r="Q1167">
        <v>86</v>
      </c>
      <c r="R1167">
        <v>83</v>
      </c>
      <c r="S1167" s="1">
        <f t="shared" si="18"/>
        <v>79.857142857142861</v>
      </c>
    </row>
    <row r="1168" spans="1:19" x14ac:dyDescent="0.35">
      <c r="A1168">
        <v>913</v>
      </c>
      <c r="B1168" t="s">
        <v>1730</v>
      </c>
      <c r="C1168" t="s">
        <v>1731</v>
      </c>
      <c r="D1168" t="s">
        <v>1732</v>
      </c>
      <c r="E1168" t="s">
        <v>25</v>
      </c>
      <c r="F1168" t="b">
        <v>0</v>
      </c>
      <c r="G1168">
        <v>9</v>
      </c>
      <c r="H1168" t="b">
        <v>0</v>
      </c>
      <c r="I1168">
        <v>15</v>
      </c>
      <c r="J1168" t="str" cm="1">
        <f t="array" ref="J1168">_xlfn.SWITCH(TRUE,I1168&lt;=$V$6,"Low",I1168&gt;=$V$7,"High","Average")</f>
        <v>Average</v>
      </c>
      <c r="K1168" t="s">
        <v>54</v>
      </c>
      <c r="L1168">
        <v>82</v>
      </c>
      <c r="M1168">
        <v>61</v>
      </c>
      <c r="N1168">
        <v>79</v>
      </c>
      <c r="O1168">
        <v>84</v>
      </c>
      <c r="P1168">
        <v>73</v>
      </c>
      <c r="Q1168">
        <v>95</v>
      </c>
      <c r="R1168">
        <v>85</v>
      </c>
      <c r="S1168" s="1">
        <f t="shared" si="18"/>
        <v>79.857142857142861</v>
      </c>
    </row>
    <row r="1169" spans="1:19" x14ac:dyDescent="0.35">
      <c r="A1169">
        <v>1026</v>
      </c>
      <c r="B1169" t="s">
        <v>1505</v>
      </c>
      <c r="C1169" t="s">
        <v>625</v>
      </c>
      <c r="D1169" t="s">
        <v>1883</v>
      </c>
      <c r="E1169" t="s">
        <v>20</v>
      </c>
      <c r="F1169" t="b">
        <v>0</v>
      </c>
      <c r="G1169">
        <v>1</v>
      </c>
      <c r="H1169" t="b">
        <v>1</v>
      </c>
      <c r="I1169">
        <v>21</v>
      </c>
      <c r="J1169" t="str" cm="1">
        <f t="array" ref="J1169">_xlfn.SWITCH(TRUE,I1169&lt;=$V$6,"Low",I1169&gt;=$V$7,"High","Average")</f>
        <v>Average</v>
      </c>
      <c r="K1169" t="s">
        <v>44</v>
      </c>
      <c r="L1169">
        <v>88</v>
      </c>
      <c r="M1169">
        <v>67</v>
      </c>
      <c r="N1169">
        <v>77</v>
      </c>
      <c r="O1169">
        <v>89</v>
      </c>
      <c r="P1169">
        <v>97</v>
      </c>
      <c r="Q1169">
        <v>70</v>
      </c>
      <c r="R1169">
        <v>71</v>
      </c>
      <c r="S1169" s="1">
        <f t="shared" si="18"/>
        <v>79.857142857142861</v>
      </c>
    </row>
    <row r="1170" spans="1:19" x14ac:dyDescent="0.35">
      <c r="A1170">
        <v>1094</v>
      </c>
      <c r="B1170" t="s">
        <v>163</v>
      </c>
      <c r="C1170" t="s">
        <v>1975</v>
      </c>
      <c r="D1170" t="s">
        <v>1976</v>
      </c>
      <c r="E1170" t="s">
        <v>20</v>
      </c>
      <c r="F1170" t="b">
        <v>0</v>
      </c>
      <c r="G1170">
        <v>7</v>
      </c>
      <c r="H1170" t="b">
        <v>0</v>
      </c>
      <c r="I1170">
        <v>34</v>
      </c>
      <c r="J1170" t="str" cm="1">
        <f t="array" ref="J1170">_xlfn.SWITCH(TRUE,I1170&lt;=$V$6,"Low",I1170&gt;=$V$7,"High","Average")</f>
        <v>High</v>
      </c>
      <c r="K1170" t="s">
        <v>105</v>
      </c>
      <c r="L1170">
        <v>75</v>
      </c>
      <c r="M1170">
        <v>88</v>
      </c>
      <c r="N1170">
        <v>71</v>
      </c>
      <c r="O1170">
        <v>62</v>
      </c>
      <c r="P1170">
        <v>90</v>
      </c>
      <c r="Q1170">
        <v>78</v>
      </c>
      <c r="R1170">
        <v>95</v>
      </c>
      <c r="S1170" s="1">
        <f t="shared" si="18"/>
        <v>79.857142857142861</v>
      </c>
    </row>
    <row r="1171" spans="1:19" x14ac:dyDescent="0.35">
      <c r="A1171">
        <v>1263</v>
      </c>
      <c r="B1171" t="s">
        <v>263</v>
      </c>
      <c r="C1171" t="s">
        <v>2217</v>
      </c>
      <c r="D1171" t="s">
        <v>2218</v>
      </c>
      <c r="E1171" t="s">
        <v>20</v>
      </c>
      <c r="F1171" t="b">
        <v>0</v>
      </c>
      <c r="G1171">
        <v>1</v>
      </c>
      <c r="H1171" t="b">
        <v>0</v>
      </c>
      <c r="I1171">
        <v>24</v>
      </c>
      <c r="J1171" t="str" cm="1">
        <f t="array" ref="J1171">_xlfn.SWITCH(TRUE,I1171&lt;=$V$6,"Low",I1171&gt;=$V$7,"High","Average")</f>
        <v>Average</v>
      </c>
      <c r="K1171" t="s">
        <v>44</v>
      </c>
      <c r="L1171">
        <v>99</v>
      </c>
      <c r="M1171">
        <v>62</v>
      </c>
      <c r="N1171">
        <v>65</v>
      </c>
      <c r="O1171">
        <v>67</v>
      </c>
      <c r="P1171">
        <v>97</v>
      </c>
      <c r="Q1171">
        <v>73</v>
      </c>
      <c r="R1171">
        <v>96</v>
      </c>
      <c r="S1171" s="1">
        <f t="shared" si="18"/>
        <v>79.857142857142861</v>
      </c>
    </row>
    <row r="1172" spans="1:19" x14ac:dyDescent="0.35">
      <c r="A1172">
        <v>1332</v>
      </c>
      <c r="B1172" t="s">
        <v>83</v>
      </c>
      <c r="C1172" t="s">
        <v>836</v>
      </c>
      <c r="D1172" t="s">
        <v>2308</v>
      </c>
      <c r="E1172" t="s">
        <v>25</v>
      </c>
      <c r="F1172" t="b">
        <v>0</v>
      </c>
      <c r="G1172">
        <v>1</v>
      </c>
      <c r="H1172" t="b">
        <v>1</v>
      </c>
      <c r="I1172">
        <v>29</v>
      </c>
      <c r="J1172" t="str" cm="1">
        <f t="array" ref="J1172">_xlfn.SWITCH(TRUE,I1172&lt;=$V$6,"Low",I1172&gt;=$V$7,"High","Average")</f>
        <v>High</v>
      </c>
      <c r="K1172" t="s">
        <v>113</v>
      </c>
      <c r="L1172">
        <v>82</v>
      </c>
      <c r="M1172">
        <v>93</v>
      </c>
      <c r="N1172">
        <v>67</v>
      </c>
      <c r="O1172">
        <v>79</v>
      </c>
      <c r="P1172">
        <v>84</v>
      </c>
      <c r="Q1172">
        <v>90</v>
      </c>
      <c r="R1172">
        <v>64</v>
      </c>
      <c r="S1172" s="1">
        <f t="shared" si="18"/>
        <v>79.857142857142861</v>
      </c>
    </row>
    <row r="1173" spans="1:19" x14ac:dyDescent="0.35">
      <c r="A1173">
        <v>1399</v>
      </c>
      <c r="B1173" t="s">
        <v>2396</v>
      </c>
      <c r="C1173" t="s">
        <v>143</v>
      </c>
      <c r="D1173" t="s">
        <v>2397</v>
      </c>
      <c r="E1173" t="s">
        <v>25</v>
      </c>
      <c r="F1173" t="b">
        <v>0</v>
      </c>
      <c r="G1173">
        <v>6</v>
      </c>
      <c r="H1173" t="b">
        <v>1</v>
      </c>
      <c r="I1173">
        <v>14</v>
      </c>
      <c r="J1173" t="str" cm="1">
        <f t="array" ref="J1173">_xlfn.SWITCH(TRUE,I1173&lt;=$V$6,"Low",I1173&gt;=$V$7,"High","Average")</f>
        <v>Average</v>
      </c>
      <c r="K1173" t="s">
        <v>44</v>
      </c>
      <c r="L1173">
        <v>97</v>
      </c>
      <c r="M1173">
        <v>92</v>
      </c>
      <c r="N1173">
        <v>64</v>
      </c>
      <c r="O1173">
        <v>93</v>
      </c>
      <c r="P1173">
        <v>60</v>
      </c>
      <c r="Q1173">
        <v>63</v>
      </c>
      <c r="R1173">
        <v>90</v>
      </c>
      <c r="S1173" s="1">
        <f t="shared" si="18"/>
        <v>79.857142857142861</v>
      </c>
    </row>
    <row r="1174" spans="1:19" x14ac:dyDescent="0.35">
      <c r="A1174">
        <v>1450</v>
      </c>
      <c r="B1174" t="s">
        <v>80</v>
      </c>
      <c r="C1174" t="s">
        <v>1599</v>
      </c>
      <c r="D1174" t="s">
        <v>2462</v>
      </c>
      <c r="E1174" t="s">
        <v>20</v>
      </c>
      <c r="F1174" t="b">
        <v>0</v>
      </c>
      <c r="G1174">
        <v>10</v>
      </c>
      <c r="H1174" t="b">
        <v>0</v>
      </c>
      <c r="I1174">
        <v>1</v>
      </c>
      <c r="J1174" t="str" cm="1">
        <f t="array" ref="J1174">_xlfn.SWITCH(TRUE,I1174&lt;=$V$6,"Low",I1174&gt;=$V$7,"High","Average")</f>
        <v>Low</v>
      </c>
      <c r="K1174" t="s">
        <v>64</v>
      </c>
      <c r="L1174">
        <v>90</v>
      </c>
      <c r="M1174">
        <v>50</v>
      </c>
      <c r="N1174">
        <v>84</v>
      </c>
      <c r="O1174">
        <v>90</v>
      </c>
      <c r="P1174">
        <v>83</v>
      </c>
      <c r="Q1174">
        <v>62</v>
      </c>
      <c r="R1174">
        <v>100</v>
      </c>
      <c r="S1174" s="1">
        <f t="shared" si="18"/>
        <v>79.857142857142861</v>
      </c>
    </row>
    <row r="1175" spans="1:19" x14ac:dyDescent="0.35">
      <c r="A1175">
        <v>1461</v>
      </c>
      <c r="B1175" t="s">
        <v>2477</v>
      </c>
      <c r="C1175" t="s">
        <v>118</v>
      </c>
      <c r="D1175" t="s">
        <v>2478</v>
      </c>
      <c r="E1175" t="s">
        <v>25</v>
      </c>
      <c r="F1175" t="b">
        <v>0</v>
      </c>
      <c r="G1175">
        <v>1</v>
      </c>
      <c r="H1175" t="b">
        <v>0</v>
      </c>
      <c r="I1175">
        <v>13</v>
      </c>
      <c r="J1175" t="str" cm="1">
        <f t="array" ref="J1175">_xlfn.SWITCH(TRUE,I1175&lt;=$V$6,"Low",I1175&gt;=$V$7,"High","Average")</f>
        <v>Average</v>
      </c>
      <c r="K1175" t="s">
        <v>30</v>
      </c>
      <c r="L1175">
        <v>74</v>
      </c>
      <c r="M1175">
        <v>76</v>
      </c>
      <c r="N1175">
        <v>81</v>
      </c>
      <c r="O1175">
        <v>69</v>
      </c>
      <c r="P1175">
        <v>98</v>
      </c>
      <c r="Q1175">
        <v>96</v>
      </c>
      <c r="R1175">
        <v>65</v>
      </c>
      <c r="S1175" s="1">
        <f t="shared" si="18"/>
        <v>79.857142857142861</v>
      </c>
    </row>
    <row r="1176" spans="1:19" x14ac:dyDescent="0.35">
      <c r="A1176">
        <v>1822</v>
      </c>
      <c r="B1176" t="s">
        <v>160</v>
      </c>
      <c r="C1176" t="s">
        <v>2938</v>
      </c>
      <c r="D1176" t="s">
        <v>2939</v>
      </c>
      <c r="E1176" t="s">
        <v>20</v>
      </c>
      <c r="F1176" t="b">
        <v>0</v>
      </c>
      <c r="G1176">
        <v>4</v>
      </c>
      <c r="H1176" t="b">
        <v>0</v>
      </c>
      <c r="I1176">
        <v>28</v>
      </c>
      <c r="J1176" t="str" cm="1">
        <f t="array" ref="J1176">_xlfn.SWITCH(TRUE,I1176&lt;=$V$6,"Low",I1176&gt;=$V$7,"High","Average")</f>
        <v>High</v>
      </c>
      <c r="K1176" t="s">
        <v>172</v>
      </c>
      <c r="L1176">
        <v>76</v>
      </c>
      <c r="M1176">
        <v>80</v>
      </c>
      <c r="N1176">
        <v>89</v>
      </c>
      <c r="O1176">
        <v>74</v>
      </c>
      <c r="P1176">
        <v>61</v>
      </c>
      <c r="Q1176">
        <v>86</v>
      </c>
      <c r="R1176">
        <v>93</v>
      </c>
      <c r="S1176" s="1">
        <f t="shared" si="18"/>
        <v>79.857142857142861</v>
      </c>
    </row>
    <row r="1177" spans="1:19" x14ac:dyDescent="0.35">
      <c r="A1177">
        <v>1868</v>
      </c>
      <c r="B1177" t="s">
        <v>1141</v>
      </c>
      <c r="C1177" t="s">
        <v>136</v>
      </c>
      <c r="D1177" t="s">
        <v>2998</v>
      </c>
      <c r="E1177" t="s">
        <v>20</v>
      </c>
      <c r="F1177" t="b">
        <v>0</v>
      </c>
      <c r="G1177">
        <v>2</v>
      </c>
      <c r="H1177" t="b">
        <v>0</v>
      </c>
      <c r="I1177">
        <v>21</v>
      </c>
      <c r="J1177" t="str" cm="1">
        <f t="array" ref="J1177">_xlfn.SWITCH(TRUE,I1177&lt;=$V$6,"Low",I1177&gt;=$V$7,"High","Average")</f>
        <v>Average</v>
      </c>
      <c r="K1177" t="s">
        <v>38</v>
      </c>
      <c r="L1177">
        <v>92</v>
      </c>
      <c r="M1177">
        <v>85</v>
      </c>
      <c r="N1177">
        <v>78</v>
      </c>
      <c r="O1177">
        <v>87</v>
      </c>
      <c r="P1177">
        <v>64</v>
      </c>
      <c r="Q1177">
        <v>79</v>
      </c>
      <c r="R1177">
        <v>74</v>
      </c>
      <c r="S1177" s="1">
        <f t="shared" si="18"/>
        <v>79.857142857142861</v>
      </c>
    </row>
    <row r="1178" spans="1:19" x14ac:dyDescent="0.35">
      <c r="A1178">
        <v>1928</v>
      </c>
      <c r="B1178" t="s">
        <v>202</v>
      </c>
      <c r="C1178" t="s">
        <v>501</v>
      </c>
      <c r="D1178" t="s">
        <v>3067</v>
      </c>
      <c r="E1178" t="s">
        <v>25</v>
      </c>
      <c r="F1178" t="b">
        <v>0</v>
      </c>
      <c r="G1178">
        <v>2</v>
      </c>
      <c r="H1178" t="b">
        <v>0</v>
      </c>
      <c r="I1178">
        <v>32</v>
      </c>
      <c r="J1178" t="str" cm="1">
        <f t="array" ref="J1178">_xlfn.SWITCH(TRUE,I1178&lt;=$V$6,"Low",I1178&gt;=$V$7,"High","Average")</f>
        <v>High</v>
      </c>
      <c r="K1178" t="s">
        <v>21</v>
      </c>
      <c r="L1178">
        <v>72</v>
      </c>
      <c r="M1178">
        <v>95</v>
      </c>
      <c r="N1178">
        <v>71</v>
      </c>
      <c r="O1178">
        <v>74</v>
      </c>
      <c r="P1178">
        <v>84</v>
      </c>
      <c r="Q1178">
        <v>97</v>
      </c>
      <c r="R1178">
        <v>66</v>
      </c>
      <c r="S1178" s="1">
        <f t="shared" si="18"/>
        <v>79.857142857142861</v>
      </c>
    </row>
    <row r="1179" spans="1:19" x14ac:dyDescent="0.35">
      <c r="A1179">
        <v>75</v>
      </c>
      <c r="B1179" t="s">
        <v>240</v>
      </c>
      <c r="C1179" t="s">
        <v>241</v>
      </c>
      <c r="D1179" t="s">
        <v>242</v>
      </c>
      <c r="E1179" t="s">
        <v>25</v>
      </c>
      <c r="F1179" t="b">
        <v>0</v>
      </c>
      <c r="G1179">
        <v>2</v>
      </c>
      <c r="H1179" t="b">
        <v>0</v>
      </c>
      <c r="I1179">
        <v>20</v>
      </c>
      <c r="J1179" t="str" cm="1">
        <f t="array" ref="J1179">_xlfn.SWITCH(TRUE,I1179&lt;=$V$6,"Low",I1179&gt;=$V$7,"High","Average")</f>
        <v>Average</v>
      </c>
      <c r="K1179" t="s">
        <v>44</v>
      </c>
      <c r="L1179">
        <v>85</v>
      </c>
      <c r="M1179">
        <v>100</v>
      </c>
      <c r="N1179">
        <v>64</v>
      </c>
      <c r="O1179">
        <v>68</v>
      </c>
      <c r="P1179">
        <v>73</v>
      </c>
      <c r="Q1179">
        <v>81</v>
      </c>
      <c r="R1179">
        <v>87</v>
      </c>
      <c r="S1179" s="1">
        <f t="shared" si="18"/>
        <v>79.714285714285708</v>
      </c>
    </row>
    <row r="1180" spans="1:19" x14ac:dyDescent="0.35">
      <c r="A1180">
        <v>136</v>
      </c>
      <c r="B1180" t="s">
        <v>383</v>
      </c>
      <c r="C1180" t="s">
        <v>36</v>
      </c>
      <c r="D1180" t="s">
        <v>384</v>
      </c>
      <c r="E1180" t="s">
        <v>25</v>
      </c>
      <c r="F1180" t="b">
        <v>0</v>
      </c>
      <c r="G1180">
        <v>2</v>
      </c>
      <c r="H1180" t="b">
        <v>0</v>
      </c>
      <c r="I1180">
        <v>6</v>
      </c>
      <c r="J1180" t="str" cm="1">
        <f t="array" ref="J1180">_xlfn.SWITCH(TRUE,I1180&lt;=$V$6,"Low",I1180&gt;=$V$7,"High","Average")</f>
        <v>Average</v>
      </c>
      <c r="K1180" t="s">
        <v>123</v>
      </c>
      <c r="L1180">
        <v>62</v>
      </c>
      <c r="M1180">
        <v>83</v>
      </c>
      <c r="N1180">
        <v>84</v>
      </c>
      <c r="O1180">
        <v>75</v>
      </c>
      <c r="P1180">
        <v>83</v>
      </c>
      <c r="Q1180">
        <v>85</v>
      </c>
      <c r="R1180">
        <v>86</v>
      </c>
      <c r="S1180" s="1">
        <f t="shared" si="18"/>
        <v>79.714285714285708</v>
      </c>
    </row>
    <row r="1181" spans="1:19" x14ac:dyDescent="0.35">
      <c r="A1181">
        <v>223</v>
      </c>
      <c r="B1181" t="s">
        <v>263</v>
      </c>
      <c r="C1181" t="s">
        <v>574</v>
      </c>
      <c r="D1181" t="s">
        <v>575</v>
      </c>
      <c r="E1181" t="s">
        <v>20</v>
      </c>
      <c r="F1181" t="b">
        <v>0</v>
      </c>
      <c r="G1181">
        <v>7</v>
      </c>
      <c r="H1181" t="b">
        <v>0</v>
      </c>
      <c r="I1181">
        <v>33</v>
      </c>
      <c r="J1181" t="str" cm="1">
        <f t="array" ref="J1181">_xlfn.SWITCH(TRUE,I1181&lt;=$V$6,"Low",I1181&gt;=$V$7,"High","Average")</f>
        <v>High</v>
      </c>
      <c r="K1181" t="s">
        <v>44</v>
      </c>
      <c r="L1181">
        <v>99</v>
      </c>
      <c r="M1181">
        <v>61</v>
      </c>
      <c r="N1181">
        <v>75</v>
      </c>
      <c r="O1181">
        <v>68</v>
      </c>
      <c r="P1181">
        <v>66</v>
      </c>
      <c r="Q1181">
        <v>90</v>
      </c>
      <c r="R1181">
        <v>99</v>
      </c>
      <c r="S1181" s="1">
        <f t="shared" si="18"/>
        <v>79.714285714285708</v>
      </c>
    </row>
    <row r="1182" spans="1:19" x14ac:dyDescent="0.35">
      <c r="A1182">
        <v>330</v>
      </c>
      <c r="B1182" t="s">
        <v>163</v>
      </c>
      <c r="C1182" t="s">
        <v>684</v>
      </c>
      <c r="D1182" t="s">
        <v>784</v>
      </c>
      <c r="E1182" t="s">
        <v>20</v>
      </c>
      <c r="F1182" t="b">
        <v>0</v>
      </c>
      <c r="G1182">
        <v>5</v>
      </c>
      <c r="H1182" t="b">
        <v>0</v>
      </c>
      <c r="I1182">
        <v>32</v>
      </c>
      <c r="J1182" t="str" cm="1">
        <f t="array" ref="J1182">_xlfn.SWITCH(TRUE,I1182&lt;=$V$6,"Low",I1182&gt;=$V$7,"High","Average")</f>
        <v>High</v>
      </c>
      <c r="K1182" t="s">
        <v>38</v>
      </c>
      <c r="L1182">
        <v>79</v>
      </c>
      <c r="M1182">
        <v>91</v>
      </c>
      <c r="N1182">
        <v>62</v>
      </c>
      <c r="O1182">
        <v>87</v>
      </c>
      <c r="P1182">
        <v>80</v>
      </c>
      <c r="Q1182">
        <v>65</v>
      </c>
      <c r="R1182">
        <v>94</v>
      </c>
      <c r="S1182" s="1">
        <f t="shared" si="18"/>
        <v>79.714285714285708</v>
      </c>
    </row>
    <row r="1183" spans="1:19" x14ac:dyDescent="0.35">
      <c r="A1183">
        <v>395</v>
      </c>
      <c r="B1183" t="s">
        <v>124</v>
      </c>
      <c r="C1183" t="s">
        <v>231</v>
      </c>
      <c r="D1183" t="s">
        <v>904</v>
      </c>
      <c r="E1183" t="s">
        <v>20</v>
      </c>
      <c r="F1183" t="b">
        <v>0</v>
      </c>
      <c r="G1183">
        <v>9</v>
      </c>
      <c r="H1183" t="b">
        <v>0</v>
      </c>
      <c r="I1183">
        <v>2</v>
      </c>
      <c r="J1183" t="str" cm="1">
        <f t="array" ref="J1183">_xlfn.SWITCH(TRUE,I1183&lt;=$V$6,"Low",I1183&gt;=$V$7,"High","Average")</f>
        <v>Low</v>
      </c>
      <c r="K1183" t="s">
        <v>64</v>
      </c>
      <c r="L1183">
        <v>79</v>
      </c>
      <c r="M1183">
        <v>86</v>
      </c>
      <c r="N1183">
        <v>97</v>
      </c>
      <c r="O1183">
        <v>60</v>
      </c>
      <c r="P1183">
        <v>66</v>
      </c>
      <c r="Q1183">
        <v>74</v>
      </c>
      <c r="R1183">
        <v>96</v>
      </c>
      <c r="S1183" s="1">
        <f t="shared" si="18"/>
        <v>79.714285714285708</v>
      </c>
    </row>
    <row r="1184" spans="1:19" x14ac:dyDescent="0.35">
      <c r="A1184">
        <v>698</v>
      </c>
      <c r="B1184" t="s">
        <v>1007</v>
      </c>
      <c r="C1184" t="s">
        <v>1404</v>
      </c>
      <c r="D1184" t="s">
        <v>1405</v>
      </c>
      <c r="E1184" t="s">
        <v>20</v>
      </c>
      <c r="F1184" t="b">
        <v>0</v>
      </c>
      <c r="G1184">
        <v>6</v>
      </c>
      <c r="H1184" t="b">
        <v>0</v>
      </c>
      <c r="I1184">
        <v>23</v>
      </c>
      <c r="J1184" t="str" cm="1">
        <f t="array" ref="J1184">_xlfn.SWITCH(TRUE,I1184&lt;=$V$6,"Low",I1184&gt;=$V$7,"High","Average")</f>
        <v>Average</v>
      </c>
      <c r="K1184" t="s">
        <v>105</v>
      </c>
      <c r="L1184">
        <v>94</v>
      </c>
      <c r="M1184">
        <v>92</v>
      </c>
      <c r="N1184">
        <v>61</v>
      </c>
      <c r="O1184">
        <v>87</v>
      </c>
      <c r="P1184">
        <v>61</v>
      </c>
      <c r="Q1184">
        <v>94</v>
      </c>
      <c r="R1184">
        <v>69</v>
      </c>
      <c r="S1184" s="1">
        <f t="shared" si="18"/>
        <v>79.714285714285708</v>
      </c>
    </row>
    <row r="1185" spans="1:19" x14ac:dyDescent="0.35">
      <c r="A1185">
        <v>721</v>
      </c>
      <c r="B1185" t="s">
        <v>1057</v>
      </c>
      <c r="C1185" t="s">
        <v>742</v>
      </c>
      <c r="D1185" t="s">
        <v>1438</v>
      </c>
      <c r="E1185" t="s">
        <v>25</v>
      </c>
      <c r="F1185" t="b">
        <v>0</v>
      </c>
      <c r="G1185">
        <v>9</v>
      </c>
      <c r="H1185" t="b">
        <v>0</v>
      </c>
      <c r="I1185">
        <v>5</v>
      </c>
      <c r="J1185" t="str" cm="1">
        <f t="array" ref="J1185">_xlfn.SWITCH(TRUE,I1185&lt;=$V$6,"Low",I1185&gt;=$V$7,"High","Average")</f>
        <v>Low</v>
      </c>
      <c r="K1185" t="s">
        <v>64</v>
      </c>
      <c r="L1185">
        <v>85</v>
      </c>
      <c r="M1185">
        <v>64</v>
      </c>
      <c r="N1185">
        <v>99</v>
      </c>
      <c r="O1185">
        <v>93</v>
      </c>
      <c r="P1185">
        <v>89</v>
      </c>
      <c r="Q1185">
        <v>61</v>
      </c>
      <c r="R1185">
        <v>67</v>
      </c>
      <c r="S1185" s="1">
        <f t="shared" si="18"/>
        <v>79.714285714285708</v>
      </c>
    </row>
    <row r="1186" spans="1:19" x14ac:dyDescent="0.35">
      <c r="A1186">
        <v>858</v>
      </c>
      <c r="B1186" t="s">
        <v>655</v>
      </c>
      <c r="C1186" t="s">
        <v>1653</v>
      </c>
      <c r="D1186" t="s">
        <v>1654</v>
      </c>
      <c r="E1186" t="s">
        <v>25</v>
      </c>
      <c r="F1186" t="b">
        <v>1</v>
      </c>
      <c r="G1186">
        <v>4</v>
      </c>
      <c r="H1186" t="b">
        <v>0</v>
      </c>
      <c r="I1186">
        <v>5</v>
      </c>
      <c r="J1186" t="str" cm="1">
        <f t="array" ref="J1186">_xlfn.SWITCH(TRUE,I1186&lt;=$V$6,"Low",I1186&gt;=$V$7,"High","Average")</f>
        <v>Low</v>
      </c>
      <c r="K1186" t="s">
        <v>64</v>
      </c>
      <c r="L1186">
        <v>54</v>
      </c>
      <c r="M1186">
        <v>93</v>
      </c>
      <c r="N1186">
        <v>96</v>
      </c>
      <c r="O1186">
        <v>59</v>
      </c>
      <c r="P1186">
        <v>84</v>
      </c>
      <c r="Q1186">
        <v>79</v>
      </c>
      <c r="R1186">
        <v>93</v>
      </c>
      <c r="S1186" s="1">
        <f t="shared" si="18"/>
        <v>79.714285714285708</v>
      </c>
    </row>
    <row r="1187" spans="1:19" x14ac:dyDescent="0.35">
      <c r="A1187">
        <v>870</v>
      </c>
      <c r="B1187" t="s">
        <v>1171</v>
      </c>
      <c r="C1187" t="s">
        <v>39</v>
      </c>
      <c r="D1187" t="s">
        <v>1671</v>
      </c>
      <c r="E1187" t="s">
        <v>20</v>
      </c>
      <c r="F1187" t="b">
        <v>0</v>
      </c>
      <c r="G1187">
        <v>1</v>
      </c>
      <c r="H1187" t="b">
        <v>0</v>
      </c>
      <c r="I1187">
        <v>21</v>
      </c>
      <c r="J1187" t="str" cm="1">
        <f t="array" ref="J1187">_xlfn.SWITCH(TRUE,I1187&lt;=$V$6,"Low",I1187&gt;=$V$7,"High","Average")</f>
        <v>Average</v>
      </c>
      <c r="K1187" t="s">
        <v>38</v>
      </c>
      <c r="L1187">
        <v>100</v>
      </c>
      <c r="M1187">
        <v>67</v>
      </c>
      <c r="N1187">
        <v>100</v>
      </c>
      <c r="O1187">
        <v>65</v>
      </c>
      <c r="P1187">
        <v>67</v>
      </c>
      <c r="Q1187">
        <v>92</v>
      </c>
      <c r="R1187">
        <v>67</v>
      </c>
      <c r="S1187" s="1">
        <f t="shared" si="18"/>
        <v>79.714285714285708</v>
      </c>
    </row>
    <row r="1188" spans="1:19" x14ac:dyDescent="0.35">
      <c r="A1188">
        <v>1016</v>
      </c>
      <c r="B1188" t="s">
        <v>252</v>
      </c>
      <c r="C1188" t="s">
        <v>218</v>
      </c>
      <c r="D1188" t="s">
        <v>1867</v>
      </c>
      <c r="E1188" t="s">
        <v>20</v>
      </c>
      <c r="F1188" t="b">
        <v>0</v>
      </c>
      <c r="G1188">
        <v>3</v>
      </c>
      <c r="H1188" t="b">
        <v>0</v>
      </c>
      <c r="I1188">
        <v>34</v>
      </c>
      <c r="J1188" t="str" cm="1">
        <f t="array" ref="J1188">_xlfn.SWITCH(TRUE,I1188&lt;=$V$6,"Low",I1188&gt;=$V$7,"High","Average")</f>
        <v>High</v>
      </c>
      <c r="K1188" t="s">
        <v>123</v>
      </c>
      <c r="L1188">
        <v>93</v>
      </c>
      <c r="M1188">
        <v>70</v>
      </c>
      <c r="N1188">
        <v>80</v>
      </c>
      <c r="O1188">
        <v>67</v>
      </c>
      <c r="P1188">
        <v>77</v>
      </c>
      <c r="Q1188">
        <v>80</v>
      </c>
      <c r="R1188">
        <v>91</v>
      </c>
      <c r="S1188" s="1">
        <f t="shared" si="18"/>
        <v>79.714285714285708</v>
      </c>
    </row>
    <row r="1189" spans="1:19" x14ac:dyDescent="0.35">
      <c r="A1189">
        <v>1110</v>
      </c>
      <c r="B1189" t="s">
        <v>80</v>
      </c>
      <c r="C1189" t="s">
        <v>2000</v>
      </c>
      <c r="D1189" t="s">
        <v>2001</v>
      </c>
      <c r="E1189" t="s">
        <v>20</v>
      </c>
      <c r="F1189" t="b">
        <v>0</v>
      </c>
      <c r="G1189">
        <v>2</v>
      </c>
      <c r="H1189" t="b">
        <v>1</v>
      </c>
      <c r="I1189">
        <v>29</v>
      </c>
      <c r="J1189" t="str" cm="1">
        <f t="array" ref="J1189">_xlfn.SWITCH(TRUE,I1189&lt;=$V$6,"Low",I1189&gt;=$V$7,"High","Average")</f>
        <v>High</v>
      </c>
      <c r="K1189" t="s">
        <v>105</v>
      </c>
      <c r="L1189">
        <v>89</v>
      </c>
      <c r="M1189">
        <v>71</v>
      </c>
      <c r="N1189">
        <v>77</v>
      </c>
      <c r="O1189">
        <v>88</v>
      </c>
      <c r="P1189">
        <v>66</v>
      </c>
      <c r="Q1189">
        <v>80</v>
      </c>
      <c r="R1189">
        <v>87</v>
      </c>
      <c r="S1189" s="1">
        <f t="shared" si="18"/>
        <v>79.714285714285708</v>
      </c>
    </row>
    <row r="1190" spans="1:19" x14ac:dyDescent="0.35">
      <c r="A1190">
        <v>1220</v>
      </c>
      <c r="B1190" t="s">
        <v>599</v>
      </c>
      <c r="C1190" t="s">
        <v>45</v>
      </c>
      <c r="D1190" t="s">
        <v>2152</v>
      </c>
      <c r="E1190" t="s">
        <v>25</v>
      </c>
      <c r="F1190" t="b">
        <v>0</v>
      </c>
      <c r="G1190">
        <v>9</v>
      </c>
      <c r="H1190" t="b">
        <v>0</v>
      </c>
      <c r="I1190">
        <v>3</v>
      </c>
      <c r="J1190" t="str" cm="1">
        <f t="array" ref="J1190">_xlfn.SWITCH(TRUE,I1190&lt;=$V$6,"Low",I1190&gt;=$V$7,"High","Average")</f>
        <v>Low</v>
      </c>
      <c r="K1190" t="s">
        <v>64</v>
      </c>
      <c r="L1190">
        <v>73</v>
      </c>
      <c r="M1190">
        <v>88</v>
      </c>
      <c r="N1190">
        <v>57</v>
      </c>
      <c r="O1190">
        <v>93</v>
      </c>
      <c r="P1190">
        <v>85</v>
      </c>
      <c r="Q1190">
        <v>85</v>
      </c>
      <c r="R1190">
        <v>77</v>
      </c>
      <c r="S1190" s="1">
        <f t="shared" si="18"/>
        <v>79.714285714285708</v>
      </c>
    </row>
    <row r="1191" spans="1:19" x14ac:dyDescent="0.35">
      <c r="A1191">
        <v>1238</v>
      </c>
      <c r="B1191" t="s">
        <v>731</v>
      </c>
      <c r="C1191" t="s">
        <v>2180</v>
      </c>
      <c r="D1191" t="s">
        <v>2181</v>
      </c>
      <c r="E1191" t="s">
        <v>25</v>
      </c>
      <c r="F1191" t="b">
        <v>0</v>
      </c>
      <c r="G1191">
        <v>0</v>
      </c>
      <c r="H1191" t="b">
        <v>0</v>
      </c>
      <c r="I1191">
        <v>13</v>
      </c>
      <c r="J1191" t="str" cm="1">
        <f t="array" ref="J1191">_xlfn.SWITCH(TRUE,I1191&lt;=$V$6,"Low",I1191&gt;=$V$7,"High","Average")</f>
        <v>Average</v>
      </c>
      <c r="K1191" t="s">
        <v>123</v>
      </c>
      <c r="L1191">
        <v>97</v>
      </c>
      <c r="M1191">
        <v>67</v>
      </c>
      <c r="N1191">
        <v>79</v>
      </c>
      <c r="O1191">
        <v>76</v>
      </c>
      <c r="P1191">
        <v>76</v>
      </c>
      <c r="Q1191">
        <v>66</v>
      </c>
      <c r="R1191">
        <v>97</v>
      </c>
      <c r="S1191" s="1">
        <f t="shared" si="18"/>
        <v>79.714285714285708</v>
      </c>
    </row>
    <row r="1192" spans="1:19" x14ac:dyDescent="0.35">
      <c r="A1192">
        <v>1258</v>
      </c>
      <c r="B1192" t="s">
        <v>2208</v>
      </c>
      <c r="C1192" t="s">
        <v>2209</v>
      </c>
      <c r="D1192" t="s">
        <v>2210</v>
      </c>
      <c r="E1192" t="s">
        <v>25</v>
      </c>
      <c r="F1192" t="b">
        <v>0</v>
      </c>
      <c r="G1192">
        <v>6</v>
      </c>
      <c r="H1192" t="b">
        <v>1</v>
      </c>
      <c r="I1192">
        <v>2</v>
      </c>
      <c r="J1192" t="str" cm="1">
        <f t="array" ref="J1192">_xlfn.SWITCH(TRUE,I1192&lt;=$V$6,"Low",I1192&gt;=$V$7,"High","Average")</f>
        <v>Low</v>
      </c>
      <c r="K1192" t="s">
        <v>64</v>
      </c>
      <c r="L1192">
        <v>70</v>
      </c>
      <c r="M1192">
        <v>89</v>
      </c>
      <c r="N1192">
        <v>78</v>
      </c>
      <c r="O1192">
        <v>87</v>
      </c>
      <c r="P1192">
        <v>87</v>
      </c>
      <c r="Q1192">
        <v>62</v>
      </c>
      <c r="R1192">
        <v>85</v>
      </c>
      <c r="S1192" s="1">
        <f t="shared" si="18"/>
        <v>79.714285714285708</v>
      </c>
    </row>
    <row r="1193" spans="1:19" x14ac:dyDescent="0.35">
      <c r="A1193">
        <v>1283</v>
      </c>
      <c r="B1193" t="s">
        <v>135</v>
      </c>
      <c r="C1193" t="s">
        <v>1424</v>
      </c>
      <c r="D1193" t="s">
        <v>2243</v>
      </c>
      <c r="E1193" t="s">
        <v>20</v>
      </c>
      <c r="F1193" t="b">
        <v>0</v>
      </c>
      <c r="G1193">
        <v>2</v>
      </c>
      <c r="H1193" t="b">
        <v>0</v>
      </c>
      <c r="I1193">
        <v>3</v>
      </c>
      <c r="J1193" t="str" cm="1">
        <f t="array" ref="J1193">_xlfn.SWITCH(TRUE,I1193&lt;=$V$6,"Low",I1193&gt;=$V$7,"High","Average")</f>
        <v>Low</v>
      </c>
      <c r="K1193" t="s">
        <v>34</v>
      </c>
      <c r="L1193">
        <v>80</v>
      </c>
      <c r="M1193">
        <v>85</v>
      </c>
      <c r="N1193">
        <v>85</v>
      </c>
      <c r="O1193">
        <v>60</v>
      </c>
      <c r="P1193">
        <v>77</v>
      </c>
      <c r="Q1193">
        <v>90</v>
      </c>
      <c r="R1193">
        <v>81</v>
      </c>
      <c r="S1193" s="1">
        <f t="shared" si="18"/>
        <v>79.714285714285708</v>
      </c>
    </row>
    <row r="1194" spans="1:19" x14ac:dyDescent="0.35">
      <c r="A1194">
        <v>1794</v>
      </c>
      <c r="B1194" t="s">
        <v>130</v>
      </c>
      <c r="C1194" t="s">
        <v>2904</v>
      </c>
      <c r="D1194" t="s">
        <v>2905</v>
      </c>
      <c r="E1194" t="s">
        <v>25</v>
      </c>
      <c r="F1194" t="b">
        <v>0</v>
      </c>
      <c r="G1194">
        <v>0</v>
      </c>
      <c r="H1194" t="b">
        <v>0</v>
      </c>
      <c r="I1194">
        <v>10</v>
      </c>
      <c r="J1194" t="str" cm="1">
        <f t="array" ref="J1194">_xlfn.SWITCH(TRUE,I1194&lt;=$V$6,"Low",I1194&gt;=$V$7,"High","Average")</f>
        <v>Average</v>
      </c>
      <c r="K1194" t="s">
        <v>105</v>
      </c>
      <c r="L1194">
        <v>81</v>
      </c>
      <c r="M1194">
        <v>92</v>
      </c>
      <c r="N1194">
        <v>76</v>
      </c>
      <c r="O1194">
        <v>81</v>
      </c>
      <c r="P1194">
        <v>73</v>
      </c>
      <c r="Q1194">
        <v>92</v>
      </c>
      <c r="R1194">
        <v>63</v>
      </c>
      <c r="S1194" s="1">
        <f t="shared" si="18"/>
        <v>79.714285714285708</v>
      </c>
    </row>
    <row r="1195" spans="1:19" x14ac:dyDescent="0.35">
      <c r="A1195">
        <v>1837</v>
      </c>
      <c r="B1195" t="s">
        <v>294</v>
      </c>
      <c r="C1195" t="s">
        <v>146</v>
      </c>
      <c r="D1195" t="s">
        <v>2960</v>
      </c>
      <c r="E1195" t="s">
        <v>25</v>
      </c>
      <c r="F1195" t="b">
        <v>0</v>
      </c>
      <c r="G1195">
        <v>2</v>
      </c>
      <c r="H1195" t="b">
        <v>1</v>
      </c>
      <c r="I1195">
        <v>24</v>
      </c>
      <c r="J1195" t="str" cm="1">
        <f t="array" ref="J1195">_xlfn.SWITCH(TRUE,I1195&lt;=$V$6,"Low",I1195&gt;=$V$7,"High","Average")</f>
        <v>Average</v>
      </c>
      <c r="K1195" t="s">
        <v>44</v>
      </c>
      <c r="L1195">
        <v>89</v>
      </c>
      <c r="M1195">
        <v>82</v>
      </c>
      <c r="N1195">
        <v>83</v>
      </c>
      <c r="O1195">
        <v>62</v>
      </c>
      <c r="P1195">
        <v>66</v>
      </c>
      <c r="Q1195">
        <v>86</v>
      </c>
      <c r="R1195">
        <v>90</v>
      </c>
      <c r="S1195" s="1">
        <f t="shared" si="18"/>
        <v>79.714285714285708</v>
      </c>
    </row>
    <row r="1196" spans="1:19" x14ac:dyDescent="0.35">
      <c r="A1196">
        <v>1862</v>
      </c>
      <c r="B1196" t="s">
        <v>248</v>
      </c>
      <c r="C1196" t="s">
        <v>604</v>
      </c>
      <c r="D1196" t="s">
        <v>2991</v>
      </c>
      <c r="E1196" t="s">
        <v>25</v>
      </c>
      <c r="F1196" t="b">
        <v>0</v>
      </c>
      <c r="G1196">
        <v>0</v>
      </c>
      <c r="H1196" t="b">
        <v>0</v>
      </c>
      <c r="I1196">
        <v>3</v>
      </c>
      <c r="J1196" t="str" cm="1">
        <f t="array" ref="J1196">_xlfn.SWITCH(TRUE,I1196&lt;=$V$6,"Low",I1196&gt;=$V$7,"High","Average")</f>
        <v>Low</v>
      </c>
      <c r="K1196" t="s">
        <v>30</v>
      </c>
      <c r="L1196">
        <v>91</v>
      </c>
      <c r="M1196">
        <v>97</v>
      </c>
      <c r="N1196">
        <v>72</v>
      </c>
      <c r="O1196">
        <v>62</v>
      </c>
      <c r="P1196">
        <v>86</v>
      </c>
      <c r="Q1196">
        <v>78</v>
      </c>
      <c r="R1196">
        <v>72</v>
      </c>
      <c r="S1196" s="1">
        <f t="shared" si="18"/>
        <v>79.714285714285708</v>
      </c>
    </row>
    <row r="1197" spans="1:19" x14ac:dyDescent="0.35">
      <c r="A1197">
        <v>1879</v>
      </c>
      <c r="B1197" t="s">
        <v>142</v>
      </c>
      <c r="C1197" t="s">
        <v>1716</v>
      </c>
      <c r="D1197" t="s">
        <v>3010</v>
      </c>
      <c r="E1197" t="s">
        <v>20</v>
      </c>
      <c r="F1197" t="b">
        <v>0</v>
      </c>
      <c r="G1197">
        <v>2</v>
      </c>
      <c r="H1197" t="b">
        <v>0</v>
      </c>
      <c r="I1197">
        <v>18</v>
      </c>
      <c r="J1197" t="str" cm="1">
        <f t="array" ref="J1197">_xlfn.SWITCH(TRUE,I1197&lt;=$V$6,"Low",I1197&gt;=$V$7,"High","Average")</f>
        <v>Average</v>
      </c>
      <c r="K1197" t="s">
        <v>44</v>
      </c>
      <c r="L1197">
        <v>89</v>
      </c>
      <c r="M1197">
        <v>67</v>
      </c>
      <c r="N1197">
        <v>93</v>
      </c>
      <c r="O1197">
        <v>83</v>
      </c>
      <c r="P1197">
        <v>65</v>
      </c>
      <c r="Q1197">
        <v>94</v>
      </c>
      <c r="R1197">
        <v>67</v>
      </c>
      <c r="S1197" s="1">
        <f t="shared" si="18"/>
        <v>79.714285714285708</v>
      </c>
    </row>
    <row r="1198" spans="1:19" x14ac:dyDescent="0.35">
      <c r="A1198">
        <v>1947</v>
      </c>
      <c r="B1198" t="s">
        <v>193</v>
      </c>
      <c r="C1198" t="s">
        <v>2000</v>
      </c>
      <c r="D1198" t="s">
        <v>3088</v>
      </c>
      <c r="E1198" t="s">
        <v>25</v>
      </c>
      <c r="F1198" t="b">
        <v>0</v>
      </c>
      <c r="G1198">
        <v>0</v>
      </c>
      <c r="H1198" t="b">
        <v>1</v>
      </c>
      <c r="I1198">
        <v>30</v>
      </c>
      <c r="J1198" t="str" cm="1">
        <f t="array" ref="J1198">_xlfn.SWITCH(TRUE,I1198&lt;=$V$6,"Low",I1198&gt;=$V$7,"High","Average")</f>
        <v>High</v>
      </c>
      <c r="K1198" t="s">
        <v>38</v>
      </c>
      <c r="L1198">
        <v>80</v>
      </c>
      <c r="M1198">
        <v>77</v>
      </c>
      <c r="N1198">
        <v>96</v>
      </c>
      <c r="O1198">
        <v>64</v>
      </c>
      <c r="P1198">
        <v>93</v>
      </c>
      <c r="Q1198">
        <v>62</v>
      </c>
      <c r="R1198">
        <v>86</v>
      </c>
      <c r="S1198" s="1">
        <f t="shared" si="18"/>
        <v>79.714285714285708</v>
      </c>
    </row>
    <row r="1199" spans="1:19" x14ac:dyDescent="0.35">
      <c r="A1199">
        <v>1969</v>
      </c>
      <c r="B1199" t="s">
        <v>294</v>
      </c>
      <c r="C1199" t="s">
        <v>572</v>
      </c>
      <c r="D1199" t="s">
        <v>3113</v>
      </c>
      <c r="E1199" t="s">
        <v>25</v>
      </c>
      <c r="F1199" t="b">
        <v>1</v>
      </c>
      <c r="G1199">
        <v>3</v>
      </c>
      <c r="H1199" t="b">
        <v>0</v>
      </c>
      <c r="I1199">
        <v>25</v>
      </c>
      <c r="J1199" t="str" cm="1">
        <f t="array" ref="J1199">_xlfn.SWITCH(TRUE,I1199&lt;=$V$6,"Low",I1199&gt;=$V$7,"High","Average")</f>
        <v>Average</v>
      </c>
      <c r="K1199" t="s">
        <v>44</v>
      </c>
      <c r="L1199">
        <v>95</v>
      </c>
      <c r="M1199">
        <v>91</v>
      </c>
      <c r="N1199">
        <v>64</v>
      </c>
      <c r="O1199">
        <v>65</v>
      </c>
      <c r="P1199">
        <v>60</v>
      </c>
      <c r="Q1199">
        <v>84</v>
      </c>
      <c r="R1199">
        <v>99</v>
      </c>
      <c r="S1199" s="1">
        <f t="shared" si="18"/>
        <v>79.714285714285708</v>
      </c>
    </row>
    <row r="1200" spans="1:19" x14ac:dyDescent="0.35">
      <c r="A1200">
        <v>1996</v>
      </c>
      <c r="B1200" t="s">
        <v>2122</v>
      </c>
      <c r="C1200" t="s">
        <v>1601</v>
      </c>
      <c r="D1200" t="s">
        <v>3142</v>
      </c>
      <c r="E1200" t="s">
        <v>20</v>
      </c>
      <c r="F1200" t="b">
        <v>0</v>
      </c>
      <c r="G1200">
        <v>2</v>
      </c>
      <c r="H1200" t="b">
        <v>0</v>
      </c>
      <c r="I1200">
        <v>30</v>
      </c>
      <c r="J1200" t="str" cm="1">
        <f t="array" ref="J1200">_xlfn.SWITCH(TRUE,I1200&lt;=$V$6,"Low",I1200&gt;=$V$7,"High","Average")</f>
        <v>High</v>
      </c>
      <c r="K1200" t="s">
        <v>138</v>
      </c>
      <c r="L1200">
        <v>83</v>
      </c>
      <c r="M1200">
        <v>77</v>
      </c>
      <c r="N1200">
        <v>84</v>
      </c>
      <c r="O1200">
        <v>73</v>
      </c>
      <c r="P1200">
        <v>75</v>
      </c>
      <c r="Q1200">
        <v>84</v>
      </c>
      <c r="R1200">
        <v>82</v>
      </c>
      <c r="S1200" s="1">
        <f t="shared" si="18"/>
        <v>79.714285714285708</v>
      </c>
    </row>
    <row r="1201" spans="1:19" x14ac:dyDescent="0.35">
      <c r="A1201">
        <v>422</v>
      </c>
      <c r="B1201" t="s">
        <v>180</v>
      </c>
      <c r="C1201" t="s">
        <v>950</v>
      </c>
      <c r="D1201" t="s">
        <v>951</v>
      </c>
      <c r="E1201" t="s">
        <v>25</v>
      </c>
      <c r="F1201" t="b">
        <v>0</v>
      </c>
      <c r="G1201">
        <v>1</v>
      </c>
      <c r="H1201" t="b">
        <v>0</v>
      </c>
      <c r="I1201">
        <v>3</v>
      </c>
      <c r="J1201" t="str" cm="1">
        <f t="array" ref="J1201">_xlfn.SWITCH(TRUE,I1201&lt;=$V$6,"Low",I1201&gt;=$V$7,"High","Average")</f>
        <v>Low</v>
      </c>
      <c r="K1201" t="s">
        <v>123</v>
      </c>
      <c r="L1201">
        <v>91</v>
      </c>
      <c r="M1201">
        <v>62</v>
      </c>
      <c r="N1201">
        <v>75</v>
      </c>
      <c r="O1201">
        <v>60</v>
      </c>
      <c r="P1201">
        <v>82</v>
      </c>
      <c r="Q1201">
        <v>91</v>
      </c>
      <c r="R1201">
        <v>96</v>
      </c>
      <c r="S1201" s="1">
        <f t="shared" si="18"/>
        <v>79.571428571428569</v>
      </c>
    </row>
    <row r="1202" spans="1:19" x14ac:dyDescent="0.35">
      <c r="A1202">
        <v>466</v>
      </c>
      <c r="B1202" t="s">
        <v>447</v>
      </c>
      <c r="C1202" t="s">
        <v>977</v>
      </c>
      <c r="D1202" t="s">
        <v>1023</v>
      </c>
      <c r="E1202" t="s">
        <v>20</v>
      </c>
      <c r="F1202" t="b">
        <v>0</v>
      </c>
      <c r="G1202">
        <v>1</v>
      </c>
      <c r="H1202" t="b">
        <v>0</v>
      </c>
      <c r="I1202">
        <v>31</v>
      </c>
      <c r="J1202" t="str" cm="1">
        <f t="array" ref="J1202">_xlfn.SWITCH(TRUE,I1202&lt;=$V$6,"Low",I1202&gt;=$V$7,"High","Average")</f>
        <v>High</v>
      </c>
      <c r="K1202" t="s">
        <v>44</v>
      </c>
      <c r="L1202">
        <v>88</v>
      </c>
      <c r="M1202">
        <v>88</v>
      </c>
      <c r="N1202">
        <v>90</v>
      </c>
      <c r="O1202">
        <v>67</v>
      </c>
      <c r="P1202">
        <v>77</v>
      </c>
      <c r="Q1202">
        <v>83</v>
      </c>
      <c r="R1202">
        <v>64</v>
      </c>
      <c r="S1202" s="1">
        <f t="shared" si="18"/>
        <v>79.571428571428569</v>
      </c>
    </row>
    <row r="1203" spans="1:19" x14ac:dyDescent="0.35">
      <c r="A1203">
        <v>492</v>
      </c>
      <c r="B1203" t="s">
        <v>139</v>
      </c>
      <c r="C1203" t="s">
        <v>32</v>
      </c>
      <c r="D1203" t="s">
        <v>1067</v>
      </c>
      <c r="E1203" t="s">
        <v>20</v>
      </c>
      <c r="F1203" t="b">
        <v>0</v>
      </c>
      <c r="G1203">
        <v>5</v>
      </c>
      <c r="H1203" t="b">
        <v>0</v>
      </c>
      <c r="I1203">
        <v>2</v>
      </c>
      <c r="J1203" t="str" cm="1">
        <f t="array" ref="J1203">_xlfn.SWITCH(TRUE,I1203&lt;=$V$6,"Low",I1203&gt;=$V$7,"High","Average")</f>
        <v>Low</v>
      </c>
      <c r="K1203" t="s">
        <v>34</v>
      </c>
      <c r="L1203">
        <v>85</v>
      </c>
      <c r="M1203">
        <v>63</v>
      </c>
      <c r="N1203">
        <v>83</v>
      </c>
      <c r="O1203">
        <v>83</v>
      </c>
      <c r="P1203">
        <v>69</v>
      </c>
      <c r="Q1203">
        <v>94</v>
      </c>
      <c r="R1203">
        <v>80</v>
      </c>
      <c r="S1203" s="1">
        <f t="shared" si="18"/>
        <v>79.571428571428569</v>
      </c>
    </row>
    <row r="1204" spans="1:19" x14ac:dyDescent="0.35">
      <c r="A1204">
        <v>504</v>
      </c>
      <c r="B1204" t="s">
        <v>1086</v>
      </c>
      <c r="C1204" t="s">
        <v>574</v>
      </c>
      <c r="D1204" t="s">
        <v>1087</v>
      </c>
      <c r="E1204" t="s">
        <v>25</v>
      </c>
      <c r="F1204" t="b">
        <v>0</v>
      </c>
      <c r="G1204">
        <v>4</v>
      </c>
      <c r="H1204" t="b">
        <v>0</v>
      </c>
      <c r="I1204">
        <v>32</v>
      </c>
      <c r="J1204" t="str" cm="1">
        <f t="array" ref="J1204">_xlfn.SWITCH(TRUE,I1204&lt;=$V$6,"Low",I1204&gt;=$V$7,"High","Average")</f>
        <v>High</v>
      </c>
      <c r="K1204" t="s">
        <v>44</v>
      </c>
      <c r="L1204">
        <v>86</v>
      </c>
      <c r="M1204">
        <v>99</v>
      </c>
      <c r="N1204">
        <v>77</v>
      </c>
      <c r="O1204">
        <v>61</v>
      </c>
      <c r="P1204">
        <v>72</v>
      </c>
      <c r="Q1204">
        <v>92</v>
      </c>
      <c r="R1204">
        <v>70</v>
      </c>
      <c r="S1204" s="1">
        <f t="shared" si="18"/>
        <v>79.571428571428569</v>
      </c>
    </row>
    <row r="1205" spans="1:19" x14ac:dyDescent="0.35">
      <c r="A1205">
        <v>682</v>
      </c>
      <c r="B1205" t="s">
        <v>1380</v>
      </c>
      <c r="C1205" t="s">
        <v>1381</v>
      </c>
      <c r="D1205" t="s">
        <v>1382</v>
      </c>
      <c r="E1205" t="s">
        <v>20</v>
      </c>
      <c r="F1205" t="b">
        <v>0</v>
      </c>
      <c r="G1205">
        <v>3</v>
      </c>
      <c r="H1205" t="b">
        <v>0</v>
      </c>
      <c r="I1205">
        <v>33</v>
      </c>
      <c r="J1205" t="str" cm="1">
        <f t="array" ref="J1205">_xlfn.SWITCH(TRUE,I1205&lt;=$V$6,"Low",I1205&gt;=$V$7,"High","Average")</f>
        <v>High</v>
      </c>
      <c r="K1205" t="s">
        <v>44</v>
      </c>
      <c r="L1205">
        <v>96</v>
      </c>
      <c r="M1205">
        <v>64</v>
      </c>
      <c r="N1205">
        <v>100</v>
      </c>
      <c r="O1205">
        <v>87</v>
      </c>
      <c r="P1205">
        <v>88</v>
      </c>
      <c r="Q1205">
        <v>60</v>
      </c>
      <c r="R1205">
        <v>62</v>
      </c>
      <c r="S1205" s="1">
        <f t="shared" si="18"/>
        <v>79.571428571428569</v>
      </c>
    </row>
    <row r="1206" spans="1:19" x14ac:dyDescent="0.35">
      <c r="A1206">
        <v>686</v>
      </c>
      <c r="B1206" t="s">
        <v>1387</v>
      </c>
      <c r="C1206" t="s">
        <v>244</v>
      </c>
      <c r="D1206" t="s">
        <v>1388</v>
      </c>
      <c r="E1206" t="s">
        <v>25</v>
      </c>
      <c r="F1206" t="b">
        <v>0</v>
      </c>
      <c r="G1206">
        <v>2</v>
      </c>
      <c r="H1206" t="b">
        <v>0</v>
      </c>
      <c r="I1206">
        <v>20</v>
      </c>
      <c r="J1206" t="str" cm="1">
        <f t="array" ref="J1206">_xlfn.SWITCH(TRUE,I1206&lt;=$V$6,"Low",I1206&gt;=$V$7,"High","Average")</f>
        <v>Average</v>
      </c>
      <c r="K1206" t="s">
        <v>38</v>
      </c>
      <c r="L1206">
        <v>87</v>
      </c>
      <c r="M1206">
        <v>68</v>
      </c>
      <c r="N1206">
        <v>66</v>
      </c>
      <c r="O1206">
        <v>83</v>
      </c>
      <c r="P1206">
        <v>92</v>
      </c>
      <c r="Q1206">
        <v>81</v>
      </c>
      <c r="R1206">
        <v>80</v>
      </c>
      <c r="S1206" s="1">
        <f t="shared" si="18"/>
        <v>79.571428571428569</v>
      </c>
    </row>
    <row r="1207" spans="1:19" x14ac:dyDescent="0.35">
      <c r="A1207">
        <v>759</v>
      </c>
      <c r="B1207" t="s">
        <v>1496</v>
      </c>
      <c r="C1207" t="s">
        <v>518</v>
      </c>
      <c r="D1207" t="s">
        <v>1497</v>
      </c>
      <c r="E1207" t="s">
        <v>25</v>
      </c>
      <c r="F1207" t="b">
        <v>1</v>
      </c>
      <c r="G1207">
        <v>2</v>
      </c>
      <c r="H1207" t="b">
        <v>0</v>
      </c>
      <c r="I1207">
        <v>29</v>
      </c>
      <c r="J1207" t="str" cm="1">
        <f t="array" ref="J1207">_xlfn.SWITCH(TRUE,I1207&lt;=$V$6,"Low",I1207&gt;=$V$7,"High","Average")</f>
        <v>High</v>
      </c>
      <c r="K1207" t="s">
        <v>123</v>
      </c>
      <c r="L1207">
        <v>67</v>
      </c>
      <c r="M1207">
        <v>69</v>
      </c>
      <c r="N1207">
        <v>75</v>
      </c>
      <c r="O1207">
        <v>94</v>
      </c>
      <c r="P1207">
        <v>98</v>
      </c>
      <c r="Q1207">
        <v>80</v>
      </c>
      <c r="R1207">
        <v>74</v>
      </c>
      <c r="S1207" s="1">
        <f t="shared" si="18"/>
        <v>79.571428571428569</v>
      </c>
    </row>
    <row r="1208" spans="1:19" x14ac:dyDescent="0.35">
      <c r="A1208">
        <v>859</v>
      </c>
      <c r="B1208" t="s">
        <v>166</v>
      </c>
      <c r="C1208" t="s">
        <v>1655</v>
      </c>
      <c r="D1208" t="s">
        <v>1656</v>
      </c>
      <c r="E1208" t="s">
        <v>25</v>
      </c>
      <c r="F1208" t="b">
        <v>0</v>
      </c>
      <c r="G1208">
        <v>3</v>
      </c>
      <c r="H1208" t="b">
        <v>1</v>
      </c>
      <c r="I1208">
        <v>5</v>
      </c>
      <c r="J1208" t="str" cm="1">
        <f t="array" ref="J1208">_xlfn.SWITCH(TRUE,I1208&lt;=$V$6,"Low",I1208&gt;=$V$7,"High","Average")</f>
        <v>Low</v>
      </c>
      <c r="K1208" t="s">
        <v>224</v>
      </c>
      <c r="L1208">
        <v>59</v>
      </c>
      <c r="M1208">
        <v>100</v>
      </c>
      <c r="N1208">
        <v>64</v>
      </c>
      <c r="O1208">
        <v>68</v>
      </c>
      <c r="P1208">
        <v>86</v>
      </c>
      <c r="Q1208">
        <v>89</v>
      </c>
      <c r="R1208">
        <v>91</v>
      </c>
      <c r="S1208" s="1">
        <f t="shared" si="18"/>
        <v>79.571428571428569</v>
      </c>
    </row>
    <row r="1209" spans="1:19" x14ac:dyDescent="0.35">
      <c r="A1209">
        <v>1007</v>
      </c>
      <c r="B1209" t="s">
        <v>1340</v>
      </c>
      <c r="C1209" t="s">
        <v>1692</v>
      </c>
      <c r="D1209" t="s">
        <v>1855</v>
      </c>
      <c r="E1209" t="s">
        <v>20</v>
      </c>
      <c r="F1209" t="b">
        <v>0</v>
      </c>
      <c r="G1209">
        <v>0</v>
      </c>
      <c r="H1209" t="b">
        <v>0</v>
      </c>
      <c r="I1209">
        <v>13</v>
      </c>
      <c r="J1209" t="str" cm="1">
        <f t="array" ref="J1209">_xlfn.SWITCH(TRUE,I1209&lt;=$V$6,"Low",I1209&gt;=$V$7,"High","Average")</f>
        <v>Average</v>
      </c>
      <c r="K1209" t="s">
        <v>138</v>
      </c>
      <c r="L1209">
        <v>87</v>
      </c>
      <c r="M1209">
        <v>63</v>
      </c>
      <c r="N1209">
        <v>81</v>
      </c>
      <c r="O1209">
        <v>85</v>
      </c>
      <c r="P1209">
        <v>62</v>
      </c>
      <c r="Q1209">
        <v>98</v>
      </c>
      <c r="R1209">
        <v>81</v>
      </c>
      <c r="S1209" s="1">
        <f t="shared" si="18"/>
        <v>79.571428571428569</v>
      </c>
    </row>
    <row r="1210" spans="1:19" x14ac:dyDescent="0.35">
      <c r="A1210">
        <v>1206</v>
      </c>
      <c r="B1210" t="s">
        <v>315</v>
      </c>
      <c r="C1210" t="s">
        <v>28</v>
      </c>
      <c r="D1210" t="s">
        <v>2134</v>
      </c>
      <c r="E1210" t="s">
        <v>25</v>
      </c>
      <c r="F1210" t="b">
        <v>0</v>
      </c>
      <c r="G1210">
        <v>2</v>
      </c>
      <c r="H1210" t="b">
        <v>0</v>
      </c>
      <c r="I1210">
        <v>34</v>
      </c>
      <c r="J1210" t="str" cm="1">
        <f t="array" ref="J1210">_xlfn.SWITCH(TRUE,I1210&lt;=$V$6,"Low",I1210&gt;=$V$7,"High","Average")</f>
        <v>High</v>
      </c>
      <c r="K1210" t="s">
        <v>172</v>
      </c>
      <c r="L1210">
        <v>89</v>
      </c>
      <c r="M1210">
        <v>71</v>
      </c>
      <c r="N1210">
        <v>75</v>
      </c>
      <c r="O1210">
        <v>65</v>
      </c>
      <c r="P1210">
        <v>74</v>
      </c>
      <c r="Q1210">
        <v>93</v>
      </c>
      <c r="R1210">
        <v>90</v>
      </c>
      <c r="S1210" s="1">
        <f t="shared" si="18"/>
        <v>79.571428571428569</v>
      </c>
    </row>
    <row r="1211" spans="1:19" x14ac:dyDescent="0.35">
      <c r="A1211">
        <v>1299</v>
      </c>
      <c r="B1211" t="s">
        <v>796</v>
      </c>
      <c r="C1211" t="s">
        <v>594</v>
      </c>
      <c r="D1211" t="s">
        <v>2264</v>
      </c>
      <c r="E1211" t="s">
        <v>20</v>
      </c>
      <c r="F1211" t="b">
        <v>0</v>
      </c>
      <c r="G1211">
        <v>0</v>
      </c>
      <c r="H1211" t="b">
        <v>0</v>
      </c>
      <c r="I1211">
        <v>31</v>
      </c>
      <c r="J1211" t="str" cm="1">
        <f t="array" ref="J1211">_xlfn.SWITCH(TRUE,I1211&lt;=$V$6,"Low",I1211&gt;=$V$7,"High","Average")</f>
        <v>High</v>
      </c>
      <c r="K1211" t="s">
        <v>44</v>
      </c>
      <c r="L1211">
        <v>90</v>
      </c>
      <c r="M1211">
        <v>72</v>
      </c>
      <c r="N1211">
        <v>62</v>
      </c>
      <c r="O1211">
        <v>84</v>
      </c>
      <c r="P1211">
        <v>74</v>
      </c>
      <c r="Q1211">
        <v>75</v>
      </c>
      <c r="R1211">
        <v>100</v>
      </c>
      <c r="S1211" s="1">
        <f t="shared" si="18"/>
        <v>79.571428571428569</v>
      </c>
    </row>
    <row r="1212" spans="1:19" x14ac:dyDescent="0.35">
      <c r="A1212">
        <v>1356</v>
      </c>
      <c r="B1212" t="s">
        <v>83</v>
      </c>
      <c r="C1212" t="s">
        <v>1300</v>
      </c>
      <c r="D1212" t="s">
        <v>2340</v>
      </c>
      <c r="E1212" t="s">
        <v>25</v>
      </c>
      <c r="F1212" t="b">
        <v>0</v>
      </c>
      <c r="G1212">
        <v>3</v>
      </c>
      <c r="H1212" t="b">
        <v>0</v>
      </c>
      <c r="I1212">
        <v>11</v>
      </c>
      <c r="J1212" t="str" cm="1">
        <f t="array" ref="J1212">_xlfn.SWITCH(TRUE,I1212&lt;=$V$6,"Low",I1212&gt;=$V$7,"High","Average")</f>
        <v>Average</v>
      </c>
      <c r="K1212" t="s">
        <v>105</v>
      </c>
      <c r="L1212">
        <v>76</v>
      </c>
      <c r="M1212">
        <v>82</v>
      </c>
      <c r="N1212">
        <v>74</v>
      </c>
      <c r="O1212">
        <v>79</v>
      </c>
      <c r="P1212">
        <v>81</v>
      </c>
      <c r="Q1212">
        <v>93</v>
      </c>
      <c r="R1212">
        <v>72</v>
      </c>
      <c r="S1212" s="1">
        <f t="shared" si="18"/>
        <v>79.571428571428569</v>
      </c>
    </row>
    <row r="1213" spans="1:19" x14ac:dyDescent="0.35">
      <c r="A1213">
        <v>1393</v>
      </c>
      <c r="B1213" t="s">
        <v>830</v>
      </c>
      <c r="C1213" t="s">
        <v>136</v>
      </c>
      <c r="D1213" t="s">
        <v>2388</v>
      </c>
      <c r="E1213" t="s">
        <v>20</v>
      </c>
      <c r="F1213" t="b">
        <v>1</v>
      </c>
      <c r="G1213">
        <v>3</v>
      </c>
      <c r="H1213" t="b">
        <v>0</v>
      </c>
      <c r="I1213">
        <v>8</v>
      </c>
      <c r="J1213" t="str" cm="1">
        <f t="array" ref="J1213">_xlfn.SWITCH(TRUE,I1213&lt;=$V$6,"Low",I1213&gt;=$V$7,"High","Average")</f>
        <v>Average</v>
      </c>
      <c r="K1213" t="s">
        <v>172</v>
      </c>
      <c r="L1213">
        <v>84</v>
      </c>
      <c r="M1213">
        <v>98</v>
      </c>
      <c r="N1213">
        <v>71</v>
      </c>
      <c r="O1213">
        <v>62</v>
      </c>
      <c r="P1213">
        <v>89</v>
      </c>
      <c r="Q1213">
        <v>86</v>
      </c>
      <c r="R1213">
        <v>67</v>
      </c>
      <c r="S1213" s="1">
        <f t="shared" si="18"/>
        <v>79.571428571428569</v>
      </c>
    </row>
    <row r="1214" spans="1:19" x14ac:dyDescent="0.35">
      <c r="A1214">
        <v>1439</v>
      </c>
      <c r="B1214" t="s">
        <v>388</v>
      </c>
      <c r="C1214" t="s">
        <v>1012</v>
      </c>
      <c r="D1214" t="s">
        <v>2449</v>
      </c>
      <c r="E1214" t="s">
        <v>25</v>
      </c>
      <c r="F1214" t="b">
        <v>0</v>
      </c>
      <c r="G1214">
        <v>1</v>
      </c>
      <c r="H1214" t="b">
        <v>0</v>
      </c>
      <c r="I1214">
        <v>22</v>
      </c>
      <c r="J1214" t="str" cm="1">
        <f t="array" ref="J1214">_xlfn.SWITCH(TRUE,I1214&lt;=$V$6,"Low",I1214&gt;=$V$7,"High","Average")</f>
        <v>Average</v>
      </c>
      <c r="K1214" t="s">
        <v>38</v>
      </c>
      <c r="L1214">
        <v>78</v>
      </c>
      <c r="M1214">
        <v>81</v>
      </c>
      <c r="N1214">
        <v>94</v>
      </c>
      <c r="O1214">
        <v>64</v>
      </c>
      <c r="P1214">
        <v>61</v>
      </c>
      <c r="Q1214">
        <v>91</v>
      </c>
      <c r="R1214">
        <v>88</v>
      </c>
      <c r="S1214" s="1">
        <f t="shared" si="18"/>
        <v>79.571428571428569</v>
      </c>
    </row>
    <row r="1215" spans="1:19" x14ac:dyDescent="0.35">
      <c r="A1215">
        <v>1497</v>
      </c>
      <c r="B1215" t="s">
        <v>379</v>
      </c>
      <c r="C1215" t="s">
        <v>604</v>
      </c>
      <c r="D1215" t="s">
        <v>2524</v>
      </c>
      <c r="E1215" t="s">
        <v>20</v>
      </c>
      <c r="F1215" t="b">
        <v>0</v>
      </c>
      <c r="G1215">
        <v>1</v>
      </c>
      <c r="H1215" t="b">
        <v>0</v>
      </c>
      <c r="I1215">
        <v>31</v>
      </c>
      <c r="J1215" t="str" cm="1">
        <f t="array" ref="J1215">_xlfn.SWITCH(TRUE,I1215&lt;=$V$6,"Low",I1215&gt;=$V$7,"High","Average")</f>
        <v>High</v>
      </c>
      <c r="K1215" t="s">
        <v>44</v>
      </c>
      <c r="L1215">
        <v>99</v>
      </c>
      <c r="M1215">
        <v>61</v>
      </c>
      <c r="N1215">
        <v>91</v>
      </c>
      <c r="O1215">
        <v>73</v>
      </c>
      <c r="P1215">
        <v>89</v>
      </c>
      <c r="Q1215">
        <v>62</v>
      </c>
      <c r="R1215">
        <v>82</v>
      </c>
      <c r="S1215" s="1">
        <f t="shared" si="18"/>
        <v>79.571428571428569</v>
      </c>
    </row>
    <row r="1216" spans="1:19" x14ac:dyDescent="0.35">
      <c r="A1216">
        <v>1500</v>
      </c>
      <c r="B1216" t="s">
        <v>1559</v>
      </c>
      <c r="C1216" t="s">
        <v>103</v>
      </c>
      <c r="D1216" t="s">
        <v>2527</v>
      </c>
      <c r="E1216" t="s">
        <v>25</v>
      </c>
      <c r="F1216" t="b">
        <v>1</v>
      </c>
      <c r="G1216">
        <v>0</v>
      </c>
      <c r="H1216" t="b">
        <v>0</v>
      </c>
      <c r="I1216">
        <v>27</v>
      </c>
      <c r="J1216" t="str" cm="1">
        <f t="array" ref="J1216">_xlfn.SWITCH(TRUE,I1216&lt;=$V$6,"Low",I1216&gt;=$V$7,"High","Average")</f>
        <v>Average</v>
      </c>
      <c r="K1216" t="s">
        <v>44</v>
      </c>
      <c r="L1216">
        <v>94</v>
      </c>
      <c r="M1216">
        <v>97</v>
      </c>
      <c r="N1216">
        <v>73</v>
      </c>
      <c r="O1216">
        <v>79</v>
      </c>
      <c r="P1216">
        <v>84</v>
      </c>
      <c r="Q1216">
        <v>66</v>
      </c>
      <c r="R1216">
        <v>64</v>
      </c>
      <c r="S1216" s="1">
        <f t="shared" si="18"/>
        <v>79.571428571428569</v>
      </c>
    </row>
    <row r="1217" spans="1:19" x14ac:dyDescent="0.35">
      <c r="A1217">
        <v>1504</v>
      </c>
      <c r="B1217" t="s">
        <v>2165</v>
      </c>
      <c r="C1217" t="s">
        <v>501</v>
      </c>
      <c r="D1217" t="s">
        <v>2532</v>
      </c>
      <c r="E1217" t="s">
        <v>20</v>
      </c>
      <c r="F1217" t="b">
        <v>0</v>
      </c>
      <c r="G1217">
        <v>5</v>
      </c>
      <c r="H1217" t="b">
        <v>0</v>
      </c>
      <c r="I1217">
        <v>26</v>
      </c>
      <c r="J1217" t="str" cm="1">
        <f t="array" ref="J1217">_xlfn.SWITCH(TRUE,I1217&lt;=$V$6,"Low",I1217&gt;=$V$7,"High","Average")</f>
        <v>Average</v>
      </c>
      <c r="K1217" t="s">
        <v>105</v>
      </c>
      <c r="L1217">
        <v>90</v>
      </c>
      <c r="M1217">
        <v>69</v>
      </c>
      <c r="N1217">
        <v>75</v>
      </c>
      <c r="O1217">
        <v>98</v>
      </c>
      <c r="P1217">
        <v>70</v>
      </c>
      <c r="Q1217">
        <v>75</v>
      </c>
      <c r="R1217">
        <v>80</v>
      </c>
      <c r="S1217" s="1">
        <f t="shared" si="18"/>
        <v>79.571428571428569</v>
      </c>
    </row>
    <row r="1218" spans="1:19" x14ac:dyDescent="0.35">
      <c r="A1218">
        <v>1586</v>
      </c>
      <c r="B1218" t="s">
        <v>417</v>
      </c>
      <c r="C1218" t="s">
        <v>2641</v>
      </c>
      <c r="D1218" t="s">
        <v>2642</v>
      </c>
      <c r="E1218" t="s">
        <v>25</v>
      </c>
      <c r="F1218" t="b">
        <v>0</v>
      </c>
      <c r="G1218">
        <v>8</v>
      </c>
      <c r="H1218" t="b">
        <v>0</v>
      </c>
      <c r="I1218">
        <v>14</v>
      </c>
      <c r="J1218" t="str" cm="1">
        <f t="array" ref="J1218">_xlfn.SWITCH(TRUE,I1218&lt;=$V$6,"Low",I1218&gt;=$V$7,"High","Average")</f>
        <v>Average</v>
      </c>
      <c r="K1218" t="s">
        <v>105</v>
      </c>
      <c r="L1218">
        <v>78</v>
      </c>
      <c r="M1218">
        <v>75</v>
      </c>
      <c r="N1218">
        <v>82</v>
      </c>
      <c r="O1218">
        <v>91</v>
      </c>
      <c r="P1218">
        <v>86</v>
      </c>
      <c r="Q1218">
        <v>76</v>
      </c>
      <c r="R1218">
        <v>69</v>
      </c>
      <c r="S1218" s="1">
        <f t="shared" ref="S1218:S1281" si="19">AVERAGE(L1218, M1218, N1218, O1218, P1218, Q1218, R1218)</f>
        <v>79.571428571428569</v>
      </c>
    </row>
    <row r="1219" spans="1:19" x14ac:dyDescent="0.35">
      <c r="A1219">
        <v>1637</v>
      </c>
      <c r="B1219" t="s">
        <v>746</v>
      </c>
      <c r="C1219" t="s">
        <v>2682</v>
      </c>
      <c r="D1219" t="s">
        <v>2702</v>
      </c>
      <c r="E1219" t="s">
        <v>25</v>
      </c>
      <c r="F1219" t="b">
        <v>0</v>
      </c>
      <c r="G1219">
        <v>5</v>
      </c>
      <c r="H1219" t="b">
        <v>0</v>
      </c>
      <c r="I1219">
        <v>24</v>
      </c>
      <c r="J1219" t="str" cm="1">
        <f t="array" ref="J1219">_xlfn.SWITCH(TRUE,I1219&lt;=$V$6,"Low",I1219&gt;=$V$7,"High","Average")</f>
        <v>Average</v>
      </c>
      <c r="K1219" t="s">
        <v>44</v>
      </c>
      <c r="L1219">
        <v>93</v>
      </c>
      <c r="M1219">
        <v>75</v>
      </c>
      <c r="N1219">
        <v>84</v>
      </c>
      <c r="O1219">
        <v>66</v>
      </c>
      <c r="P1219">
        <v>74</v>
      </c>
      <c r="Q1219">
        <v>99</v>
      </c>
      <c r="R1219">
        <v>66</v>
      </c>
      <c r="S1219" s="1">
        <f t="shared" si="19"/>
        <v>79.571428571428569</v>
      </c>
    </row>
    <row r="1220" spans="1:19" x14ac:dyDescent="0.35">
      <c r="A1220">
        <v>1677</v>
      </c>
      <c r="B1220" t="s">
        <v>102</v>
      </c>
      <c r="C1220" t="s">
        <v>684</v>
      </c>
      <c r="D1220" t="s">
        <v>2754</v>
      </c>
      <c r="E1220" t="s">
        <v>20</v>
      </c>
      <c r="F1220" t="b">
        <v>0</v>
      </c>
      <c r="G1220">
        <v>4</v>
      </c>
      <c r="H1220" t="b">
        <v>0</v>
      </c>
      <c r="I1220">
        <v>27</v>
      </c>
      <c r="J1220" t="str" cm="1">
        <f t="array" ref="J1220">_xlfn.SWITCH(TRUE,I1220&lt;=$V$6,"Low",I1220&gt;=$V$7,"High","Average")</f>
        <v>Average</v>
      </c>
      <c r="K1220" t="s">
        <v>109</v>
      </c>
      <c r="L1220">
        <v>80</v>
      </c>
      <c r="M1220">
        <v>76</v>
      </c>
      <c r="N1220">
        <v>71</v>
      </c>
      <c r="O1220">
        <v>62</v>
      </c>
      <c r="P1220">
        <v>92</v>
      </c>
      <c r="Q1220">
        <v>99</v>
      </c>
      <c r="R1220">
        <v>77</v>
      </c>
      <c r="S1220" s="1">
        <f t="shared" si="19"/>
        <v>79.571428571428569</v>
      </c>
    </row>
    <row r="1221" spans="1:19" x14ac:dyDescent="0.35">
      <c r="A1221">
        <v>1706</v>
      </c>
      <c r="B1221" t="s">
        <v>919</v>
      </c>
      <c r="C1221" t="s">
        <v>118</v>
      </c>
      <c r="D1221" t="s">
        <v>2790</v>
      </c>
      <c r="E1221" t="s">
        <v>25</v>
      </c>
      <c r="F1221" t="b">
        <v>0</v>
      </c>
      <c r="G1221">
        <v>2</v>
      </c>
      <c r="H1221" t="b">
        <v>0</v>
      </c>
      <c r="I1221">
        <v>33</v>
      </c>
      <c r="J1221" t="str" cm="1">
        <f t="array" ref="J1221">_xlfn.SWITCH(TRUE,I1221&lt;=$V$6,"Low",I1221&gt;=$V$7,"High","Average")</f>
        <v>High</v>
      </c>
      <c r="K1221" t="s">
        <v>38</v>
      </c>
      <c r="L1221">
        <v>73</v>
      </c>
      <c r="M1221">
        <v>84</v>
      </c>
      <c r="N1221">
        <v>97</v>
      </c>
      <c r="O1221">
        <v>64</v>
      </c>
      <c r="P1221">
        <v>87</v>
      </c>
      <c r="Q1221">
        <v>82</v>
      </c>
      <c r="R1221">
        <v>70</v>
      </c>
      <c r="S1221" s="1">
        <f t="shared" si="19"/>
        <v>79.571428571428569</v>
      </c>
    </row>
    <row r="1222" spans="1:19" x14ac:dyDescent="0.35">
      <c r="A1222">
        <v>1759</v>
      </c>
      <c r="B1222" t="s">
        <v>35</v>
      </c>
      <c r="C1222" t="s">
        <v>2776</v>
      </c>
      <c r="D1222" t="s">
        <v>2862</v>
      </c>
      <c r="E1222" t="s">
        <v>20</v>
      </c>
      <c r="F1222" t="b">
        <v>0</v>
      </c>
      <c r="G1222">
        <v>4</v>
      </c>
      <c r="H1222" t="b">
        <v>0</v>
      </c>
      <c r="I1222">
        <v>21</v>
      </c>
      <c r="J1222" t="str" cm="1">
        <f t="array" ref="J1222">_xlfn.SWITCH(TRUE,I1222&lt;=$V$6,"Low",I1222&gt;=$V$7,"High","Average")</f>
        <v>Average</v>
      </c>
      <c r="K1222" t="s">
        <v>44</v>
      </c>
      <c r="L1222">
        <v>92</v>
      </c>
      <c r="M1222">
        <v>96</v>
      </c>
      <c r="N1222">
        <v>92</v>
      </c>
      <c r="O1222">
        <v>63</v>
      </c>
      <c r="P1222">
        <v>73</v>
      </c>
      <c r="Q1222">
        <v>60</v>
      </c>
      <c r="R1222">
        <v>81</v>
      </c>
      <c r="S1222" s="1">
        <f t="shared" si="19"/>
        <v>79.571428571428569</v>
      </c>
    </row>
    <row r="1223" spans="1:19" x14ac:dyDescent="0.35">
      <c r="A1223">
        <v>1858</v>
      </c>
      <c r="B1223" t="s">
        <v>166</v>
      </c>
      <c r="C1223" t="s">
        <v>625</v>
      </c>
      <c r="D1223" t="s">
        <v>2986</v>
      </c>
      <c r="E1223" t="s">
        <v>25</v>
      </c>
      <c r="F1223" t="b">
        <v>0</v>
      </c>
      <c r="G1223">
        <v>0</v>
      </c>
      <c r="H1223" t="b">
        <v>0</v>
      </c>
      <c r="I1223">
        <v>6</v>
      </c>
      <c r="J1223" t="str" cm="1">
        <f t="array" ref="J1223">_xlfn.SWITCH(TRUE,I1223&lt;=$V$6,"Low",I1223&gt;=$V$7,"High","Average")</f>
        <v>Average</v>
      </c>
      <c r="K1223" t="s">
        <v>224</v>
      </c>
      <c r="L1223">
        <v>91</v>
      </c>
      <c r="M1223">
        <v>66</v>
      </c>
      <c r="N1223">
        <v>91</v>
      </c>
      <c r="O1223">
        <v>62</v>
      </c>
      <c r="P1223">
        <v>70</v>
      </c>
      <c r="Q1223">
        <v>87</v>
      </c>
      <c r="R1223">
        <v>90</v>
      </c>
      <c r="S1223" s="1">
        <f t="shared" si="19"/>
        <v>79.571428571428569</v>
      </c>
    </row>
    <row r="1224" spans="1:19" x14ac:dyDescent="0.35">
      <c r="A1224">
        <v>1967</v>
      </c>
      <c r="B1224" t="s">
        <v>17</v>
      </c>
      <c r="C1224" t="s">
        <v>2102</v>
      </c>
      <c r="D1224" t="s">
        <v>3111</v>
      </c>
      <c r="E1224" t="s">
        <v>20</v>
      </c>
      <c r="F1224" t="b">
        <v>1</v>
      </c>
      <c r="G1224">
        <v>4</v>
      </c>
      <c r="H1224" t="b">
        <v>0</v>
      </c>
      <c r="I1224">
        <v>5</v>
      </c>
      <c r="J1224" t="str" cm="1">
        <f t="array" ref="J1224">_xlfn.SWITCH(TRUE,I1224&lt;=$V$6,"Low",I1224&gt;=$V$7,"High","Average")</f>
        <v>Low</v>
      </c>
      <c r="K1224" t="s">
        <v>64</v>
      </c>
      <c r="L1224">
        <v>82</v>
      </c>
      <c r="M1224">
        <v>69</v>
      </c>
      <c r="N1224">
        <v>92</v>
      </c>
      <c r="O1224">
        <v>85</v>
      </c>
      <c r="P1224">
        <v>59</v>
      </c>
      <c r="Q1224">
        <v>87</v>
      </c>
      <c r="R1224">
        <v>83</v>
      </c>
      <c r="S1224" s="1">
        <f t="shared" si="19"/>
        <v>79.571428571428569</v>
      </c>
    </row>
    <row r="1225" spans="1:19" x14ac:dyDescent="0.35">
      <c r="A1225">
        <v>14</v>
      </c>
      <c r="B1225" t="s">
        <v>65</v>
      </c>
      <c r="C1225" t="s">
        <v>66</v>
      </c>
      <c r="D1225" t="s">
        <v>67</v>
      </c>
      <c r="E1225" t="s">
        <v>25</v>
      </c>
      <c r="F1225" t="b">
        <v>0</v>
      </c>
      <c r="G1225">
        <v>10</v>
      </c>
      <c r="H1225" t="b">
        <v>0</v>
      </c>
      <c r="I1225">
        <v>2</v>
      </c>
      <c r="J1225" t="str" cm="1">
        <f t="array" ref="J1225">_xlfn.SWITCH(TRUE,I1225&lt;=$V$6,"Low",I1225&gt;=$V$7,"High","Average")</f>
        <v>Low</v>
      </c>
      <c r="K1225" t="s">
        <v>64</v>
      </c>
      <c r="L1225">
        <v>66</v>
      </c>
      <c r="M1225">
        <v>94</v>
      </c>
      <c r="N1225">
        <v>86</v>
      </c>
      <c r="O1225">
        <v>100</v>
      </c>
      <c r="P1225">
        <v>57</v>
      </c>
      <c r="Q1225">
        <v>90</v>
      </c>
      <c r="R1225">
        <v>63</v>
      </c>
      <c r="S1225" s="1">
        <f t="shared" si="19"/>
        <v>79.428571428571431</v>
      </c>
    </row>
    <row r="1226" spans="1:19" x14ac:dyDescent="0.35">
      <c r="A1226">
        <v>49</v>
      </c>
      <c r="B1226" t="s">
        <v>173</v>
      </c>
      <c r="C1226" t="s">
        <v>39</v>
      </c>
      <c r="D1226" t="s">
        <v>174</v>
      </c>
      <c r="E1226" t="s">
        <v>25</v>
      </c>
      <c r="F1226" t="b">
        <v>0</v>
      </c>
      <c r="G1226">
        <v>4</v>
      </c>
      <c r="H1226" t="b">
        <v>0</v>
      </c>
      <c r="I1226">
        <v>32</v>
      </c>
      <c r="J1226" t="str" cm="1">
        <f t="array" ref="J1226">_xlfn.SWITCH(TRUE,I1226&lt;=$V$6,"Low",I1226&gt;=$V$7,"High","Average")</f>
        <v>High</v>
      </c>
      <c r="K1226" t="s">
        <v>38</v>
      </c>
      <c r="L1226">
        <v>80</v>
      </c>
      <c r="M1226">
        <v>78</v>
      </c>
      <c r="N1226">
        <v>86</v>
      </c>
      <c r="O1226">
        <v>80</v>
      </c>
      <c r="P1226">
        <v>64</v>
      </c>
      <c r="Q1226">
        <v>68</v>
      </c>
      <c r="R1226">
        <v>100</v>
      </c>
      <c r="S1226" s="1">
        <f t="shared" si="19"/>
        <v>79.428571428571431</v>
      </c>
    </row>
    <row r="1227" spans="1:19" x14ac:dyDescent="0.35">
      <c r="A1227">
        <v>209</v>
      </c>
      <c r="B1227" t="s">
        <v>369</v>
      </c>
      <c r="C1227" t="s">
        <v>90</v>
      </c>
      <c r="D1227" t="s">
        <v>543</v>
      </c>
      <c r="E1227" t="s">
        <v>25</v>
      </c>
      <c r="F1227" t="b">
        <v>0</v>
      </c>
      <c r="G1227">
        <v>2</v>
      </c>
      <c r="H1227" t="b">
        <v>0</v>
      </c>
      <c r="I1227">
        <v>22</v>
      </c>
      <c r="J1227" t="str" cm="1">
        <f t="array" ref="J1227">_xlfn.SWITCH(TRUE,I1227&lt;=$V$6,"Low",I1227&gt;=$V$7,"High","Average")</f>
        <v>Average</v>
      </c>
      <c r="K1227" t="s">
        <v>105</v>
      </c>
      <c r="L1227">
        <v>75</v>
      </c>
      <c r="M1227">
        <v>83</v>
      </c>
      <c r="N1227">
        <v>70</v>
      </c>
      <c r="O1227">
        <v>71</v>
      </c>
      <c r="P1227">
        <v>86</v>
      </c>
      <c r="Q1227">
        <v>95</v>
      </c>
      <c r="R1227">
        <v>76</v>
      </c>
      <c r="S1227" s="1">
        <f t="shared" si="19"/>
        <v>79.428571428571431</v>
      </c>
    </row>
    <row r="1228" spans="1:19" x14ac:dyDescent="0.35">
      <c r="A1228">
        <v>296</v>
      </c>
      <c r="B1228" t="s">
        <v>417</v>
      </c>
      <c r="C1228" t="s">
        <v>718</v>
      </c>
      <c r="D1228" t="s">
        <v>719</v>
      </c>
      <c r="E1228" t="s">
        <v>25</v>
      </c>
      <c r="F1228" t="b">
        <v>0</v>
      </c>
      <c r="G1228">
        <v>2</v>
      </c>
      <c r="H1228" t="b">
        <v>1</v>
      </c>
      <c r="I1228">
        <v>15</v>
      </c>
      <c r="J1228" t="str" cm="1">
        <f t="array" ref="J1228">_xlfn.SWITCH(TRUE,I1228&lt;=$V$6,"Low",I1228&gt;=$V$7,"High","Average")</f>
        <v>Average</v>
      </c>
      <c r="K1228" t="s">
        <v>30</v>
      </c>
      <c r="L1228">
        <v>68</v>
      </c>
      <c r="M1228">
        <v>89</v>
      </c>
      <c r="N1228">
        <v>68</v>
      </c>
      <c r="O1228">
        <v>90</v>
      </c>
      <c r="P1228">
        <v>68</v>
      </c>
      <c r="Q1228">
        <v>99</v>
      </c>
      <c r="R1228">
        <v>74</v>
      </c>
      <c r="S1228" s="1">
        <f t="shared" si="19"/>
        <v>79.428571428571431</v>
      </c>
    </row>
    <row r="1229" spans="1:19" x14ac:dyDescent="0.35">
      <c r="A1229">
        <v>456</v>
      </c>
      <c r="B1229" t="s">
        <v>1009</v>
      </c>
      <c r="C1229" t="s">
        <v>682</v>
      </c>
      <c r="D1229" t="s">
        <v>1010</v>
      </c>
      <c r="E1229" t="s">
        <v>20</v>
      </c>
      <c r="F1229" t="b">
        <v>0</v>
      </c>
      <c r="G1229">
        <v>4</v>
      </c>
      <c r="H1229" t="b">
        <v>0</v>
      </c>
      <c r="I1229">
        <v>27</v>
      </c>
      <c r="J1229" t="str" cm="1">
        <f t="array" ref="J1229">_xlfn.SWITCH(TRUE,I1229&lt;=$V$6,"Low",I1229&gt;=$V$7,"High","Average")</f>
        <v>Average</v>
      </c>
      <c r="K1229" t="s">
        <v>44</v>
      </c>
      <c r="L1229">
        <v>88</v>
      </c>
      <c r="M1229">
        <v>76</v>
      </c>
      <c r="N1229">
        <v>80</v>
      </c>
      <c r="O1229">
        <v>72</v>
      </c>
      <c r="P1229">
        <v>100</v>
      </c>
      <c r="Q1229">
        <v>69</v>
      </c>
      <c r="R1229">
        <v>71</v>
      </c>
      <c r="S1229" s="1">
        <f t="shared" si="19"/>
        <v>79.428571428571431</v>
      </c>
    </row>
    <row r="1230" spans="1:19" x14ac:dyDescent="0.35">
      <c r="A1230">
        <v>483</v>
      </c>
      <c r="B1230" t="s">
        <v>35</v>
      </c>
      <c r="C1230" t="s">
        <v>1028</v>
      </c>
      <c r="D1230" t="s">
        <v>1054</v>
      </c>
      <c r="E1230" t="s">
        <v>20</v>
      </c>
      <c r="F1230" t="b">
        <v>0</v>
      </c>
      <c r="G1230">
        <v>5</v>
      </c>
      <c r="H1230" t="b">
        <v>1</v>
      </c>
      <c r="I1230">
        <v>3</v>
      </c>
      <c r="J1230" t="str" cm="1">
        <f t="array" ref="J1230">_xlfn.SWITCH(TRUE,I1230&lt;=$V$6,"Low",I1230&gt;=$V$7,"High","Average")</f>
        <v>Low</v>
      </c>
      <c r="K1230" t="s">
        <v>34</v>
      </c>
      <c r="L1230">
        <v>97</v>
      </c>
      <c r="M1230">
        <v>88</v>
      </c>
      <c r="N1230">
        <v>67</v>
      </c>
      <c r="O1230">
        <v>72</v>
      </c>
      <c r="P1230">
        <v>83</v>
      </c>
      <c r="Q1230">
        <v>87</v>
      </c>
      <c r="R1230">
        <v>62</v>
      </c>
      <c r="S1230" s="1">
        <f t="shared" si="19"/>
        <v>79.428571428571431</v>
      </c>
    </row>
    <row r="1231" spans="1:19" x14ac:dyDescent="0.35">
      <c r="A1231">
        <v>539</v>
      </c>
      <c r="B1231" t="s">
        <v>410</v>
      </c>
      <c r="C1231" t="s">
        <v>164</v>
      </c>
      <c r="D1231" t="s">
        <v>1145</v>
      </c>
      <c r="E1231" t="s">
        <v>20</v>
      </c>
      <c r="F1231" t="b">
        <v>0</v>
      </c>
      <c r="G1231">
        <v>2</v>
      </c>
      <c r="H1231" t="b">
        <v>0</v>
      </c>
      <c r="I1231">
        <v>32</v>
      </c>
      <c r="J1231" t="str" cm="1">
        <f t="array" ref="J1231">_xlfn.SWITCH(TRUE,I1231&lt;=$V$6,"Low",I1231&gt;=$V$7,"High","Average")</f>
        <v>High</v>
      </c>
      <c r="K1231" t="s">
        <v>38</v>
      </c>
      <c r="L1231">
        <v>87</v>
      </c>
      <c r="M1231">
        <v>83</v>
      </c>
      <c r="N1231">
        <v>74</v>
      </c>
      <c r="O1231">
        <v>61</v>
      </c>
      <c r="P1231">
        <v>81</v>
      </c>
      <c r="Q1231">
        <v>72</v>
      </c>
      <c r="R1231">
        <v>98</v>
      </c>
      <c r="S1231" s="1">
        <f t="shared" si="19"/>
        <v>79.428571428571431</v>
      </c>
    </row>
    <row r="1232" spans="1:19" x14ac:dyDescent="0.35">
      <c r="A1232">
        <v>723</v>
      </c>
      <c r="B1232" t="s">
        <v>280</v>
      </c>
      <c r="C1232" t="s">
        <v>1440</v>
      </c>
      <c r="D1232" t="s">
        <v>1441</v>
      </c>
      <c r="E1232" t="s">
        <v>20</v>
      </c>
      <c r="F1232" t="b">
        <v>0</v>
      </c>
      <c r="G1232">
        <v>4</v>
      </c>
      <c r="H1232" t="b">
        <v>0</v>
      </c>
      <c r="I1232">
        <v>15</v>
      </c>
      <c r="J1232" t="str" cm="1">
        <f t="array" ref="J1232">_xlfn.SWITCH(TRUE,I1232&lt;=$V$6,"Low",I1232&gt;=$V$7,"High","Average")</f>
        <v>Average</v>
      </c>
      <c r="K1232" t="s">
        <v>105</v>
      </c>
      <c r="L1232">
        <v>89</v>
      </c>
      <c r="M1232">
        <v>63</v>
      </c>
      <c r="N1232">
        <v>73</v>
      </c>
      <c r="O1232">
        <v>83</v>
      </c>
      <c r="P1232">
        <v>74</v>
      </c>
      <c r="Q1232">
        <v>91</v>
      </c>
      <c r="R1232">
        <v>83</v>
      </c>
      <c r="S1232" s="1">
        <f t="shared" si="19"/>
        <v>79.428571428571431</v>
      </c>
    </row>
    <row r="1233" spans="1:19" x14ac:dyDescent="0.35">
      <c r="A1233">
        <v>834</v>
      </c>
      <c r="B1233" t="s">
        <v>266</v>
      </c>
      <c r="C1233" t="s">
        <v>275</v>
      </c>
      <c r="D1233" t="s">
        <v>1622</v>
      </c>
      <c r="E1233" t="s">
        <v>20</v>
      </c>
      <c r="F1233" t="b">
        <v>0</v>
      </c>
      <c r="G1233">
        <v>2</v>
      </c>
      <c r="H1233" t="b">
        <v>0</v>
      </c>
      <c r="I1233">
        <v>4</v>
      </c>
      <c r="J1233" t="str" cm="1">
        <f t="array" ref="J1233">_xlfn.SWITCH(TRUE,I1233&lt;=$V$6,"Low",I1233&gt;=$V$7,"High","Average")</f>
        <v>Low</v>
      </c>
      <c r="K1233" t="s">
        <v>159</v>
      </c>
      <c r="L1233">
        <v>96</v>
      </c>
      <c r="M1233">
        <v>63</v>
      </c>
      <c r="N1233">
        <v>85</v>
      </c>
      <c r="O1233">
        <v>77</v>
      </c>
      <c r="P1233">
        <v>82</v>
      </c>
      <c r="Q1233">
        <v>65</v>
      </c>
      <c r="R1233">
        <v>88</v>
      </c>
      <c r="S1233" s="1">
        <f t="shared" si="19"/>
        <v>79.428571428571431</v>
      </c>
    </row>
    <row r="1234" spans="1:19" x14ac:dyDescent="0.35">
      <c r="A1234">
        <v>838</v>
      </c>
      <c r="B1234" t="s">
        <v>1267</v>
      </c>
      <c r="C1234" t="s">
        <v>1629</v>
      </c>
      <c r="D1234" t="s">
        <v>1630</v>
      </c>
      <c r="E1234" t="s">
        <v>25</v>
      </c>
      <c r="F1234" t="b">
        <v>0</v>
      </c>
      <c r="G1234">
        <v>3</v>
      </c>
      <c r="H1234" t="b">
        <v>0</v>
      </c>
      <c r="I1234">
        <v>0</v>
      </c>
      <c r="J1234" t="str" cm="1">
        <f t="array" ref="J1234">_xlfn.SWITCH(TRUE,I1234&lt;=$V$6,"Low",I1234&gt;=$V$7,"High","Average")</f>
        <v>Low</v>
      </c>
      <c r="K1234" t="s">
        <v>34</v>
      </c>
      <c r="L1234">
        <v>92</v>
      </c>
      <c r="M1234">
        <v>65</v>
      </c>
      <c r="N1234">
        <v>95</v>
      </c>
      <c r="O1234">
        <v>60</v>
      </c>
      <c r="P1234">
        <v>93</v>
      </c>
      <c r="Q1234">
        <v>69</v>
      </c>
      <c r="R1234">
        <v>82</v>
      </c>
      <c r="S1234" s="1">
        <f t="shared" si="19"/>
        <v>79.428571428571431</v>
      </c>
    </row>
    <row r="1235" spans="1:19" x14ac:dyDescent="0.35">
      <c r="A1235">
        <v>903</v>
      </c>
      <c r="B1235" t="s">
        <v>277</v>
      </c>
      <c r="C1235" t="s">
        <v>515</v>
      </c>
      <c r="D1235" t="s">
        <v>1713</v>
      </c>
      <c r="E1235" t="s">
        <v>20</v>
      </c>
      <c r="F1235" t="b">
        <v>0</v>
      </c>
      <c r="G1235">
        <v>2</v>
      </c>
      <c r="H1235" t="b">
        <v>0</v>
      </c>
      <c r="I1235">
        <v>19</v>
      </c>
      <c r="J1235" t="str" cm="1">
        <f t="array" ref="J1235">_xlfn.SWITCH(TRUE,I1235&lt;=$V$6,"Low",I1235&gt;=$V$7,"High","Average")</f>
        <v>Average</v>
      </c>
      <c r="K1235" t="s">
        <v>172</v>
      </c>
      <c r="L1235">
        <v>87</v>
      </c>
      <c r="M1235">
        <v>80</v>
      </c>
      <c r="N1235">
        <v>84</v>
      </c>
      <c r="O1235">
        <v>65</v>
      </c>
      <c r="P1235">
        <v>91</v>
      </c>
      <c r="Q1235">
        <v>84</v>
      </c>
      <c r="R1235">
        <v>65</v>
      </c>
      <c r="S1235" s="1">
        <f t="shared" si="19"/>
        <v>79.428571428571431</v>
      </c>
    </row>
    <row r="1236" spans="1:19" x14ac:dyDescent="0.35">
      <c r="A1236">
        <v>920</v>
      </c>
      <c r="B1236" t="s">
        <v>139</v>
      </c>
      <c r="C1236" t="s">
        <v>1743</v>
      </c>
      <c r="D1236" t="s">
        <v>1744</v>
      </c>
      <c r="E1236" t="s">
        <v>20</v>
      </c>
      <c r="F1236" t="b">
        <v>0</v>
      </c>
      <c r="G1236">
        <v>5</v>
      </c>
      <c r="H1236" t="b">
        <v>0</v>
      </c>
      <c r="I1236">
        <v>29</v>
      </c>
      <c r="J1236" t="str" cm="1">
        <f t="array" ref="J1236">_xlfn.SWITCH(TRUE,I1236&lt;=$V$6,"Low",I1236&gt;=$V$7,"High","Average")</f>
        <v>High</v>
      </c>
      <c r="K1236" t="s">
        <v>21</v>
      </c>
      <c r="L1236">
        <v>77</v>
      </c>
      <c r="M1236">
        <v>92</v>
      </c>
      <c r="N1236">
        <v>65</v>
      </c>
      <c r="O1236">
        <v>62</v>
      </c>
      <c r="P1236">
        <v>76</v>
      </c>
      <c r="Q1236">
        <v>84</v>
      </c>
      <c r="R1236">
        <v>100</v>
      </c>
      <c r="S1236" s="1">
        <f t="shared" si="19"/>
        <v>79.428571428571431</v>
      </c>
    </row>
    <row r="1237" spans="1:19" x14ac:dyDescent="0.35">
      <c r="A1237">
        <v>999</v>
      </c>
      <c r="B1237" t="s">
        <v>1843</v>
      </c>
      <c r="C1237" t="s">
        <v>346</v>
      </c>
      <c r="D1237" t="s">
        <v>1844</v>
      </c>
      <c r="E1237" t="s">
        <v>20</v>
      </c>
      <c r="F1237" t="b">
        <v>1</v>
      </c>
      <c r="G1237">
        <v>5</v>
      </c>
      <c r="H1237" t="b">
        <v>0</v>
      </c>
      <c r="I1237">
        <v>19</v>
      </c>
      <c r="J1237" t="str" cm="1">
        <f t="array" ref="J1237">_xlfn.SWITCH(TRUE,I1237&lt;=$V$6,"Low",I1237&gt;=$V$7,"High","Average")</f>
        <v>Average</v>
      </c>
      <c r="K1237" t="s">
        <v>44</v>
      </c>
      <c r="L1237">
        <v>97</v>
      </c>
      <c r="M1237">
        <v>87</v>
      </c>
      <c r="N1237">
        <v>70</v>
      </c>
      <c r="O1237">
        <v>74</v>
      </c>
      <c r="P1237">
        <v>73</v>
      </c>
      <c r="Q1237">
        <v>74</v>
      </c>
      <c r="R1237">
        <v>81</v>
      </c>
      <c r="S1237" s="1">
        <f t="shared" si="19"/>
        <v>79.428571428571431</v>
      </c>
    </row>
    <row r="1238" spans="1:19" x14ac:dyDescent="0.35">
      <c r="A1238">
        <v>1468</v>
      </c>
      <c r="B1238" t="s">
        <v>190</v>
      </c>
      <c r="C1238" t="s">
        <v>316</v>
      </c>
      <c r="D1238" t="s">
        <v>2486</v>
      </c>
      <c r="E1238" t="s">
        <v>25</v>
      </c>
      <c r="F1238" t="b">
        <v>0</v>
      </c>
      <c r="G1238">
        <v>4</v>
      </c>
      <c r="H1238" t="b">
        <v>0</v>
      </c>
      <c r="I1238">
        <v>13</v>
      </c>
      <c r="J1238" t="str" cm="1">
        <f t="array" ref="J1238">_xlfn.SWITCH(TRUE,I1238&lt;=$V$6,"Low",I1238&gt;=$V$7,"High","Average")</f>
        <v>Average</v>
      </c>
      <c r="K1238" t="s">
        <v>54</v>
      </c>
      <c r="L1238">
        <v>77</v>
      </c>
      <c r="M1238">
        <v>87</v>
      </c>
      <c r="N1238">
        <v>83</v>
      </c>
      <c r="O1238">
        <v>81</v>
      </c>
      <c r="P1238">
        <v>60</v>
      </c>
      <c r="Q1238">
        <v>92</v>
      </c>
      <c r="R1238">
        <v>76</v>
      </c>
      <c r="S1238" s="1">
        <f t="shared" si="19"/>
        <v>79.428571428571431</v>
      </c>
    </row>
    <row r="1239" spans="1:19" x14ac:dyDescent="0.35">
      <c r="A1239">
        <v>1498</v>
      </c>
      <c r="B1239" t="s">
        <v>160</v>
      </c>
      <c r="C1239" t="s">
        <v>773</v>
      </c>
      <c r="D1239" t="s">
        <v>2525</v>
      </c>
      <c r="E1239" t="s">
        <v>20</v>
      </c>
      <c r="F1239" t="b">
        <v>0</v>
      </c>
      <c r="G1239">
        <v>7</v>
      </c>
      <c r="H1239" t="b">
        <v>0</v>
      </c>
      <c r="I1239">
        <v>23</v>
      </c>
      <c r="J1239" t="str" cm="1">
        <f t="array" ref="J1239">_xlfn.SWITCH(TRUE,I1239&lt;=$V$6,"Low",I1239&gt;=$V$7,"High","Average")</f>
        <v>Average</v>
      </c>
      <c r="K1239" t="s">
        <v>109</v>
      </c>
      <c r="L1239">
        <v>70</v>
      </c>
      <c r="M1239">
        <v>91</v>
      </c>
      <c r="N1239">
        <v>81</v>
      </c>
      <c r="O1239">
        <v>61</v>
      </c>
      <c r="P1239">
        <v>64</v>
      </c>
      <c r="Q1239">
        <v>93</v>
      </c>
      <c r="R1239">
        <v>96</v>
      </c>
      <c r="S1239" s="1">
        <f t="shared" si="19"/>
        <v>79.428571428571431</v>
      </c>
    </row>
    <row r="1240" spans="1:19" x14ac:dyDescent="0.35">
      <c r="A1240">
        <v>1596</v>
      </c>
      <c r="B1240" t="s">
        <v>1369</v>
      </c>
      <c r="C1240" t="s">
        <v>2654</v>
      </c>
      <c r="D1240" t="s">
        <v>2655</v>
      </c>
      <c r="E1240" t="s">
        <v>20</v>
      </c>
      <c r="F1240" t="b">
        <v>0</v>
      </c>
      <c r="G1240">
        <v>2</v>
      </c>
      <c r="H1240" t="b">
        <v>0</v>
      </c>
      <c r="I1240">
        <v>14</v>
      </c>
      <c r="J1240" t="str" cm="1">
        <f t="array" ref="J1240">_xlfn.SWITCH(TRUE,I1240&lt;=$V$6,"Low",I1240&gt;=$V$7,"High","Average")</f>
        <v>Average</v>
      </c>
      <c r="K1240" t="s">
        <v>123</v>
      </c>
      <c r="L1240">
        <v>96</v>
      </c>
      <c r="M1240">
        <v>94</v>
      </c>
      <c r="N1240">
        <v>60</v>
      </c>
      <c r="O1240">
        <v>62</v>
      </c>
      <c r="P1240">
        <v>86</v>
      </c>
      <c r="Q1240">
        <v>79</v>
      </c>
      <c r="R1240">
        <v>79</v>
      </c>
      <c r="S1240" s="1">
        <f t="shared" si="19"/>
        <v>79.428571428571431</v>
      </c>
    </row>
    <row r="1241" spans="1:19" x14ac:dyDescent="0.35">
      <c r="A1241">
        <v>1689</v>
      </c>
      <c r="B1241" t="s">
        <v>2768</v>
      </c>
      <c r="C1241" t="s">
        <v>191</v>
      </c>
      <c r="D1241" t="s">
        <v>2769</v>
      </c>
      <c r="E1241" t="s">
        <v>25</v>
      </c>
      <c r="F1241" t="b">
        <v>0</v>
      </c>
      <c r="G1241">
        <v>6</v>
      </c>
      <c r="H1241" t="b">
        <v>0</v>
      </c>
      <c r="I1241">
        <v>8</v>
      </c>
      <c r="J1241" t="str" cm="1">
        <f t="array" ref="J1241">_xlfn.SWITCH(TRUE,I1241&lt;=$V$6,"Low",I1241&gt;=$V$7,"High","Average")</f>
        <v>Average</v>
      </c>
      <c r="K1241" t="s">
        <v>224</v>
      </c>
      <c r="L1241">
        <v>81</v>
      </c>
      <c r="M1241">
        <v>67</v>
      </c>
      <c r="N1241">
        <v>93</v>
      </c>
      <c r="O1241">
        <v>65</v>
      </c>
      <c r="P1241">
        <v>87</v>
      </c>
      <c r="Q1241">
        <v>84</v>
      </c>
      <c r="R1241">
        <v>79</v>
      </c>
      <c r="S1241" s="1">
        <f t="shared" si="19"/>
        <v>79.428571428571431</v>
      </c>
    </row>
    <row r="1242" spans="1:19" x14ac:dyDescent="0.35">
      <c r="A1242">
        <v>1707</v>
      </c>
      <c r="B1242" t="s">
        <v>160</v>
      </c>
      <c r="C1242" t="s">
        <v>1664</v>
      </c>
      <c r="D1242" t="s">
        <v>2791</v>
      </c>
      <c r="E1242" t="s">
        <v>20</v>
      </c>
      <c r="F1242" t="b">
        <v>0</v>
      </c>
      <c r="G1242">
        <v>3</v>
      </c>
      <c r="H1242" t="b">
        <v>0</v>
      </c>
      <c r="I1242">
        <v>12</v>
      </c>
      <c r="J1242" t="str" cm="1">
        <f t="array" ref="J1242">_xlfn.SWITCH(TRUE,I1242&lt;=$V$6,"Low",I1242&gt;=$V$7,"High","Average")</f>
        <v>Average</v>
      </c>
      <c r="K1242" t="s">
        <v>38</v>
      </c>
      <c r="L1242">
        <v>82</v>
      </c>
      <c r="M1242">
        <v>81</v>
      </c>
      <c r="N1242">
        <v>78</v>
      </c>
      <c r="O1242">
        <v>95</v>
      </c>
      <c r="P1242">
        <v>60</v>
      </c>
      <c r="Q1242">
        <v>88</v>
      </c>
      <c r="R1242">
        <v>72</v>
      </c>
      <c r="S1242" s="1">
        <f t="shared" si="19"/>
        <v>79.428571428571431</v>
      </c>
    </row>
    <row r="1243" spans="1:19" x14ac:dyDescent="0.35">
      <c r="A1243">
        <v>1722</v>
      </c>
      <c r="B1243" t="s">
        <v>173</v>
      </c>
      <c r="C1243" t="s">
        <v>2545</v>
      </c>
      <c r="D1243" t="s">
        <v>2813</v>
      </c>
      <c r="E1243" t="s">
        <v>25</v>
      </c>
      <c r="F1243" t="b">
        <v>0</v>
      </c>
      <c r="G1243">
        <v>10</v>
      </c>
      <c r="H1243" t="b">
        <v>0</v>
      </c>
      <c r="I1243">
        <v>4</v>
      </c>
      <c r="J1243" t="str" cm="1">
        <f t="array" ref="J1243">_xlfn.SWITCH(TRUE,I1243&lt;=$V$6,"Low",I1243&gt;=$V$7,"High","Average")</f>
        <v>Low</v>
      </c>
      <c r="K1243" t="s">
        <v>64</v>
      </c>
      <c r="L1243">
        <v>92</v>
      </c>
      <c r="M1243">
        <v>98</v>
      </c>
      <c r="N1243">
        <v>60</v>
      </c>
      <c r="O1243">
        <v>74</v>
      </c>
      <c r="P1243">
        <v>63</v>
      </c>
      <c r="Q1243">
        <v>89</v>
      </c>
      <c r="R1243">
        <v>80</v>
      </c>
      <c r="S1243" s="1">
        <f t="shared" si="19"/>
        <v>79.428571428571431</v>
      </c>
    </row>
    <row r="1244" spans="1:19" x14ac:dyDescent="0.35">
      <c r="A1244">
        <v>1726</v>
      </c>
      <c r="B1244" t="s">
        <v>68</v>
      </c>
      <c r="C1244" t="s">
        <v>329</v>
      </c>
      <c r="D1244" t="s">
        <v>2818</v>
      </c>
      <c r="E1244" t="s">
        <v>25</v>
      </c>
      <c r="F1244" t="b">
        <v>0</v>
      </c>
      <c r="G1244">
        <v>1</v>
      </c>
      <c r="H1244" t="b">
        <v>0</v>
      </c>
      <c r="I1244">
        <v>3</v>
      </c>
      <c r="J1244" t="str" cm="1">
        <f t="array" ref="J1244">_xlfn.SWITCH(TRUE,I1244&lt;=$V$6,"Low",I1244&gt;=$V$7,"High","Average")</f>
        <v>Low</v>
      </c>
      <c r="K1244" t="s">
        <v>34</v>
      </c>
      <c r="L1244">
        <v>99</v>
      </c>
      <c r="M1244">
        <v>85</v>
      </c>
      <c r="N1244">
        <v>60</v>
      </c>
      <c r="O1244">
        <v>81</v>
      </c>
      <c r="P1244">
        <v>75</v>
      </c>
      <c r="Q1244">
        <v>78</v>
      </c>
      <c r="R1244">
        <v>78</v>
      </c>
      <c r="S1244" s="1">
        <f t="shared" si="19"/>
        <v>79.428571428571431</v>
      </c>
    </row>
    <row r="1245" spans="1:19" x14ac:dyDescent="0.35">
      <c r="A1245">
        <v>1835</v>
      </c>
      <c r="B1245" t="s">
        <v>348</v>
      </c>
      <c r="C1245" t="s">
        <v>2957</v>
      </c>
      <c r="D1245" t="s">
        <v>2958</v>
      </c>
      <c r="E1245" t="s">
        <v>20</v>
      </c>
      <c r="F1245" t="b">
        <v>0</v>
      </c>
      <c r="G1245">
        <v>1</v>
      </c>
      <c r="H1245" t="b">
        <v>0</v>
      </c>
      <c r="I1245">
        <v>20</v>
      </c>
      <c r="J1245" t="str" cm="1">
        <f t="array" ref="J1245">_xlfn.SWITCH(TRUE,I1245&lt;=$V$6,"Low",I1245&gt;=$V$7,"High","Average")</f>
        <v>Average</v>
      </c>
      <c r="K1245" t="s">
        <v>105</v>
      </c>
      <c r="L1245">
        <v>89</v>
      </c>
      <c r="M1245">
        <v>92</v>
      </c>
      <c r="N1245">
        <v>75</v>
      </c>
      <c r="O1245">
        <v>85</v>
      </c>
      <c r="P1245">
        <v>65</v>
      </c>
      <c r="Q1245">
        <v>81</v>
      </c>
      <c r="R1245">
        <v>69</v>
      </c>
      <c r="S1245" s="1">
        <f t="shared" si="19"/>
        <v>79.428571428571431</v>
      </c>
    </row>
    <row r="1246" spans="1:19" x14ac:dyDescent="0.35">
      <c r="A1246">
        <v>52</v>
      </c>
      <c r="B1246" t="s">
        <v>180</v>
      </c>
      <c r="C1246" t="s">
        <v>181</v>
      </c>
      <c r="D1246" t="s">
        <v>182</v>
      </c>
      <c r="E1246" t="s">
        <v>25</v>
      </c>
      <c r="F1246" t="b">
        <v>0</v>
      </c>
      <c r="G1246">
        <v>2</v>
      </c>
      <c r="H1246" t="b">
        <v>0</v>
      </c>
      <c r="I1246">
        <v>24</v>
      </c>
      <c r="J1246" t="str" cm="1">
        <f t="array" ref="J1246">_xlfn.SWITCH(TRUE,I1246&lt;=$V$6,"Low",I1246&gt;=$V$7,"High","Average")</f>
        <v>Average</v>
      </c>
      <c r="K1246" t="s">
        <v>21</v>
      </c>
      <c r="L1246">
        <v>99</v>
      </c>
      <c r="M1246">
        <v>81</v>
      </c>
      <c r="N1246">
        <v>73</v>
      </c>
      <c r="O1246">
        <v>70</v>
      </c>
      <c r="P1246">
        <v>85</v>
      </c>
      <c r="Q1246">
        <v>86</v>
      </c>
      <c r="R1246">
        <v>61</v>
      </c>
      <c r="S1246" s="1">
        <f t="shared" si="19"/>
        <v>79.285714285714292</v>
      </c>
    </row>
    <row r="1247" spans="1:19" x14ac:dyDescent="0.35">
      <c r="A1247">
        <v>66</v>
      </c>
      <c r="B1247" t="s">
        <v>217</v>
      </c>
      <c r="C1247" t="s">
        <v>218</v>
      </c>
      <c r="D1247" t="s">
        <v>219</v>
      </c>
      <c r="E1247" t="s">
        <v>25</v>
      </c>
      <c r="F1247" t="b">
        <v>1</v>
      </c>
      <c r="G1247">
        <v>6</v>
      </c>
      <c r="H1247" t="b">
        <v>0</v>
      </c>
      <c r="I1247">
        <v>2</v>
      </c>
      <c r="J1247" t="str" cm="1">
        <f t="array" ref="J1247">_xlfn.SWITCH(TRUE,I1247&lt;=$V$6,"Low",I1247&gt;=$V$7,"High","Average")</f>
        <v>Low</v>
      </c>
      <c r="K1247" t="s">
        <v>64</v>
      </c>
      <c r="L1247">
        <v>90</v>
      </c>
      <c r="M1247">
        <v>54</v>
      </c>
      <c r="N1247">
        <v>77</v>
      </c>
      <c r="O1247">
        <v>74</v>
      </c>
      <c r="P1247">
        <v>76</v>
      </c>
      <c r="Q1247">
        <v>96</v>
      </c>
      <c r="R1247">
        <v>88</v>
      </c>
      <c r="S1247" s="1">
        <f t="shared" si="19"/>
        <v>79.285714285714292</v>
      </c>
    </row>
    <row r="1248" spans="1:19" x14ac:dyDescent="0.35">
      <c r="A1248">
        <v>162</v>
      </c>
      <c r="B1248" t="s">
        <v>35</v>
      </c>
      <c r="C1248" t="s">
        <v>441</v>
      </c>
      <c r="D1248" t="s">
        <v>442</v>
      </c>
      <c r="E1248" t="s">
        <v>20</v>
      </c>
      <c r="F1248" t="b">
        <v>1</v>
      </c>
      <c r="G1248">
        <v>3</v>
      </c>
      <c r="H1248" t="b">
        <v>0</v>
      </c>
      <c r="I1248">
        <v>24</v>
      </c>
      <c r="J1248" t="str" cm="1">
        <f t="array" ref="J1248">_xlfn.SWITCH(TRUE,I1248&lt;=$V$6,"Low",I1248&gt;=$V$7,"High","Average")</f>
        <v>Average</v>
      </c>
      <c r="K1248" t="s">
        <v>138</v>
      </c>
      <c r="L1248">
        <v>96</v>
      </c>
      <c r="M1248">
        <v>66</v>
      </c>
      <c r="N1248">
        <v>92</v>
      </c>
      <c r="O1248">
        <v>88</v>
      </c>
      <c r="P1248">
        <v>65</v>
      </c>
      <c r="Q1248">
        <v>76</v>
      </c>
      <c r="R1248">
        <v>72</v>
      </c>
      <c r="S1248" s="1">
        <f t="shared" si="19"/>
        <v>79.285714285714292</v>
      </c>
    </row>
    <row r="1249" spans="1:19" x14ac:dyDescent="0.35">
      <c r="A1249">
        <v>168</v>
      </c>
      <c r="B1249" t="s">
        <v>456</v>
      </c>
      <c r="C1249" t="s">
        <v>457</v>
      </c>
      <c r="D1249" t="s">
        <v>458</v>
      </c>
      <c r="E1249" t="s">
        <v>25</v>
      </c>
      <c r="F1249" t="b">
        <v>0</v>
      </c>
      <c r="G1249">
        <v>5</v>
      </c>
      <c r="H1249" t="b">
        <v>0</v>
      </c>
      <c r="I1249">
        <v>22</v>
      </c>
      <c r="J1249" t="str" cm="1">
        <f t="array" ref="J1249">_xlfn.SWITCH(TRUE,I1249&lt;=$V$6,"Low",I1249&gt;=$V$7,"High","Average")</f>
        <v>Average</v>
      </c>
      <c r="K1249" t="s">
        <v>38</v>
      </c>
      <c r="L1249">
        <v>89</v>
      </c>
      <c r="M1249">
        <v>94</v>
      </c>
      <c r="N1249">
        <v>67</v>
      </c>
      <c r="O1249">
        <v>68</v>
      </c>
      <c r="P1249">
        <v>69</v>
      </c>
      <c r="Q1249">
        <v>92</v>
      </c>
      <c r="R1249">
        <v>76</v>
      </c>
      <c r="S1249" s="1">
        <f t="shared" si="19"/>
        <v>79.285714285714292</v>
      </c>
    </row>
    <row r="1250" spans="1:19" x14ac:dyDescent="0.35">
      <c r="A1250">
        <v>181</v>
      </c>
      <c r="B1250" t="s">
        <v>145</v>
      </c>
      <c r="C1250" t="s">
        <v>485</v>
      </c>
      <c r="D1250" t="s">
        <v>486</v>
      </c>
      <c r="E1250" t="s">
        <v>20</v>
      </c>
      <c r="F1250" t="b">
        <v>0</v>
      </c>
      <c r="G1250">
        <v>2</v>
      </c>
      <c r="H1250" t="b">
        <v>1</v>
      </c>
      <c r="I1250">
        <v>5</v>
      </c>
      <c r="J1250" t="str" cm="1">
        <f t="array" ref="J1250">_xlfn.SWITCH(TRUE,I1250&lt;=$V$6,"Low",I1250&gt;=$V$7,"High","Average")</f>
        <v>Low</v>
      </c>
      <c r="K1250" t="s">
        <v>38</v>
      </c>
      <c r="L1250">
        <v>68</v>
      </c>
      <c r="M1250">
        <v>69</v>
      </c>
      <c r="N1250">
        <v>86</v>
      </c>
      <c r="O1250">
        <v>87</v>
      </c>
      <c r="P1250">
        <v>72</v>
      </c>
      <c r="Q1250">
        <v>80</v>
      </c>
      <c r="R1250">
        <v>93</v>
      </c>
      <c r="S1250" s="1">
        <f t="shared" si="19"/>
        <v>79.285714285714292</v>
      </c>
    </row>
    <row r="1251" spans="1:19" x14ac:dyDescent="0.35">
      <c r="A1251">
        <v>192</v>
      </c>
      <c r="B1251" t="s">
        <v>508</v>
      </c>
      <c r="C1251" t="s">
        <v>259</v>
      </c>
      <c r="D1251" t="s">
        <v>509</v>
      </c>
      <c r="E1251" t="s">
        <v>20</v>
      </c>
      <c r="F1251" t="b">
        <v>0</v>
      </c>
      <c r="G1251">
        <v>1</v>
      </c>
      <c r="H1251" t="b">
        <v>1</v>
      </c>
      <c r="I1251">
        <v>26</v>
      </c>
      <c r="J1251" t="str" cm="1">
        <f t="array" ref="J1251">_xlfn.SWITCH(TRUE,I1251&lt;=$V$6,"Low",I1251&gt;=$V$7,"High","Average")</f>
        <v>Average</v>
      </c>
      <c r="K1251" t="s">
        <v>44</v>
      </c>
      <c r="L1251">
        <v>96</v>
      </c>
      <c r="M1251">
        <v>66</v>
      </c>
      <c r="N1251">
        <v>79</v>
      </c>
      <c r="O1251">
        <v>80</v>
      </c>
      <c r="P1251">
        <v>88</v>
      </c>
      <c r="Q1251">
        <v>61</v>
      </c>
      <c r="R1251">
        <v>85</v>
      </c>
      <c r="S1251" s="1">
        <f t="shared" si="19"/>
        <v>79.285714285714292</v>
      </c>
    </row>
    <row r="1252" spans="1:19" x14ac:dyDescent="0.35">
      <c r="A1252">
        <v>214</v>
      </c>
      <c r="B1252" t="s">
        <v>193</v>
      </c>
      <c r="C1252" t="s">
        <v>553</v>
      </c>
      <c r="D1252" t="s">
        <v>554</v>
      </c>
      <c r="E1252" t="s">
        <v>25</v>
      </c>
      <c r="F1252" t="b">
        <v>0</v>
      </c>
      <c r="G1252">
        <v>1</v>
      </c>
      <c r="H1252" t="b">
        <v>0</v>
      </c>
      <c r="I1252">
        <v>22</v>
      </c>
      <c r="J1252" t="str" cm="1">
        <f t="array" ref="J1252">_xlfn.SWITCH(TRUE,I1252&lt;=$V$6,"Low",I1252&gt;=$V$7,"High","Average")</f>
        <v>Average</v>
      </c>
      <c r="K1252" t="s">
        <v>26</v>
      </c>
      <c r="L1252">
        <v>99</v>
      </c>
      <c r="M1252">
        <v>71</v>
      </c>
      <c r="N1252">
        <v>80</v>
      </c>
      <c r="O1252">
        <v>82</v>
      </c>
      <c r="P1252">
        <v>95</v>
      </c>
      <c r="Q1252">
        <v>64</v>
      </c>
      <c r="R1252">
        <v>64</v>
      </c>
      <c r="S1252" s="1">
        <f t="shared" si="19"/>
        <v>79.285714285714292</v>
      </c>
    </row>
    <row r="1253" spans="1:19" x14ac:dyDescent="0.35">
      <c r="A1253">
        <v>299</v>
      </c>
      <c r="B1253" t="s">
        <v>655</v>
      </c>
      <c r="C1253" t="s">
        <v>724</v>
      </c>
      <c r="D1253" t="s">
        <v>725</v>
      </c>
      <c r="E1253" t="s">
        <v>25</v>
      </c>
      <c r="F1253" t="b">
        <v>0</v>
      </c>
      <c r="G1253">
        <v>1</v>
      </c>
      <c r="H1253" t="b">
        <v>0</v>
      </c>
      <c r="I1253">
        <v>2</v>
      </c>
      <c r="J1253" t="str" cm="1">
        <f t="array" ref="J1253">_xlfn.SWITCH(TRUE,I1253&lt;=$V$6,"Low",I1253&gt;=$V$7,"High","Average")</f>
        <v>Low</v>
      </c>
      <c r="K1253" t="s">
        <v>38</v>
      </c>
      <c r="L1253">
        <v>81</v>
      </c>
      <c r="M1253">
        <v>92</v>
      </c>
      <c r="N1253">
        <v>94</v>
      </c>
      <c r="O1253">
        <v>77</v>
      </c>
      <c r="P1253">
        <v>84</v>
      </c>
      <c r="Q1253">
        <v>63</v>
      </c>
      <c r="R1253">
        <v>64</v>
      </c>
      <c r="S1253" s="1">
        <f t="shared" si="19"/>
        <v>79.285714285714292</v>
      </c>
    </row>
    <row r="1254" spans="1:19" x14ac:dyDescent="0.35">
      <c r="A1254">
        <v>421</v>
      </c>
      <c r="B1254" t="s">
        <v>61</v>
      </c>
      <c r="C1254" t="s">
        <v>948</v>
      </c>
      <c r="D1254" t="s">
        <v>949</v>
      </c>
      <c r="E1254" t="s">
        <v>25</v>
      </c>
      <c r="F1254" t="b">
        <v>0</v>
      </c>
      <c r="G1254">
        <v>1</v>
      </c>
      <c r="H1254" t="b">
        <v>0</v>
      </c>
      <c r="I1254">
        <v>14</v>
      </c>
      <c r="J1254" t="str" cm="1">
        <f t="array" ref="J1254">_xlfn.SWITCH(TRUE,I1254&lt;=$V$6,"Low",I1254&gt;=$V$7,"High","Average")</f>
        <v>Average</v>
      </c>
      <c r="K1254" t="s">
        <v>54</v>
      </c>
      <c r="L1254">
        <v>69</v>
      </c>
      <c r="M1254">
        <v>69</v>
      </c>
      <c r="N1254">
        <v>84</v>
      </c>
      <c r="O1254">
        <v>100</v>
      </c>
      <c r="P1254">
        <v>69</v>
      </c>
      <c r="Q1254">
        <v>77</v>
      </c>
      <c r="R1254">
        <v>87</v>
      </c>
      <c r="S1254" s="1">
        <f t="shared" si="19"/>
        <v>79.285714285714292</v>
      </c>
    </row>
    <row r="1255" spans="1:19" x14ac:dyDescent="0.35">
      <c r="A1255">
        <v>427</v>
      </c>
      <c r="B1255" t="s">
        <v>957</v>
      </c>
      <c r="C1255" t="s">
        <v>457</v>
      </c>
      <c r="D1255" t="s">
        <v>958</v>
      </c>
      <c r="E1255" t="s">
        <v>25</v>
      </c>
      <c r="F1255" t="b">
        <v>0</v>
      </c>
      <c r="G1255">
        <v>0</v>
      </c>
      <c r="H1255" t="b">
        <v>0</v>
      </c>
      <c r="I1255">
        <v>14</v>
      </c>
      <c r="J1255" t="str" cm="1">
        <f t="array" ref="J1255">_xlfn.SWITCH(TRUE,I1255&lt;=$V$6,"Low",I1255&gt;=$V$7,"High","Average")</f>
        <v>Average</v>
      </c>
      <c r="K1255" t="s">
        <v>105</v>
      </c>
      <c r="L1255">
        <v>90</v>
      </c>
      <c r="M1255">
        <v>69</v>
      </c>
      <c r="N1255">
        <v>81</v>
      </c>
      <c r="O1255">
        <v>92</v>
      </c>
      <c r="P1255">
        <v>65</v>
      </c>
      <c r="Q1255">
        <v>89</v>
      </c>
      <c r="R1255">
        <v>69</v>
      </c>
      <c r="S1255" s="1">
        <f t="shared" si="19"/>
        <v>79.285714285714292</v>
      </c>
    </row>
    <row r="1256" spans="1:19" x14ac:dyDescent="0.35">
      <c r="A1256">
        <v>497</v>
      </c>
      <c r="B1256" t="s">
        <v>294</v>
      </c>
      <c r="C1256" t="s">
        <v>782</v>
      </c>
      <c r="D1256" t="s">
        <v>1075</v>
      </c>
      <c r="E1256" t="s">
        <v>25</v>
      </c>
      <c r="F1256" t="b">
        <v>0</v>
      </c>
      <c r="G1256">
        <v>5</v>
      </c>
      <c r="H1256" t="b">
        <v>0</v>
      </c>
      <c r="I1256">
        <v>26</v>
      </c>
      <c r="J1256" t="str" cm="1">
        <f t="array" ref="J1256">_xlfn.SWITCH(TRUE,I1256&lt;=$V$6,"Low",I1256&gt;=$V$7,"High","Average")</f>
        <v>Average</v>
      </c>
      <c r="K1256" t="s">
        <v>172</v>
      </c>
      <c r="L1256">
        <v>76</v>
      </c>
      <c r="M1256">
        <v>81</v>
      </c>
      <c r="N1256">
        <v>84</v>
      </c>
      <c r="O1256">
        <v>80</v>
      </c>
      <c r="P1256">
        <v>80</v>
      </c>
      <c r="Q1256">
        <v>84</v>
      </c>
      <c r="R1256">
        <v>70</v>
      </c>
      <c r="S1256" s="1">
        <f t="shared" si="19"/>
        <v>79.285714285714292</v>
      </c>
    </row>
    <row r="1257" spans="1:19" x14ac:dyDescent="0.35">
      <c r="A1257">
        <v>709</v>
      </c>
      <c r="B1257" t="s">
        <v>1115</v>
      </c>
      <c r="C1257" t="s">
        <v>435</v>
      </c>
      <c r="D1257" t="s">
        <v>1419</v>
      </c>
      <c r="E1257" t="s">
        <v>25</v>
      </c>
      <c r="F1257" t="b">
        <v>0</v>
      </c>
      <c r="G1257">
        <v>0</v>
      </c>
      <c r="H1257" t="b">
        <v>0</v>
      </c>
      <c r="I1257">
        <v>15</v>
      </c>
      <c r="J1257" t="str" cm="1">
        <f t="array" ref="J1257">_xlfn.SWITCH(TRUE,I1257&lt;=$V$6,"Low",I1257&gt;=$V$7,"High","Average")</f>
        <v>Average</v>
      </c>
      <c r="K1257" t="s">
        <v>54</v>
      </c>
      <c r="L1257">
        <v>78</v>
      </c>
      <c r="M1257">
        <v>84</v>
      </c>
      <c r="N1257">
        <v>79</v>
      </c>
      <c r="O1257">
        <v>96</v>
      </c>
      <c r="P1257">
        <v>76</v>
      </c>
      <c r="Q1257">
        <v>71</v>
      </c>
      <c r="R1257">
        <v>71</v>
      </c>
      <c r="S1257" s="1">
        <f t="shared" si="19"/>
        <v>79.285714285714292</v>
      </c>
    </row>
    <row r="1258" spans="1:19" x14ac:dyDescent="0.35">
      <c r="A1258">
        <v>937</v>
      </c>
      <c r="B1258" t="s">
        <v>1763</v>
      </c>
      <c r="C1258" t="s">
        <v>934</v>
      </c>
      <c r="D1258" t="s">
        <v>1764</v>
      </c>
      <c r="E1258" t="s">
        <v>20</v>
      </c>
      <c r="F1258" t="b">
        <v>0</v>
      </c>
      <c r="G1258">
        <v>3</v>
      </c>
      <c r="H1258" t="b">
        <v>0</v>
      </c>
      <c r="I1258">
        <v>21</v>
      </c>
      <c r="J1258" t="str" cm="1">
        <f t="array" ref="J1258">_xlfn.SWITCH(TRUE,I1258&lt;=$V$6,"Low",I1258&gt;=$V$7,"High","Average")</f>
        <v>Average</v>
      </c>
      <c r="K1258" t="s">
        <v>123</v>
      </c>
      <c r="L1258">
        <v>87</v>
      </c>
      <c r="M1258">
        <v>74</v>
      </c>
      <c r="N1258">
        <v>92</v>
      </c>
      <c r="O1258">
        <v>67</v>
      </c>
      <c r="P1258">
        <v>85</v>
      </c>
      <c r="Q1258">
        <v>63</v>
      </c>
      <c r="R1258">
        <v>87</v>
      </c>
      <c r="S1258" s="1">
        <f t="shared" si="19"/>
        <v>79.285714285714292</v>
      </c>
    </row>
    <row r="1259" spans="1:19" x14ac:dyDescent="0.35">
      <c r="A1259">
        <v>1188</v>
      </c>
      <c r="B1259" t="s">
        <v>243</v>
      </c>
      <c r="C1259" t="s">
        <v>778</v>
      </c>
      <c r="D1259" t="s">
        <v>2107</v>
      </c>
      <c r="E1259" t="s">
        <v>25</v>
      </c>
      <c r="F1259" t="b">
        <v>0</v>
      </c>
      <c r="G1259">
        <v>7</v>
      </c>
      <c r="H1259" t="b">
        <v>0</v>
      </c>
      <c r="I1259">
        <v>4</v>
      </c>
      <c r="J1259" t="str" cm="1">
        <f t="array" ref="J1259">_xlfn.SWITCH(TRUE,I1259&lt;=$V$6,"Low",I1259&gt;=$V$7,"High","Average")</f>
        <v>Low</v>
      </c>
      <c r="K1259" t="s">
        <v>64</v>
      </c>
      <c r="L1259">
        <v>98</v>
      </c>
      <c r="M1259">
        <v>81</v>
      </c>
      <c r="N1259">
        <v>58</v>
      </c>
      <c r="O1259">
        <v>78</v>
      </c>
      <c r="P1259">
        <v>91</v>
      </c>
      <c r="Q1259">
        <v>74</v>
      </c>
      <c r="R1259">
        <v>75</v>
      </c>
      <c r="S1259" s="1">
        <f t="shared" si="19"/>
        <v>79.285714285714292</v>
      </c>
    </row>
    <row r="1260" spans="1:19" x14ac:dyDescent="0.35">
      <c r="A1260">
        <v>1623</v>
      </c>
      <c r="B1260" t="s">
        <v>2633</v>
      </c>
      <c r="C1260" t="s">
        <v>897</v>
      </c>
      <c r="D1260" t="s">
        <v>2686</v>
      </c>
      <c r="E1260" t="s">
        <v>25</v>
      </c>
      <c r="F1260" t="b">
        <v>0</v>
      </c>
      <c r="G1260">
        <v>1</v>
      </c>
      <c r="H1260" t="b">
        <v>1</v>
      </c>
      <c r="I1260">
        <v>21</v>
      </c>
      <c r="J1260" t="str" cm="1">
        <f t="array" ref="J1260">_xlfn.SWITCH(TRUE,I1260&lt;=$V$6,"Low",I1260&gt;=$V$7,"High","Average")</f>
        <v>Average</v>
      </c>
      <c r="K1260" t="s">
        <v>105</v>
      </c>
      <c r="L1260">
        <v>75</v>
      </c>
      <c r="M1260">
        <v>93</v>
      </c>
      <c r="N1260">
        <v>66</v>
      </c>
      <c r="O1260">
        <v>63</v>
      </c>
      <c r="P1260">
        <v>68</v>
      </c>
      <c r="Q1260">
        <v>91</v>
      </c>
      <c r="R1260">
        <v>99</v>
      </c>
      <c r="S1260" s="1">
        <f t="shared" si="19"/>
        <v>79.285714285714292</v>
      </c>
    </row>
    <row r="1261" spans="1:19" x14ac:dyDescent="0.35">
      <c r="A1261">
        <v>1633</v>
      </c>
      <c r="B1261" t="s">
        <v>300</v>
      </c>
      <c r="C1261" t="s">
        <v>42</v>
      </c>
      <c r="D1261" t="s">
        <v>2698</v>
      </c>
      <c r="E1261" t="s">
        <v>20</v>
      </c>
      <c r="F1261" t="b">
        <v>1</v>
      </c>
      <c r="G1261">
        <v>7</v>
      </c>
      <c r="H1261" t="b">
        <v>0</v>
      </c>
      <c r="I1261">
        <v>12</v>
      </c>
      <c r="J1261" t="str" cm="1">
        <f t="array" ref="J1261">_xlfn.SWITCH(TRUE,I1261&lt;=$V$6,"Low",I1261&gt;=$V$7,"High","Average")</f>
        <v>Average</v>
      </c>
      <c r="K1261" t="s">
        <v>38</v>
      </c>
      <c r="L1261">
        <v>61</v>
      </c>
      <c r="M1261">
        <v>99</v>
      </c>
      <c r="N1261">
        <v>66</v>
      </c>
      <c r="O1261">
        <v>99</v>
      </c>
      <c r="P1261">
        <v>100</v>
      </c>
      <c r="Q1261">
        <v>70</v>
      </c>
      <c r="R1261">
        <v>60</v>
      </c>
      <c r="S1261" s="1">
        <f t="shared" si="19"/>
        <v>79.285714285714292</v>
      </c>
    </row>
    <row r="1262" spans="1:19" x14ac:dyDescent="0.35">
      <c r="A1262">
        <v>1847</v>
      </c>
      <c r="B1262" t="s">
        <v>465</v>
      </c>
      <c r="C1262" t="s">
        <v>107</v>
      </c>
      <c r="D1262" t="s">
        <v>2972</v>
      </c>
      <c r="E1262" t="s">
        <v>25</v>
      </c>
      <c r="F1262" t="b">
        <v>0</v>
      </c>
      <c r="G1262">
        <v>0</v>
      </c>
      <c r="H1262" t="b">
        <v>0</v>
      </c>
      <c r="I1262">
        <v>6</v>
      </c>
      <c r="J1262" t="str" cm="1">
        <f t="array" ref="J1262">_xlfn.SWITCH(TRUE,I1262&lt;=$V$6,"Low",I1262&gt;=$V$7,"High","Average")</f>
        <v>Average</v>
      </c>
      <c r="K1262" t="s">
        <v>30</v>
      </c>
      <c r="L1262">
        <v>83</v>
      </c>
      <c r="M1262">
        <v>73</v>
      </c>
      <c r="N1262">
        <v>83</v>
      </c>
      <c r="O1262">
        <v>66</v>
      </c>
      <c r="P1262">
        <v>93</v>
      </c>
      <c r="Q1262">
        <v>68</v>
      </c>
      <c r="R1262">
        <v>89</v>
      </c>
      <c r="S1262" s="1">
        <f t="shared" si="19"/>
        <v>79.285714285714292</v>
      </c>
    </row>
    <row r="1263" spans="1:19" x14ac:dyDescent="0.35">
      <c r="A1263">
        <v>1898</v>
      </c>
      <c r="B1263" t="s">
        <v>845</v>
      </c>
      <c r="C1263" t="s">
        <v>42</v>
      </c>
      <c r="D1263" t="s">
        <v>3031</v>
      </c>
      <c r="E1263" t="s">
        <v>25</v>
      </c>
      <c r="F1263" t="b">
        <v>1</v>
      </c>
      <c r="G1263">
        <v>1</v>
      </c>
      <c r="H1263" t="b">
        <v>0</v>
      </c>
      <c r="I1263">
        <v>14</v>
      </c>
      <c r="J1263" t="str" cm="1">
        <f t="array" ref="J1263">_xlfn.SWITCH(TRUE,I1263&lt;=$V$6,"Low",I1263&gt;=$V$7,"High","Average")</f>
        <v>Average</v>
      </c>
      <c r="K1263" t="s">
        <v>113</v>
      </c>
      <c r="L1263">
        <v>100</v>
      </c>
      <c r="M1263">
        <v>68</v>
      </c>
      <c r="N1263">
        <v>85</v>
      </c>
      <c r="O1263">
        <v>85</v>
      </c>
      <c r="P1263">
        <v>62</v>
      </c>
      <c r="Q1263">
        <v>63</v>
      </c>
      <c r="R1263">
        <v>92</v>
      </c>
      <c r="S1263" s="1">
        <f t="shared" si="19"/>
        <v>79.285714285714292</v>
      </c>
    </row>
    <row r="1264" spans="1:19" x14ac:dyDescent="0.35">
      <c r="A1264">
        <v>1942</v>
      </c>
      <c r="B1264" t="s">
        <v>130</v>
      </c>
      <c r="C1264" t="s">
        <v>2776</v>
      </c>
      <c r="D1264" t="s">
        <v>3083</v>
      </c>
      <c r="E1264" t="s">
        <v>25</v>
      </c>
      <c r="F1264" t="b">
        <v>0</v>
      </c>
      <c r="G1264">
        <v>4</v>
      </c>
      <c r="H1264" t="b">
        <v>0</v>
      </c>
      <c r="I1264">
        <v>5</v>
      </c>
      <c r="J1264" t="str" cm="1">
        <f t="array" ref="J1264">_xlfn.SWITCH(TRUE,I1264&lt;=$V$6,"Low",I1264&gt;=$V$7,"High","Average")</f>
        <v>Low</v>
      </c>
      <c r="K1264" t="s">
        <v>38</v>
      </c>
      <c r="L1264">
        <v>63</v>
      </c>
      <c r="M1264">
        <v>68</v>
      </c>
      <c r="N1264">
        <v>91</v>
      </c>
      <c r="O1264">
        <v>82</v>
      </c>
      <c r="P1264">
        <v>90</v>
      </c>
      <c r="Q1264">
        <v>86</v>
      </c>
      <c r="R1264">
        <v>75</v>
      </c>
      <c r="S1264" s="1">
        <f t="shared" si="19"/>
        <v>79.285714285714292</v>
      </c>
    </row>
    <row r="1265" spans="1:19" x14ac:dyDescent="0.35">
      <c r="A1265">
        <v>65</v>
      </c>
      <c r="B1265" t="s">
        <v>214</v>
      </c>
      <c r="C1265" t="s">
        <v>215</v>
      </c>
      <c r="D1265" t="s">
        <v>216</v>
      </c>
      <c r="E1265" t="s">
        <v>20</v>
      </c>
      <c r="F1265" t="b">
        <v>0</v>
      </c>
      <c r="G1265">
        <v>2</v>
      </c>
      <c r="H1265" t="b">
        <v>0</v>
      </c>
      <c r="I1265">
        <v>18</v>
      </c>
      <c r="J1265" t="str" cm="1">
        <f t="array" ref="J1265">_xlfn.SWITCH(TRUE,I1265&lt;=$V$6,"Low",I1265&gt;=$V$7,"High","Average")</f>
        <v>Average</v>
      </c>
      <c r="K1265" t="s">
        <v>138</v>
      </c>
      <c r="L1265">
        <v>91</v>
      </c>
      <c r="M1265">
        <v>73</v>
      </c>
      <c r="N1265">
        <v>99</v>
      </c>
      <c r="O1265">
        <v>70</v>
      </c>
      <c r="P1265">
        <v>63</v>
      </c>
      <c r="Q1265">
        <v>80</v>
      </c>
      <c r="R1265">
        <v>78</v>
      </c>
      <c r="S1265" s="1">
        <f t="shared" si="19"/>
        <v>79.142857142857139</v>
      </c>
    </row>
    <row r="1266" spans="1:19" x14ac:dyDescent="0.35">
      <c r="A1266">
        <v>200</v>
      </c>
      <c r="B1266" t="s">
        <v>527</v>
      </c>
      <c r="C1266" t="s">
        <v>528</v>
      </c>
      <c r="D1266" t="s">
        <v>529</v>
      </c>
      <c r="E1266" t="s">
        <v>25</v>
      </c>
      <c r="F1266" t="b">
        <v>0</v>
      </c>
      <c r="G1266">
        <v>3</v>
      </c>
      <c r="H1266" t="b">
        <v>0</v>
      </c>
      <c r="I1266">
        <v>34</v>
      </c>
      <c r="J1266" t="str" cm="1">
        <f t="array" ref="J1266">_xlfn.SWITCH(TRUE,I1266&lt;=$V$6,"Low",I1266&gt;=$V$7,"High","Average")</f>
        <v>High</v>
      </c>
      <c r="K1266" t="s">
        <v>21</v>
      </c>
      <c r="L1266">
        <v>94</v>
      </c>
      <c r="M1266">
        <v>88</v>
      </c>
      <c r="N1266">
        <v>65</v>
      </c>
      <c r="O1266">
        <v>88</v>
      </c>
      <c r="P1266">
        <v>60</v>
      </c>
      <c r="Q1266">
        <v>81</v>
      </c>
      <c r="R1266">
        <v>78</v>
      </c>
      <c r="S1266" s="1">
        <f t="shared" si="19"/>
        <v>79.142857142857139</v>
      </c>
    </row>
    <row r="1267" spans="1:19" x14ac:dyDescent="0.35">
      <c r="A1267">
        <v>477</v>
      </c>
      <c r="B1267" t="s">
        <v>1043</v>
      </c>
      <c r="C1267" t="s">
        <v>1044</v>
      </c>
      <c r="D1267" t="s">
        <v>1045</v>
      </c>
      <c r="E1267" t="s">
        <v>20</v>
      </c>
      <c r="F1267" t="b">
        <v>0</v>
      </c>
      <c r="G1267">
        <v>8</v>
      </c>
      <c r="H1267" t="b">
        <v>1</v>
      </c>
      <c r="I1267">
        <v>21</v>
      </c>
      <c r="J1267" t="str" cm="1">
        <f t="array" ref="J1267">_xlfn.SWITCH(TRUE,I1267&lt;=$V$6,"Low",I1267&gt;=$V$7,"High","Average")</f>
        <v>Average</v>
      </c>
      <c r="K1267" t="s">
        <v>172</v>
      </c>
      <c r="L1267">
        <v>89</v>
      </c>
      <c r="M1267">
        <v>60</v>
      </c>
      <c r="N1267">
        <v>93</v>
      </c>
      <c r="O1267">
        <v>79</v>
      </c>
      <c r="P1267">
        <v>72</v>
      </c>
      <c r="Q1267">
        <v>76</v>
      </c>
      <c r="R1267">
        <v>85</v>
      </c>
      <c r="S1267" s="1">
        <f t="shared" si="19"/>
        <v>79.142857142857139</v>
      </c>
    </row>
    <row r="1268" spans="1:19" x14ac:dyDescent="0.35">
      <c r="A1268">
        <v>639</v>
      </c>
      <c r="B1268" t="s">
        <v>1057</v>
      </c>
      <c r="C1268" t="s">
        <v>36</v>
      </c>
      <c r="D1268" t="s">
        <v>1311</v>
      </c>
      <c r="E1268" t="s">
        <v>25</v>
      </c>
      <c r="F1268" t="b">
        <v>1</v>
      </c>
      <c r="G1268">
        <v>10</v>
      </c>
      <c r="H1268" t="b">
        <v>0</v>
      </c>
      <c r="I1268">
        <v>1</v>
      </c>
      <c r="J1268" t="str" cm="1">
        <f t="array" ref="J1268">_xlfn.SWITCH(TRUE,I1268&lt;=$V$6,"Low",I1268&gt;=$V$7,"High","Average")</f>
        <v>Low</v>
      </c>
      <c r="K1268" t="s">
        <v>64</v>
      </c>
      <c r="L1268">
        <v>78</v>
      </c>
      <c r="M1268">
        <v>84</v>
      </c>
      <c r="N1268">
        <v>84</v>
      </c>
      <c r="O1268">
        <v>61</v>
      </c>
      <c r="P1268">
        <v>88</v>
      </c>
      <c r="Q1268">
        <v>67</v>
      </c>
      <c r="R1268">
        <v>92</v>
      </c>
      <c r="S1268" s="1">
        <f t="shared" si="19"/>
        <v>79.142857142857139</v>
      </c>
    </row>
    <row r="1269" spans="1:19" x14ac:dyDescent="0.35">
      <c r="A1269">
        <v>640</v>
      </c>
      <c r="B1269" t="s">
        <v>1286</v>
      </c>
      <c r="C1269" t="s">
        <v>35</v>
      </c>
      <c r="D1269" t="s">
        <v>1312</v>
      </c>
      <c r="E1269" t="s">
        <v>25</v>
      </c>
      <c r="F1269" t="b">
        <v>0</v>
      </c>
      <c r="G1269">
        <v>2</v>
      </c>
      <c r="H1269" t="b">
        <v>1</v>
      </c>
      <c r="I1269">
        <v>30</v>
      </c>
      <c r="J1269" t="str" cm="1">
        <f t="array" ref="J1269">_xlfn.SWITCH(TRUE,I1269&lt;=$V$6,"Low",I1269&gt;=$V$7,"High","Average")</f>
        <v>High</v>
      </c>
      <c r="K1269" t="s">
        <v>172</v>
      </c>
      <c r="L1269">
        <v>85</v>
      </c>
      <c r="M1269">
        <v>77</v>
      </c>
      <c r="N1269">
        <v>89</v>
      </c>
      <c r="O1269">
        <v>77</v>
      </c>
      <c r="P1269">
        <v>84</v>
      </c>
      <c r="Q1269">
        <v>71</v>
      </c>
      <c r="R1269">
        <v>71</v>
      </c>
      <c r="S1269" s="1">
        <f t="shared" si="19"/>
        <v>79.142857142857139</v>
      </c>
    </row>
    <row r="1270" spans="1:19" x14ac:dyDescent="0.35">
      <c r="A1270">
        <v>772</v>
      </c>
      <c r="B1270" t="s">
        <v>1518</v>
      </c>
      <c r="C1270" t="s">
        <v>1519</v>
      </c>
      <c r="D1270" t="s">
        <v>1520</v>
      </c>
      <c r="E1270" t="s">
        <v>25</v>
      </c>
      <c r="F1270" t="b">
        <v>0</v>
      </c>
      <c r="G1270">
        <v>0</v>
      </c>
      <c r="H1270" t="b">
        <v>1</v>
      </c>
      <c r="I1270">
        <v>8</v>
      </c>
      <c r="J1270" t="str" cm="1">
        <f t="array" ref="J1270">_xlfn.SWITCH(TRUE,I1270&lt;=$V$6,"Low",I1270&gt;=$V$7,"High","Average")</f>
        <v>Average</v>
      </c>
      <c r="K1270" t="s">
        <v>38</v>
      </c>
      <c r="L1270">
        <v>78</v>
      </c>
      <c r="M1270">
        <v>81</v>
      </c>
      <c r="N1270">
        <v>71</v>
      </c>
      <c r="O1270">
        <v>91</v>
      </c>
      <c r="P1270">
        <v>79</v>
      </c>
      <c r="Q1270">
        <v>79</v>
      </c>
      <c r="R1270">
        <v>75</v>
      </c>
      <c r="S1270" s="1">
        <f t="shared" si="19"/>
        <v>79.142857142857139</v>
      </c>
    </row>
    <row r="1271" spans="1:19" x14ac:dyDescent="0.35">
      <c r="A1271">
        <v>888</v>
      </c>
      <c r="B1271" t="s">
        <v>145</v>
      </c>
      <c r="C1271" t="s">
        <v>1202</v>
      </c>
      <c r="D1271" t="s">
        <v>1694</v>
      </c>
      <c r="E1271" t="s">
        <v>20</v>
      </c>
      <c r="F1271" t="b">
        <v>1</v>
      </c>
      <c r="G1271">
        <v>3</v>
      </c>
      <c r="H1271" t="b">
        <v>0</v>
      </c>
      <c r="I1271">
        <v>21</v>
      </c>
      <c r="J1271" t="str" cm="1">
        <f t="array" ref="J1271">_xlfn.SWITCH(TRUE,I1271&lt;=$V$6,"Low",I1271&gt;=$V$7,"High","Average")</f>
        <v>Average</v>
      </c>
      <c r="K1271" t="s">
        <v>38</v>
      </c>
      <c r="L1271">
        <v>95</v>
      </c>
      <c r="M1271">
        <v>91</v>
      </c>
      <c r="N1271">
        <v>63</v>
      </c>
      <c r="O1271">
        <v>83</v>
      </c>
      <c r="P1271">
        <v>75</v>
      </c>
      <c r="Q1271">
        <v>73</v>
      </c>
      <c r="R1271">
        <v>74</v>
      </c>
      <c r="S1271" s="1">
        <f t="shared" si="19"/>
        <v>79.142857142857139</v>
      </c>
    </row>
    <row r="1272" spans="1:19" x14ac:dyDescent="0.35">
      <c r="A1272">
        <v>1036</v>
      </c>
      <c r="B1272" t="s">
        <v>599</v>
      </c>
      <c r="C1272" t="s">
        <v>932</v>
      </c>
      <c r="D1272" t="s">
        <v>1896</v>
      </c>
      <c r="E1272" t="s">
        <v>25</v>
      </c>
      <c r="F1272" t="b">
        <v>0</v>
      </c>
      <c r="G1272">
        <v>7</v>
      </c>
      <c r="H1272" t="b">
        <v>0</v>
      </c>
      <c r="I1272">
        <v>18</v>
      </c>
      <c r="J1272" t="str" cm="1">
        <f t="array" ref="J1272">_xlfn.SWITCH(TRUE,I1272&lt;=$V$6,"Low",I1272&gt;=$V$7,"High","Average")</f>
        <v>Average</v>
      </c>
      <c r="K1272" t="s">
        <v>113</v>
      </c>
      <c r="L1272">
        <v>94</v>
      </c>
      <c r="M1272">
        <v>97</v>
      </c>
      <c r="N1272">
        <v>61</v>
      </c>
      <c r="O1272">
        <v>67</v>
      </c>
      <c r="P1272">
        <v>77</v>
      </c>
      <c r="Q1272">
        <v>88</v>
      </c>
      <c r="R1272">
        <v>70</v>
      </c>
      <c r="S1272" s="1">
        <f t="shared" si="19"/>
        <v>79.142857142857139</v>
      </c>
    </row>
    <row r="1273" spans="1:19" x14ac:dyDescent="0.35">
      <c r="A1273">
        <v>1105</v>
      </c>
      <c r="B1273" t="s">
        <v>493</v>
      </c>
      <c r="C1273" t="s">
        <v>1947</v>
      </c>
      <c r="D1273" t="s">
        <v>1994</v>
      </c>
      <c r="E1273" t="s">
        <v>25</v>
      </c>
      <c r="F1273" t="b">
        <v>0</v>
      </c>
      <c r="G1273">
        <v>5</v>
      </c>
      <c r="H1273" t="b">
        <v>0</v>
      </c>
      <c r="I1273">
        <v>33</v>
      </c>
      <c r="J1273" t="str" cm="1">
        <f t="array" ref="J1273">_xlfn.SWITCH(TRUE,I1273&lt;=$V$6,"Low",I1273&gt;=$V$7,"High","Average")</f>
        <v>High</v>
      </c>
      <c r="K1273" t="s">
        <v>44</v>
      </c>
      <c r="L1273">
        <v>86</v>
      </c>
      <c r="M1273">
        <v>62</v>
      </c>
      <c r="N1273">
        <v>81</v>
      </c>
      <c r="O1273">
        <v>63</v>
      </c>
      <c r="P1273">
        <v>75</v>
      </c>
      <c r="Q1273">
        <v>92</v>
      </c>
      <c r="R1273">
        <v>95</v>
      </c>
      <c r="S1273" s="1">
        <f t="shared" si="19"/>
        <v>79.142857142857139</v>
      </c>
    </row>
    <row r="1274" spans="1:19" x14ac:dyDescent="0.35">
      <c r="A1274">
        <v>1152</v>
      </c>
      <c r="B1274" t="s">
        <v>160</v>
      </c>
      <c r="C1274" t="s">
        <v>682</v>
      </c>
      <c r="D1274" t="s">
        <v>2057</v>
      </c>
      <c r="E1274" t="s">
        <v>20</v>
      </c>
      <c r="F1274" t="b">
        <v>0</v>
      </c>
      <c r="G1274">
        <v>2</v>
      </c>
      <c r="H1274" t="b">
        <v>0</v>
      </c>
      <c r="I1274">
        <v>13</v>
      </c>
      <c r="J1274" t="str" cm="1">
        <f t="array" ref="J1274">_xlfn.SWITCH(TRUE,I1274&lt;=$V$6,"Low",I1274&gt;=$V$7,"High","Average")</f>
        <v>Average</v>
      </c>
      <c r="K1274" t="s">
        <v>38</v>
      </c>
      <c r="L1274">
        <v>86</v>
      </c>
      <c r="M1274">
        <v>66</v>
      </c>
      <c r="N1274">
        <v>77</v>
      </c>
      <c r="O1274">
        <v>74</v>
      </c>
      <c r="P1274">
        <v>84</v>
      </c>
      <c r="Q1274">
        <v>72</v>
      </c>
      <c r="R1274">
        <v>95</v>
      </c>
      <c r="S1274" s="1">
        <f t="shared" si="19"/>
        <v>79.142857142857139</v>
      </c>
    </row>
    <row r="1275" spans="1:19" x14ac:dyDescent="0.35">
      <c r="A1275">
        <v>1243</v>
      </c>
      <c r="B1275" t="s">
        <v>145</v>
      </c>
      <c r="C1275" t="s">
        <v>2187</v>
      </c>
      <c r="D1275" t="s">
        <v>2188</v>
      </c>
      <c r="E1275" t="s">
        <v>20</v>
      </c>
      <c r="F1275" t="b">
        <v>1</v>
      </c>
      <c r="G1275">
        <v>6</v>
      </c>
      <c r="H1275" t="b">
        <v>1</v>
      </c>
      <c r="I1275">
        <v>2</v>
      </c>
      <c r="J1275" t="str" cm="1">
        <f t="array" ref="J1275">_xlfn.SWITCH(TRUE,I1275&lt;=$V$6,"Low",I1275&gt;=$V$7,"High","Average")</f>
        <v>Low</v>
      </c>
      <c r="K1275" t="s">
        <v>64</v>
      </c>
      <c r="L1275">
        <v>94</v>
      </c>
      <c r="M1275">
        <v>95</v>
      </c>
      <c r="N1275">
        <v>75</v>
      </c>
      <c r="O1275">
        <v>73</v>
      </c>
      <c r="P1275">
        <v>51</v>
      </c>
      <c r="Q1275">
        <v>89</v>
      </c>
      <c r="R1275">
        <v>77</v>
      </c>
      <c r="S1275" s="1">
        <f t="shared" si="19"/>
        <v>79.142857142857139</v>
      </c>
    </row>
    <row r="1276" spans="1:19" x14ac:dyDescent="0.35">
      <c r="A1276">
        <v>1349</v>
      </c>
      <c r="B1276" t="s">
        <v>493</v>
      </c>
      <c r="C1276" t="s">
        <v>103</v>
      </c>
      <c r="D1276" t="s">
        <v>2332</v>
      </c>
      <c r="E1276" t="s">
        <v>25</v>
      </c>
      <c r="F1276" t="b">
        <v>0</v>
      </c>
      <c r="G1276">
        <v>10</v>
      </c>
      <c r="H1276" t="b">
        <v>0</v>
      </c>
      <c r="I1276">
        <v>15</v>
      </c>
      <c r="J1276" t="str" cm="1">
        <f t="array" ref="J1276">_xlfn.SWITCH(TRUE,I1276&lt;=$V$6,"Low",I1276&gt;=$V$7,"High","Average")</f>
        <v>Average</v>
      </c>
      <c r="K1276" t="s">
        <v>38</v>
      </c>
      <c r="L1276">
        <v>62</v>
      </c>
      <c r="M1276">
        <v>63</v>
      </c>
      <c r="N1276">
        <v>94</v>
      </c>
      <c r="O1276">
        <v>74</v>
      </c>
      <c r="P1276">
        <v>75</v>
      </c>
      <c r="Q1276">
        <v>86</v>
      </c>
      <c r="R1276">
        <v>100</v>
      </c>
      <c r="S1276" s="1">
        <f t="shared" si="19"/>
        <v>79.142857142857139</v>
      </c>
    </row>
    <row r="1277" spans="1:19" x14ac:dyDescent="0.35">
      <c r="A1277">
        <v>1443</v>
      </c>
      <c r="B1277" t="s">
        <v>2453</v>
      </c>
      <c r="C1277" t="s">
        <v>1881</v>
      </c>
      <c r="D1277" t="s">
        <v>2454</v>
      </c>
      <c r="E1277" t="s">
        <v>25</v>
      </c>
      <c r="F1277" t="b">
        <v>0</v>
      </c>
      <c r="G1277">
        <v>1</v>
      </c>
      <c r="H1277" t="b">
        <v>0</v>
      </c>
      <c r="I1277">
        <v>26</v>
      </c>
      <c r="J1277" t="str" cm="1">
        <f t="array" ref="J1277">_xlfn.SWITCH(TRUE,I1277&lt;=$V$6,"Low",I1277&gt;=$V$7,"High","Average")</f>
        <v>Average</v>
      </c>
      <c r="K1277" t="s">
        <v>105</v>
      </c>
      <c r="L1277">
        <v>90</v>
      </c>
      <c r="M1277">
        <v>77</v>
      </c>
      <c r="N1277">
        <v>84</v>
      </c>
      <c r="O1277">
        <v>70</v>
      </c>
      <c r="P1277">
        <v>77</v>
      </c>
      <c r="Q1277">
        <v>86</v>
      </c>
      <c r="R1277">
        <v>70</v>
      </c>
      <c r="S1277" s="1">
        <f t="shared" si="19"/>
        <v>79.142857142857139</v>
      </c>
    </row>
    <row r="1278" spans="1:19" x14ac:dyDescent="0.35">
      <c r="A1278">
        <v>1535</v>
      </c>
      <c r="B1278" t="s">
        <v>1730</v>
      </c>
      <c r="C1278" t="s">
        <v>87</v>
      </c>
      <c r="D1278" t="s">
        <v>2571</v>
      </c>
      <c r="E1278" t="s">
        <v>25</v>
      </c>
      <c r="F1278" t="b">
        <v>0</v>
      </c>
      <c r="G1278">
        <v>4</v>
      </c>
      <c r="H1278" t="b">
        <v>0</v>
      </c>
      <c r="I1278">
        <v>21</v>
      </c>
      <c r="J1278" t="str" cm="1">
        <f t="array" ref="J1278">_xlfn.SWITCH(TRUE,I1278&lt;=$V$6,"Low",I1278&gt;=$V$7,"High","Average")</f>
        <v>Average</v>
      </c>
      <c r="K1278" t="s">
        <v>44</v>
      </c>
      <c r="L1278">
        <v>87</v>
      </c>
      <c r="M1278">
        <v>74</v>
      </c>
      <c r="N1278">
        <v>81</v>
      </c>
      <c r="O1278">
        <v>65</v>
      </c>
      <c r="P1278">
        <v>74</v>
      </c>
      <c r="Q1278">
        <v>91</v>
      </c>
      <c r="R1278">
        <v>82</v>
      </c>
      <c r="S1278" s="1">
        <f t="shared" si="19"/>
        <v>79.142857142857139</v>
      </c>
    </row>
    <row r="1279" spans="1:19" x14ac:dyDescent="0.35">
      <c r="A1279">
        <v>1615</v>
      </c>
      <c r="B1279" t="s">
        <v>120</v>
      </c>
      <c r="C1279" t="s">
        <v>118</v>
      </c>
      <c r="D1279" t="s">
        <v>2676</v>
      </c>
      <c r="E1279" t="s">
        <v>25</v>
      </c>
      <c r="F1279" t="b">
        <v>1</v>
      </c>
      <c r="G1279">
        <v>5</v>
      </c>
      <c r="H1279" t="b">
        <v>0</v>
      </c>
      <c r="I1279">
        <v>32</v>
      </c>
      <c r="J1279" t="str" cm="1">
        <f t="array" ref="J1279">_xlfn.SWITCH(TRUE,I1279&lt;=$V$6,"Low",I1279&gt;=$V$7,"High","Average")</f>
        <v>High</v>
      </c>
      <c r="K1279" t="s">
        <v>105</v>
      </c>
      <c r="L1279">
        <v>99</v>
      </c>
      <c r="M1279">
        <v>61</v>
      </c>
      <c r="N1279">
        <v>76</v>
      </c>
      <c r="O1279">
        <v>95</v>
      </c>
      <c r="P1279">
        <v>79</v>
      </c>
      <c r="Q1279">
        <v>78</v>
      </c>
      <c r="R1279">
        <v>66</v>
      </c>
      <c r="S1279" s="1">
        <f t="shared" si="19"/>
        <v>79.142857142857139</v>
      </c>
    </row>
    <row r="1280" spans="1:19" x14ac:dyDescent="0.35">
      <c r="A1280">
        <v>1651</v>
      </c>
      <c r="B1280" t="s">
        <v>1034</v>
      </c>
      <c r="C1280" t="s">
        <v>118</v>
      </c>
      <c r="D1280" t="s">
        <v>2720</v>
      </c>
      <c r="E1280" t="s">
        <v>25</v>
      </c>
      <c r="F1280" t="b">
        <v>1</v>
      </c>
      <c r="G1280">
        <v>6</v>
      </c>
      <c r="H1280" t="b">
        <v>0</v>
      </c>
      <c r="I1280">
        <v>1</v>
      </c>
      <c r="J1280" t="str" cm="1">
        <f t="array" ref="J1280">_xlfn.SWITCH(TRUE,I1280&lt;=$V$6,"Low",I1280&gt;=$V$7,"High","Average")</f>
        <v>Low</v>
      </c>
      <c r="K1280" t="s">
        <v>64</v>
      </c>
      <c r="L1280">
        <v>98</v>
      </c>
      <c r="M1280">
        <v>62</v>
      </c>
      <c r="N1280">
        <v>75</v>
      </c>
      <c r="O1280">
        <v>72</v>
      </c>
      <c r="P1280">
        <v>81</v>
      </c>
      <c r="Q1280">
        <v>73</v>
      </c>
      <c r="R1280">
        <v>93</v>
      </c>
      <c r="S1280" s="1">
        <f t="shared" si="19"/>
        <v>79.142857142857139</v>
      </c>
    </row>
    <row r="1281" spans="1:19" x14ac:dyDescent="0.35">
      <c r="A1281">
        <v>1718</v>
      </c>
      <c r="B1281" t="s">
        <v>2807</v>
      </c>
      <c r="C1281" t="s">
        <v>551</v>
      </c>
      <c r="D1281" t="s">
        <v>2808</v>
      </c>
      <c r="E1281" t="s">
        <v>20</v>
      </c>
      <c r="F1281" t="b">
        <v>1</v>
      </c>
      <c r="G1281">
        <v>6</v>
      </c>
      <c r="H1281" t="b">
        <v>0</v>
      </c>
      <c r="I1281">
        <v>15</v>
      </c>
      <c r="J1281" t="str" cm="1">
        <f t="array" ref="J1281">_xlfn.SWITCH(TRUE,I1281&lt;=$V$6,"Low",I1281&gt;=$V$7,"High","Average")</f>
        <v>Average</v>
      </c>
      <c r="K1281" t="s">
        <v>138</v>
      </c>
      <c r="L1281">
        <v>90</v>
      </c>
      <c r="M1281">
        <v>71</v>
      </c>
      <c r="N1281">
        <v>93</v>
      </c>
      <c r="O1281">
        <v>73</v>
      </c>
      <c r="P1281">
        <v>80</v>
      </c>
      <c r="Q1281">
        <v>78</v>
      </c>
      <c r="R1281">
        <v>69</v>
      </c>
      <c r="S1281" s="1">
        <f t="shared" si="19"/>
        <v>79.142857142857139</v>
      </c>
    </row>
    <row r="1282" spans="1:19" x14ac:dyDescent="0.35">
      <c r="A1282">
        <v>1774</v>
      </c>
      <c r="B1282" t="s">
        <v>388</v>
      </c>
      <c r="C1282" t="s">
        <v>1153</v>
      </c>
      <c r="D1282" t="s">
        <v>2880</v>
      </c>
      <c r="E1282" t="s">
        <v>25</v>
      </c>
      <c r="F1282" t="b">
        <v>1</v>
      </c>
      <c r="G1282">
        <v>5</v>
      </c>
      <c r="H1282" t="b">
        <v>0</v>
      </c>
      <c r="I1282">
        <v>5</v>
      </c>
      <c r="J1282" t="str" cm="1">
        <f t="array" ref="J1282">_xlfn.SWITCH(TRUE,I1282&lt;=$V$6,"Low",I1282&gt;=$V$7,"High","Average")</f>
        <v>Low</v>
      </c>
      <c r="K1282" t="s">
        <v>159</v>
      </c>
      <c r="L1282">
        <v>97</v>
      </c>
      <c r="M1282">
        <v>83</v>
      </c>
      <c r="N1282">
        <v>93</v>
      </c>
      <c r="O1282">
        <v>67</v>
      </c>
      <c r="P1282">
        <v>85</v>
      </c>
      <c r="Q1282">
        <v>63</v>
      </c>
      <c r="R1282">
        <v>66</v>
      </c>
      <c r="S1282" s="1">
        <f t="shared" ref="S1282:S1345" si="20">AVERAGE(L1282, M1282, N1282, O1282, P1282, Q1282, R1282)</f>
        <v>79.142857142857139</v>
      </c>
    </row>
    <row r="1283" spans="1:19" x14ac:dyDescent="0.35">
      <c r="A1283">
        <v>1904</v>
      </c>
      <c r="B1283" t="s">
        <v>183</v>
      </c>
      <c r="C1283" t="s">
        <v>518</v>
      </c>
      <c r="D1283" t="s">
        <v>3037</v>
      </c>
      <c r="E1283" t="s">
        <v>20</v>
      </c>
      <c r="F1283" t="b">
        <v>0</v>
      </c>
      <c r="G1283">
        <v>1</v>
      </c>
      <c r="H1283" t="b">
        <v>1</v>
      </c>
      <c r="I1283">
        <v>3</v>
      </c>
      <c r="J1283" t="str" cm="1">
        <f t="array" ref="J1283">_xlfn.SWITCH(TRUE,I1283&lt;=$V$6,"Low",I1283&gt;=$V$7,"High","Average")</f>
        <v>Low</v>
      </c>
      <c r="K1283" t="s">
        <v>159</v>
      </c>
      <c r="L1283">
        <v>80</v>
      </c>
      <c r="M1283">
        <v>79</v>
      </c>
      <c r="N1283">
        <v>94</v>
      </c>
      <c r="O1283">
        <v>74</v>
      </c>
      <c r="P1283">
        <v>83</v>
      </c>
      <c r="Q1283">
        <v>83</v>
      </c>
      <c r="R1283">
        <v>61</v>
      </c>
      <c r="S1283" s="1">
        <f t="shared" si="20"/>
        <v>79.142857142857139</v>
      </c>
    </row>
    <row r="1284" spans="1:19" x14ac:dyDescent="0.35">
      <c r="A1284">
        <v>1936</v>
      </c>
      <c r="B1284" t="s">
        <v>166</v>
      </c>
      <c r="C1284" t="s">
        <v>600</v>
      </c>
      <c r="D1284" t="s">
        <v>3076</v>
      </c>
      <c r="E1284" t="s">
        <v>25</v>
      </c>
      <c r="F1284" t="b">
        <v>1</v>
      </c>
      <c r="G1284">
        <v>0</v>
      </c>
      <c r="H1284" t="b">
        <v>0</v>
      </c>
      <c r="I1284">
        <v>15</v>
      </c>
      <c r="J1284" t="str" cm="1">
        <f t="array" ref="J1284">_xlfn.SWITCH(TRUE,I1284&lt;=$V$6,"Low",I1284&gt;=$V$7,"High","Average")</f>
        <v>Average</v>
      </c>
      <c r="K1284" t="s">
        <v>44</v>
      </c>
      <c r="L1284">
        <v>100</v>
      </c>
      <c r="M1284">
        <v>95</v>
      </c>
      <c r="N1284">
        <v>72</v>
      </c>
      <c r="O1284">
        <v>77</v>
      </c>
      <c r="P1284">
        <v>66</v>
      </c>
      <c r="Q1284">
        <v>68</v>
      </c>
      <c r="R1284">
        <v>76</v>
      </c>
      <c r="S1284" s="1">
        <f t="shared" si="20"/>
        <v>79.142857142857139</v>
      </c>
    </row>
    <row r="1285" spans="1:19" x14ac:dyDescent="0.35">
      <c r="A1285">
        <v>129</v>
      </c>
      <c r="B1285" t="s">
        <v>369</v>
      </c>
      <c r="C1285" t="s">
        <v>370</v>
      </c>
      <c r="D1285" t="s">
        <v>371</v>
      </c>
      <c r="E1285" t="s">
        <v>25</v>
      </c>
      <c r="F1285" t="b">
        <v>0</v>
      </c>
      <c r="G1285">
        <v>4</v>
      </c>
      <c r="H1285" t="b">
        <v>0</v>
      </c>
      <c r="I1285">
        <v>26</v>
      </c>
      <c r="J1285" t="str" cm="1">
        <f t="array" ref="J1285">_xlfn.SWITCH(TRUE,I1285&lt;=$V$6,"Low",I1285&gt;=$V$7,"High","Average")</f>
        <v>Average</v>
      </c>
      <c r="K1285" t="s">
        <v>38</v>
      </c>
      <c r="L1285">
        <v>82</v>
      </c>
      <c r="M1285">
        <v>70</v>
      </c>
      <c r="N1285">
        <v>80</v>
      </c>
      <c r="O1285">
        <v>70</v>
      </c>
      <c r="P1285">
        <v>96</v>
      </c>
      <c r="Q1285">
        <v>69</v>
      </c>
      <c r="R1285">
        <v>86</v>
      </c>
      <c r="S1285" s="1">
        <f t="shared" si="20"/>
        <v>79</v>
      </c>
    </row>
    <row r="1286" spans="1:19" x14ac:dyDescent="0.35">
      <c r="A1286">
        <v>198</v>
      </c>
      <c r="B1286" t="s">
        <v>468</v>
      </c>
      <c r="C1286" t="s">
        <v>522</v>
      </c>
      <c r="D1286" t="s">
        <v>523</v>
      </c>
      <c r="E1286" t="s">
        <v>25</v>
      </c>
      <c r="F1286" t="b">
        <v>0</v>
      </c>
      <c r="G1286">
        <v>2</v>
      </c>
      <c r="H1286" t="b">
        <v>0</v>
      </c>
      <c r="I1286">
        <v>14</v>
      </c>
      <c r="J1286" t="str" cm="1">
        <f t="array" ref="J1286">_xlfn.SWITCH(TRUE,I1286&lt;=$V$6,"Low",I1286&gt;=$V$7,"High","Average")</f>
        <v>Average</v>
      </c>
      <c r="K1286" t="s">
        <v>54</v>
      </c>
      <c r="L1286">
        <v>69</v>
      </c>
      <c r="M1286">
        <v>90</v>
      </c>
      <c r="N1286">
        <v>83</v>
      </c>
      <c r="O1286">
        <v>70</v>
      </c>
      <c r="P1286">
        <v>83</v>
      </c>
      <c r="Q1286">
        <v>91</v>
      </c>
      <c r="R1286">
        <v>67</v>
      </c>
      <c r="S1286" s="1">
        <f t="shared" si="20"/>
        <v>79</v>
      </c>
    </row>
    <row r="1287" spans="1:19" x14ac:dyDescent="0.35">
      <c r="A1287">
        <v>316</v>
      </c>
      <c r="B1287" t="s">
        <v>473</v>
      </c>
      <c r="C1287" t="s">
        <v>118</v>
      </c>
      <c r="D1287" t="s">
        <v>761</v>
      </c>
      <c r="E1287" t="s">
        <v>20</v>
      </c>
      <c r="F1287" t="b">
        <v>0</v>
      </c>
      <c r="G1287">
        <v>4</v>
      </c>
      <c r="H1287" t="b">
        <v>0</v>
      </c>
      <c r="I1287">
        <v>20</v>
      </c>
      <c r="J1287" t="str" cm="1">
        <f t="array" ref="J1287">_xlfn.SWITCH(TRUE,I1287&lt;=$V$6,"Low",I1287&gt;=$V$7,"High","Average")</f>
        <v>Average</v>
      </c>
      <c r="K1287" t="s">
        <v>44</v>
      </c>
      <c r="L1287">
        <v>92</v>
      </c>
      <c r="M1287">
        <v>93</v>
      </c>
      <c r="N1287">
        <v>74</v>
      </c>
      <c r="O1287">
        <v>76</v>
      </c>
      <c r="P1287">
        <v>79</v>
      </c>
      <c r="Q1287">
        <v>65</v>
      </c>
      <c r="R1287">
        <v>74</v>
      </c>
      <c r="S1287" s="1">
        <f t="shared" si="20"/>
        <v>79</v>
      </c>
    </row>
    <row r="1288" spans="1:19" x14ac:dyDescent="0.35">
      <c r="A1288">
        <v>530</v>
      </c>
      <c r="B1288" t="s">
        <v>1133</v>
      </c>
      <c r="C1288" t="s">
        <v>32</v>
      </c>
      <c r="D1288" t="s">
        <v>1134</v>
      </c>
      <c r="E1288" t="s">
        <v>25</v>
      </c>
      <c r="F1288" t="b">
        <v>0</v>
      </c>
      <c r="G1288">
        <v>3</v>
      </c>
      <c r="H1288" t="b">
        <v>1</v>
      </c>
      <c r="I1288">
        <v>28</v>
      </c>
      <c r="J1288" t="str" cm="1">
        <f t="array" ref="J1288">_xlfn.SWITCH(TRUE,I1288&lt;=$V$6,"Low",I1288&gt;=$V$7,"High","Average")</f>
        <v>High</v>
      </c>
      <c r="K1288" t="s">
        <v>44</v>
      </c>
      <c r="L1288">
        <v>89</v>
      </c>
      <c r="M1288">
        <v>77</v>
      </c>
      <c r="N1288">
        <v>69</v>
      </c>
      <c r="O1288">
        <v>72</v>
      </c>
      <c r="P1288">
        <v>63</v>
      </c>
      <c r="Q1288">
        <v>84</v>
      </c>
      <c r="R1288">
        <v>99</v>
      </c>
      <c r="S1288" s="1">
        <f t="shared" si="20"/>
        <v>79</v>
      </c>
    </row>
    <row r="1289" spans="1:19" x14ac:dyDescent="0.35">
      <c r="A1289">
        <v>669</v>
      </c>
      <c r="B1289" t="s">
        <v>1357</v>
      </c>
      <c r="C1289" t="s">
        <v>429</v>
      </c>
      <c r="D1289" t="s">
        <v>1358</v>
      </c>
      <c r="E1289" t="s">
        <v>25</v>
      </c>
      <c r="F1289" t="b">
        <v>1</v>
      </c>
      <c r="G1289">
        <v>6</v>
      </c>
      <c r="H1289" t="b">
        <v>0</v>
      </c>
      <c r="I1289">
        <v>0</v>
      </c>
      <c r="J1289" t="str" cm="1">
        <f t="array" ref="J1289">_xlfn.SWITCH(TRUE,I1289&lt;=$V$6,"Low",I1289&gt;=$V$7,"High","Average")</f>
        <v>Low</v>
      </c>
      <c r="K1289" t="s">
        <v>64</v>
      </c>
      <c r="L1289">
        <v>40</v>
      </c>
      <c r="M1289">
        <v>100</v>
      </c>
      <c r="N1289">
        <v>88</v>
      </c>
      <c r="O1289">
        <v>79</v>
      </c>
      <c r="P1289">
        <v>71</v>
      </c>
      <c r="Q1289">
        <v>86</v>
      </c>
      <c r="R1289">
        <v>89</v>
      </c>
      <c r="S1289" s="1">
        <f t="shared" si="20"/>
        <v>79</v>
      </c>
    </row>
    <row r="1290" spans="1:19" x14ac:dyDescent="0.35">
      <c r="A1290">
        <v>716</v>
      </c>
      <c r="B1290" t="s">
        <v>39</v>
      </c>
      <c r="C1290" t="s">
        <v>1431</v>
      </c>
      <c r="D1290" t="s">
        <v>1432</v>
      </c>
      <c r="E1290" t="s">
        <v>25</v>
      </c>
      <c r="F1290" t="b">
        <v>0</v>
      </c>
      <c r="G1290">
        <v>2</v>
      </c>
      <c r="H1290" t="b">
        <v>0</v>
      </c>
      <c r="I1290">
        <v>22</v>
      </c>
      <c r="J1290" t="str" cm="1">
        <f t="array" ref="J1290">_xlfn.SWITCH(TRUE,I1290&lt;=$V$6,"Low",I1290&gt;=$V$7,"High","Average")</f>
        <v>Average</v>
      </c>
      <c r="K1290" t="s">
        <v>109</v>
      </c>
      <c r="L1290">
        <v>72</v>
      </c>
      <c r="M1290">
        <v>72</v>
      </c>
      <c r="N1290">
        <v>85</v>
      </c>
      <c r="O1290">
        <v>90</v>
      </c>
      <c r="P1290">
        <v>75</v>
      </c>
      <c r="Q1290">
        <v>94</v>
      </c>
      <c r="R1290">
        <v>65</v>
      </c>
      <c r="S1290" s="1">
        <f t="shared" si="20"/>
        <v>79</v>
      </c>
    </row>
    <row r="1291" spans="1:19" x14ac:dyDescent="0.35">
      <c r="A1291">
        <v>741</v>
      </c>
      <c r="B1291" t="s">
        <v>446</v>
      </c>
      <c r="C1291" t="s">
        <v>167</v>
      </c>
      <c r="D1291" t="s">
        <v>1469</v>
      </c>
      <c r="E1291" t="s">
        <v>20</v>
      </c>
      <c r="F1291" t="b">
        <v>0</v>
      </c>
      <c r="G1291">
        <v>5</v>
      </c>
      <c r="H1291" t="b">
        <v>0</v>
      </c>
      <c r="I1291">
        <v>15</v>
      </c>
      <c r="J1291" t="str" cm="1">
        <f t="array" ref="J1291">_xlfn.SWITCH(TRUE,I1291&lt;=$V$6,"Low",I1291&gt;=$V$7,"High","Average")</f>
        <v>Average</v>
      </c>
      <c r="K1291" t="s">
        <v>44</v>
      </c>
      <c r="L1291">
        <v>96</v>
      </c>
      <c r="M1291">
        <v>73</v>
      </c>
      <c r="N1291">
        <v>91</v>
      </c>
      <c r="O1291">
        <v>71</v>
      </c>
      <c r="P1291">
        <v>72</v>
      </c>
      <c r="Q1291">
        <v>74</v>
      </c>
      <c r="R1291">
        <v>76</v>
      </c>
      <c r="S1291" s="1">
        <f t="shared" si="20"/>
        <v>79</v>
      </c>
    </row>
    <row r="1292" spans="1:19" x14ac:dyDescent="0.35">
      <c r="A1292">
        <v>808</v>
      </c>
      <c r="B1292" t="s">
        <v>35</v>
      </c>
      <c r="C1292" t="s">
        <v>62</v>
      </c>
      <c r="D1292" t="s">
        <v>1581</v>
      </c>
      <c r="E1292" t="s">
        <v>20</v>
      </c>
      <c r="F1292" t="b">
        <v>0</v>
      </c>
      <c r="G1292">
        <v>2</v>
      </c>
      <c r="H1292" t="b">
        <v>0</v>
      </c>
      <c r="I1292">
        <v>23</v>
      </c>
      <c r="J1292" t="str" cm="1">
        <f t="array" ref="J1292">_xlfn.SWITCH(TRUE,I1292&lt;=$V$6,"Low",I1292&gt;=$V$7,"High","Average")</f>
        <v>Average</v>
      </c>
      <c r="K1292" t="s">
        <v>38</v>
      </c>
      <c r="L1292">
        <v>99</v>
      </c>
      <c r="M1292">
        <v>98</v>
      </c>
      <c r="N1292">
        <v>70</v>
      </c>
      <c r="O1292">
        <v>73</v>
      </c>
      <c r="P1292">
        <v>63</v>
      </c>
      <c r="Q1292">
        <v>62</v>
      </c>
      <c r="R1292">
        <v>88</v>
      </c>
      <c r="S1292" s="1">
        <f t="shared" si="20"/>
        <v>79</v>
      </c>
    </row>
    <row r="1293" spans="1:19" x14ac:dyDescent="0.35">
      <c r="A1293">
        <v>948</v>
      </c>
      <c r="B1293" t="s">
        <v>369</v>
      </c>
      <c r="C1293" t="s">
        <v>1637</v>
      </c>
      <c r="D1293" t="s">
        <v>1780</v>
      </c>
      <c r="E1293" t="s">
        <v>25</v>
      </c>
      <c r="F1293" t="b">
        <v>0</v>
      </c>
      <c r="G1293">
        <v>1</v>
      </c>
      <c r="H1293" t="b">
        <v>0</v>
      </c>
      <c r="I1293">
        <v>10</v>
      </c>
      <c r="J1293" t="str" cm="1">
        <f t="array" ref="J1293">_xlfn.SWITCH(TRUE,I1293&lt;=$V$6,"Low",I1293&gt;=$V$7,"High","Average")</f>
        <v>Average</v>
      </c>
      <c r="K1293" t="s">
        <v>224</v>
      </c>
      <c r="L1293">
        <v>84</v>
      </c>
      <c r="M1293">
        <v>68</v>
      </c>
      <c r="N1293">
        <v>60</v>
      </c>
      <c r="O1293">
        <v>86</v>
      </c>
      <c r="P1293">
        <v>90</v>
      </c>
      <c r="Q1293">
        <v>84</v>
      </c>
      <c r="R1293">
        <v>81</v>
      </c>
      <c r="S1293" s="1">
        <f t="shared" si="20"/>
        <v>79</v>
      </c>
    </row>
    <row r="1294" spans="1:19" x14ac:dyDescent="0.35">
      <c r="A1294">
        <v>1030</v>
      </c>
      <c r="B1294" t="s">
        <v>1391</v>
      </c>
      <c r="C1294" t="s">
        <v>457</v>
      </c>
      <c r="D1294" t="s">
        <v>1888</v>
      </c>
      <c r="E1294" t="s">
        <v>20</v>
      </c>
      <c r="F1294" t="b">
        <v>1</v>
      </c>
      <c r="G1294">
        <v>8</v>
      </c>
      <c r="H1294" t="b">
        <v>0</v>
      </c>
      <c r="I1294">
        <v>1</v>
      </c>
      <c r="J1294" t="str" cm="1">
        <f t="array" ref="J1294">_xlfn.SWITCH(TRUE,I1294&lt;=$V$6,"Low",I1294&gt;=$V$7,"High","Average")</f>
        <v>Low</v>
      </c>
      <c r="K1294" t="s">
        <v>64</v>
      </c>
      <c r="L1294">
        <v>100</v>
      </c>
      <c r="M1294">
        <v>82</v>
      </c>
      <c r="N1294">
        <v>91</v>
      </c>
      <c r="O1294">
        <v>82</v>
      </c>
      <c r="P1294">
        <v>70</v>
      </c>
      <c r="Q1294">
        <v>51</v>
      </c>
      <c r="R1294">
        <v>77</v>
      </c>
      <c r="S1294" s="1">
        <f t="shared" si="20"/>
        <v>79</v>
      </c>
    </row>
    <row r="1295" spans="1:19" x14ac:dyDescent="0.35">
      <c r="A1295">
        <v>1159</v>
      </c>
      <c r="B1295" t="s">
        <v>277</v>
      </c>
      <c r="C1295" t="s">
        <v>1272</v>
      </c>
      <c r="D1295" t="s">
        <v>2066</v>
      </c>
      <c r="E1295" t="s">
        <v>20</v>
      </c>
      <c r="F1295" t="b">
        <v>0</v>
      </c>
      <c r="G1295">
        <v>3</v>
      </c>
      <c r="H1295" t="b">
        <v>0</v>
      </c>
      <c r="I1295">
        <v>32</v>
      </c>
      <c r="J1295" t="str" cm="1">
        <f t="array" ref="J1295">_xlfn.SWITCH(TRUE,I1295&lt;=$V$6,"Low",I1295&gt;=$V$7,"High","Average")</f>
        <v>High</v>
      </c>
      <c r="K1295" t="s">
        <v>21</v>
      </c>
      <c r="L1295">
        <v>91</v>
      </c>
      <c r="M1295">
        <v>92</v>
      </c>
      <c r="N1295">
        <v>64</v>
      </c>
      <c r="O1295">
        <v>69</v>
      </c>
      <c r="P1295">
        <v>82</v>
      </c>
      <c r="Q1295">
        <v>94</v>
      </c>
      <c r="R1295">
        <v>61</v>
      </c>
      <c r="S1295" s="1">
        <f t="shared" si="20"/>
        <v>79</v>
      </c>
    </row>
    <row r="1296" spans="1:19" x14ac:dyDescent="0.35">
      <c r="A1296">
        <v>1170</v>
      </c>
      <c r="B1296" t="s">
        <v>1832</v>
      </c>
      <c r="C1296" t="s">
        <v>281</v>
      </c>
      <c r="D1296" t="s">
        <v>2080</v>
      </c>
      <c r="E1296" t="s">
        <v>20</v>
      </c>
      <c r="F1296" t="b">
        <v>0</v>
      </c>
      <c r="G1296">
        <v>3</v>
      </c>
      <c r="H1296" t="b">
        <v>0</v>
      </c>
      <c r="I1296">
        <v>4</v>
      </c>
      <c r="J1296" t="str" cm="1">
        <f t="array" ref="J1296">_xlfn.SWITCH(TRUE,I1296&lt;=$V$6,"Low",I1296&gt;=$V$7,"High","Average")</f>
        <v>Low</v>
      </c>
      <c r="K1296" t="s">
        <v>159</v>
      </c>
      <c r="L1296">
        <v>92</v>
      </c>
      <c r="M1296">
        <v>69</v>
      </c>
      <c r="N1296">
        <v>93</v>
      </c>
      <c r="O1296">
        <v>67</v>
      </c>
      <c r="P1296">
        <v>79</v>
      </c>
      <c r="Q1296">
        <v>84</v>
      </c>
      <c r="R1296">
        <v>69</v>
      </c>
      <c r="S1296" s="1">
        <f t="shared" si="20"/>
        <v>79</v>
      </c>
    </row>
    <row r="1297" spans="1:19" x14ac:dyDescent="0.35">
      <c r="A1297">
        <v>1186</v>
      </c>
      <c r="B1297" t="s">
        <v>428</v>
      </c>
      <c r="C1297" t="s">
        <v>1623</v>
      </c>
      <c r="D1297" t="s">
        <v>2104</v>
      </c>
      <c r="E1297" t="s">
        <v>25</v>
      </c>
      <c r="F1297" t="b">
        <v>0</v>
      </c>
      <c r="G1297">
        <v>3</v>
      </c>
      <c r="H1297" t="b">
        <v>1</v>
      </c>
      <c r="I1297">
        <v>11</v>
      </c>
      <c r="J1297" t="str" cm="1">
        <f t="array" ref="J1297">_xlfn.SWITCH(TRUE,I1297&lt;=$V$6,"Low",I1297&gt;=$V$7,"High","Average")</f>
        <v>Average</v>
      </c>
      <c r="K1297" t="s">
        <v>38</v>
      </c>
      <c r="L1297">
        <v>86</v>
      </c>
      <c r="M1297">
        <v>66</v>
      </c>
      <c r="N1297">
        <v>84</v>
      </c>
      <c r="O1297">
        <v>86</v>
      </c>
      <c r="P1297">
        <v>74</v>
      </c>
      <c r="Q1297">
        <v>91</v>
      </c>
      <c r="R1297">
        <v>66</v>
      </c>
      <c r="S1297" s="1">
        <f t="shared" si="20"/>
        <v>79</v>
      </c>
    </row>
    <row r="1298" spans="1:19" x14ac:dyDescent="0.35">
      <c r="A1298">
        <v>1239</v>
      </c>
      <c r="B1298" t="s">
        <v>816</v>
      </c>
      <c r="C1298" t="s">
        <v>684</v>
      </c>
      <c r="D1298" t="s">
        <v>2182</v>
      </c>
      <c r="E1298" t="s">
        <v>25</v>
      </c>
      <c r="F1298" t="b">
        <v>1</v>
      </c>
      <c r="G1298">
        <v>10</v>
      </c>
      <c r="H1298" t="b">
        <v>1</v>
      </c>
      <c r="I1298">
        <v>2</v>
      </c>
      <c r="J1298" t="str" cm="1">
        <f t="array" ref="J1298">_xlfn.SWITCH(TRUE,I1298&lt;=$V$6,"Low",I1298&gt;=$V$7,"High","Average")</f>
        <v>Low</v>
      </c>
      <c r="K1298" t="s">
        <v>64</v>
      </c>
      <c r="L1298">
        <v>53</v>
      </c>
      <c r="M1298">
        <v>98</v>
      </c>
      <c r="N1298">
        <v>66</v>
      </c>
      <c r="O1298">
        <v>80</v>
      </c>
      <c r="P1298">
        <v>82</v>
      </c>
      <c r="Q1298">
        <v>89</v>
      </c>
      <c r="R1298">
        <v>85</v>
      </c>
      <c r="S1298" s="1">
        <f t="shared" si="20"/>
        <v>79</v>
      </c>
    </row>
    <row r="1299" spans="1:19" x14ac:dyDescent="0.35">
      <c r="A1299">
        <v>1244</v>
      </c>
      <c r="B1299" t="s">
        <v>328</v>
      </c>
      <c r="C1299" t="s">
        <v>1249</v>
      </c>
      <c r="D1299" t="s">
        <v>2189</v>
      </c>
      <c r="E1299" t="s">
        <v>20</v>
      </c>
      <c r="F1299" t="b">
        <v>0</v>
      </c>
      <c r="G1299">
        <v>6</v>
      </c>
      <c r="H1299" t="b">
        <v>1</v>
      </c>
      <c r="I1299">
        <v>28</v>
      </c>
      <c r="J1299" t="str" cm="1">
        <f t="array" ref="J1299">_xlfn.SWITCH(TRUE,I1299&lt;=$V$6,"Low",I1299&gt;=$V$7,"High","Average")</f>
        <v>High</v>
      </c>
      <c r="K1299" t="s">
        <v>44</v>
      </c>
      <c r="L1299">
        <v>97</v>
      </c>
      <c r="M1299">
        <v>73</v>
      </c>
      <c r="N1299">
        <v>92</v>
      </c>
      <c r="O1299">
        <v>64</v>
      </c>
      <c r="P1299">
        <v>66</v>
      </c>
      <c r="Q1299">
        <v>96</v>
      </c>
      <c r="R1299">
        <v>65</v>
      </c>
      <c r="S1299" s="1">
        <f t="shared" si="20"/>
        <v>79</v>
      </c>
    </row>
    <row r="1300" spans="1:19" x14ac:dyDescent="0.35">
      <c r="A1300">
        <v>1257</v>
      </c>
      <c r="B1300" t="s">
        <v>560</v>
      </c>
      <c r="C1300" t="s">
        <v>157</v>
      </c>
      <c r="D1300" t="s">
        <v>2207</v>
      </c>
      <c r="E1300" t="s">
        <v>25</v>
      </c>
      <c r="F1300" t="b">
        <v>0</v>
      </c>
      <c r="G1300">
        <v>2</v>
      </c>
      <c r="H1300" t="b">
        <v>0</v>
      </c>
      <c r="I1300">
        <v>34</v>
      </c>
      <c r="J1300" t="str" cm="1">
        <f t="array" ref="J1300">_xlfn.SWITCH(TRUE,I1300&lt;=$V$6,"Low",I1300&gt;=$V$7,"High","Average")</f>
        <v>High</v>
      </c>
      <c r="K1300" t="s">
        <v>44</v>
      </c>
      <c r="L1300">
        <v>98</v>
      </c>
      <c r="M1300">
        <v>80</v>
      </c>
      <c r="N1300">
        <v>70</v>
      </c>
      <c r="O1300">
        <v>60</v>
      </c>
      <c r="P1300">
        <v>88</v>
      </c>
      <c r="Q1300">
        <v>65</v>
      </c>
      <c r="R1300">
        <v>92</v>
      </c>
      <c r="S1300" s="1">
        <f t="shared" si="20"/>
        <v>79</v>
      </c>
    </row>
    <row r="1301" spans="1:19" x14ac:dyDescent="0.35">
      <c r="A1301">
        <v>1350</v>
      </c>
      <c r="B1301" t="s">
        <v>94</v>
      </c>
      <c r="C1301" t="s">
        <v>1771</v>
      </c>
      <c r="D1301" t="s">
        <v>2333</v>
      </c>
      <c r="E1301" t="s">
        <v>20</v>
      </c>
      <c r="F1301" t="b">
        <v>1</v>
      </c>
      <c r="G1301">
        <v>10</v>
      </c>
      <c r="H1301" t="b">
        <v>0</v>
      </c>
      <c r="I1301">
        <v>3</v>
      </c>
      <c r="J1301" t="str" cm="1">
        <f t="array" ref="J1301">_xlfn.SWITCH(TRUE,I1301&lt;=$V$6,"Low",I1301&gt;=$V$7,"High","Average")</f>
        <v>Low</v>
      </c>
      <c r="K1301" t="s">
        <v>64</v>
      </c>
      <c r="L1301">
        <v>84</v>
      </c>
      <c r="M1301">
        <v>75</v>
      </c>
      <c r="N1301">
        <v>61</v>
      </c>
      <c r="O1301">
        <v>87</v>
      </c>
      <c r="P1301">
        <v>86</v>
      </c>
      <c r="Q1301">
        <v>67</v>
      </c>
      <c r="R1301">
        <v>93</v>
      </c>
      <c r="S1301" s="1">
        <f t="shared" si="20"/>
        <v>79</v>
      </c>
    </row>
    <row r="1302" spans="1:19" x14ac:dyDescent="0.35">
      <c r="A1302">
        <v>1518</v>
      </c>
      <c r="B1302" t="s">
        <v>173</v>
      </c>
      <c r="C1302" t="s">
        <v>118</v>
      </c>
      <c r="D1302" t="s">
        <v>2551</v>
      </c>
      <c r="E1302" t="s">
        <v>25</v>
      </c>
      <c r="F1302" t="b">
        <v>0</v>
      </c>
      <c r="G1302">
        <v>2</v>
      </c>
      <c r="H1302" t="b">
        <v>0</v>
      </c>
      <c r="I1302">
        <v>31</v>
      </c>
      <c r="J1302" t="str" cm="1">
        <f t="array" ref="J1302">_xlfn.SWITCH(TRUE,I1302&lt;=$V$6,"Low",I1302&gt;=$V$7,"High","Average")</f>
        <v>High</v>
      </c>
      <c r="K1302" t="s">
        <v>44</v>
      </c>
      <c r="L1302">
        <v>93</v>
      </c>
      <c r="M1302">
        <v>74</v>
      </c>
      <c r="N1302">
        <v>80</v>
      </c>
      <c r="O1302">
        <v>79</v>
      </c>
      <c r="P1302">
        <v>70</v>
      </c>
      <c r="Q1302">
        <v>66</v>
      </c>
      <c r="R1302">
        <v>91</v>
      </c>
      <c r="S1302" s="1">
        <f t="shared" si="20"/>
        <v>79</v>
      </c>
    </row>
    <row r="1303" spans="1:19" x14ac:dyDescent="0.35">
      <c r="A1303">
        <v>1537</v>
      </c>
      <c r="B1303" t="s">
        <v>2573</v>
      </c>
      <c r="C1303" t="s">
        <v>42</v>
      </c>
      <c r="D1303" t="s">
        <v>2574</v>
      </c>
      <c r="E1303" t="s">
        <v>25</v>
      </c>
      <c r="F1303" t="b">
        <v>0</v>
      </c>
      <c r="G1303">
        <v>0</v>
      </c>
      <c r="H1303" t="b">
        <v>0</v>
      </c>
      <c r="I1303">
        <v>25</v>
      </c>
      <c r="J1303" t="str" cm="1">
        <f t="array" ref="J1303">_xlfn.SWITCH(TRUE,I1303&lt;=$V$6,"Low",I1303&gt;=$V$7,"High","Average")</f>
        <v>Average</v>
      </c>
      <c r="K1303" t="s">
        <v>21</v>
      </c>
      <c r="L1303">
        <v>87</v>
      </c>
      <c r="M1303">
        <v>87</v>
      </c>
      <c r="N1303">
        <v>69</v>
      </c>
      <c r="O1303">
        <v>71</v>
      </c>
      <c r="P1303">
        <v>74</v>
      </c>
      <c r="Q1303">
        <v>91</v>
      </c>
      <c r="R1303">
        <v>74</v>
      </c>
      <c r="S1303" s="1">
        <f t="shared" si="20"/>
        <v>79</v>
      </c>
    </row>
    <row r="1304" spans="1:19" x14ac:dyDescent="0.35">
      <c r="A1304">
        <v>1876</v>
      </c>
      <c r="B1304" t="s">
        <v>331</v>
      </c>
      <c r="C1304" t="s">
        <v>352</v>
      </c>
      <c r="D1304" t="s">
        <v>3007</v>
      </c>
      <c r="E1304" t="s">
        <v>20</v>
      </c>
      <c r="F1304" t="b">
        <v>0</v>
      </c>
      <c r="G1304">
        <v>2</v>
      </c>
      <c r="H1304" t="b">
        <v>0</v>
      </c>
      <c r="I1304">
        <v>6</v>
      </c>
      <c r="J1304" t="str" cm="1">
        <f t="array" ref="J1304">_xlfn.SWITCH(TRUE,I1304&lt;=$V$6,"Low",I1304&gt;=$V$7,"High","Average")</f>
        <v>Average</v>
      </c>
      <c r="K1304" t="s">
        <v>224</v>
      </c>
      <c r="L1304">
        <v>53</v>
      </c>
      <c r="M1304">
        <v>97</v>
      </c>
      <c r="N1304">
        <v>81</v>
      </c>
      <c r="O1304">
        <v>86</v>
      </c>
      <c r="P1304">
        <v>71</v>
      </c>
      <c r="Q1304">
        <v>87</v>
      </c>
      <c r="R1304">
        <v>78</v>
      </c>
      <c r="S1304" s="1">
        <f t="shared" si="20"/>
        <v>79</v>
      </c>
    </row>
    <row r="1305" spans="1:19" x14ac:dyDescent="0.35">
      <c r="A1305">
        <v>1896</v>
      </c>
      <c r="B1305" t="s">
        <v>266</v>
      </c>
      <c r="C1305" t="s">
        <v>52</v>
      </c>
      <c r="D1305" t="s">
        <v>3029</v>
      </c>
      <c r="E1305" t="s">
        <v>20</v>
      </c>
      <c r="F1305" t="b">
        <v>0</v>
      </c>
      <c r="G1305">
        <v>5</v>
      </c>
      <c r="H1305" t="b">
        <v>0</v>
      </c>
      <c r="I1305">
        <v>26</v>
      </c>
      <c r="J1305" t="str" cm="1">
        <f t="array" ref="J1305">_xlfn.SWITCH(TRUE,I1305&lt;=$V$6,"Low",I1305&gt;=$V$7,"High","Average")</f>
        <v>Average</v>
      </c>
      <c r="K1305" t="s">
        <v>113</v>
      </c>
      <c r="L1305">
        <v>79</v>
      </c>
      <c r="M1305">
        <v>90</v>
      </c>
      <c r="N1305">
        <v>82</v>
      </c>
      <c r="O1305">
        <v>92</v>
      </c>
      <c r="P1305">
        <v>70</v>
      </c>
      <c r="Q1305">
        <v>60</v>
      </c>
      <c r="R1305">
        <v>80</v>
      </c>
      <c r="S1305" s="1">
        <f t="shared" si="20"/>
        <v>79</v>
      </c>
    </row>
    <row r="1306" spans="1:19" x14ac:dyDescent="0.35">
      <c r="A1306">
        <v>1956</v>
      </c>
      <c r="B1306" t="s">
        <v>1229</v>
      </c>
      <c r="C1306" t="s">
        <v>32</v>
      </c>
      <c r="D1306" t="s">
        <v>3097</v>
      </c>
      <c r="E1306" t="s">
        <v>25</v>
      </c>
      <c r="F1306" t="b">
        <v>0</v>
      </c>
      <c r="G1306">
        <v>5</v>
      </c>
      <c r="H1306" t="b">
        <v>1</v>
      </c>
      <c r="I1306">
        <v>16</v>
      </c>
      <c r="J1306" t="str" cm="1">
        <f t="array" ref="J1306">_xlfn.SWITCH(TRUE,I1306&lt;=$V$6,"Low",I1306&gt;=$V$7,"High","Average")</f>
        <v>Average</v>
      </c>
      <c r="K1306" t="s">
        <v>44</v>
      </c>
      <c r="L1306">
        <v>95</v>
      </c>
      <c r="M1306">
        <v>97</v>
      </c>
      <c r="N1306">
        <v>68</v>
      </c>
      <c r="O1306">
        <v>79</v>
      </c>
      <c r="P1306">
        <v>63</v>
      </c>
      <c r="Q1306">
        <v>88</v>
      </c>
      <c r="R1306">
        <v>63</v>
      </c>
      <c r="S1306" s="1">
        <f t="shared" si="20"/>
        <v>79</v>
      </c>
    </row>
    <row r="1307" spans="1:19" x14ac:dyDescent="0.35">
      <c r="A1307">
        <v>160</v>
      </c>
      <c r="B1307" t="s">
        <v>139</v>
      </c>
      <c r="C1307" t="s">
        <v>438</v>
      </c>
      <c r="D1307" t="s">
        <v>439</v>
      </c>
      <c r="E1307" t="s">
        <v>20</v>
      </c>
      <c r="F1307" t="b">
        <v>1</v>
      </c>
      <c r="G1307">
        <v>4</v>
      </c>
      <c r="H1307" t="b">
        <v>1</v>
      </c>
      <c r="I1307">
        <v>33</v>
      </c>
      <c r="J1307" t="str" cm="1">
        <f t="array" ref="J1307">_xlfn.SWITCH(TRUE,I1307&lt;=$V$6,"Low",I1307&gt;=$V$7,"High","Average")</f>
        <v>High</v>
      </c>
      <c r="K1307" t="s">
        <v>38</v>
      </c>
      <c r="L1307">
        <v>88</v>
      </c>
      <c r="M1307">
        <v>66</v>
      </c>
      <c r="N1307">
        <v>96</v>
      </c>
      <c r="O1307">
        <v>82</v>
      </c>
      <c r="P1307">
        <v>65</v>
      </c>
      <c r="Q1307">
        <v>76</v>
      </c>
      <c r="R1307">
        <v>79</v>
      </c>
      <c r="S1307" s="1">
        <f t="shared" si="20"/>
        <v>78.857142857142861</v>
      </c>
    </row>
    <row r="1308" spans="1:19" x14ac:dyDescent="0.35">
      <c r="A1308">
        <v>208</v>
      </c>
      <c r="B1308" t="s">
        <v>277</v>
      </c>
      <c r="C1308" t="s">
        <v>541</v>
      </c>
      <c r="D1308" t="s">
        <v>542</v>
      </c>
      <c r="E1308" t="s">
        <v>20</v>
      </c>
      <c r="F1308" t="b">
        <v>0</v>
      </c>
      <c r="G1308">
        <v>3</v>
      </c>
      <c r="H1308" t="b">
        <v>1</v>
      </c>
      <c r="I1308">
        <v>12</v>
      </c>
      <c r="J1308" t="str" cm="1">
        <f t="array" ref="J1308">_xlfn.SWITCH(TRUE,I1308&lt;=$V$6,"Low",I1308&gt;=$V$7,"High","Average")</f>
        <v>Average</v>
      </c>
      <c r="K1308" t="s">
        <v>113</v>
      </c>
      <c r="L1308">
        <v>99</v>
      </c>
      <c r="M1308">
        <v>73</v>
      </c>
      <c r="N1308">
        <v>77</v>
      </c>
      <c r="O1308">
        <v>74</v>
      </c>
      <c r="P1308">
        <v>62</v>
      </c>
      <c r="Q1308">
        <v>68</v>
      </c>
      <c r="R1308">
        <v>99</v>
      </c>
      <c r="S1308" s="1">
        <f t="shared" si="20"/>
        <v>78.857142857142861</v>
      </c>
    </row>
    <row r="1309" spans="1:19" x14ac:dyDescent="0.35">
      <c r="A1309">
        <v>563</v>
      </c>
      <c r="B1309" t="s">
        <v>190</v>
      </c>
      <c r="C1309" t="s">
        <v>635</v>
      </c>
      <c r="D1309" t="s">
        <v>1185</v>
      </c>
      <c r="E1309" t="s">
        <v>25</v>
      </c>
      <c r="F1309" t="b">
        <v>1</v>
      </c>
      <c r="G1309">
        <v>6</v>
      </c>
      <c r="H1309" t="b">
        <v>0</v>
      </c>
      <c r="I1309">
        <v>2</v>
      </c>
      <c r="J1309" t="str" cm="1">
        <f t="array" ref="J1309">_xlfn.SWITCH(TRUE,I1309&lt;=$V$6,"Low",I1309&gt;=$V$7,"High","Average")</f>
        <v>Low</v>
      </c>
      <c r="K1309" t="s">
        <v>64</v>
      </c>
      <c r="L1309">
        <v>80</v>
      </c>
      <c r="M1309">
        <v>81</v>
      </c>
      <c r="N1309">
        <v>92</v>
      </c>
      <c r="O1309">
        <v>73</v>
      </c>
      <c r="P1309">
        <v>71</v>
      </c>
      <c r="Q1309">
        <v>71</v>
      </c>
      <c r="R1309">
        <v>84</v>
      </c>
      <c r="S1309" s="1">
        <f t="shared" si="20"/>
        <v>78.857142857142861</v>
      </c>
    </row>
    <row r="1310" spans="1:19" x14ac:dyDescent="0.35">
      <c r="A1310">
        <v>800</v>
      </c>
      <c r="B1310" t="s">
        <v>413</v>
      </c>
      <c r="C1310" t="s">
        <v>1569</v>
      </c>
      <c r="D1310" t="s">
        <v>1570</v>
      </c>
      <c r="E1310" t="s">
        <v>20</v>
      </c>
      <c r="F1310" t="b">
        <v>0</v>
      </c>
      <c r="G1310">
        <v>5</v>
      </c>
      <c r="H1310" t="b">
        <v>0</v>
      </c>
      <c r="I1310">
        <v>4</v>
      </c>
      <c r="J1310" t="str" cm="1">
        <f t="array" ref="J1310">_xlfn.SWITCH(TRUE,I1310&lt;=$V$6,"Low",I1310&gt;=$V$7,"High","Average")</f>
        <v>Low</v>
      </c>
      <c r="K1310" t="s">
        <v>64</v>
      </c>
      <c r="L1310">
        <v>94</v>
      </c>
      <c r="M1310">
        <v>68</v>
      </c>
      <c r="N1310">
        <v>72</v>
      </c>
      <c r="O1310">
        <v>99</v>
      </c>
      <c r="P1310">
        <v>83</v>
      </c>
      <c r="Q1310">
        <v>53</v>
      </c>
      <c r="R1310">
        <v>83</v>
      </c>
      <c r="S1310" s="1">
        <f t="shared" si="20"/>
        <v>78.857142857142861</v>
      </c>
    </row>
    <row r="1311" spans="1:19" x14ac:dyDescent="0.35">
      <c r="A1311">
        <v>1023</v>
      </c>
      <c r="B1311" t="s">
        <v>655</v>
      </c>
      <c r="C1311" t="s">
        <v>1878</v>
      </c>
      <c r="D1311" t="s">
        <v>1879</v>
      </c>
      <c r="E1311" t="s">
        <v>25</v>
      </c>
      <c r="F1311" t="b">
        <v>0</v>
      </c>
      <c r="G1311">
        <v>3</v>
      </c>
      <c r="H1311" t="b">
        <v>1</v>
      </c>
      <c r="I1311">
        <v>5</v>
      </c>
      <c r="J1311" t="str" cm="1">
        <f t="array" ref="J1311">_xlfn.SWITCH(TRUE,I1311&lt;=$V$6,"Low",I1311&gt;=$V$7,"High","Average")</f>
        <v>Low</v>
      </c>
      <c r="K1311" t="s">
        <v>34</v>
      </c>
      <c r="L1311">
        <v>87</v>
      </c>
      <c r="M1311">
        <v>96</v>
      </c>
      <c r="N1311">
        <v>67</v>
      </c>
      <c r="O1311">
        <v>64</v>
      </c>
      <c r="P1311">
        <v>67</v>
      </c>
      <c r="Q1311">
        <v>81</v>
      </c>
      <c r="R1311">
        <v>90</v>
      </c>
      <c r="S1311" s="1">
        <f t="shared" si="20"/>
        <v>78.857142857142861</v>
      </c>
    </row>
    <row r="1312" spans="1:19" x14ac:dyDescent="0.35">
      <c r="A1312">
        <v>1161</v>
      </c>
      <c r="B1312" t="s">
        <v>465</v>
      </c>
      <c r="C1312" t="s">
        <v>42</v>
      </c>
      <c r="D1312" t="s">
        <v>2068</v>
      </c>
      <c r="E1312" t="s">
        <v>25</v>
      </c>
      <c r="F1312" t="b">
        <v>0</v>
      </c>
      <c r="G1312">
        <v>7</v>
      </c>
      <c r="H1312" t="b">
        <v>0</v>
      </c>
      <c r="I1312">
        <v>8</v>
      </c>
      <c r="J1312" t="str" cm="1">
        <f t="array" ref="J1312">_xlfn.SWITCH(TRUE,I1312&lt;=$V$6,"Low",I1312&gt;=$V$7,"High","Average")</f>
        <v>Average</v>
      </c>
      <c r="K1312" t="s">
        <v>30</v>
      </c>
      <c r="L1312">
        <v>87</v>
      </c>
      <c r="M1312">
        <v>90</v>
      </c>
      <c r="N1312">
        <v>91</v>
      </c>
      <c r="O1312">
        <v>60</v>
      </c>
      <c r="P1312">
        <v>95</v>
      </c>
      <c r="Q1312">
        <v>67</v>
      </c>
      <c r="R1312">
        <v>62</v>
      </c>
      <c r="S1312" s="1">
        <f t="shared" si="20"/>
        <v>78.857142857142861</v>
      </c>
    </row>
    <row r="1313" spans="1:19" x14ac:dyDescent="0.35">
      <c r="A1313">
        <v>1174</v>
      </c>
      <c r="B1313" t="s">
        <v>465</v>
      </c>
      <c r="C1313" t="s">
        <v>2085</v>
      </c>
      <c r="D1313" t="s">
        <v>2086</v>
      </c>
      <c r="E1313" t="s">
        <v>25</v>
      </c>
      <c r="F1313" t="b">
        <v>0</v>
      </c>
      <c r="G1313">
        <v>6</v>
      </c>
      <c r="H1313" t="b">
        <v>0</v>
      </c>
      <c r="I1313">
        <v>9</v>
      </c>
      <c r="J1313" t="str" cm="1">
        <f t="array" ref="J1313">_xlfn.SWITCH(TRUE,I1313&lt;=$V$6,"Low",I1313&gt;=$V$7,"High","Average")</f>
        <v>Average</v>
      </c>
      <c r="K1313" t="s">
        <v>30</v>
      </c>
      <c r="L1313">
        <v>92</v>
      </c>
      <c r="M1313">
        <v>93</v>
      </c>
      <c r="N1313">
        <v>86</v>
      </c>
      <c r="O1313">
        <v>61</v>
      </c>
      <c r="P1313">
        <v>78</v>
      </c>
      <c r="Q1313">
        <v>80</v>
      </c>
      <c r="R1313">
        <v>62</v>
      </c>
      <c r="S1313" s="1">
        <f t="shared" si="20"/>
        <v>78.857142857142861</v>
      </c>
    </row>
    <row r="1314" spans="1:19" x14ac:dyDescent="0.35">
      <c r="A1314">
        <v>1310</v>
      </c>
      <c r="B1314" t="s">
        <v>160</v>
      </c>
      <c r="C1314" t="s">
        <v>42</v>
      </c>
      <c r="D1314" t="s">
        <v>2277</v>
      </c>
      <c r="E1314" t="s">
        <v>20</v>
      </c>
      <c r="F1314" t="b">
        <v>0</v>
      </c>
      <c r="G1314">
        <v>4</v>
      </c>
      <c r="H1314" t="b">
        <v>0</v>
      </c>
      <c r="I1314">
        <v>5</v>
      </c>
      <c r="J1314" t="str" cm="1">
        <f t="array" ref="J1314">_xlfn.SWITCH(TRUE,I1314&lt;=$V$6,"Low",I1314&gt;=$V$7,"High","Average")</f>
        <v>Low</v>
      </c>
      <c r="K1314" t="s">
        <v>159</v>
      </c>
      <c r="L1314">
        <v>81</v>
      </c>
      <c r="M1314">
        <v>95</v>
      </c>
      <c r="N1314">
        <v>84</v>
      </c>
      <c r="O1314">
        <v>85</v>
      </c>
      <c r="P1314">
        <v>82</v>
      </c>
      <c r="Q1314">
        <v>62</v>
      </c>
      <c r="R1314">
        <v>63</v>
      </c>
      <c r="S1314" s="1">
        <f t="shared" si="20"/>
        <v>78.857142857142861</v>
      </c>
    </row>
    <row r="1315" spans="1:19" x14ac:dyDescent="0.35">
      <c r="A1315">
        <v>1745</v>
      </c>
      <c r="B1315" t="s">
        <v>816</v>
      </c>
      <c r="C1315" t="s">
        <v>766</v>
      </c>
      <c r="D1315" t="s">
        <v>2842</v>
      </c>
      <c r="E1315" t="s">
        <v>25</v>
      </c>
      <c r="F1315" t="b">
        <v>0</v>
      </c>
      <c r="G1315">
        <v>2</v>
      </c>
      <c r="H1315" t="b">
        <v>1</v>
      </c>
      <c r="I1315">
        <v>18</v>
      </c>
      <c r="J1315" t="str" cm="1">
        <f t="array" ref="J1315">_xlfn.SWITCH(TRUE,I1315&lt;=$V$6,"Low",I1315&gt;=$V$7,"High","Average")</f>
        <v>Average</v>
      </c>
      <c r="K1315" t="s">
        <v>172</v>
      </c>
      <c r="L1315">
        <v>89</v>
      </c>
      <c r="M1315">
        <v>60</v>
      </c>
      <c r="N1315">
        <v>82</v>
      </c>
      <c r="O1315">
        <v>90</v>
      </c>
      <c r="P1315">
        <v>96</v>
      </c>
      <c r="Q1315">
        <v>67</v>
      </c>
      <c r="R1315">
        <v>68</v>
      </c>
      <c r="S1315" s="1">
        <f t="shared" si="20"/>
        <v>78.857142857142861</v>
      </c>
    </row>
    <row r="1316" spans="1:19" x14ac:dyDescent="0.35">
      <c r="A1316">
        <v>1764</v>
      </c>
      <c r="B1316" t="s">
        <v>139</v>
      </c>
      <c r="C1316" t="s">
        <v>2422</v>
      </c>
      <c r="D1316" t="s">
        <v>2867</v>
      </c>
      <c r="E1316" t="s">
        <v>20</v>
      </c>
      <c r="F1316" t="b">
        <v>0</v>
      </c>
      <c r="G1316">
        <v>5</v>
      </c>
      <c r="H1316" t="b">
        <v>0</v>
      </c>
      <c r="I1316">
        <v>21</v>
      </c>
      <c r="J1316" t="str" cm="1">
        <f t="array" ref="J1316">_xlfn.SWITCH(TRUE,I1316&lt;=$V$6,"Low",I1316&gt;=$V$7,"High","Average")</f>
        <v>Average</v>
      </c>
      <c r="K1316" t="s">
        <v>113</v>
      </c>
      <c r="L1316">
        <v>77</v>
      </c>
      <c r="M1316">
        <v>77</v>
      </c>
      <c r="N1316">
        <v>97</v>
      </c>
      <c r="O1316">
        <v>66</v>
      </c>
      <c r="P1316">
        <v>87</v>
      </c>
      <c r="Q1316">
        <v>73</v>
      </c>
      <c r="R1316">
        <v>75</v>
      </c>
      <c r="S1316" s="1">
        <f t="shared" si="20"/>
        <v>78.857142857142861</v>
      </c>
    </row>
    <row r="1317" spans="1:19" x14ac:dyDescent="0.35">
      <c r="A1317">
        <v>1779</v>
      </c>
      <c r="B1317" t="s">
        <v>348</v>
      </c>
      <c r="C1317" t="s">
        <v>32</v>
      </c>
      <c r="D1317" t="s">
        <v>2886</v>
      </c>
      <c r="E1317" t="s">
        <v>20</v>
      </c>
      <c r="F1317" t="b">
        <v>0</v>
      </c>
      <c r="G1317">
        <v>4</v>
      </c>
      <c r="H1317" t="b">
        <v>0</v>
      </c>
      <c r="I1317">
        <v>3</v>
      </c>
      <c r="J1317" t="str" cm="1">
        <f t="array" ref="J1317">_xlfn.SWITCH(TRUE,I1317&lt;=$V$6,"Low",I1317&gt;=$V$7,"High","Average")</f>
        <v>Low</v>
      </c>
      <c r="K1317" t="s">
        <v>64</v>
      </c>
      <c r="L1317">
        <v>88</v>
      </c>
      <c r="M1317">
        <v>100</v>
      </c>
      <c r="N1317">
        <v>58</v>
      </c>
      <c r="O1317">
        <v>59</v>
      </c>
      <c r="P1317">
        <v>96</v>
      </c>
      <c r="Q1317">
        <v>64</v>
      </c>
      <c r="R1317">
        <v>87</v>
      </c>
      <c r="S1317" s="1">
        <f t="shared" si="20"/>
        <v>78.857142857142861</v>
      </c>
    </row>
    <row r="1318" spans="1:19" x14ac:dyDescent="0.35">
      <c r="A1318">
        <v>4</v>
      </c>
      <c r="B1318" t="s">
        <v>31</v>
      </c>
      <c r="C1318" t="s">
        <v>32</v>
      </c>
      <c r="D1318" t="s">
        <v>33</v>
      </c>
      <c r="E1318" t="s">
        <v>25</v>
      </c>
      <c r="F1318" t="b">
        <v>0</v>
      </c>
      <c r="G1318">
        <v>5</v>
      </c>
      <c r="H1318" t="b">
        <v>0</v>
      </c>
      <c r="I1318">
        <v>3</v>
      </c>
      <c r="J1318" t="str" cm="1">
        <f t="array" ref="J1318">_xlfn.SWITCH(TRUE,I1318&lt;=$V$6,"Low",I1318&gt;=$V$7,"High","Average")</f>
        <v>Low</v>
      </c>
      <c r="K1318" t="s">
        <v>34</v>
      </c>
      <c r="L1318">
        <v>71</v>
      </c>
      <c r="M1318">
        <v>74</v>
      </c>
      <c r="N1318">
        <v>88</v>
      </c>
      <c r="O1318">
        <v>80</v>
      </c>
      <c r="P1318">
        <v>89</v>
      </c>
      <c r="Q1318">
        <v>63</v>
      </c>
      <c r="R1318">
        <v>86</v>
      </c>
      <c r="S1318" s="1">
        <f t="shared" si="20"/>
        <v>78.714285714285708</v>
      </c>
    </row>
    <row r="1319" spans="1:19" x14ac:dyDescent="0.35">
      <c r="A1319">
        <v>367</v>
      </c>
      <c r="B1319" t="s">
        <v>722</v>
      </c>
      <c r="C1319" t="s">
        <v>259</v>
      </c>
      <c r="D1319" t="s">
        <v>853</v>
      </c>
      <c r="E1319" t="s">
        <v>20</v>
      </c>
      <c r="F1319" t="b">
        <v>0</v>
      </c>
      <c r="G1319">
        <v>2</v>
      </c>
      <c r="H1319" t="b">
        <v>0</v>
      </c>
      <c r="I1319">
        <v>11</v>
      </c>
      <c r="J1319" t="str" cm="1">
        <f t="array" ref="J1319">_xlfn.SWITCH(TRUE,I1319&lt;=$V$6,"Low",I1319&gt;=$V$7,"High","Average")</f>
        <v>Average</v>
      </c>
      <c r="K1319" t="s">
        <v>123</v>
      </c>
      <c r="L1319">
        <v>70</v>
      </c>
      <c r="M1319">
        <v>73</v>
      </c>
      <c r="N1319">
        <v>70</v>
      </c>
      <c r="O1319">
        <v>67</v>
      </c>
      <c r="P1319">
        <v>96</v>
      </c>
      <c r="Q1319">
        <v>86</v>
      </c>
      <c r="R1319">
        <v>89</v>
      </c>
      <c r="S1319" s="1">
        <f t="shared" si="20"/>
        <v>78.714285714285708</v>
      </c>
    </row>
    <row r="1320" spans="1:19" x14ac:dyDescent="0.35">
      <c r="A1320">
        <v>458</v>
      </c>
      <c r="B1320" t="s">
        <v>230</v>
      </c>
      <c r="C1320" t="s">
        <v>1012</v>
      </c>
      <c r="D1320" t="s">
        <v>1013</v>
      </c>
      <c r="E1320" t="s">
        <v>25</v>
      </c>
      <c r="F1320" t="b">
        <v>0</v>
      </c>
      <c r="G1320">
        <v>2</v>
      </c>
      <c r="H1320" t="b">
        <v>1</v>
      </c>
      <c r="I1320">
        <v>32</v>
      </c>
      <c r="J1320" t="str" cm="1">
        <f t="array" ref="J1320">_xlfn.SWITCH(TRUE,I1320&lt;=$V$6,"Low",I1320&gt;=$V$7,"High","Average")</f>
        <v>High</v>
      </c>
      <c r="K1320" t="s">
        <v>105</v>
      </c>
      <c r="L1320">
        <v>87</v>
      </c>
      <c r="M1320">
        <v>87</v>
      </c>
      <c r="N1320">
        <v>76</v>
      </c>
      <c r="O1320">
        <v>67</v>
      </c>
      <c r="P1320">
        <v>68</v>
      </c>
      <c r="Q1320">
        <v>89</v>
      </c>
      <c r="R1320">
        <v>77</v>
      </c>
      <c r="S1320" s="1">
        <f t="shared" si="20"/>
        <v>78.714285714285708</v>
      </c>
    </row>
    <row r="1321" spans="1:19" x14ac:dyDescent="0.35">
      <c r="A1321">
        <v>465</v>
      </c>
      <c r="B1321" t="s">
        <v>1021</v>
      </c>
      <c r="C1321" t="s">
        <v>136</v>
      </c>
      <c r="D1321" t="s">
        <v>1022</v>
      </c>
      <c r="E1321" t="s">
        <v>20</v>
      </c>
      <c r="F1321" t="b">
        <v>1</v>
      </c>
      <c r="G1321">
        <v>2</v>
      </c>
      <c r="H1321" t="b">
        <v>0</v>
      </c>
      <c r="I1321">
        <v>4</v>
      </c>
      <c r="J1321" t="str" cm="1">
        <f t="array" ref="J1321">_xlfn.SWITCH(TRUE,I1321&lt;=$V$6,"Low",I1321&gt;=$V$7,"High","Average")</f>
        <v>Low</v>
      </c>
      <c r="K1321" t="s">
        <v>64</v>
      </c>
      <c r="L1321">
        <v>86</v>
      </c>
      <c r="M1321">
        <v>90</v>
      </c>
      <c r="N1321">
        <v>88</v>
      </c>
      <c r="O1321">
        <v>73</v>
      </c>
      <c r="P1321">
        <v>50</v>
      </c>
      <c r="Q1321">
        <v>93</v>
      </c>
      <c r="R1321">
        <v>71</v>
      </c>
      <c r="S1321" s="1">
        <f t="shared" si="20"/>
        <v>78.714285714285708</v>
      </c>
    </row>
    <row r="1322" spans="1:19" x14ac:dyDescent="0.35">
      <c r="A1322">
        <v>850</v>
      </c>
      <c r="B1322" t="s">
        <v>136</v>
      </c>
      <c r="C1322" t="s">
        <v>146</v>
      </c>
      <c r="D1322" t="s">
        <v>1645</v>
      </c>
      <c r="E1322" t="s">
        <v>20</v>
      </c>
      <c r="F1322" t="b">
        <v>1</v>
      </c>
      <c r="G1322">
        <v>7</v>
      </c>
      <c r="H1322" t="b">
        <v>0</v>
      </c>
      <c r="I1322">
        <v>2</v>
      </c>
      <c r="J1322" t="str" cm="1">
        <f t="array" ref="J1322">_xlfn.SWITCH(TRUE,I1322&lt;=$V$6,"Low",I1322&gt;=$V$7,"High","Average")</f>
        <v>Low</v>
      </c>
      <c r="K1322" t="s">
        <v>64</v>
      </c>
      <c r="L1322">
        <v>87</v>
      </c>
      <c r="M1322">
        <v>84</v>
      </c>
      <c r="N1322">
        <v>76</v>
      </c>
      <c r="O1322">
        <v>87</v>
      </c>
      <c r="P1322">
        <v>65</v>
      </c>
      <c r="Q1322">
        <v>80</v>
      </c>
      <c r="R1322">
        <v>72</v>
      </c>
      <c r="S1322" s="1">
        <f t="shared" si="20"/>
        <v>78.714285714285708</v>
      </c>
    </row>
    <row r="1323" spans="1:19" x14ac:dyDescent="0.35">
      <c r="A1323">
        <v>1071</v>
      </c>
      <c r="B1323" t="s">
        <v>193</v>
      </c>
      <c r="C1323" t="s">
        <v>316</v>
      </c>
      <c r="D1323" t="s">
        <v>1942</v>
      </c>
      <c r="E1323" t="s">
        <v>25</v>
      </c>
      <c r="F1323" t="b">
        <v>0</v>
      </c>
      <c r="G1323">
        <v>1</v>
      </c>
      <c r="H1323" t="b">
        <v>0</v>
      </c>
      <c r="I1323">
        <v>1</v>
      </c>
      <c r="J1323" t="str" cm="1">
        <f t="array" ref="J1323">_xlfn.SWITCH(TRUE,I1323&lt;=$V$6,"Low",I1323&gt;=$V$7,"High","Average")</f>
        <v>Low</v>
      </c>
      <c r="K1323" t="s">
        <v>64</v>
      </c>
      <c r="L1323">
        <v>81</v>
      </c>
      <c r="M1323">
        <v>86</v>
      </c>
      <c r="N1323">
        <v>84</v>
      </c>
      <c r="O1323">
        <v>78</v>
      </c>
      <c r="P1323">
        <v>63</v>
      </c>
      <c r="Q1323">
        <v>86</v>
      </c>
      <c r="R1323">
        <v>73</v>
      </c>
      <c r="S1323" s="1">
        <f t="shared" si="20"/>
        <v>78.714285714285708</v>
      </c>
    </row>
    <row r="1324" spans="1:19" x14ac:dyDescent="0.35">
      <c r="A1324">
        <v>1086</v>
      </c>
      <c r="B1324" t="s">
        <v>1964</v>
      </c>
      <c r="C1324" t="s">
        <v>600</v>
      </c>
      <c r="D1324" t="s">
        <v>1965</v>
      </c>
      <c r="E1324" t="s">
        <v>20</v>
      </c>
      <c r="F1324" t="b">
        <v>0</v>
      </c>
      <c r="G1324">
        <v>2</v>
      </c>
      <c r="H1324" t="b">
        <v>0</v>
      </c>
      <c r="I1324">
        <v>27</v>
      </c>
      <c r="J1324" t="str" cm="1">
        <f t="array" ref="J1324">_xlfn.SWITCH(TRUE,I1324&lt;=$V$6,"Low",I1324&gt;=$V$7,"High","Average")</f>
        <v>Average</v>
      </c>
      <c r="K1324" t="s">
        <v>44</v>
      </c>
      <c r="L1324">
        <v>86</v>
      </c>
      <c r="M1324">
        <v>84</v>
      </c>
      <c r="N1324">
        <v>98</v>
      </c>
      <c r="O1324">
        <v>67</v>
      </c>
      <c r="P1324">
        <v>76</v>
      </c>
      <c r="Q1324">
        <v>75</v>
      </c>
      <c r="R1324">
        <v>65</v>
      </c>
      <c r="S1324" s="1">
        <f t="shared" si="20"/>
        <v>78.714285714285708</v>
      </c>
    </row>
    <row r="1325" spans="1:19" x14ac:dyDescent="0.35">
      <c r="A1325">
        <v>1103</v>
      </c>
      <c r="B1325" t="s">
        <v>190</v>
      </c>
      <c r="C1325" t="s">
        <v>1991</v>
      </c>
      <c r="D1325" t="s">
        <v>1992</v>
      </c>
      <c r="E1325" t="s">
        <v>25</v>
      </c>
      <c r="F1325" t="b">
        <v>0</v>
      </c>
      <c r="G1325">
        <v>6</v>
      </c>
      <c r="H1325" t="b">
        <v>1</v>
      </c>
      <c r="I1325">
        <v>32</v>
      </c>
      <c r="J1325" t="str" cm="1">
        <f t="array" ref="J1325">_xlfn.SWITCH(TRUE,I1325&lt;=$V$6,"Low",I1325&gt;=$V$7,"High","Average")</f>
        <v>High</v>
      </c>
      <c r="K1325" t="s">
        <v>21</v>
      </c>
      <c r="L1325">
        <v>78</v>
      </c>
      <c r="M1325">
        <v>92</v>
      </c>
      <c r="N1325">
        <v>77</v>
      </c>
      <c r="O1325">
        <v>100</v>
      </c>
      <c r="P1325">
        <v>61</v>
      </c>
      <c r="Q1325">
        <v>82</v>
      </c>
      <c r="R1325">
        <v>61</v>
      </c>
      <c r="S1325" s="1">
        <f t="shared" si="20"/>
        <v>78.714285714285708</v>
      </c>
    </row>
    <row r="1326" spans="1:19" x14ac:dyDescent="0.35">
      <c r="A1326">
        <v>1204</v>
      </c>
      <c r="B1326" t="s">
        <v>2130</v>
      </c>
      <c r="C1326" t="s">
        <v>1309</v>
      </c>
      <c r="D1326" t="s">
        <v>2131</v>
      </c>
      <c r="E1326" t="s">
        <v>25</v>
      </c>
      <c r="F1326" t="b">
        <v>0</v>
      </c>
      <c r="G1326">
        <v>5</v>
      </c>
      <c r="H1326" t="b">
        <v>0</v>
      </c>
      <c r="I1326">
        <v>7</v>
      </c>
      <c r="J1326" t="str" cm="1">
        <f t="array" ref="J1326">_xlfn.SWITCH(TRUE,I1326&lt;=$V$6,"Low",I1326&gt;=$V$7,"High","Average")</f>
        <v>Average</v>
      </c>
      <c r="K1326" t="s">
        <v>30</v>
      </c>
      <c r="L1326">
        <v>97</v>
      </c>
      <c r="M1326">
        <v>99</v>
      </c>
      <c r="N1326">
        <v>67</v>
      </c>
      <c r="O1326">
        <v>87</v>
      </c>
      <c r="P1326">
        <v>66</v>
      </c>
      <c r="Q1326">
        <v>68</v>
      </c>
      <c r="R1326">
        <v>67</v>
      </c>
      <c r="S1326" s="1">
        <f t="shared" si="20"/>
        <v>78.714285714285708</v>
      </c>
    </row>
    <row r="1327" spans="1:19" x14ac:dyDescent="0.35">
      <c r="A1327">
        <v>1249</v>
      </c>
      <c r="B1327" t="s">
        <v>456</v>
      </c>
      <c r="C1327" t="s">
        <v>759</v>
      </c>
      <c r="D1327" t="s">
        <v>2194</v>
      </c>
      <c r="E1327" t="s">
        <v>25</v>
      </c>
      <c r="F1327" t="b">
        <v>0</v>
      </c>
      <c r="G1327">
        <v>1</v>
      </c>
      <c r="H1327" t="b">
        <v>0</v>
      </c>
      <c r="I1327">
        <v>16</v>
      </c>
      <c r="J1327" t="str" cm="1">
        <f t="array" ref="J1327">_xlfn.SWITCH(TRUE,I1327&lt;=$V$6,"Low",I1327&gt;=$V$7,"High","Average")</f>
        <v>Average</v>
      </c>
      <c r="K1327" t="s">
        <v>54</v>
      </c>
      <c r="L1327">
        <v>68</v>
      </c>
      <c r="M1327">
        <v>83</v>
      </c>
      <c r="N1327">
        <v>74</v>
      </c>
      <c r="O1327">
        <v>87</v>
      </c>
      <c r="P1327">
        <v>71</v>
      </c>
      <c r="Q1327">
        <v>86</v>
      </c>
      <c r="R1327">
        <v>82</v>
      </c>
      <c r="S1327" s="1">
        <f t="shared" si="20"/>
        <v>78.714285714285708</v>
      </c>
    </row>
    <row r="1328" spans="1:19" x14ac:dyDescent="0.35">
      <c r="A1328">
        <v>1301</v>
      </c>
      <c r="B1328" t="s">
        <v>536</v>
      </c>
      <c r="C1328" t="s">
        <v>2266</v>
      </c>
      <c r="D1328" t="s">
        <v>2267</v>
      </c>
      <c r="E1328" t="s">
        <v>25</v>
      </c>
      <c r="F1328" t="b">
        <v>1</v>
      </c>
      <c r="G1328">
        <v>3</v>
      </c>
      <c r="H1328" t="b">
        <v>0</v>
      </c>
      <c r="I1328">
        <v>12</v>
      </c>
      <c r="J1328" t="str" cm="1">
        <f t="array" ref="J1328">_xlfn.SWITCH(TRUE,I1328&lt;=$V$6,"Low",I1328&gt;=$V$7,"High","Average")</f>
        <v>Average</v>
      </c>
      <c r="K1328" t="s">
        <v>54</v>
      </c>
      <c r="L1328">
        <v>89</v>
      </c>
      <c r="M1328">
        <v>67</v>
      </c>
      <c r="N1328">
        <v>87</v>
      </c>
      <c r="O1328">
        <v>61</v>
      </c>
      <c r="P1328">
        <v>91</v>
      </c>
      <c r="Q1328">
        <v>80</v>
      </c>
      <c r="R1328">
        <v>76</v>
      </c>
      <c r="S1328" s="1">
        <f t="shared" si="20"/>
        <v>78.714285714285708</v>
      </c>
    </row>
    <row r="1329" spans="1:19" x14ac:dyDescent="0.35">
      <c r="A1329">
        <v>1347</v>
      </c>
      <c r="B1329" t="s">
        <v>2328</v>
      </c>
      <c r="C1329" t="s">
        <v>2329</v>
      </c>
      <c r="D1329" t="s">
        <v>2330</v>
      </c>
      <c r="E1329" t="s">
        <v>25</v>
      </c>
      <c r="F1329" t="b">
        <v>0</v>
      </c>
      <c r="G1329">
        <v>5</v>
      </c>
      <c r="H1329" t="b">
        <v>0</v>
      </c>
      <c r="I1329">
        <v>1</v>
      </c>
      <c r="J1329" t="str" cm="1">
        <f t="array" ref="J1329">_xlfn.SWITCH(TRUE,I1329&lt;=$V$6,"Low",I1329&gt;=$V$7,"High","Average")</f>
        <v>Low</v>
      </c>
      <c r="K1329" t="s">
        <v>34</v>
      </c>
      <c r="L1329">
        <v>88</v>
      </c>
      <c r="M1329">
        <v>62</v>
      </c>
      <c r="N1329">
        <v>65</v>
      </c>
      <c r="O1329">
        <v>98</v>
      </c>
      <c r="P1329">
        <v>92</v>
      </c>
      <c r="Q1329">
        <v>64</v>
      </c>
      <c r="R1329">
        <v>82</v>
      </c>
      <c r="S1329" s="1">
        <f t="shared" si="20"/>
        <v>78.714285714285708</v>
      </c>
    </row>
    <row r="1330" spans="1:19" x14ac:dyDescent="0.35">
      <c r="A1330">
        <v>1358</v>
      </c>
      <c r="B1330" t="s">
        <v>342</v>
      </c>
      <c r="C1330" t="s">
        <v>118</v>
      </c>
      <c r="D1330" t="s">
        <v>2342</v>
      </c>
      <c r="E1330" t="s">
        <v>25</v>
      </c>
      <c r="F1330" t="b">
        <v>0</v>
      </c>
      <c r="G1330">
        <v>2</v>
      </c>
      <c r="H1330" t="b">
        <v>0</v>
      </c>
      <c r="I1330">
        <v>21</v>
      </c>
      <c r="J1330" t="str" cm="1">
        <f t="array" ref="J1330">_xlfn.SWITCH(TRUE,I1330&lt;=$V$6,"Low",I1330&gt;=$V$7,"High","Average")</f>
        <v>Average</v>
      </c>
      <c r="K1330" t="s">
        <v>38</v>
      </c>
      <c r="L1330">
        <v>73</v>
      </c>
      <c r="M1330">
        <v>98</v>
      </c>
      <c r="N1330">
        <v>72</v>
      </c>
      <c r="O1330">
        <v>100</v>
      </c>
      <c r="P1330">
        <v>77</v>
      </c>
      <c r="Q1330">
        <v>62</v>
      </c>
      <c r="R1330">
        <v>69</v>
      </c>
      <c r="S1330" s="1">
        <f t="shared" si="20"/>
        <v>78.714285714285708</v>
      </c>
    </row>
    <row r="1331" spans="1:19" x14ac:dyDescent="0.35">
      <c r="A1331">
        <v>1380</v>
      </c>
      <c r="B1331" t="s">
        <v>2370</v>
      </c>
      <c r="C1331" t="s">
        <v>423</v>
      </c>
      <c r="D1331" t="s">
        <v>2371</v>
      </c>
      <c r="E1331" t="s">
        <v>20</v>
      </c>
      <c r="F1331" t="b">
        <v>0</v>
      </c>
      <c r="G1331">
        <v>1</v>
      </c>
      <c r="H1331" t="b">
        <v>0</v>
      </c>
      <c r="I1331">
        <v>29</v>
      </c>
      <c r="J1331" t="str" cm="1">
        <f t="array" ref="J1331">_xlfn.SWITCH(TRUE,I1331&lt;=$V$6,"Low",I1331&gt;=$V$7,"High","Average")</f>
        <v>High</v>
      </c>
      <c r="K1331" t="s">
        <v>123</v>
      </c>
      <c r="L1331">
        <v>79</v>
      </c>
      <c r="M1331">
        <v>69</v>
      </c>
      <c r="N1331">
        <v>78</v>
      </c>
      <c r="O1331">
        <v>78</v>
      </c>
      <c r="P1331">
        <v>99</v>
      </c>
      <c r="Q1331">
        <v>61</v>
      </c>
      <c r="R1331">
        <v>87</v>
      </c>
      <c r="S1331" s="1">
        <f t="shared" si="20"/>
        <v>78.714285714285708</v>
      </c>
    </row>
    <row r="1332" spans="1:19" x14ac:dyDescent="0.35">
      <c r="A1332">
        <v>1414</v>
      </c>
      <c r="B1332" t="s">
        <v>568</v>
      </c>
      <c r="C1332" t="s">
        <v>406</v>
      </c>
      <c r="D1332" t="s">
        <v>2415</v>
      </c>
      <c r="E1332" t="s">
        <v>20</v>
      </c>
      <c r="F1332" t="b">
        <v>0</v>
      </c>
      <c r="G1332">
        <v>3</v>
      </c>
      <c r="H1332" t="b">
        <v>0</v>
      </c>
      <c r="I1332">
        <v>33</v>
      </c>
      <c r="J1332" t="str" cm="1">
        <f t="array" ref="J1332">_xlfn.SWITCH(TRUE,I1332&lt;=$V$6,"Low",I1332&gt;=$V$7,"High","Average")</f>
        <v>High</v>
      </c>
      <c r="K1332" t="s">
        <v>172</v>
      </c>
      <c r="L1332">
        <v>93</v>
      </c>
      <c r="M1332">
        <v>63</v>
      </c>
      <c r="N1332">
        <v>69</v>
      </c>
      <c r="O1332">
        <v>97</v>
      </c>
      <c r="P1332">
        <v>64</v>
      </c>
      <c r="Q1332">
        <v>82</v>
      </c>
      <c r="R1332">
        <v>83</v>
      </c>
      <c r="S1332" s="1">
        <f t="shared" si="20"/>
        <v>78.714285714285708</v>
      </c>
    </row>
    <row r="1333" spans="1:19" x14ac:dyDescent="0.35">
      <c r="A1333">
        <v>1455</v>
      </c>
      <c r="B1333" t="s">
        <v>2469</v>
      </c>
      <c r="C1333" t="s">
        <v>1889</v>
      </c>
      <c r="D1333" t="s">
        <v>2470</v>
      </c>
      <c r="E1333" t="s">
        <v>20</v>
      </c>
      <c r="F1333" t="b">
        <v>0</v>
      </c>
      <c r="G1333">
        <v>2</v>
      </c>
      <c r="H1333" t="b">
        <v>0</v>
      </c>
      <c r="I1333">
        <v>31</v>
      </c>
      <c r="J1333" t="str" cm="1">
        <f t="array" ref="J1333">_xlfn.SWITCH(TRUE,I1333&lt;=$V$6,"Low",I1333&gt;=$V$7,"High","Average")</f>
        <v>High</v>
      </c>
      <c r="K1333" t="s">
        <v>44</v>
      </c>
      <c r="L1333">
        <v>85</v>
      </c>
      <c r="M1333">
        <v>76</v>
      </c>
      <c r="N1333">
        <v>82</v>
      </c>
      <c r="O1333">
        <v>85</v>
      </c>
      <c r="P1333">
        <v>73</v>
      </c>
      <c r="Q1333">
        <v>60</v>
      </c>
      <c r="R1333">
        <v>90</v>
      </c>
      <c r="S1333" s="1">
        <f t="shared" si="20"/>
        <v>78.714285714285708</v>
      </c>
    </row>
    <row r="1334" spans="1:19" x14ac:dyDescent="0.35">
      <c r="A1334">
        <v>1464</v>
      </c>
      <c r="B1334" t="s">
        <v>1378</v>
      </c>
      <c r="C1334" t="s">
        <v>1204</v>
      </c>
      <c r="D1334" t="s">
        <v>2482</v>
      </c>
      <c r="E1334" t="s">
        <v>20</v>
      </c>
      <c r="F1334" t="b">
        <v>1</v>
      </c>
      <c r="G1334">
        <v>8</v>
      </c>
      <c r="H1334" t="b">
        <v>1</v>
      </c>
      <c r="I1334">
        <v>1</v>
      </c>
      <c r="J1334" t="str" cm="1">
        <f t="array" ref="J1334">_xlfn.SWITCH(TRUE,I1334&lt;=$V$6,"Low",I1334&gt;=$V$7,"High","Average")</f>
        <v>Low</v>
      </c>
      <c r="K1334" t="s">
        <v>64</v>
      </c>
      <c r="L1334">
        <v>66</v>
      </c>
      <c r="M1334">
        <v>53</v>
      </c>
      <c r="N1334">
        <v>85</v>
      </c>
      <c r="O1334">
        <v>84</v>
      </c>
      <c r="P1334">
        <v>98</v>
      </c>
      <c r="Q1334">
        <v>86</v>
      </c>
      <c r="R1334">
        <v>79</v>
      </c>
      <c r="S1334" s="1">
        <f t="shared" si="20"/>
        <v>78.714285714285708</v>
      </c>
    </row>
    <row r="1335" spans="1:19" x14ac:dyDescent="0.35">
      <c r="A1335">
        <v>1522</v>
      </c>
      <c r="B1335" t="s">
        <v>473</v>
      </c>
      <c r="C1335" t="s">
        <v>739</v>
      </c>
      <c r="D1335" t="s">
        <v>2556</v>
      </c>
      <c r="E1335" t="s">
        <v>20</v>
      </c>
      <c r="F1335" t="b">
        <v>1</v>
      </c>
      <c r="G1335">
        <v>10</v>
      </c>
      <c r="H1335" t="b">
        <v>0</v>
      </c>
      <c r="I1335">
        <v>5</v>
      </c>
      <c r="J1335" t="str" cm="1">
        <f t="array" ref="J1335">_xlfn.SWITCH(TRUE,I1335&lt;=$V$6,"Low",I1335&gt;=$V$7,"High","Average")</f>
        <v>Low</v>
      </c>
      <c r="K1335" t="s">
        <v>64</v>
      </c>
      <c r="L1335">
        <v>64</v>
      </c>
      <c r="M1335">
        <v>69</v>
      </c>
      <c r="N1335">
        <v>85</v>
      </c>
      <c r="O1335">
        <v>99</v>
      </c>
      <c r="P1335">
        <v>76</v>
      </c>
      <c r="Q1335">
        <v>98</v>
      </c>
      <c r="R1335">
        <v>60</v>
      </c>
      <c r="S1335" s="1">
        <f t="shared" si="20"/>
        <v>78.714285714285708</v>
      </c>
    </row>
    <row r="1336" spans="1:19" x14ac:dyDescent="0.35">
      <c r="A1336">
        <v>1616</v>
      </c>
      <c r="B1336" t="s">
        <v>1627</v>
      </c>
      <c r="C1336" t="s">
        <v>118</v>
      </c>
      <c r="D1336" t="s">
        <v>2677</v>
      </c>
      <c r="E1336" t="s">
        <v>20</v>
      </c>
      <c r="F1336" t="b">
        <v>0</v>
      </c>
      <c r="G1336">
        <v>0</v>
      </c>
      <c r="H1336" t="b">
        <v>1</v>
      </c>
      <c r="I1336">
        <v>14</v>
      </c>
      <c r="J1336" t="str" cm="1">
        <f t="array" ref="J1336">_xlfn.SWITCH(TRUE,I1336&lt;=$V$6,"Low",I1336&gt;=$V$7,"High","Average")</f>
        <v>Average</v>
      </c>
      <c r="K1336" t="s">
        <v>105</v>
      </c>
      <c r="L1336">
        <v>81</v>
      </c>
      <c r="M1336">
        <v>99</v>
      </c>
      <c r="N1336">
        <v>85</v>
      </c>
      <c r="O1336">
        <v>72</v>
      </c>
      <c r="P1336">
        <v>67</v>
      </c>
      <c r="Q1336">
        <v>78</v>
      </c>
      <c r="R1336">
        <v>69</v>
      </c>
      <c r="S1336" s="1">
        <f t="shared" si="20"/>
        <v>78.714285714285708</v>
      </c>
    </row>
    <row r="1337" spans="1:19" x14ac:dyDescent="0.35">
      <c r="A1337">
        <v>1762</v>
      </c>
      <c r="B1337" t="s">
        <v>92</v>
      </c>
      <c r="C1337" t="s">
        <v>218</v>
      </c>
      <c r="D1337" t="s">
        <v>2865</v>
      </c>
      <c r="E1337" t="s">
        <v>25</v>
      </c>
      <c r="F1337" t="b">
        <v>0</v>
      </c>
      <c r="G1337">
        <v>2</v>
      </c>
      <c r="H1337" t="b">
        <v>0</v>
      </c>
      <c r="I1337">
        <v>7</v>
      </c>
      <c r="J1337" t="str" cm="1">
        <f t="array" ref="J1337">_xlfn.SWITCH(TRUE,I1337&lt;=$V$6,"Low",I1337&gt;=$V$7,"High","Average")</f>
        <v>Average</v>
      </c>
      <c r="K1337" t="s">
        <v>224</v>
      </c>
      <c r="L1337">
        <v>92</v>
      </c>
      <c r="M1337">
        <v>66</v>
      </c>
      <c r="N1337">
        <v>88</v>
      </c>
      <c r="O1337">
        <v>91</v>
      </c>
      <c r="P1337">
        <v>61</v>
      </c>
      <c r="Q1337">
        <v>84</v>
      </c>
      <c r="R1337">
        <v>69</v>
      </c>
      <c r="S1337" s="1">
        <f t="shared" si="20"/>
        <v>78.714285714285708</v>
      </c>
    </row>
    <row r="1338" spans="1:19" x14ac:dyDescent="0.35">
      <c r="A1338">
        <v>1821</v>
      </c>
      <c r="B1338" t="s">
        <v>68</v>
      </c>
      <c r="C1338" t="s">
        <v>316</v>
      </c>
      <c r="D1338" t="s">
        <v>2937</v>
      </c>
      <c r="E1338" t="s">
        <v>25</v>
      </c>
      <c r="F1338" t="b">
        <v>0</v>
      </c>
      <c r="G1338">
        <v>2</v>
      </c>
      <c r="H1338" t="b">
        <v>0</v>
      </c>
      <c r="I1338">
        <v>16</v>
      </c>
      <c r="J1338" t="str" cm="1">
        <f t="array" ref="J1338">_xlfn.SWITCH(TRUE,I1338&lt;=$V$6,"Low",I1338&gt;=$V$7,"High","Average")</f>
        <v>Average</v>
      </c>
      <c r="K1338" t="s">
        <v>105</v>
      </c>
      <c r="L1338">
        <v>99</v>
      </c>
      <c r="M1338">
        <v>99</v>
      </c>
      <c r="N1338">
        <v>90</v>
      </c>
      <c r="O1338">
        <v>63</v>
      </c>
      <c r="P1338">
        <v>63</v>
      </c>
      <c r="Q1338">
        <v>77</v>
      </c>
      <c r="R1338">
        <v>60</v>
      </c>
      <c r="S1338" s="1">
        <f t="shared" si="20"/>
        <v>78.714285714285708</v>
      </c>
    </row>
    <row r="1339" spans="1:19" x14ac:dyDescent="0.35">
      <c r="A1339">
        <v>29</v>
      </c>
      <c r="B1339" t="s">
        <v>110</v>
      </c>
      <c r="C1339" t="s">
        <v>111</v>
      </c>
      <c r="D1339" t="s">
        <v>112</v>
      </c>
      <c r="E1339" t="s">
        <v>20</v>
      </c>
      <c r="F1339" t="b">
        <v>0</v>
      </c>
      <c r="G1339">
        <v>1</v>
      </c>
      <c r="H1339" t="b">
        <v>1</v>
      </c>
      <c r="I1339">
        <v>17</v>
      </c>
      <c r="J1339" t="str" cm="1">
        <f t="array" ref="J1339">_xlfn.SWITCH(TRUE,I1339&lt;=$V$6,"Low",I1339&gt;=$V$7,"High","Average")</f>
        <v>Average</v>
      </c>
      <c r="K1339" t="s">
        <v>113</v>
      </c>
      <c r="L1339">
        <v>79</v>
      </c>
      <c r="M1339">
        <v>65</v>
      </c>
      <c r="N1339">
        <v>99</v>
      </c>
      <c r="O1339">
        <v>71</v>
      </c>
      <c r="P1339">
        <v>76</v>
      </c>
      <c r="Q1339">
        <v>77</v>
      </c>
      <c r="R1339">
        <v>83</v>
      </c>
      <c r="S1339" s="1">
        <f t="shared" si="20"/>
        <v>78.571428571428569</v>
      </c>
    </row>
    <row r="1340" spans="1:19" x14ac:dyDescent="0.35">
      <c r="A1340">
        <v>48</v>
      </c>
      <c r="B1340" t="s">
        <v>169</v>
      </c>
      <c r="C1340" t="s">
        <v>170</v>
      </c>
      <c r="D1340" t="s">
        <v>171</v>
      </c>
      <c r="E1340" t="s">
        <v>20</v>
      </c>
      <c r="F1340" t="b">
        <v>0</v>
      </c>
      <c r="G1340">
        <v>0</v>
      </c>
      <c r="H1340" t="b">
        <v>1</v>
      </c>
      <c r="I1340">
        <v>28</v>
      </c>
      <c r="J1340" t="str" cm="1">
        <f t="array" ref="J1340">_xlfn.SWITCH(TRUE,I1340&lt;=$V$6,"Low",I1340&gt;=$V$7,"High","Average")</f>
        <v>High</v>
      </c>
      <c r="K1340" t="s">
        <v>172</v>
      </c>
      <c r="L1340">
        <v>81</v>
      </c>
      <c r="M1340">
        <v>98</v>
      </c>
      <c r="N1340">
        <v>74</v>
      </c>
      <c r="O1340">
        <v>70</v>
      </c>
      <c r="P1340">
        <v>97</v>
      </c>
      <c r="Q1340">
        <v>65</v>
      </c>
      <c r="R1340">
        <v>65</v>
      </c>
      <c r="S1340" s="1">
        <f t="shared" si="20"/>
        <v>78.571428571428569</v>
      </c>
    </row>
    <row r="1341" spans="1:19" x14ac:dyDescent="0.35">
      <c r="A1341">
        <v>210</v>
      </c>
      <c r="B1341" t="s">
        <v>544</v>
      </c>
      <c r="C1341" t="s">
        <v>300</v>
      </c>
      <c r="D1341" t="s">
        <v>545</v>
      </c>
      <c r="E1341" t="s">
        <v>25</v>
      </c>
      <c r="F1341" t="b">
        <v>0</v>
      </c>
      <c r="G1341">
        <v>1</v>
      </c>
      <c r="H1341" t="b">
        <v>1</v>
      </c>
      <c r="I1341">
        <v>14</v>
      </c>
      <c r="J1341" t="str" cm="1">
        <f t="array" ref="J1341">_xlfn.SWITCH(TRUE,I1341&lt;=$V$6,"Low",I1341&gt;=$V$7,"High","Average")</f>
        <v>Average</v>
      </c>
      <c r="K1341" t="s">
        <v>54</v>
      </c>
      <c r="L1341">
        <v>63</v>
      </c>
      <c r="M1341">
        <v>80</v>
      </c>
      <c r="N1341">
        <v>99</v>
      </c>
      <c r="O1341">
        <v>78</v>
      </c>
      <c r="P1341">
        <v>60</v>
      </c>
      <c r="Q1341">
        <v>84</v>
      </c>
      <c r="R1341">
        <v>86</v>
      </c>
      <c r="S1341" s="1">
        <f t="shared" si="20"/>
        <v>78.571428571428569</v>
      </c>
    </row>
    <row r="1342" spans="1:19" x14ac:dyDescent="0.35">
      <c r="A1342">
        <v>371</v>
      </c>
      <c r="B1342" t="s">
        <v>124</v>
      </c>
      <c r="C1342" t="s">
        <v>859</v>
      </c>
      <c r="D1342" t="s">
        <v>860</v>
      </c>
      <c r="E1342" t="s">
        <v>20</v>
      </c>
      <c r="F1342" t="b">
        <v>0</v>
      </c>
      <c r="G1342">
        <v>3</v>
      </c>
      <c r="H1342" t="b">
        <v>0</v>
      </c>
      <c r="I1342">
        <v>32</v>
      </c>
      <c r="J1342" t="str" cm="1">
        <f t="array" ref="J1342">_xlfn.SWITCH(TRUE,I1342&lt;=$V$6,"Low",I1342&gt;=$V$7,"High","Average")</f>
        <v>High</v>
      </c>
      <c r="K1342" t="s">
        <v>44</v>
      </c>
      <c r="L1342">
        <v>85</v>
      </c>
      <c r="M1342">
        <v>96</v>
      </c>
      <c r="N1342">
        <v>87</v>
      </c>
      <c r="O1342">
        <v>63</v>
      </c>
      <c r="P1342">
        <v>69</v>
      </c>
      <c r="Q1342">
        <v>69</v>
      </c>
      <c r="R1342">
        <v>81</v>
      </c>
      <c r="S1342" s="1">
        <f t="shared" si="20"/>
        <v>78.571428571428569</v>
      </c>
    </row>
    <row r="1343" spans="1:19" x14ac:dyDescent="0.35">
      <c r="A1343">
        <v>437</v>
      </c>
      <c r="B1343" t="s">
        <v>476</v>
      </c>
      <c r="C1343" t="s">
        <v>972</v>
      </c>
      <c r="D1343" t="s">
        <v>973</v>
      </c>
      <c r="E1343" t="s">
        <v>20</v>
      </c>
      <c r="F1343" t="b">
        <v>0</v>
      </c>
      <c r="G1343">
        <v>2</v>
      </c>
      <c r="H1343" t="b">
        <v>0</v>
      </c>
      <c r="I1343">
        <v>2</v>
      </c>
      <c r="J1343" t="str" cm="1">
        <f t="array" ref="J1343">_xlfn.SWITCH(TRUE,I1343&lt;=$V$6,"Low",I1343&gt;=$V$7,"High","Average")</f>
        <v>Low</v>
      </c>
      <c r="K1343" t="s">
        <v>224</v>
      </c>
      <c r="L1343">
        <v>98</v>
      </c>
      <c r="M1343">
        <v>87</v>
      </c>
      <c r="N1343">
        <v>67</v>
      </c>
      <c r="O1343">
        <v>97</v>
      </c>
      <c r="P1343">
        <v>62</v>
      </c>
      <c r="Q1343">
        <v>60</v>
      </c>
      <c r="R1343">
        <v>79</v>
      </c>
      <c r="S1343" s="1">
        <f t="shared" si="20"/>
        <v>78.571428571428569</v>
      </c>
    </row>
    <row r="1344" spans="1:19" x14ac:dyDescent="0.35">
      <c r="A1344">
        <v>479</v>
      </c>
      <c r="B1344" t="s">
        <v>612</v>
      </c>
      <c r="C1344" t="s">
        <v>525</v>
      </c>
      <c r="D1344" t="s">
        <v>1048</v>
      </c>
      <c r="E1344" t="s">
        <v>20</v>
      </c>
      <c r="F1344" t="b">
        <v>0</v>
      </c>
      <c r="G1344">
        <v>5</v>
      </c>
      <c r="H1344" t="b">
        <v>0</v>
      </c>
      <c r="I1344">
        <v>15</v>
      </c>
      <c r="J1344" t="str" cm="1">
        <f t="array" ref="J1344">_xlfn.SWITCH(TRUE,I1344&lt;=$V$6,"Low",I1344&gt;=$V$7,"High","Average")</f>
        <v>Average</v>
      </c>
      <c r="K1344" t="s">
        <v>38</v>
      </c>
      <c r="L1344">
        <v>63</v>
      </c>
      <c r="M1344">
        <v>84</v>
      </c>
      <c r="N1344">
        <v>60</v>
      </c>
      <c r="O1344">
        <v>85</v>
      </c>
      <c r="P1344">
        <v>91</v>
      </c>
      <c r="Q1344">
        <v>83</v>
      </c>
      <c r="R1344">
        <v>84</v>
      </c>
      <c r="S1344" s="1">
        <f t="shared" si="20"/>
        <v>78.571428571428569</v>
      </c>
    </row>
    <row r="1345" spans="1:19" x14ac:dyDescent="0.35">
      <c r="A1345">
        <v>829</v>
      </c>
      <c r="B1345" t="s">
        <v>283</v>
      </c>
      <c r="C1345" t="s">
        <v>1614</v>
      </c>
      <c r="D1345" t="s">
        <v>1615</v>
      </c>
      <c r="E1345" t="s">
        <v>20</v>
      </c>
      <c r="F1345" t="b">
        <v>0</v>
      </c>
      <c r="G1345">
        <v>5</v>
      </c>
      <c r="H1345" t="b">
        <v>0</v>
      </c>
      <c r="I1345">
        <v>31</v>
      </c>
      <c r="J1345" t="str" cm="1">
        <f t="array" ref="J1345">_xlfn.SWITCH(TRUE,I1345&lt;=$V$6,"Low",I1345&gt;=$V$7,"High","Average")</f>
        <v>High</v>
      </c>
      <c r="K1345" t="s">
        <v>21</v>
      </c>
      <c r="L1345">
        <v>71</v>
      </c>
      <c r="M1345">
        <v>92</v>
      </c>
      <c r="N1345">
        <v>60</v>
      </c>
      <c r="O1345">
        <v>73</v>
      </c>
      <c r="P1345">
        <v>74</v>
      </c>
      <c r="Q1345">
        <v>86</v>
      </c>
      <c r="R1345">
        <v>94</v>
      </c>
      <c r="S1345" s="1">
        <f t="shared" si="20"/>
        <v>78.571428571428569</v>
      </c>
    </row>
    <row r="1346" spans="1:19" x14ac:dyDescent="0.35">
      <c r="A1346">
        <v>854</v>
      </c>
      <c r="B1346" t="s">
        <v>280</v>
      </c>
      <c r="C1346" t="s">
        <v>518</v>
      </c>
      <c r="D1346" t="s">
        <v>1649</v>
      </c>
      <c r="E1346" t="s">
        <v>20</v>
      </c>
      <c r="F1346" t="b">
        <v>0</v>
      </c>
      <c r="G1346">
        <v>10</v>
      </c>
      <c r="H1346" t="b">
        <v>0</v>
      </c>
      <c r="I1346">
        <v>5</v>
      </c>
      <c r="J1346" t="str" cm="1">
        <f t="array" ref="J1346">_xlfn.SWITCH(TRUE,I1346&lt;=$V$6,"Low",I1346&gt;=$V$7,"High","Average")</f>
        <v>Low</v>
      </c>
      <c r="K1346" t="s">
        <v>64</v>
      </c>
      <c r="L1346">
        <v>70</v>
      </c>
      <c r="M1346">
        <v>66</v>
      </c>
      <c r="N1346">
        <v>98</v>
      </c>
      <c r="O1346">
        <v>96</v>
      </c>
      <c r="P1346">
        <v>64</v>
      </c>
      <c r="Q1346">
        <v>65</v>
      </c>
      <c r="R1346">
        <v>91</v>
      </c>
      <c r="S1346" s="1">
        <f t="shared" ref="S1346:S1409" si="21">AVERAGE(L1346, M1346, N1346, O1346, P1346, Q1346, R1346)</f>
        <v>78.571428571428569</v>
      </c>
    </row>
    <row r="1347" spans="1:19" x14ac:dyDescent="0.35">
      <c r="A1347">
        <v>914</v>
      </c>
      <c r="B1347" t="s">
        <v>68</v>
      </c>
      <c r="C1347" t="s">
        <v>1731</v>
      </c>
      <c r="D1347" t="s">
        <v>1733</v>
      </c>
      <c r="E1347" t="s">
        <v>25</v>
      </c>
      <c r="F1347" t="b">
        <v>0</v>
      </c>
      <c r="G1347">
        <v>3</v>
      </c>
      <c r="H1347" t="b">
        <v>0</v>
      </c>
      <c r="I1347">
        <v>26</v>
      </c>
      <c r="J1347" t="str" cm="1">
        <f t="array" ref="J1347">_xlfn.SWITCH(TRUE,I1347&lt;=$V$6,"Low",I1347&gt;=$V$7,"High","Average")</f>
        <v>Average</v>
      </c>
      <c r="K1347" t="s">
        <v>44</v>
      </c>
      <c r="L1347">
        <v>89</v>
      </c>
      <c r="M1347">
        <v>68</v>
      </c>
      <c r="N1347">
        <v>83</v>
      </c>
      <c r="O1347">
        <v>88</v>
      </c>
      <c r="P1347">
        <v>69</v>
      </c>
      <c r="Q1347">
        <v>79</v>
      </c>
      <c r="R1347">
        <v>74</v>
      </c>
      <c r="S1347" s="1">
        <f t="shared" si="21"/>
        <v>78.571428571428569</v>
      </c>
    </row>
    <row r="1348" spans="1:19" x14ac:dyDescent="0.35">
      <c r="A1348">
        <v>950</v>
      </c>
      <c r="B1348" t="s">
        <v>939</v>
      </c>
      <c r="C1348" t="s">
        <v>1783</v>
      </c>
      <c r="D1348" t="s">
        <v>1784</v>
      </c>
      <c r="E1348" t="s">
        <v>20</v>
      </c>
      <c r="F1348" t="b">
        <v>0</v>
      </c>
      <c r="G1348">
        <v>3</v>
      </c>
      <c r="H1348" t="b">
        <v>0</v>
      </c>
      <c r="I1348">
        <v>30</v>
      </c>
      <c r="J1348" t="str" cm="1">
        <f t="array" ref="J1348">_xlfn.SWITCH(TRUE,I1348&lt;=$V$6,"Low",I1348&gt;=$V$7,"High","Average")</f>
        <v>High</v>
      </c>
      <c r="K1348" t="s">
        <v>21</v>
      </c>
      <c r="L1348">
        <v>80</v>
      </c>
      <c r="M1348">
        <v>81</v>
      </c>
      <c r="N1348">
        <v>75</v>
      </c>
      <c r="O1348">
        <v>72</v>
      </c>
      <c r="P1348">
        <v>71</v>
      </c>
      <c r="Q1348">
        <v>84</v>
      </c>
      <c r="R1348">
        <v>87</v>
      </c>
      <c r="S1348" s="1">
        <f t="shared" si="21"/>
        <v>78.571428571428569</v>
      </c>
    </row>
    <row r="1349" spans="1:19" x14ac:dyDescent="0.35">
      <c r="A1349">
        <v>1088</v>
      </c>
      <c r="B1349" t="s">
        <v>634</v>
      </c>
      <c r="C1349" t="s">
        <v>1299</v>
      </c>
      <c r="D1349" t="s">
        <v>1968</v>
      </c>
      <c r="E1349" t="s">
        <v>25</v>
      </c>
      <c r="F1349" t="b">
        <v>0</v>
      </c>
      <c r="G1349">
        <v>3</v>
      </c>
      <c r="H1349" t="b">
        <v>1</v>
      </c>
      <c r="I1349">
        <v>25</v>
      </c>
      <c r="J1349" t="str" cm="1">
        <f t="array" ref="J1349">_xlfn.SWITCH(TRUE,I1349&lt;=$V$6,"Low",I1349&gt;=$V$7,"High","Average")</f>
        <v>Average</v>
      </c>
      <c r="K1349" t="s">
        <v>105</v>
      </c>
      <c r="L1349">
        <v>90</v>
      </c>
      <c r="M1349">
        <v>97</v>
      </c>
      <c r="N1349">
        <v>64</v>
      </c>
      <c r="O1349">
        <v>64</v>
      </c>
      <c r="P1349">
        <v>61</v>
      </c>
      <c r="Q1349">
        <v>81</v>
      </c>
      <c r="R1349">
        <v>93</v>
      </c>
      <c r="S1349" s="1">
        <f t="shared" si="21"/>
        <v>78.571428571428569</v>
      </c>
    </row>
    <row r="1350" spans="1:19" x14ac:dyDescent="0.35">
      <c r="A1350">
        <v>1254</v>
      </c>
      <c r="B1350" t="s">
        <v>1526</v>
      </c>
      <c r="C1350" t="s">
        <v>934</v>
      </c>
      <c r="D1350" t="s">
        <v>2202</v>
      </c>
      <c r="E1350" t="s">
        <v>25</v>
      </c>
      <c r="F1350" t="b">
        <v>0</v>
      </c>
      <c r="G1350">
        <v>6</v>
      </c>
      <c r="H1350" t="b">
        <v>0</v>
      </c>
      <c r="I1350">
        <v>24</v>
      </c>
      <c r="J1350" t="str" cm="1">
        <f t="array" ref="J1350">_xlfn.SWITCH(TRUE,I1350&lt;=$V$6,"Low",I1350&gt;=$V$7,"High","Average")</f>
        <v>Average</v>
      </c>
      <c r="K1350" t="s">
        <v>113</v>
      </c>
      <c r="L1350">
        <v>90</v>
      </c>
      <c r="M1350">
        <v>64</v>
      </c>
      <c r="N1350">
        <v>90</v>
      </c>
      <c r="O1350">
        <v>75</v>
      </c>
      <c r="P1350">
        <v>64</v>
      </c>
      <c r="Q1350">
        <v>96</v>
      </c>
      <c r="R1350">
        <v>71</v>
      </c>
      <c r="S1350" s="1">
        <f t="shared" si="21"/>
        <v>78.571428571428569</v>
      </c>
    </row>
    <row r="1351" spans="1:19" x14ac:dyDescent="0.35">
      <c r="A1351">
        <v>1472</v>
      </c>
      <c r="B1351" t="s">
        <v>861</v>
      </c>
      <c r="C1351" t="s">
        <v>518</v>
      </c>
      <c r="D1351" t="s">
        <v>2491</v>
      </c>
      <c r="E1351" t="s">
        <v>25</v>
      </c>
      <c r="F1351" t="b">
        <v>0</v>
      </c>
      <c r="G1351">
        <v>0</v>
      </c>
      <c r="H1351" t="b">
        <v>0</v>
      </c>
      <c r="I1351">
        <v>10</v>
      </c>
      <c r="J1351" t="str" cm="1">
        <f t="array" ref="J1351">_xlfn.SWITCH(TRUE,I1351&lt;=$V$6,"Low",I1351&gt;=$V$7,"High","Average")</f>
        <v>Average</v>
      </c>
      <c r="K1351" t="s">
        <v>224</v>
      </c>
      <c r="L1351">
        <v>82</v>
      </c>
      <c r="M1351">
        <v>86</v>
      </c>
      <c r="N1351">
        <v>91</v>
      </c>
      <c r="O1351">
        <v>68</v>
      </c>
      <c r="P1351">
        <v>80</v>
      </c>
      <c r="Q1351">
        <v>62</v>
      </c>
      <c r="R1351">
        <v>81</v>
      </c>
      <c r="S1351" s="1">
        <f t="shared" si="21"/>
        <v>78.571428571428569</v>
      </c>
    </row>
    <row r="1352" spans="1:19" x14ac:dyDescent="0.35">
      <c r="A1352">
        <v>1503</v>
      </c>
      <c r="B1352" t="s">
        <v>655</v>
      </c>
      <c r="C1352" t="s">
        <v>2530</v>
      </c>
      <c r="D1352" t="s">
        <v>2531</v>
      </c>
      <c r="E1352" t="s">
        <v>25</v>
      </c>
      <c r="F1352" t="b">
        <v>0</v>
      </c>
      <c r="G1352">
        <v>9</v>
      </c>
      <c r="H1352" t="b">
        <v>0</v>
      </c>
      <c r="I1352">
        <v>21</v>
      </c>
      <c r="J1352" t="str" cm="1">
        <f t="array" ref="J1352">_xlfn.SWITCH(TRUE,I1352&lt;=$V$6,"Low",I1352&gt;=$V$7,"High","Average")</f>
        <v>Average</v>
      </c>
      <c r="K1352" t="s">
        <v>105</v>
      </c>
      <c r="L1352">
        <v>100</v>
      </c>
      <c r="M1352">
        <v>73</v>
      </c>
      <c r="N1352">
        <v>70</v>
      </c>
      <c r="O1352">
        <v>71</v>
      </c>
      <c r="P1352">
        <v>73</v>
      </c>
      <c r="Q1352">
        <v>96</v>
      </c>
      <c r="R1352">
        <v>67</v>
      </c>
      <c r="S1352" s="1">
        <f t="shared" si="21"/>
        <v>78.571428571428569</v>
      </c>
    </row>
    <row r="1353" spans="1:19" x14ac:dyDescent="0.35">
      <c r="A1353">
        <v>1526</v>
      </c>
      <c r="B1353" t="s">
        <v>1034</v>
      </c>
      <c r="C1353" t="s">
        <v>639</v>
      </c>
      <c r="D1353" t="s">
        <v>2560</v>
      </c>
      <c r="E1353" t="s">
        <v>25</v>
      </c>
      <c r="F1353" t="b">
        <v>0</v>
      </c>
      <c r="G1353">
        <v>1</v>
      </c>
      <c r="H1353" t="b">
        <v>0</v>
      </c>
      <c r="I1353">
        <v>5</v>
      </c>
      <c r="J1353" t="str" cm="1">
        <f t="array" ref="J1353">_xlfn.SWITCH(TRUE,I1353&lt;=$V$6,"Low",I1353&gt;=$V$7,"High","Average")</f>
        <v>Low</v>
      </c>
      <c r="K1353" t="s">
        <v>34</v>
      </c>
      <c r="L1353">
        <v>63</v>
      </c>
      <c r="M1353">
        <v>86</v>
      </c>
      <c r="N1353">
        <v>72</v>
      </c>
      <c r="O1353">
        <v>72</v>
      </c>
      <c r="P1353">
        <v>90</v>
      </c>
      <c r="Q1353">
        <v>75</v>
      </c>
      <c r="R1353">
        <v>92</v>
      </c>
      <c r="S1353" s="1">
        <f t="shared" si="21"/>
        <v>78.571428571428569</v>
      </c>
    </row>
    <row r="1354" spans="1:19" x14ac:dyDescent="0.35">
      <c r="A1354">
        <v>1690</v>
      </c>
      <c r="B1354" t="s">
        <v>277</v>
      </c>
      <c r="C1354" t="s">
        <v>2044</v>
      </c>
      <c r="D1354" t="s">
        <v>2770</v>
      </c>
      <c r="E1354" t="s">
        <v>20</v>
      </c>
      <c r="F1354" t="b">
        <v>0</v>
      </c>
      <c r="G1354">
        <v>4</v>
      </c>
      <c r="H1354" t="b">
        <v>0</v>
      </c>
      <c r="I1354">
        <v>32</v>
      </c>
      <c r="J1354" t="str" cm="1">
        <f t="array" ref="J1354">_xlfn.SWITCH(TRUE,I1354&lt;=$V$6,"Low",I1354&gt;=$V$7,"High","Average")</f>
        <v>High</v>
      </c>
      <c r="K1354" t="s">
        <v>113</v>
      </c>
      <c r="L1354">
        <v>87</v>
      </c>
      <c r="M1354">
        <v>100</v>
      </c>
      <c r="N1354">
        <v>60</v>
      </c>
      <c r="O1354">
        <v>99</v>
      </c>
      <c r="P1354">
        <v>45</v>
      </c>
      <c r="Q1354">
        <v>73</v>
      </c>
      <c r="R1354">
        <v>86</v>
      </c>
      <c r="S1354" s="1">
        <f t="shared" si="21"/>
        <v>78.571428571428569</v>
      </c>
    </row>
    <row r="1355" spans="1:19" x14ac:dyDescent="0.35">
      <c r="A1355">
        <v>1733</v>
      </c>
      <c r="B1355" t="s">
        <v>2825</v>
      </c>
      <c r="C1355" t="s">
        <v>927</v>
      </c>
      <c r="D1355" t="s">
        <v>2826</v>
      </c>
      <c r="E1355" t="s">
        <v>20</v>
      </c>
      <c r="F1355" t="b">
        <v>1</v>
      </c>
      <c r="G1355">
        <v>5</v>
      </c>
      <c r="H1355" t="b">
        <v>0</v>
      </c>
      <c r="I1355">
        <v>4</v>
      </c>
      <c r="J1355" t="str" cm="1">
        <f t="array" ref="J1355">_xlfn.SWITCH(TRUE,I1355&lt;=$V$6,"Low",I1355&gt;=$V$7,"High","Average")</f>
        <v>Low</v>
      </c>
      <c r="K1355" t="s">
        <v>64</v>
      </c>
      <c r="L1355">
        <v>77</v>
      </c>
      <c r="M1355">
        <v>58</v>
      </c>
      <c r="N1355">
        <v>90</v>
      </c>
      <c r="O1355">
        <v>72</v>
      </c>
      <c r="P1355">
        <v>75</v>
      </c>
      <c r="Q1355">
        <v>88</v>
      </c>
      <c r="R1355">
        <v>90</v>
      </c>
      <c r="S1355" s="1">
        <f t="shared" si="21"/>
        <v>78.571428571428569</v>
      </c>
    </row>
    <row r="1356" spans="1:19" x14ac:dyDescent="0.35">
      <c r="A1356">
        <v>133</v>
      </c>
      <c r="B1356" t="s">
        <v>27</v>
      </c>
      <c r="C1356" t="s">
        <v>377</v>
      </c>
      <c r="D1356" t="s">
        <v>378</v>
      </c>
      <c r="E1356" t="s">
        <v>25</v>
      </c>
      <c r="F1356" t="b">
        <v>0</v>
      </c>
      <c r="G1356">
        <v>4</v>
      </c>
      <c r="H1356" t="b">
        <v>0</v>
      </c>
      <c r="I1356">
        <v>27</v>
      </c>
      <c r="J1356" t="str" cm="1">
        <f t="array" ref="J1356">_xlfn.SWITCH(TRUE,I1356&lt;=$V$6,"Low",I1356&gt;=$V$7,"High","Average")</f>
        <v>Average</v>
      </c>
      <c r="K1356" t="s">
        <v>44</v>
      </c>
      <c r="L1356">
        <v>90</v>
      </c>
      <c r="M1356">
        <v>63</v>
      </c>
      <c r="N1356">
        <v>69</v>
      </c>
      <c r="O1356">
        <v>80</v>
      </c>
      <c r="P1356">
        <v>99</v>
      </c>
      <c r="Q1356">
        <v>69</v>
      </c>
      <c r="R1356">
        <v>79</v>
      </c>
      <c r="S1356" s="1">
        <f t="shared" si="21"/>
        <v>78.428571428571431</v>
      </c>
    </row>
    <row r="1357" spans="1:19" x14ac:dyDescent="0.35">
      <c r="A1357">
        <v>490</v>
      </c>
      <c r="B1357" t="s">
        <v>468</v>
      </c>
      <c r="C1357" t="s">
        <v>499</v>
      </c>
      <c r="D1357" t="s">
        <v>1065</v>
      </c>
      <c r="E1357" t="s">
        <v>25</v>
      </c>
      <c r="F1357" t="b">
        <v>0</v>
      </c>
      <c r="G1357">
        <v>5</v>
      </c>
      <c r="H1357" t="b">
        <v>0</v>
      </c>
      <c r="I1357">
        <v>0</v>
      </c>
      <c r="J1357" t="str" cm="1">
        <f t="array" ref="J1357">_xlfn.SWITCH(TRUE,I1357&lt;=$V$6,"Low",I1357&gt;=$V$7,"High","Average")</f>
        <v>Low</v>
      </c>
      <c r="K1357" t="s">
        <v>64</v>
      </c>
      <c r="L1357">
        <v>100</v>
      </c>
      <c r="M1357">
        <v>67</v>
      </c>
      <c r="N1357">
        <v>50</v>
      </c>
      <c r="O1357">
        <v>78</v>
      </c>
      <c r="P1357">
        <v>73</v>
      </c>
      <c r="Q1357">
        <v>90</v>
      </c>
      <c r="R1357">
        <v>91</v>
      </c>
      <c r="S1357" s="1">
        <f t="shared" si="21"/>
        <v>78.428571428571431</v>
      </c>
    </row>
    <row r="1358" spans="1:19" x14ac:dyDescent="0.35">
      <c r="A1358">
        <v>496</v>
      </c>
      <c r="B1358" t="s">
        <v>312</v>
      </c>
      <c r="C1358" t="s">
        <v>1073</v>
      </c>
      <c r="D1358" t="s">
        <v>1074</v>
      </c>
      <c r="E1358" t="s">
        <v>20</v>
      </c>
      <c r="F1358" t="b">
        <v>0</v>
      </c>
      <c r="G1358">
        <v>1</v>
      </c>
      <c r="H1358" t="b">
        <v>0</v>
      </c>
      <c r="I1358">
        <v>33</v>
      </c>
      <c r="J1358" t="str" cm="1">
        <f t="array" ref="J1358">_xlfn.SWITCH(TRUE,I1358&lt;=$V$6,"Low",I1358&gt;=$V$7,"High","Average")</f>
        <v>High</v>
      </c>
      <c r="K1358" t="s">
        <v>21</v>
      </c>
      <c r="L1358">
        <v>95</v>
      </c>
      <c r="M1358">
        <v>82</v>
      </c>
      <c r="N1358">
        <v>62</v>
      </c>
      <c r="O1358">
        <v>76</v>
      </c>
      <c r="P1358">
        <v>64</v>
      </c>
      <c r="Q1358">
        <v>91</v>
      </c>
      <c r="R1358">
        <v>79</v>
      </c>
      <c r="S1358" s="1">
        <f t="shared" si="21"/>
        <v>78.428571428571431</v>
      </c>
    </row>
    <row r="1359" spans="1:19" x14ac:dyDescent="0.35">
      <c r="A1359">
        <v>511</v>
      </c>
      <c r="B1359" t="s">
        <v>180</v>
      </c>
      <c r="C1359" t="s">
        <v>1098</v>
      </c>
      <c r="D1359" t="s">
        <v>1099</v>
      </c>
      <c r="E1359" t="s">
        <v>25</v>
      </c>
      <c r="F1359" t="b">
        <v>0</v>
      </c>
      <c r="G1359">
        <v>0</v>
      </c>
      <c r="H1359" t="b">
        <v>0</v>
      </c>
      <c r="I1359">
        <v>29</v>
      </c>
      <c r="J1359" t="str" cm="1">
        <f t="array" ref="J1359">_xlfn.SWITCH(TRUE,I1359&lt;=$V$6,"Low",I1359&gt;=$V$7,"High","Average")</f>
        <v>High</v>
      </c>
      <c r="K1359" t="s">
        <v>21</v>
      </c>
      <c r="L1359">
        <v>70</v>
      </c>
      <c r="M1359">
        <v>94</v>
      </c>
      <c r="N1359">
        <v>67</v>
      </c>
      <c r="O1359">
        <v>74</v>
      </c>
      <c r="P1359">
        <v>84</v>
      </c>
      <c r="Q1359">
        <v>95</v>
      </c>
      <c r="R1359">
        <v>65</v>
      </c>
      <c r="S1359" s="1">
        <f t="shared" si="21"/>
        <v>78.428571428571431</v>
      </c>
    </row>
    <row r="1360" spans="1:19" x14ac:dyDescent="0.35">
      <c r="A1360">
        <v>565</v>
      </c>
      <c r="B1360" t="s">
        <v>473</v>
      </c>
      <c r="C1360" t="s">
        <v>1188</v>
      </c>
      <c r="D1360" t="s">
        <v>1189</v>
      </c>
      <c r="E1360" t="s">
        <v>20</v>
      </c>
      <c r="F1360" t="b">
        <v>0</v>
      </c>
      <c r="G1360">
        <v>10</v>
      </c>
      <c r="H1360" t="b">
        <v>0</v>
      </c>
      <c r="I1360">
        <v>0</v>
      </c>
      <c r="J1360" t="str" cm="1">
        <f t="array" ref="J1360">_xlfn.SWITCH(TRUE,I1360&lt;=$V$6,"Low",I1360&gt;=$V$7,"High","Average")</f>
        <v>Low</v>
      </c>
      <c r="K1360" t="s">
        <v>64</v>
      </c>
      <c r="L1360">
        <v>94</v>
      </c>
      <c r="M1360">
        <v>75</v>
      </c>
      <c r="N1360">
        <v>91</v>
      </c>
      <c r="O1360">
        <v>64</v>
      </c>
      <c r="P1360">
        <v>67</v>
      </c>
      <c r="Q1360">
        <v>93</v>
      </c>
      <c r="R1360">
        <v>65</v>
      </c>
      <c r="S1360" s="1">
        <f t="shared" si="21"/>
        <v>78.428571428571431</v>
      </c>
    </row>
    <row r="1361" spans="1:19" x14ac:dyDescent="0.35">
      <c r="A1361">
        <v>586</v>
      </c>
      <c r="B1361" t="s">
        <v>183</v>
      </c>
      <c r="C1361" t="s">
        <v>429</v>
      </c>
      <c r="D1361" t="s">
        <v>1225</v>
      </c>
      <c r="E1361" t="s">
        <v>20</v>
      </c>
      <c r="F1361" t="b">
        <v>0</v>
      </c>
      <c r="G1361">
        <v>3</v>
      </c>
      <c r="H1361" t="b">
        <v>0</v>
      </c>
      <c r="I1361">
        <v>26</v>
      </c>
      <c r="J1361" t="str" cm="1">
        <f t="array" ref="J1361">_xlfn.SWITCH(TRUE,I1361&lt;=$V$6,"Low",I1361&gt;=$V$7,"High","Average")</f>
        <v>Average</v>
      </c>
      <c r="K1361" t="s">
        <v>44</v>
      </c>
      <c r="L1361">
        <v>86</v>
      </c>
      <c r="M1361">
        <v>63</v>
      </c>
      <c r="N1361">
        <v>78</v>
      </c>
      <c r="O1361">
        <v>78</v>
      </c>
      <c r="P1361">
        <v>80</v>
      </c>
      <c r="Q1361">
        <v>67</v>
      </c>
      <c r="R1361">
        <v>97</v>
      </c>
      <c r="S1361" s="1">
        <f t="shared" si="21"/>
        <v>78.428571428571431</v>
      </c>
    </row>
    <row r="1362" spans="1:19" x14ac:dyDescent="0.35">
      <c r="A1362">
        <v>760</v>
      </c>
      <c r="B1362" t="s">
        <v>1267</v>
      </c>
      <c r="C1362" t="s">
        <v>1498</v>
      </c>
      <c r="D1362" t="s">
        <v>1499</v>
      </c>
      <c r="E1362" t="s">
        <v>25</v>
      </c>
      <c r="F1362" t="b">
        <v>0</v>
      </c>
      <c r="G1362">
        <v>0</v>
      </c>
      <c r="H1362" t="b">
        <v>1</v>
      </c>
      <c r="I1362">
        <v>11</v>
      </c>
      <c r="J1362" t="str" cm="1">
        <f t="array" ref="J1362">_xlfn.SWITCH(TRUE,I1362&lt;=$V$6,"Low",I1362&gt;=$V$7,"High","Average")</f>
        <v>Average</v>
      </c>
      <c r="K1362" t="s">
        <v>30</v>
      </c>
      <c r="L1362">
        <v>89</v>
      </c>
      <c r="M1362">
        <v>75</v>
      </c>
      <c r="N1362">
        <v>64</v>
      </c>
      <c r="O1362">
        <v>81</v>
      </c>
      <c r="P1362">
        <v>66</v>
      </c>
      <c r="Q1362">
        <v>82</v>
      </c>
      <c r="R1362">
        <v>92</v>
      </c>
      <c r="S1362" s="1">
        <f t="shared" si="21"/>
        <v>78.428571428571431</v>
      </c>
    </row>
    <row r="1363" spans="1:19" x14ac:dyDescent="0.35">
      <c r="A1363">
        <v>925</v>
      </c>
      <c r="B1363" t="s">
        <v>160</v>
      </c>
      <c r="C1363" t="s">
        <v>231</v>
      </c>
      <c r="D1363" t="s">
        <v>1750</v>
      </c>
      <c r="E1363" t="s">
        <v>20</v>
      </c>
      <c r="F1363" t="b">
        <v>1</v>
      </c>
      <c r="G1363">
        <v>10</v>
      </c>
      <c r="H1363" t="b">
        <v>0</v>
      </c>
      <c r="I1363">
        <v>2</v>
      </c>
      <c r="J1363" t="str" cm="1">
        <f t="array" ref="J1363">_xlfn.SWITCH(TRUE,I1363&lt;=$V$6,"Low",I1363&gt;=$V$7,"High","Average")</f>
        <v>Low</v>
      </c>
      <c r="K1363" t="s">
        <v>64</v>
      </c>
      <c r="L1363">
        <v>87</v>
      </c>
      <c r="M1363">
        <v>60</v>
      </c>
      <c r="N1363">
        <v>67</v>
      </c>
      <c r="O1363">
        <v>88</v>
      </c>
      <c r="P1363">
        <v>99</v>
      </c>
      <c r="Q1363">
        <v>56</v>
      </c>
      <c r="R1363">
        <v>92</v>
      </c>
      <c r="S1363" s="1">
        <f t="shared" si="21"/>
        <v>78.428571428571431</v>
      </c>
    </row>
    <row r="1364" spans="1:19" x14ac:dyDescent="0.35">
      <c r="A1364">
        <v>1009</v>
      </c>
      <c r="B1364" t="s">
        <v>1503</v>
      </c>
      <c r="C1364" t="s">
        <v>329</v>
      </c>
      <c r="D1364" t="s">
        <v>1858</v>
      </c>
      <c r="E1364" t="s">
        <v>25</v>
      </c>
      <c r="F1364" t="b">
        <v>0</v>
      </c>
      <c r="G1364">
        <v>2</v>
      </c>
      <c r="H1364" t="b">
        <v>1</v>
      </c>
      <c r="I1364">
        <v>10</v>
      </c>
      <c r="J1364" t="str" cm="1">
        <f t="array" ref="J1364">_xlfn.SWITCH(TRUE,I1364&lt;=$V$6,"Low",I1364&gt;=$V$7,"High","Average")</f>
        <v>Average</v>
      </c>
      <c r="K1364" t="s">
        <v>224</v>
      </c>
      <c r="L1364">
        <v>59</v>
      </c>
      <c r="M1364">
        <v>73</v>
      </c>
      <c r="N1364">
        <v>90</v>
      </c>
      <c r="O1364">
        <v>74</v>
      </c>
      <c r="P1364">
        <v>95</v>
      </c>
      <c r="Q1364">
        <v>77</v>
      </c>
      <c r="R1364">
        <v>81</v>
      </c>
      <c r="S1364" s="1">
        <f t="shared" si="21"/>
        <v>78.428571428571431</v>
      </c>
    </row>
    <row r="1365" spans="1:19" x14ac:dyDescent="0.35">
      <c r="A1365">
        <v>1031</v>
      </c>
      <c r="B1365" t="s">
        <v>536</v>
      </c>
      <c r="C1365" t="s">
        <v>1889</v>
      </c>
      <c r="D1365" t="s">
        <v>1890</v>
      </c>
      <c r="E1365" t="s">
        <v>25</v>
      </c>
      <c r="F1365" t="b">
        <v>0</v>
      </c>
      <c r="G1365">
        <v>3</v>
      </c>
      <c r="H1365" t="b">
        <v>0</v>
      </c>
      <c r="I1365">
        <v>22</v>
      </c>
      <c r="J1365" t="str" cm="1">
        <f t="array" ref="J1365">_xlfn.SWITCH(TRUE,I1365&lt;=$V$6,"Low",I1365&gt;=$V$7,"High","Average")</f>
        <v>Average</v>
      </c>
      <c r="K1365" t="s">
        <v>105</v>
      </c>
      <c r="L1365">
        <v>96</v>
      </c>
      <c r="M1365">
        <v>75</v>
      </c>
      <c r="N1365">
        <v>79</v>
      </c>
      <c r="O1365">
        <v>72</v>
      </c>
      <c r="P1365">
        <v>69</v>
      </c>
      <c r="Q1365">
        <v>94</v>
      </c>
      <c r="R1365">
        <v>64</v>
      </c>
      <c r="S1365" s="1">
        <f t="shared" si="21"/>
        <v>78.428571428571431</v>
      </c>
    </row>
    <row r="1366" spans="1:19" x14ac:dyDescent="0.35">
      <c r="A1366">
        <v>1098</v>
      </c>
      <c r="B1366" t="s">
        <v>1036</v>
      </c>
      <c r="C1366" t="s">
        <v>1983</v>
      </c>
      <c r="D1366" t="s">
        <v>1984</v>
      </c>
      <c r="E1366" t="s">
        <v>25</v>
      </c>
      <c r="F1366" t="b">
        <v>0</v>
      </c>
      <c r="G1366">
        <v>5</v>
      </c>
      <c r="H1366" t="b">
        <v>0</v>
      </c>
      <c r="I1366">
        <v>1</v>
      </c>
      <c r="J1366" t="str" cm="1">
        <f t="array" ref="J1366">_xlfn.SWITCH(TRUE,I1366&lt;=$V$6,"Low",I1366&gt;=$V$7,"High","Average")</f>
        <v>Low</v>
      </c>
      <c r="K1366" t="s">
        <v>159</v>
      </c>
      <c r="L1366">
        <v>86</v>
      </c>
      <c r="M1366">
        <v>81</v>
      </c>
      <c r="N1366">
        <v>80</v>
      </c>
      <c r="O1366">
        <v>85</v>
      </c>
      <c r="P1366">
        <v>62</v>
      </c>
      <c r="Q1366">
        <v>86</v>
      </c>
      <c r="R1366">
        <v>69</v>
      </c>
      <c r="S1366" s="1">
        <f t="shared" si="21"/>
        <v>78.428571428571431</v>
      </c>
    </row>
    <row r="1367" spans="1:19" x14ac:dyDescent="0.35">
      <c r="A1367">
        <v>1246</v>
      </c>
      <c r="B1367" t="s">
        <v>1505</v>
      </c>
      <c r="C1367" t="s">
        <v>515</v>
      </c>
      <c r="D1367" t="s">
        <v>2191</v>
      </c>
      <c r="E1367" t="s">
        <v>20</v>
      </c>
      <c r="F1367" t="b">
        <v>0</v>
      </c>
      <c r="G1367">
        <v>7</v>
      </c>
      <c r="H1367" t="b">
        <v>0</v>
      </c>
      <c r="I1367">
        <v>26</v>
      </c>
      <c r="J1367" t="str" cm="1">
        <f t="array" ref="J1367">_xlfn.SWITCH(TRUE,I1367&lt;=$V$6,"Low",I1367&gt;=$V$7,"High","Average")</f>
        <v>Average</v>
      </c>
      <c r="K1367" t="s">
        <v>172</v>
      </c>
      <c r="L1367">
        <v>82</v>
      </c>
      <c r="M1367">
        <v>82</v>
      </c>
      <c r="N1367">
        <v>87</v>
      </c>
      <c r="O1367">
        <v>92</v>
      </c>
      <c r="P1367">
        <v>64</v>
      </c>
      <c r="Q1367">
        <v>70</v>
      </c>
      <c r="R1367">
        <v>72</v>
      </c>
      <c r="S1367" s="1">
        <f t="shared" si="21"/>
        <v>78.428571428571431</v>
      </c>
    </row>
    <row r="1368" spans="1:19" x14ac:dyDescent="0.35">
      <c r="A1368">
        <v>1268</v>
      </c>
      <c r="B1368" t="s">
        <v>568</v>
      </c>
      <c r="C1368" t="s">
        <v>2223</v>
      </c>
      <c r="D1368" t="s">
        <v>2224</v>
      </c>
      <c r="E1368" t="s">
        <v>20</v>
      </c>
      <c r="F1368" t="b">
        <v>0</v>
      </c>
      <c r="G1368">
        <v>8</v>
      </c>
      <c r="H1368" t="b">
        <v>0</v>
      </c>
      <c r="I1368">
        <v>30</v>
      </c>
      <c r="J1368" t="str" cm="1">
        <f t="array" ref="J1368">_xlfn.SWITCH(TRUE,I1368&lt;=$V$6,"Low",I1368&gt;=$V$7,"High","Average")</f>
        <v>High</v>
      </c>
      <c r="K1368" t="s">
        <v>44</v>
      </c>
      <c r="L1368">
        <v>89</v>
      </c>
      <c r="M1368">
        <v>65</v>
      </c>
      <c r="N1368">
        <v>71</v>
      </c>
      <c r="O1368">
        <v>96</v>
      </c>
      <c r="P1368">
        <v>65</v>
      </c>
      <c r="Q1368">
        <v>63</v>
      </c>
      <c r="R1368">
        <v>100</v>
      </c>
      <c r="S1368" s="1">
        <f t="shared" si="21"/>
        <v>78.428571428571431</v>
      </c>
    </row>
    <row r="1369" spans="1:19" x14ac:dyDescent="0.35">
      <c r="A1369">
        <v>1470</v>
      </c>
      <c r="B1369" t="s">
        <v>845</v>
      </c>
      <c r="C1369" t="s">
        <v>1947</v>
      </c>
      <c r="D1369" t="s">
        <v>2489</v>
      </c>
      <c r="E1369" t="s">
        <v>25</v>
      </c>
      <c r="F1369" t="b">
        <v>0</v>
      </c>
      <c r="G1369">
        <v>2</v>
      </c>
      <c r="H1369" t="b">
        <v>1</v>
      </c>
      <c r="I1369">
        <v>18</v>
      </c>
      <c r="J1369" t="str" cm="1">
        <f t="array" ref="J1369">_xlfn.SWITCH(TRUE,I1369&lt;=$V$6,"Low",I1369&gt;=$V$7,"High","Average")</f>
        <v>Average</v>
      </c>
      <c r="K1369" t="s">
        <v>54</v>
      </c>
      <c r="L1369">
        <v>89</v>
      </c>
      <c r="M1369">
        <v>75</v>
      </c>
      <c r="N1369">
        <v>65</v>
      </c>
      <c r="O1369">
        <v>100</v>
      </c>
      <c r="P1369">
        <v>74</v>
      </c>
      <c r="Q1369">
        <v>71</v>
      </c>
      <c r="R1369">
        <v>75</v>
      </c>
      <c r="S1369" s="1">
        <f t="shared" si="21"/>
        <v>78.428571428571431</v>
      </c>
    </row>
    <row r="1370" spans="1:19" x14ac:dyDescent="0.35">
      <c r="A1370">
        <v>1547</v>
      </c>
      <c r="B1370" t="s">
        <v>2589</v>
      </c>
      <c r="C1370" t="s">
        <v>699</v>
      </c>
      <c r="D1370" t="s">
        <v>2590</v>
      </c>
      <c r="E1370" t="s">
        <v>25</v>
      </c>
      <c r="F1370" t="b">
        <v>0</v>
      </c>
      <c r="G1370">
        <v>6</v>
      </c>
      <c r="H1370" t="b">
        <v>0</v>
      </c>
      <c r="I1370">
        <v>15</v>
      </c>
      <c r="J1370" t="str" cm="1">
        <f t="array" ref="J1370">_xlfn.SWITCH(TRUE,I1370&lt;=$V$6,"Low",I1370&gt;=$V$7,"High","Average")</f>
        <v>Average</v>
      </c>
      <c r="K1370" t="s">
        <v>113</v>
      </c>
      <c r="L1370">
        <v>88</v>
      </c>
      <c r="M1370">
        <v>99</v>
      </c>
      <c r="N1370">
        <v>64</v>
      </c>
      <c r="O1370">
        <v>79</v>
      </c>
      <c r="P1370">
        <v>52</v>
      </c>
      <c r="Q1370">
        <v>75</v>
      </c>
      <c r="R1370">
        <v>92</v>
      </c>
      <c r="S1370" s="1">
        <f t="shared" si="21"/>
        <v>78.428571428571431</v>
      </c>
    </row>
    <row r="1371" spans="1:19" x14ac:dyDescent="0.35">
      <c r="A1371">
        <v>1564</v>
      </c>
      <c r="B1371" t="s">
        <v>139</v>
      </c>
      <c r="C1371" t="s">
        <v>266</v>
      </c>
      <c r="D1371" t="s">
        <v>2613</v>
      </c>
      <c r="E1371" t="s">
        <v>20</v>
      </c>
      <c r="F1371" t="b">
        <v>0</v>
      </c>
      <c r="G1371">
        <v>7</v>
      </c>
      <c r="H1371" t="b">
        <v>0</v>
      </c>
      <c r="I1371">
        <v>25</v>
      </c>
      <c r="J1371" t="str" cm="1">
        <f t="array" ref="J1371">_xlfn.SWITCH(TRUE,I1371&lt;=$V$6,"Low",I1371&gt;=$V$7,"High","Average")</f>
        <v>Average</v>
      </c>
      <c r="K1371" t="s">
        <v>44</v>
      </c>
      <c r="L1371">
        <v>89</v>
      </c>
      <c r="M1371">
        <v>63</v>
      </c>
      <c r="N1371">
        <v>88</v>
      </c>
      <c r="O1371">
        <v>73</v>
      </c>
      <c r="P1371">
        <v>78</v>
      </c>
      <c r="Q1371">
        <v>84</v>
      </c>
      <c r="R1371">
        <v>74</v>
      </c>
      <c r="S1371" s="1">
        <f t="shared" si="21"/>
        <v>78.428571428571431</v>
      </c>
    </row>
    <row r="1372" spans="1:19" x14ac:dyDescent="0.35">
      <c r="A1372">
        <v>1607</v>
      </c>
      <c r="B1372" t="s">
        <v>2007</v>
      </c>
      <c r="C1372" t="s">
        <v>1232</v>
      </c>
      <c r="D1372" t="s">
        <v>2667</v>
      </c>
      <c r="E1372" t="s">
        <v>25</v>
      </c>
      <c r="F1372" t="b">
        <v>1</v>
      </c>
      <c r="G1372">
        <v>3</v>
      </c>
      <c r="H1372" t="b">
        <v>0</v>
      </c>
      <c r="I1372">
        <v>2</v>
      </c>
      <c r="J1372" t="str" cm="1">
        <f t="array" ref="J1372">_xlfn.SWITCH(TRUE,I1372&lt;=$V$6,"Low",I1372&gt;=$V$7,"High","Average")</f>
        <v>Low</v>
      </c>
      <c r="K1372" t="s">
        <v>64</v>
      </c>
      <c r="L1372">
        <v>50</v>
      </c>
      <c r="M1372">
        <v>78</v>
      </c>
      <c r="N1372">
        <v>67</v>
      </c>
      <c r="O1372">
        <v>95</v>
      </c>
      <c r="P1372">
        <v>82</v>
      </c>
      <c r="Q1372">
        <v>97</v>
      </c>
      <c r="R1372">
        <v>80</v>
      </c>
      <c r="S1372" s="1">
        <f t="shared" si="21"/>
        <v>78.428571428571431</v>
      </c>
    </row>
    <row r="1373" spans="1:19" x14ac:dyDescent="0.35">
      <c r="A1373">
        <v>1635</v>
      </c>
      <c r="B1373" t="s">
        <v>710</v>
      </c>
      <c r="C1373" t="s">
        <v>1007</v>
      </c>
      <c r="D1373" t="s">
        <v>2700</v>
      </c>
      <c r="E1373" t="s">
        <v>25</v>
      </c>
      <c r="F1373" t="b">
        <v>0</v>
      </c>
      <c r="G1373">
        <v>4</v>
      </c>
      <c r="H1373" t="b">
        <v>1</v>
      </c>
      <c r="I1373">
        <v>18</v>
      </c>
      <c r="J1373" t="str" cm="1">
        <f t="array" ref="J1373">_xlfn.SWITCH(TRUE,I1373&lt;=$V$6,"Low",I1373&gt;=$V$7,"High","Average")</f>
        <v>Average</v>
      </c>
      <c r="K1373" t="s">
        <v>38</v>
      </c>
      <c r="L1373">
        <v>91</v>
      </c>
      <c r="M1373">
        <v>72</v>
      </c>
      <c r="N1373">
        <v>69</v>
      </c>
      <c r="O1373">
        <v>88</v>
      </c>
      <c r="P1373">
        <v>92</v>
      </c>
      <c r="Q1373">
        <v>61</v>
      </c>
      <c r="R1373">
        <v>76</v>
      </c>
      <c r="S1373" s="1">
        <f t="shared" si="21"/>
        <v>78.428571428571431</v>
      </c>
    </row>
    <row r="1374" spans="1:19" x14ac:dyDescent="0.35">
      <c r="A1374">
        <v>1968</v>
      </c>
      <c r="B1374" t="s">
        <v>517</v>
      </c>
      <c r="C1374" t="s">
        <v>42</v>
      </c>
      <c r="D1374" t="s">
        <v>3112</v>
      </c>
      <c r="E1374" t="s">
        <v>25</v>
      </c>
      <c r="F1374" t="b">
        <v>0</v>
      </c>
      <c r="G1374">
        <v>2</v>
      </c>
      <c r="H1374" t="b">
        <v>0</v>
      </c>
      <c r="I1374">
        <v>26</v>
      </c>
      <c r="J1374" t="str" cm="1">
        <f t="array" ref="J1374">_xlfn.SWITCH(TRUE,I1374&lt;=$V$6,"Low",I1374&gt;=$V$7,"High","Average")</f>
        <v>Average</v>
      </c>
      <c r="K1374" t="s">
        <v>38</v>
      </c>
      <c r="L1374">
        <v>86</v>
      </c>
      <c r="M1374">
        <v>88</v>
      </c>
      <c r="N1374">
        <v>71</v>
      </c>
      <c r="O1374">
        <v>65</v>
      </c>
      <c r="P1374">
        <v>86</v>
      </c>
      <c r="Q1374">
        <v>69</v>
      </c>
      <c r="R1374">
        <v>84</v>
      </c>
      <c r="S1374" s="1">
        <f t="shared" si="21"/>
        <v>78.428571428571431</v>
      </c>
    </row>
    <row r="1375" spans="1:19" x14ac:dyDescent="0.35">
      <c r="A1375">
        <v>204</v>
      </c>
      <c r="B1375" t="s">
        <v>534</v>
      </c>
      <c r="C1375" t="s">
        <v>164</v>
      </c>
      <c r="D1375" t="s">
        <v>535</v>
      </c>
      <c r="E1375" t="s">
        <v>25</v>
      </c>
      <c r="F1375" t="b">
        <v>0</v>
      </c>
      <c r="G1375">
        <v>1</v>
      </c>
      <c r="H1375" t="b">
        <v>1</v>
      </c>
      <c r="I1375">
        <v>21</v>
      </c>
      <c r="J1375" t="str" cm="1">
        <f t="array" ref="J1375">_xlfn.SWITCH(TRUE,I1375&lt;=$V$6,"Low",I1375&gt;=$V$7,"High","Average")</f>
        <v>Average</v>
      </c>
      <c r="K1375" t="s">
        <v>113</v>
      </c>
      <c r="L1375">
        <v>100</v>
      </c>
      <c r="M1375">
        <v>87</v>
      </c>
      <c r="N1375">
        <v>60</v>
      </c>
      <c r="O1375">
        <v>92</v>
      </c>
      <c r="P1375">
        <v>46</v>
      </c>
      <c r="Q1375">
        <v>67</v>
      </c>
      <c r="R1375">
        <v>96</v>
      </c>
      <c r="S1375" s="1">
        <f t="shared" si="21"/>
        <v>78.285714285714292</v>
      </c>
    </row>
    <row r="1376" spans="1:19" x14ac:dyDescent="0.35">
      <c r="A1376">
        <v>288</v>
      </c>
      <c r="B1376" t="s">
        <v>35</v>
      </c>
      <c r="C1376" t="s">
        <v>491</v>
      </c>
      <c r="D1376" t="s">
        <v>706</v>
      </c>
      <c r="E1376" t="s">
        <v>20</v>
      </c>
      <c r="F1376" t="b">
        <v>0</v>
      </c>
      <c r="G1376">
        <v>4</v>
      </c>
      <c r="H1376" t="b">
        <v>0</v>
      </c>
      <c r="I1376">
        <v>31</v>
      </c>
      <c r="J1376" t="str" cm="1">
        <f t="array" ref="J1376">_xlfn.SWITCH(TRUE,I1376&lt;=$V$6,"Low",I1376&gt;=$V$7,"High","Average")</f>
        <v>High</v>
      </c>
      <c r="K1376" t="s">
        <v>38</v>
      </c>
      <c r="L1376">
        <v>81</v>
      </c>
      <c r="M1376">
        <v>95</v>
      </c>
      <c r="N1376">
        <v>76</v>
      </c>
      <c r="O1376">
        <v>60</v>
      </c>
      <c r="P1376">
        <v>61</v>
      </c>
      <c r="Q1376">
        <v>98</v>
      </c>
      <c r="R1376">
        <v>77</v>
      </c>
      <c r="S1376" s="1">
        <f t="shared" si="21"/>
        <v>78.285714285714292</v>
      </c>
    </row>
    <row r="1377" spans="1:19" x14ac:dyDescent="0.35">
      <c r="A1377">
        <v>325</v>
      </c>
      <c r="B1377" t="s">
        <v>35</v>
      </c>
      <c r="C1377" t="s">
        <v>724</v>
      </c>
      <c r="D1377" t="s">
        <v>776</v>
      </c>
      <c r="E1377" t="s">
        <v>20</v>
      </c>
      <c r="F1377" t="b">
        <v>0</v>
      </c>
      <c r="G1377">
        <v>3</v>
      </c>
      <c r="H1377" t="b">
        <v>0</v>
      </c>
      <c r="I1377">
        <v>4</v>
      </c>
      <c r="J1377" t="str" cm="1">
        <f t="array" ref="J1377">_xlfn.SWITCH(TRUE,I1377&lt;=$V$6,"Low",I1377&gt;=$V$7,"High","Average")</f>
        <v>Low</v>
      </c>
      <c r="K1377" t="s">
        <v>38</v>
      </c>
      <c r="L1377">
        <v>75</v>
      </c>
      <c r="M1377">
        <v>69</v>
      </c>
      <c r="N1377">
        <v>85</v>
      </c>
      <c r="O1377">
        <v>73</v>
      </c>
      <c r="P1377">
        <v>79</v>
      </c>
      <c r="Q1377">
        <v>93</v>
      </c>
      <c r="R1377">
        <v>74</v>
      </c>
      <c r="S1377" s="1">
        <f t="shared" si="21"/>
        <v>78.285714285714292</v>
      </c>
    </row>
    <row r="1378" spans="1:19" x14ac:dyDescent="0.35">
      <c r="A1378">
        <v>358</v>
      </c>
      <c r="B1378" t="s">
        <v>715</v>
      </c>
      <c r="C1378" t="s">
        <v>836</v>
      </c>
      <c r="D1378" t="s">
        <v>837</v>
      </c>
      <c r="E1378" t="s">
        <v>25</v>
      </c>
      <c r="F1378" t="b">
        <v>0</v>
      </c>
      <c r="G1378">
        <v>2</v>
      </c>
      <c r="H1378" t="b">
        <v>1</v>
      </c>
      <c r="I1378">
        <v>26</v>
      </c>
      <c r="J1378" t="str" cm="1">
        <f t="array" ref="J1378">_xlfn.SWITCH(TRUE,I1378&lt;=$V$6,"Low",I1378&gt;=$V$7,"High","Average")</f>
        <v>Average</v>
      </c>
      <c r="K1378" t="s">
        <v>21</v>
      </c>
      <c r="L1378">
        <v>71</v>
      </c>
      <c r="M1378">
        <v>81</v>
      </c>
      <c r="N1378">
        <v>99</v>
      </c>
      <c r="O1378">
        <v>74</v>
      </c>
      <c r="P1378">
        <v>74</v>
      </c>
      <c r="Q1378">
        <v>82</v>
      </c>
      <c r="R1378">
        <v>67</v>
      </c>
      <c r="S1378" s="1">
        <f t="shared" si="21"/>
        <v>78.285714285714292</v>
      </c>
    </row>
    <row r="1379" spans="1:19" x14ac:dyDescent="0.35">
      <c r="A1379">
        <v>475</v>
      </c>
      <c r="B1379" t="s">
        <v>408</v>
      </c>
      <c r="C1379" t="s">
        <v>42</v>
      </c>
      <c r="D1379" t="s">
        <v>1040</v>
      </c>
      <c r="E1379" t="s">
        <v>20</v>
      </c>
      <c r="F1379" t="b">
        <v>1</v>
      </c>
      <c r="G1379">
        <v>6</v>
      </c>
      <c r="H1379" t="b">
        <v>1</v>
      </c>
      <c r="I1379">
        <v>4</v>
      </c>
      <c r="J1379" t="str" cm="1">
        <f t="array" ref="J1379">_xlfn.SWITCH(TRUE,I1379&lt;=$V$6,"Low",I1379&gt;=$V$7,"High","Average")</f>
        <v>Low</v>
      </c>
      <c r="K1379" t="s">
        <v>64</v>
      </c>
      <c r="L1379">
        <v>78</v>
      </c>
      <c r="M1379">
        <v>78</v>
      </c>
      <c r="N1379">
        <v>64</v>
      </c>
      <c r="O1379">
        <v>94</v>
      </c>
      <c r="P1379">
        <v>79</v>
      </c>
      <c r="Q1379">
        <v>92</v>
      </c>
      <c r="R1379">
        <v>63</v>
      </c>
      <c r="S1379" s="1">
        <f t="shared" si="21"/>
        <v>78.285714285714292</v>
      </c>
    </row>
    <row r="1380" spans="1:19" x14ac:dyDescent="0.35">
      <c r="A1380">
        <v>485</v>
      </c>
      <c r="B1380" t="s">
        <v>1057</v>
      </c>
      <c r="C1380" t="s">
        <v>934</v>
      </c>
      <c r="D1380" t="s">
        <v>1058</v>
      </c>
      <c r="E1380" t="s">
        <v>25</v>
      </c>
      <c r="F1380" t="b">
        <v>0</v>
      </c>
      <c r="G1380">
        <v>3</v>
      </c>
      <c r="H1380" t="b">
        <v>1</v>
      </c>
      <c r="I1380">
        <v>26</v>
      </c>
      <c r="J1380" t="str" cm="1">
        <f t="array" ref="J1380">_xlfn.SWITCH(TRUE,I1380&lt;=$V$6,"Low",I1380&gt;=$V$7,"High","Average")</f>
        <v>Average</v>
      </c>
      <c r="K1380" t="s">
        <v>113</v>
      </c>
      <c r="L1380">
        <v>84</v>
      </c>
      <c r="M1380">
        <v>83</v>
      </c>
      <c r="N1380">
        <v>80</v>
      </c>
      <c r="O1380">
        <v>91</v>
      </c>
      <c r="P1380">
        <v>88</v>
      </c>
      <c r="Q1380">
        <v>61</v>
      </c>
      <c r="R1380">
        <v>61</v>
      </c>
      <c r="S1380" s="1">
        <f t="shared" si="21"/>
        <v>78.285714285714292</v>
      </c>
    </row>
    <row r="1381" spans="1:19" x14ac:dyDescent="0.35">
      <c r="A1381">
        <v>554</v>
      </c>
      <c r="B1381" t="s">
        <v>787</v>
      </c>
      <c r="C1381" t="s">
        <v>164</v>
      </c>
      <c r="D1381" t="s">
        <v>1169</v>
      </c>
      <c r="E1381" t="s">
        <v>25</v>
      </c>
      <c r="F1381" t="b">
        <v>0</v>
      </c>
      <c r="G1381">
        <v>4</v>
      </c>
      <c r="H1381" t="b">
        <v>0</v>
      </c>
      <c r="I1381">
        <v>15</v>
      </c>
      <c r="J1381" t="str" cm="1">
        <f t="array" ref="J1381">_xlfn.SWITCH(TRUE,I1381&lt;=$V$6,"Low",I1381&gt;=$V$7,"High","Average")</f>
        <v>Average</v>
      </c>
      <c r="K1381" t="s">
        <v>44</v>
      </c>
      <c r="L1381">
        <v>94</v>
      </c>
      <c r="M1381">
        <v>71</v>
      </c>
      <c r="N1381">
        <v>63</v>
      </c>
      <c r="O1381">
        <v>73</v>
      </c>
      <c r="P1381">
        <v>66</v>
      </c>
      <c r="Q1381">
        <v>90</v>
      </c>
      <c r="R1381">
        <v>91</v>
      </c>
      <c r="S1381" s="1">
        <f t="shared" si="21"/>
        <v>78.285714285714292</v>
      </c>
    </row>
    <row r="1382" spans="1:19" x14ac:dyDescent="0.35">
      <c r="A1382">
        <v>944</v>
      </c>
      <c r="B1382" t="s">
        <v>325</v>
      </c>
      <c r="C1382" t="s">
        <v>281</v>
      </c>
      <c r="D1382" t="s">
        <v>1775</v>
      </c>
      <c r="E1382" t="s">
        <v>25</v>
      </c>
      <c r="F1382" t="b">
        <v>0</v>
      </c>
      <c r="G1382">
        <v>3</v>
      </c>
      <c r="H1382" t="b">
        <v>0</v>
      </c>
      <c r="I1382">
        <v>2</v>
      </c>
      <c r="J1382" t="str" cm="1">
        <f t="array" ref="J1382">_xlfn.SWITCH(TRUE,I1382&lt;=$V$6,"Low",I1382&gt;=$V$7,"High","Average")</f>
        <v>Low</v>
      </c>
      <c r="K1382" t="s">
        <v>34</v>
      </c>
      <c r="L1382">
        <v>76</v>
      </c>
      <c r="M1382">
        <v>73</v>
      </c>
      <c r="N1382">
        <v>74</v>
      </c>
      <c r="O1382">
        <v>73</v>
      </c>
      <c r="P1382">
        <v>81</v>
      </c>
      <c r="Q1382">
        <v>87</v>
      </c>
      <c r="R1382">
        <v>84</v>
      </c>
      <c r="S1382" s="1">
        <f t="shared" si="21"/>
        <v>78.285714285714292</v>
      </c>
    </row>
    <row r="1383" spans="1:19" x14ac:dyDescent="0.35">
      <c r="A1383">
        <v>1033</v>
      </c>
      <c r="B1383" t="s">
        <v>473</v>
      </c>
      <c r="C1383" t="s">
        <v>591</v>
      </c>
      <c r="D1383" t="s">
        <v>1892</v>
      </c>
      <c r="E1383" t="s">
        <v>20</v>
      </c>
      <c r="F1383" t="b">
        <v>0</v>
      </c>
      <c r="G1383">
        <v>1</v>
      </c>
      <c r="H1383" t="b">
        <v>0</v>
      </c>
      <c r="I1383">
        <v>12</v>
      </c>
      <c r="J1383" t="str" cm="1">
        <f t="array" ref="J1383">_xlfn.SWITCH(TRUE,I1383&lt;=$V$6,"Low",I1383&gt;=$V$7,"High","Average")</f>
        <v>Average</v>
      </c>
      <c r="K1383" t="s">
        <v>30</v>
      </c>
      <c r="L1383">
        <v>94</v>
      </c>
      <c r="M1383">
        <v>84</v>
      </c>
      <c r="N1383">
        <v>85</v>
      </c>
      <c r="O1383">
        <v>63</v>
      </c>
      <c r="P1383">
        <v>67</v>
      </c>
      <c r="Q1383">
        <v>89</v>
      </c>
      <c r="R1383">
        <v>66</v>
      </c>
      <c r="S1383" s="1">
        <f t="shared" si="21"/>
        <v>78.285714285714292</v>
      </c>
    </row>
    <row r="1384" spans="1:19" x14ac:dyDescent="0.35">
      <c r="A1384">
        <v>1122</v>
      </c>
      <c r="B1384" t="s">
        <v>211</v>
      </c>
      <c r="C1384" t="s">
        <v>2015</v>
      </c>
      <c r="D1384" t="s">
        <v>2016</v>
      </c>
      <c r="E1384" t="s">
        <v>25</v>
      </c>
      <c r="F1384" t="b">
        <v>0</v>
      </c>
      <c r="G1384">
        <v>1</v>
      </c>
      <c r="H1384" t="b">
        <v>0</v>
      </c>
      <c r="I1384">
        <v>5</v>
      </c>
      <c r="J1384" t="str" cm="1">
        <f t="array" ref="J1384">_xlfn.SWITCH(TRUE,I1384&lt;=$V$6,"Low",I1384&gt;=$V$7,"High","Average")</f>
        <v>Low</v>
      </c>
      <c r="K1384" t="s">
        <v>224</v>
      </c>
      <c r="L1384">
        <v>58</v>
      </c>
      <c r="M1384">
        <v>77</v>
      </c>
      <c r="N1384">
        <v>69</v>
      </c>
      <c r="O1384">
        <v>83</v>
      </c>
      <c r="P1384">
        <v>94</v>
      </c>
      <c r="Q1384">
        <v>70</v>
      </c>
      <c r="R1384">
        <v>97</v>
      </c>
      <c r="S1384" s="1">
        <f t="shared" si="21"/>
        <v>78.285714285714292</v>
      </c>
    </row>
    <row r="1385" spans="1:19" x14ac:dyDescent="0.35">
      <c r="A1385">
        <v>1255</v>
      </c>
      <c r="B1385" t="s">
        <v>2203</v>
      </c>
      <c r="C1385" t="s">
        <v>782</v>
      </c>
      <c r="D1385" t="s">
        <v>2204</v>
      </c>
      <c r="E1385" t="s">
        <v>20</v>
      </c>
      <c r="F1385" t="b">
        <v>1</v>
      </c>
      <c r="G1385">
        <v>1</v>
      </c>
      <c r="H1385" t="b">
        <v>0</v>
      </c>
      <c r="I1385">
        <v>33</v>
      </c>
      <c r="J1385" t="str" cm="1">
        <f t="array" ref="J1385">_xlfn.SWITCH(TRUE,I1385&lt;=$V$6,"Low",I1385&gt;=$V$7,"High","Average")</f>
        <v>High</v>
      </c>
      <c r="K1385" t="s">
        <v>172</v>
      </c>
      <c r="L1385">
        <v>91</v>
      </c>
      <c r="M1385">
        <v>92</v>
      </c>
      <c r="N1385">
        <v>73</v>
      </c>
      <c r="O1385">
        <v>97</v>
      </c>
      <c r="P1385">
        <v>61</v>
      </c>
      <c r="Q1385">
        <v>63</v>
      </c>
      <c r="R1385">
        <v>71</v>
      </c>
      <c r="S1385" s="1">
        <f t="shared" si="21"/>
        <v>78.285714285714292</v>
      </c>
    </row>
    <row r="1386" spans="1:19" x14ac:dyDescent="0.35">
      <c r="A1386">
        <v>1278</v>
      </c>
      <c r="B1386" t="s">
        <v>493</v>
      </c>
      <c r="C1386" t="s">
        <v>950</v>
      </c>
      <c r="D1386" t="s">
        <v>2237</v>
      </c>
      <c r="E1386" t="s">
        <v>25</v>
      </c>
      <c r="F1386" t="b">
        <v>1</v>
      </c>
      <c r="G1386">
        <v>9</v>
      </c>
      <c r="H1386" t="b">
        <v>1</v>
      </c>
      <c r="I1386">
        <v>5</v>
      </c>
      <c r="J1386" t="str" cm="1">
        <f t="array" ref="J1386">_xlfn.SWITCH(TRUE,I1386&lt;=$V$6,"Low",I1386&gt;=$V$7,"High","Average")</f>
        <v>Low</v>
      </c>
      <c r="K1386" t="s">
        <v>64</v>
      </c>
      <c r="L1386">
        <v>68</v>
      </c>
      <c r="M1386">
        <v>72</v>
      </c>
      <c r="N1386">
        <v>92</v>
      </c>
      <c r="O1386">
        <v>51</v>
      </c>
      <c r="P1386">
        <v>96</v>
      </c>
      <c r="Q1386">
        <v>88</v>
      </c>
      <c r="R1386">
        <v>81</v>
      </c>
      <c r="S1386" s="1">
        <f t="shared" si="21"/>
        <v>78.285714285714292</v>
      </c>
    </row>
    <row r="1387" spans="1:19" x14ac:dyDescent="0.35">
      <c r="A1387">
        <v>1435</v>
      </c>
      <c r="B1387" t="s">
        <v>190</v>
      </c>
      <c r="C1387" t="s">
        <v>1936</v>
      </c>
      <c r="D1387" t="s">
        <v>2444</v>
      </c>
      <c r="E1387" t="s">
        <v>25</v>
      </c>
      <c r="F1387" t="b">
        <v>0</v>
      </c>
      <c r="G1387">
        <v>4</v>
      </c>
      <c r="H1387" t="b">
        <v>0</v>
      </c>
      <c r="I1387">
        <v>26</v>
      </c>
      <c r="J1387" t="str" cm="1">
        <f t="array" ref="J1387">_xlfn.SWITCH(TRUE,I1387&lt;=$V$6,"Low",I1387&gt;=$V$7,"High","Average")</f>
        <v>Average</v>
      </c>
      <c r="K1387" t="s">
        <v>105</v>
      </c>
      <c r="L1387">
        <v>80</v>
      </c>
      <c r="M1387">
        <v>78</v>
      </c>
      <c r="N1387">
        <v>71</v>
      </c>
      <c r="O1387">
        <v>69</v>
      </c>
      <c r="P1387">
        <v>76</v>
      </c>
      <c r="Q1387">
        <v>97</v>
      </c>
      <c r="R1387">
        <v>77</v>
      </c>
      <c r="S1387" s="1">
        <f t="shared" si="21"/>
        <v>78.285714285714292</v>
      </c>
    </row>
    <row r="1388" spans="1:19" x14ac:dyDescent="0.35">
      <c r="A1388">
        <v>1444</v>
      </c>
      <c r="B1388" t="s">
        <v>148</v>
      </c>
      <c r="C1388" t="s">
        <v>1323</v>
      </c>
      <c r="D1388" t="s">
        <v>2455</v>
      </c>
      <c r="E1388" t="s">
        <v>25</v>
      </c>
      <c r="F1388" t="b">
        <v>0</v>
      </c>
      <c r="G1388">
        <v>4</v>
      </c>
      <c r="H1388" t="b">
        <v>0</v>
      </c>
      <c r="I1388">
        <v>1</v>
      </c>
      <c r="J1388" t="str" cm="1">
        <f t="array" ref="J1388">_xlfn.SWITCH(TRUE,I1388&lt;=$V$6,"Low",I1388&gt;=$V$7,"High","Average")</f>
        <v>Low</v>
      </c>
      <c r="K1388" t="s">
        <v>224</v>
      </c>
      <c r="L1388">
        <v>73</v>
      </c>
      <c r="M1388">
        <v>71</v>
      </c>
      <c r="N1388">
        <v>95</v>
      </c>
      <c r="O1388">
        <v>63</v>
      </c>
      <c r="P1388">
        <v>62</v>
      </c>
      <c r="Q1388">
        <v>85</v>
      </c>
      <c r="R1388">
        <v>99</v>
      </c>
      <c r="S1388" s="1">
        <f t="shared" si="21"/>
        <v>78.285714285714292</v>
      </c>
    </row>
    <row r="1389" spans="1:19" x14ac:dyDescent="0.35">
      <c r="A1389">
        <v>39</v>
      </c>
      <c r="B1389" t="s">
        <v>142</v>
      </c>
      <c r="C1389" t="s">
        <v>143</v>
      </c>
      <c r="D1389" t="s">
        <v>144</v>
      </c>
      <c r="E1389" t="s">
        <v>20</v>
      </c>
      <c r="F1389" t="b">
        <v>0</v>
      </c>
      <c r="G1389">
        <v>4</v>
      </c>
      <c r="H1389" t="b">
        <v>0</v>
      </c>
      <c r="I1389">
        <v>21</v>
      </c>
      <c r="J1389" t="str" cm="1">
        <f t="array" ref="J1389">_xlfn.SWITCH(TRUE,I1389&lt;=$V$6,"Low",I1389&gt;=$V$7,"High","Average")</f>
        <v>Average</v>
      </c>
      <c r="K1389" t="s">
        <v>105</v>
      </c>
      <c r="L1389">
        <v>77</v>
      </c>
      <c r="M1389">
        <v>64</v>
      </c>
      <c r="N1389">
        <v>64</v>
      </c>
      <c r="O1389">
        <v>88</v>
      </c>
      <c r="P1389">
        <v>94</v>
      </c>
      <c r="Q1389">
        <v>82</v>
      </c>
      <c r="R1389">
        <v>78</v>
      </c>
      <c r="S1389" s="1">
        <f t="shared" si="21"/>
        <v>78.142857142857139</v>
      </c>
    </row>
    <row r="1390" spans="1:19" x14ac:dyDescent="0.35">
      <c r="A1390">
        <v>114</v>
      </c>
      <c r="B1390" t="s">
        <v>337</v>
      </c>
      <c r="C1390" t="s">
        <v>281</v>
      </c>
      <c r="D1390" t="s">
        <v>338</v>
      </c>
      <c r="E1390" t="s">
        <v>25</v>
      </c>
      <c r="F1390" t="b">
        <v>0</v>
      </c>
      <c r="G1390">
        <v>1</v>
      </c>
      <c r="H1390" t="b">
        <v>0</v>
      </c>
      <c r="I1390">
        <v>22</v>
      </c>
      <c r="J1390" t="str" cm="1">
        <f t="array" ref="J1390">_xlfn.SWITCH(TRUE,I1390&lt;=$V$6,"Low",I1390&gt;=$V$7,"High","Average")</f>
        <v>Average</v>
      </c>
      <c r="K1390" t="s">
        <v>105</v>
      </c>
      <c r="L1390">
        <v>92</v>
      </c>
      <c r="M1390">
        <v>75</v>
      </c>
      <c r="N1390">
        <v>65</v>
      </c>
      <c r="O1390">
        <v>97</v>
      </c>
      <c r="P1390">
        <v>61</v>
      </c>
      <c r="Q1390">
        <v>76</v>
      </c>
      <c r="R1390">
        <v>81</v>
      </c>
      <c r="S1390" s="1">
        <f t="shared" si="21"/>
        <v>78.142857142857139</v>
      </c>
    </row>
    <row r="1391" spans="1:19" x14ac:dyDescent="0.35">
      <c r="A1391">
        <v>175</v>
      </c>
      <c r="B1391" t="s">
        <v>369</v>
      </c>
      <c r="C1391" t="s">
        <v>191</v>
      </c>
      <c r="D1391" t="s">
        <v>475</v>
      </c>
      <c r="E1391" t="s">
        <v>25</v>
      </c>
      <c r="F1391" t="b">
        <v>0</v>
      </c>
      <c r="G1391">
        <v>10</v>
      </c>
      <c r="H1391" t="b">
        <v>1</v>
      </c>
      <c r="I1391">
        <v>3</v>
      </c>
      <c r="J1391" t="str" cm="1">
        <f t="array" ref="J1391">_xlfn.SWITCH(TRUE,I1391&lt;=$V$6,"Low",I1391&gt;=$V$7,"High","Average")</f>
        <v>Low</v>
      </c>
      <c r="K1391" t="s">
        <v>64</v>
      </c>
      <c r="L1391">
        <v>65</v>
      </c>
      <c r="M1391">
        <v>100</v>
      </c>
      <c r="N1391">
        <v>80</v>
      </c>
      <c r="O1391">
        <v>83</v>
      </c>
      <c r="P1391">
        <v>57</v>
      </c>
      <c r="Q1391">
        <v>81</v>
      </c>
      <c r="R1391">
        <v>81</v>
      </c>
      <c r="S1391" s="1">
        <f t="shared" si="21"/>
        <v>78.142857142857139</v>
      </c>
    </row>
    <row r="1392" spans="1:19" x14ac:dyDescent="0.35">
      <c r="A1392">
        <v>244</v>
      </c>
      <c r="B1392" t="s">
        <v>476</v>
      </c>
      <c r="C1392" t="s">
        <v>616</v>
      </c>
      <c r="D1392" t="s">
        <v>617</v>
      </c>
      <c r="E1392" t="s">
        <v>20</v>
      </c>
      <c r="F1392" t="b">
        <v>1</v>
      </c>
      <c r="G1392">
        <v>1</v>
      </c>
      <c r="H1392" t="b">
        <v>0</v>
      </c>
      <c r="I1392">
        <v>27</v>
      </c>
      <c r="J1392" t="str" cm="1">
        <f t="array" ref="J1392">_xlfn.SWITCH(TRUE,I1392&lt;=$V$6,"Low",I1392&gt;=$V$7,"High","Average")</f>
        <v>Average</v>
      </c>
      <c r="K1392" t="s">
        <v>105</v>
      </c>
      <c r="L1392">
        <v>86</v>
      </c>
      <c r="M1392">
        <v>78</v>
      </c>
      <c r="N1392">
        <v>61</v>
      </c>
      <c r="O1392">
        <v>71</v>
      </c>
      <c r="P1392">
        <v>94</v>
      </c>
      <c r="Q1392">
        <v>92</v>
      </c>
      <c r="R1392">
        <v>65</v>
      </c>
      <c r="S1392" s="1">
        <f t="shared" si="21"/>
        <v>78.142857142857139</v>
      </c>
    </row>
    <row r="1393" spans="1:19" x14ac:dyDescent="0.35">
      <c r="A1393">
        <v>374</v>
      </c>
      <c r="B1393" t="s">
        <v>280</v>
      </c>
      <c r="C1393" t="s">
        <v>866</v>
      </c>
      <c r="D1393" t="s">
        <v>867</v>
      </c>
      <c r="E1393" t="s">
        <v>20</v>
      </c>
      <c r="F1393" t="b">
        <v>1</v>
      </c>
      <c r="G1393">
        <v>10</v>
      </c>
      <c r="H1393" t="b">
        <v>1</v>
      </c>
      <c r="I1393">
        <v>0</v>
      </c>
      <c r="J1393" t="str" cm="1">
        <f t="array" ref="J1393">_xlfn.SWITCH(TRUE,I1393&lt;=$V$6,"Low",I1393&gt;=$V$7,"High","Average")</f>
        <v>Low</v>
      </c>
      <c r="K1393" t="s">
        <v>64</v>
      </c>
      <c r="L1393">
        <v>61</v>
      </c>
      <c r="M1393">
        <v>65</v>
      </c>
      <c r="N1393">
        <v>73</v>
      </c>
      <c r="O1393">
        <v>78</v>
      </c>
      <c r="P1393">
        <v>77</v>
      </c>
      <c r="Q1393">
        <v>97</v>
      </c>
      <c r="R1393">
        <v>96</v>
      </c>
      <c r="S1393" s="1">
        <f t="shared" si="21"/>
        <v>78.142857142857139</v>
      </c>
    </row>
    <row r="1394" spans="1:19" x14ac:dyDescent="0.35">
      <c r="A1394">
        <v>383</v>
      </c>
      <c r="B1394" t="s">
        <v>193</v>
      </c>
      <c r="C1394" t="s">
        <v>370</v>
      </c>
      <c r="D1394" t="s">
        <v>883</v>
      </c>
      <c r="E1394" t="s">
        <v>25</v>
      </c>
      <c r="F1394" t="b">
        <v>1</v>
      </c>
      <c r="G1394">
        <v>1</v>
      </c>
      <c r="H1394" t="b">
        <v>0</v>
      </c>
      <c r="I1394">
        <v>22</v>
      </c>
      <c r="J1394" t="str" cm="1">
        <f t="array" ref="J1394">_xlfn.SWITCH(TRUE,I1394&lt;=$V$6,"Low",I1394&gt;=$V$7,"High","Average")</f>
        <v>Average</v>
      </c>
      <c r="K1394" t="s">
        <v>44</v>
      </c>
      <c r="L1394">
        <v>91</v>
      </c>
      <c r="M1394">
        <v>79</v>
      </c>
      <c r="N1394">
        <v>89</v>
      </c>
      <c r="O1394">
        <v>74</v>
      </c>
      <c r="P1394">
        <v>79</v>
      </c>
      <c r="Q1394">
        <v>74</v>
      </c>
      <c r="R1394">
        <v>61</v>
      </c>
      <c r="S1394" s="1">
        <f t="shared" si="21"/>
        <v>78.142857142857139</v>
      </c>
    </row>
    <row r="1395" spans="1:19" x14ac:dyDescent="0.35">
      <c r="A1395">
        <v>403</v>
      </c>
      <c r="B1395" t="s">
        <v>379</v>
      </c>
      <c r="C1395" t="s">
        <v>259</v>
      </c>
      <c r="D1395" t="s">
        <v>916</v>
      </c>
      <c r="E1395" t="s">
        <v>20</v>
      </c>
      <c r="F1395" t="b">
        <v>0</v>
      </c>
      <c r="G1395">
        <v>4</v>
      </c>
      <c r="H1395" t="b">
        <v>0</v>
      </c>
      <c r="I1395">
        <v>28</v>
      </c>
      <c r="J1395" t="str" cm="1">
        <f t="array" ref="J1395">_xlfn.SWITCH(TRUE,I1395&lt;=$V$6,"Low",I1395&gt;=$V$7,"High","Average")</f>
        <v>High</v>
      </c>
      <c r="K1395" t="s">
        <v>138</v>
      </c>
      <c r="L1395">
        <v>85</v>
      </c>
      <c r="M1395">
        <v>72</v>
      </c>
      <c r="N1395">
        <v>87</v>
      </c>
      <c r="O1395">
        <v>72</v>
      </c>
      <c r="P1395">
        <v>68</v>
      </c>
      <c r="Q1395">
        <v>85</v>
      </c>
      <c r="R1395">
        <v>78</v>
      </c>
      <c r="S1395" s="1">
        <f t="shared" si="21"/>
        <v>78.142857142857139</v>
      </c>
    </row>
    <row r="1396" spans="1:19" x14ac:dyDescent="0.35">
      <c r="A1396">
        <v>423</v>
      </c>
      <c r="B1396" t="s">
        <v>952</v>
      </c>
      <c r="C1396" t="s">
        <v>32</v>
      </c>
      <c r="D1396" t="s">
        <v>953</v>
      </c>
      <c r="E1396" t="s">
        <v>25</v>
      </c>
      <c r="F1396" t="b">
        <v>0</v>
      </c>
      <c r="G1396">
        <v>4</v>
      </c>
      <c r="H1396" t="b">
        <v>0</v>
      </c>
      <c r="I1396">
        <v>15</v>
      </c>
      <c r="J1396" t="str" cm="1">
        <f t="array" ref="J1396">_xlfn.SWITCH(TRUE,I1396&lt;=$V$6,"Low",I1396&gt;=$V$7,"High","Average")</f>
        <v>Average</v>
      </c>
      <c r="K1396" t="s">
        <v>113</v>
      </c>
      <c r="L1396">
        <v>79</v>
      </c>
      <c r="M1396">
        <v>79</v>
      </c>
      <c r="N1396">
        <v>97</v>
      </c>
      <c r="O1396">
        <v>78</v>
      </c>
      <c r="P1396">
        <v>31</v>
      </c>
      <c r="Q1396">
        <v>99</v>
      </c>
      <c r="R1396">
        <v>84</v>
      </c>
      <c r="S1396" s="1">
        <f t="shared" si="21"/>
        <v>78.142857142857139</v>
      </c>
    </row>
    <row r="1397" spans="1:19" x14ac:dyDescent="0.35">
      <c r="A1397">
        <v>518</v>
      </c>
      <c r="B1397" t="s">
        <v>319</v>
      </c>
      <c r="C1397" t="s">
        <v>1110</v>
      </c>
      <c r="D1397" t="s">
        <v>1111</v>
      </c>
      <c r="E1397" t="s">
        <v>25</v>
      </c>
      <c r="F1397" t="b">
        <v>0</v>
      </c>
      <c r="G1397">
        <v>4</v>
      </c>
      <c r="H1397" t="b">
        <v>0</v>
      </c>
      <c r="I1397">
        <v>1</v>
      </c>
      <c r="J1397" t="str" cm="1">
        <f t="array" ref="J1397">_xlfn.SWITCH(TRUE,I1397&lt;=$V$6,"Low",I1397&gt;=$V$7,"High","Average")</f>
        <v>Low</v>
      </c>
      <c r="K1397" t="s">
        <v>224</v>
      </c>
      <c r="L1397">
        <v>95</v>
      </c>
      <c r="M1397">
        <v>61</v>
      </c>
      <c r="N1397">
        <v>84</v>
      </c>
      <c r="O1397">
        <v>98</v>
      </c>
      <c r="P1397">
        <v>63</v>
      </c>
      <c r="Q1397">
        <v>66</v>
      </c>
      <c r="R1397">
        <v>80</v>
      </c>
      <c r="S1397" s="1">
        <f t="shared" si="21"/>
        <v>78.142857142857139</v>
      </c>
    </row>
    <row r="1398" spans="1:19" x14ac:dyDescent="0.35">
      <c r="A1398">
        <v>558</v>
      </c>
      <c r="B1398" t="s">
        <v>420</v>
      </c>
      <c r="C1398" t="s">
        <v>1175</v>
      </c>
      <c r="D1398" t="s">
        <v>1176</v>
      </c>
      <c r="E1398" t="s">
        <v>25</v>
      </c>
      <c r="F1398" t="b">
        <v>0</v>
      </c>
      <c r="G1398">
        <v>9</v>
      </c>
      <c r="H1398" t="b">
        <v>0</v>
      </c>
      <c r="I1398">
        <v>4</v>
      </c>
      <c r="J1398" t="str" cm="1">
        <f t="array" ref="J1398">_xlfn.SWITCH(TRUE,I1398&lt;=$V$6,"Low",I1398&gt;=$V$7,"High","Average")</f>
        <v>Low</v>
      </c>
      <c r="K1398" t="s">
        <v>64</v>
      </c>
      <c r="L1398">
        <v>77</v>
      </c>
      <c r="M1398">
        <v>62</v>
      </c>
      <c r="N1398">
        <v>94</v>
      </c>
      <c r="O1398">
        <v>65</v>
      </c>
      <c r="P1398">
        <v>77</v>
      </c>
      <c r="Q1398">
        <v>77</v>
      </c>
      <c r="R1398">
        <v>95</v>
      </c>
      <c r="S1398" s="1">
        <f t="shared" si="21"/>
        <v>78.142857142857139</v>
      </c>
    </row>
    <row r="1399" spans="1:19" x14ac:dyDescent="0.35">
      <c r="A1399">
        <v>666</v>
      </c>
      <c r="B1399" t="s">
        <v>805</v>
      </c>
      <c r="C1399" t="s">
        <v>1353</v>
      </c>
      <c r="D1399" t="s">
        <v>1354</v>
      </c>
      <c r="E1399" t="s">
        <v>20</v>
      </c>
      <c r="F1399" t="b">
        <v>0</v>
      </c>
      <c r="G1399">
        <v>9</v>
      </c>
      <c r="H1399" t="b">
        <v>1</v>
      </c>
      <c r="I1399">
        <v>24</v>
      </c>
      <c r="J1399" t="str" cm="1">
        <f t="array" ref="J1399">_xlfn.SWITCH(TRUE,I1399&lt;=$V$6,"Low",I1399&gt;=$V$7,"High","Average")</f>
        <v>Average</v>
      </c>
      <c r="K1399" t="s">
        <v>21</v>
      </c>
      <c r="L1399">
        <v>95</v>
      </c>
      <c r="M1399">
        <v>82</v>
      </c>
      <c r="N1399">
        <v>84</v>
      </c>
      <c r="O1399">
        <v>69</v>
      </c>
      <c r="P1399">
        <v>63</v>
      </c>
      <c r="Q1399">
        <v>85</v>
      </c>
      <c r="R1399">
        <v>69</v>
      </c>
      <c r="S1399" s="1">
        <f t="shared" si="21"/>
        <v>78.142857142857139</v>
      </c>
    </row>
    <row r="1400" spans="1:19" x14ac:dyDescent="0.35">
      <c r="A1400">
        <v>671</v>
      </c>
      <c r="B1400" t="s">
        <v>154</v>
      </c>
      <c r="C1400" t="s">
        <v>1362</v>
      </c>
      <c r="D1400" t="s">
        <v>1363</v>
      </c>
      <c r="E1400" t="s">
        <v>25</v>
      </c>
      <c r="F1400" t="b">
        <v>0</v>
      </c>
      <c r="G1400">
        <v>3</v>
      </c>
      <c r="H1400" t="b">
        <v>0</v>
      </c>
      <c r="I1400">
        <v>16</v>
      </c>
      <c r="J1400" t="str" cm="1">
        <f t="array" ref="J1400">_xlfn.SWITCH(TRUE,I1400&lt;=$V$6,"Low",I1400&gt;=$V$7,"High","Average")</f>
        <v>Average</v>
      </c>
      <c r="K1400" t="s">
        <v>38</v>
      </c>
      <c r="L1400">
        <v>72</v>
      </c>
      <c r="M1400">
        <v>79</v>
      </c>
      <c r="N1400">
        <v>95</v>
      </c>
      <c r="O1400">
        <v>68</v>
      </c>
      <c r="P1400">
        <v>75</v>
      </c>
      <c r="Q1400">
        <v>70</v>
      </c>
      <c r="R1400">
        <v>88</v>
      </c>
      <c r="S1400" s="1">
        <f t="shared" si="21"/>
        <v>78.142857142857139</v>
      </c>
    </row>
    <row r="1401" spans="1:19" x14ac:dyDescent="0.35">
      <c r="A1401">
        <v>684</v>
      </c>
      <c r="B1401" t="s">
        <v>1340</v>
      </c>
      <c r="C1401" t="s">
        <v>320</v>
      </c>
      <c r="D1401" t="s">
        <v>1385</v>
      </c>
      <c r="E1401" t="s">
        <v>20</v>
      </c>
      <c r="F1401" t="b">
        <v>0</v>
      </c>
      <c r="G1401">
        <v>4</v>
      </c>
      <c r="H1401" t="b">
        <v>0</v>
      </c>
      <c r="I1401">
        <v>29</v>
      </c>
      <c r="J1401" t="str" cm="1">
        <f t="array" ref="J1401">_xlfn.SWITCH(TRUE,I1401&lt;=$V$6,"Low",I1401&gt;=$V$7,"High","Average")</f>
        <v>High</v>
      </c>
      <c r="K1401" t="s">
        <v>38</v>
      </c>
      <c r="L1401">
        <v>86</v>
      </c>
      <c r="M1401">
        <v>68</v>
      </c>
      <c r="N1401">
        <v>65</v>
      </c>
      <c r="O1401">
        <v>64</v>
      </c>
      <c r="P1401">
        <v>95</v>
      </c>
      <c r="Q1401">
        <v>82</v>
      </c>
      <c r="R1401">
        <v>87</v>
      </c>
      <c r="S1401" s="1">
        <f t="shared" si="21"/>
        <v>78.142857142857139</v>
      </c>
    </row>
    <row r="1402" spans="1:19" x14ac:dyDescent="0.35">
      <c r="A1402">
        <v>815</v>
      </c>
      <c r="B1402" t="s">
        <v>110</v>
      </c>
      <c r="C1402" t="s">
        <v>300</v>
      </c>
      <c r="D1402" t="s">
        <v>1591</v>
      </c>
      <c r="E1402" t="s">
        <v>20</v>
      </c>
      <c r="F1402" t="b">
        <v>0</v>
      </c>
      <c r="G1402">
        <v>3</v>
      </c>
      <c r="H1402" t="b">
        <v>0</v>
      </c>
      <c r="I1402">
        <v>5</v>
      </c>
      <c r="J1402" t="str" cm="1">
        <f t="array" ref="J1402">_xlfn.SWITCH(TRUE,I1402&lt;=$V$6,"Low",I1402&gt;=$V$7,"High","Average")</f>
        <v>Low</v>
      </c>
      <c r="K1402" t="s">
        <v>224</v>
      </c>
      <c r="L1402">
        <v>50</v>
      </c>
      <c r="M1402">
        <v>62</v>
      </c>
      <c r="N1402">
        <v>97</v>
      </c>
      <c r="O1402">
        <v>90</v>
      </c>
      <c r="P1402">
        <v>93</v>
      </c>
      <c r="Q1402">
        <v>75</v>
      </c>
      <c r="R1402">
        <v>80</v>
      </c>
      <c r="S1402" s="1">
        <f t="shared" si="21"/>
        <v>78.142857142857139</v>
      </c>
    </row>
    <row r="1403" spans="1:19" x14ac:dyDescent="0.35">
      <c r="A1403">
        <v>1003</v>
      </c>
      <c r="B1403" t="s">
        <v>493</v>
      </c>
      <c r="C1403" t="s">
        <v>1848</v>
      </c>
      <c r="D1403" t="s">
        <v>1849</v>
      </c>
      <c r="E1403" t="s">
        <v>25</v>
      </c>
      <c r="F1403" t="b">
        <v>0</v>
      </c>
      <c r="G1403">
        <v>10</v>
      </c>
      <c r="H1403" t="b">
        <v>0</v>
      </c>
      <c r="I1403">
        <v>4</v>
      </c>
      <c r="J1403" t="str" cm="1">
        <f t="array" ref="J1403">_xlfn.SWITCH(TRUE,I1403&lt;=$V$6,"Low",I1403&gt;=$V$7,"High","Average")</f>
        <v>Low</v>
      </c>
      <c r="K1403" t="s">
        <v>64</v>
      </c>
      <c r="L1403">
        <v>93</v>
      </c>
      <c r="M1403">
        <v>90</v>
      </c>
      <c r="N1403">
        <v>79</v>
      </c>
      <c r="O1403">
        <v>54</v>
      </c>
      <c r="P1403">
        <v>53</v>
      </c>
      <c r="Q1403">
        <v>99</v>
      </c>
      <c r="R1403">
        <v>79</v>
      </c>
      <c r="S1403" s="1">
        <f t="shared" si="21"/>
        <v>78.142857142857139</v>
      </c>
    </row>
    <row r="1404" spans="1:19" x14ac:dyDescent="0.35">
      <c r="A1404">
        <v>1008</v>
      </c>
      <c r="B1404" t="s">
        <v>944</v>
      </c>
      <c r="C1404" t="s">
        <v>1856</v>
      </c>
      <c r="D1404" t="s">
        <v>1857</v>
      </c>
      <c r="E1404" t="s">
        <v>20</v>
      </c>
      <c r="F1404" t="b">
        <v>0</v>
      </c>
      <c r="G1404">
        <v>0</v>
      </c>
      <c r="H1404" t="b">
        <v>0</v>
      </c>
      <c r="I1404">
        <v>19</v>
      </c>
      <c r="J1404" t="str" cm="1">
        <f t="array" ref="J1404">_xlfn.SWITCH(TRUE,I1404&lt;=$V$6,"Low",I1404&gt;=$V$7,"High","Average")</f>
        <v>Average</v>
      </c>
      <c r="K1404" t="s">
        <v>38</v>
      </c>
      <c r="L1404">
        <v>83</v>
      </c>
      <c r="M1404">
        <v>79</v>
      </c>
      <c r="N1404">
        <v>91</v>
      </c>
      <c r="O1404">
        <v>62</v>
      </c>
      <c r="P1404">
        <v>63</v>
      </c>
      <c r="Q1404">
        <v>76</v>
      </c>
      <c r="R1404">
        <v>93</v>
      </c>
      <c r="S1404" s="1">
        <f t="shared" si="21"/>
        <v>78.142857142857139</v>
      </c>
    </row>
    <row r="1405" spans="1:19" x14ac:dyDescent="0.35">
      <c r="A1405">
        <v>1076</v>
      </c>
      <c r="B1405" t="s">
        <v>160</v>
      </c>
      <c r="C1405" t="s">
        <v>1949</v>
      </c>
      <c r="D1405" t="s">
        <v>1950</v>
      </c>
      <c r="E1405" t="s">
        <v>20</v>
      </c>
      <c r="F1405" t="b">
        <v>0</v>
      </c>
      <c r="G1405">
        <v>2</v>
      </c>
      <c r="H1405" t="b">
        <v>1</v>
      </c>
      <c r="I1405">
        <v>7</v>
      </c>
      <c r="J1405" t="str" cm="1">
        <f t="array" ref="J1405">_xlfn.SWITCH(TRUE,I1405&lt;=$V$6,"Low",I1405&gt;=$V$7,"High","Average")</f>
        <v>Average</v>
      </c>
      <c r="K1405" t="s">
        <v>224</v>
      </c>
      <c r="L1405">
        <v>71</v>
      </c>
      <c r="M1405">
        <v>96</v>
      </c>
      <c r="N1405">
        <v>83</v>
      </c>
      <c r="O1405">
        <v>76</v>
      </c>
      <c r="P1405">
        <v>60</v>
      </c>
      <c r="Q1405">
        <v>87</v>
      </c>
      <c r="R1405">
        <v>74</v>
      </c>
      <c r="S1405" s="1">
        <f t="shared" si="21"/>
        <v>78.142857142857139</v>
      </c>
    </row>
    <row r="1406" spans="1:19" x14ac:dyDescent="0.35">
      <c r="A1406">
        <v>1143</v>
      </c>
      <c r="B1406" t="s">
        <v>593</v>
      </c>
      <c r="C1406" t="s">
        <v>2044</v>
      </c>
      <c r="D1406" t="s">
        <v>2045</v>
      </c>
      <c r="E1406" t="s">
        <v>25</v>
      </c>
      <c r="F1406" t="b">
        <v>1</v>
      </c>
      <c r="G1406">
        <v>4</v>
      </c>
      <c r="H1406" t="b">
        <v>0</v>
      </c>
      <c r="I1406">
        <v>0</v>
      </c>
      <c r="J1406" t="str" cm="1">
        <f t="array" ref="J1406">_xlfn.SWITCH(TRUE,I1406&lt;=$V$6,"Low",I1406&gt;=$V$7,"High","Average")</f>
        <v>Low</v>
      </c>
      <c r="K1406" t="s">
        <v>64</v>
      </c>
      <c r="L1406">
        <v>81</v>
      </c>
      <c r="M1406">
        <v>86</v>
      </c>
      <c r="N1406">
        <v>68</v>
      </c>
      <c r="O1406">
        <v>65</v>
      </c>
      <c r="P1406">
        <v>87</v>
      </c>
      <c r="Q1406">
        <v>78</v>
      </c>
      <c r="R1406">
        <v>82</v>
      </c>
      <c r="S1406" s="1">
        <f t="shared" si="21"/>
        <v>78.142857142857139</v>
      </c>
    </row>
    <row r="1407" spans="1:19" x14ac:dyDescent="0.35">
      <c r="A1407">
        <v>1171</v>
      </c>
      <c r="B1407" t="s">
        <v>1082</v>
      </c>
      <c r="C1407" t="s">
        <v>2081</v>
      </c>
      <c r="D1407" t="s">
        <v>2082</v>
      </c>
      <c r="E1407" t="s">
        <v>20</v>
      </c>
      <c r="F1407" t="b">
        <v>0</v>
      </c>
      <c r="G1407">
        <v>5</v>
      </c>
      <c r="H1407" t="b">
        <v>1</v>
      </c>
      <c r="I1407">
        <v>1</v>
      </c>
      <c r="J1407" t="str" cm="1">
        <f t="array" ref="J1407">_xlfn.SWITCH(TRUE,I1407&lt;=$V$6,"Low",I1407&gt;=$V$7,"High","Average")</f>
        <v>Low</v>
      </c>
      <c r="K1407" t="s">
        <v>64</v>
      </c>
      <c r="L1407">
        <v>50</v>
      </c>
      <c r="M1407">
        <v>87</v>
      </c>
      <c r="N1407">
        <v>93</v>
      </c>
      <c r="O1407">
        <v>84</v>
      </c>
      <c r="P1407">
        <v>86</v>
      </c>
      <c r="Q1407">
        <v>73</v>
      </c>
      <c r="R1407">
        <v>74</v>
      </c>
      <c r="S1407" s="1">
        <f t="shared" si="21"/>
        <v>78.142857142857139</v>
      </c>
    </row>
    <row r="1408" spans="1:19" x14ac:dyDescent="0.35">
      <c r="A1408">
        <v>1408</v>
      </c>
      <c r="B1408" t="s">
        <v>89</v>
      </c>
      <c r="C1408" t="s">
        <v>1130</v>
      </c>
      <c r="D1408" t="s">
        <v>2408</v>
      </c>
      <c r="E1408" t="s">
        <v>20</v>
      </c>
      <c r="F1408" t="b">
        <v>0</v>
      </c>
      <c r="G1408">
        <v>3</v>
      </c>
      <c r="H1408" t="b">
        <v>0</v>
      </c>
      <c r="I1408">
        <v>29</v>
      </c>
      <c r="J1408" t="str" cm="1">
        <f t="array" ref="J1408">_xlfn.SWITCH(TRUE,I1408&lt;=$V$6,"Low",I1408&gt;=$V$7,"High","Average")</f>
        <v>High</v>
      </c>
      <c r="K1408" t="s">
        <v>38</v>
      </c>
      <c r="L1408">
        <v>61</v>
      </c>
      <c r="M1408">
        <v>86</v>
      </c>
      <c r="N1408">
        <v>78</v>
      </c>
      <c r="O1408">
        <v>80</v>
      </c>
      <c r="P1408">
        <v>94</v>
      </c>
      <c r="Q1408">
        <v>60</v>
      </c>
      <c r="R1408">
        <v>88</v>
      </c>
      <c r="S1408" s="1">
        <f t="shared" si="21"/>
        <v>78.142857142857139</v>
      </c>
    </row>
    <row r="1409" spans="1:19" x14ac:dyDescent="0.35">
      <c r="A1409">
        <v>1768</v>
      </c>
      <c r="B1409" t="s">
        <v>197</v>
      </c>
      <c r="C1409" t="s">
        <v>1272</v>
      </c>
      <c r="D1409" t="s">
        <v>2872</v>
      </c>
      <c r="E1409" t="s">
        <v>20</v>
      </c>
      <c r="F1409" t="b">
        <v>0</v>
      </c>
      <c r="G1409">
        <v>4</v>
      </c>
      <c r="H1409" t="b">
        <v>0</v>
      </c>
      <c r="I1409">
        <v>17</v>
      </c>
      <c r="J1409" t="str" cm="1">
        <f t="array" ref="J1409">_xlfn.SWITCH(TRUE,I1409&lt;=$V$6,"Low",I1409&gt;=$V$7,"High","Average")</f>
        <v>Average</v>
      </c>
      <c r="K1409" t="s">
        <v>44</v>
      </c>
      <c r="L1409">
        <v>86</v>
      </c>
      <c r="M1409">
        <v>70</v>
      </c>
      <c r="N1409">
        <v>94</v>
      </c>
      <c r="O1409">
        <v>96</v>
      </c>
      <c r="P1409">
        <v>74</v>
      </c>
      <c r="Q1409">
        <v>67</v>
      </c>
      <c r="R1409">
        <v>60</v>
      </c>
      <c r="S1409" s="1">
        <f t="shared" si="21"/>
        <v>78.142857142857139</v>
      </c>
    </row>
    <row r="1410" spans="1:19" x14ac:dyDescent="0.35">
      <c r="A1410">
        <v>1838</v>
      </c>
      <c r="B1410" t="s">
        <v>568</v>
      </c>
      <c r="C1410" t="s">
        <v>349</v>
      </c>
      <c r="D1410" t="s">
        <v>2961</v>
      </c>
      <c r="E1410" t="s">
        <v>20</v>
      </c>
      <c r="F1410" t="b">
        <v>0</v>
      </c>
      <c r="G1410">
        <v>2</v>
      </c>
      <c r="H1410" t="b">
        <v>0</v>
      </c>
      <c r="I1410">
        <v>8</v>
      </c>
      <c r="J1410" t="str" cm="1">
        <f t="array" ref="J1410">_xlfn.SWITCH(TRUE,I1410&lt;=$V$6,"Low",I1410&gt;=$V$7,"High","Average")</f>
        <v>Average</v>
      </c>
      <c r="K1410" t="s">
        <v>30</v>
      </c>
      <c r="L1410">
        <v>81</v>
      </c>
      <c r="M1410">
        <v>78</v>
      </c>
      <c r="N1410">
        <v>82</v>
      </c>
      <c r="O1410">
        <v>83</v>
      </c>
      <c r="P1410">
        <v>63</v>
      </c>
      <c r="Q1410">
        <v>85</v>
      </c>
      <c r="R1410">
        <v>75</v>
      </c>
      <c r="S1410" s="1">
        <f t="shared" ref="S1410:S1473" si="22">AVERAGE(L1410, M1410, N1410, O1410, P1410, Q1410, R1410)</f>
        <v>78.142857142857139</v>
      </c>
    </row>
    <row r="1411" spans="1:19" x14ac:dyDescent="0.35">
      <c r="A1411">
        <v>1977</v>
      </c>
      <c r="B1411" t="s">
        <v>130</v>
      </c>
      <c r="C1411" t="s">
        <v>914</v>
      </c>
      <c r="D1411" t="s">
        <v>3122</v>
      </c>
      <c r="E1411" t="s">
        <v>25</v>
      </c>
      <c r="F1411" t="b">
        <v>0</v>
      </c>
      <c r="G1411">
        <v>8</v>
      </c>
      <c r="H1411" t="b">
        <v>0</v>
      </c>
      <c r="I1411">
        <v>2</v>
      </c>
      <c r="J1411" t="str" cm="1">
        <f t="array" ref="J1411">_xlfn.SWITCH(TRUE,I1411&lt;=$V$6,"Low",I1411&gt;=$V$7,"High","Average")</f>
        <v>Low</v>
      </c>
      <c r="K1411" t="s">
        <v>64</v>
      </c>
      <c r="L1411">
        <v>74</v>
      </c>
      <c r="M1411">
        <v>59</v>
      </c>
      <c r="N1411">
        <v>82</v>
      </c>
      <c r="O1411">
        <v>51</v>
      </c>
      <c r="P1411">
        <v>91</v>
      </c>
      <c r="Q1411">
        <v>96</v>
      </c>
      <c r="R1411">
        <v>94</v>
      </c>
      <c r="S1411" s="1">
        <f t="shared" si="22"/>
        <v>78.142857142857139</v>
      </c>
    </row>
    <row r="1412" spans="1:19" x14ac:dyDescent="0.35">
      <c r="A1412">
        <v>579</v>
      </c>
      <c r="B1412" t="s">
        <v>27</v>
      </c>
      <c r="C1412" t="s">
        <v>1211</v>
      </c>
      <c r="D1412" t="s">
        <v>1212</v>
      </c>
      <c r="E1412" t="s">
        <v>25</v>
      </c>
      <c r="F1412" t="b">
        <v>0</v>
      </c>
      <c r="G1412">
        <v>3</v>
      </c>
      <c r="H1412" t="b">
        <v>1</v>
      </c>
      <c r="I1412">
        <v>16</v>
      </c>
      <c r="J1412" t="str" cm="1">
        <f t="array" ref="J1412">_xlfn.SWITCH(TRUE,I1412&lt;=$V$6,"Low",I1412&gt;=$V$7,"High","Average")</f>
        <v>Average</v>
      </c>
      <c r="K1412" t="s">
        <v>172</v>
      </c>
      <c r="L1412">
        <v>100</v>
      </c>
      <c r="M1412">
        <v>70</v>
      </c>
      <c r="N1412">
        <v>69</v>
      </c>
      <c r="O1412">
        <v>61</v>
      </c>
      <c r="P1412">
        <v>100</v>
      </c>
      <c r="Q1412">
        <v>65</v>
      </c>
      <c r="R1412">
        <v>81</v>
      </c>
      <c r="S1412" s="1">
        <f t="shared" si="22"/>
        <v>78</v>
      </c>
    </row>
    <row r="1413" spans="1:19" x14ac:dyDescent="0.35">
      <c r="A1413">
        <v>583</v>
      </c>
      <c r="B1413" t="s">
        <v>1218</v>
      </c>
      <c r="C1413" t="s">
        <v>1219</v>
      </c>
      <c r="D1413" t="s">
        <v>1220</v>
      </c>
      <c r="E1413" t="s">
        <v>20</v>
      </c>
      <c r="F1413" t="b">
        <v>0</v>
      </c>
      <c r="G1413">
        <v>3</v>
      </c>
      <c r="H1413" t="b">
        <v>0</v>
      </c>
      <c r="I1413">
        <v>6</v>
      </c>
      <c r="J1413" t="str" cm="1">
        <f t="array" ref="J1413">_xlfn.SWITCH(TRUE,I1413&lt;=$V$6,"Low",I1413&gt;=$V$7,"High","Average")</f>
        <v>Average</v>
      </c>
      <c r="K1413" t="s">
        <v>224</v>
      </c>
      <c r="L1413">
        <v>59</v>
      </c>
      <c r="M1413">
        <v>88</v>
      </c>
      <c r="N1413">
        <v>74</v>
      </c>
      <c r="O1413">
        <v>92</v>
      </c>
      <c r="P1413">
        <v>72</v>
      </c>
      <c r="Q1413">
        <v>97</v>
      </c>
      <c r="R1413">
        <v>64</v>
      </c>
      <c r="S1413" s="1">
        <f t="shared" si="22"/>
        <v>78</v>
      </c>
    </row>
    <row r="1414" spans="1:19" x14ac:dyDescent="0.35">
      <c r="A1414">
        <v>652</v>
      </c>
      <c r="B1414" t="s">
        <v>493</v>
      </c>
      <c r="C1414" t="s">
        <v>295</v>
      </c>
      <c r="D1414" t="s">
        <v>1334</v>
      </c>
      <c r="E1414" t="s">
        <v>25</v>
      </c>
      <c r="F1414" t="b">
        <v>0</v>
      </c>
      <c r="G1414">
        <v>1</v>
      </c>
      <c r="H1414" t="b">
        <v>0</v>
      </c>
      <c r="I1414">
        <v>26</v>
      </c>
      <c r="J1414" t="str" cm="1">
        <f t="array" ref="J1414">_xlfn.SWITCH(TRUE,I1414&lt;=$V$6,"Low",I1414&gt;=$V$7,"High","Average")</f>
        <v>Average</v>
      </c>
      <c r="K1414" t="s">
        <v>113</v>
      </c>
      <c r="L1414">
        <v>98</v>
      </c>
      <c r="M1414">
        <v>77</v>
      </c>
      <c r="N1414">
        <v>94</v>
      </c>
      <c r="O1414">
        <v>87</v>
      </c>
      <c r="P1414">
        <v>44</v>
      </c>
      <c r="Q1414">
        <v>85</v>
      </c>
      <c r="R1414">
        <v>61</v>
      </c>
      <c r="S1414" s="1">
        <f t="shared" si="22"/>
        <v>78</v>
      </c>
    </row>
    <row r="1415" spans="1:19" x14ac:dyDescent="0.35">
      <c r="A1415">
        <v>654</v>
      </c>
      <c r="B1415" t="s">
        <v>68</v>
      </c>
      <c r="C1415" t="s">
        <v>1223</v>
      </c>
      <c r="D1415" t="s">
        <v>1337</v>
      </c>
      <c r="E1415" t="s">
        <v>25</v>
      </c>
      <c r="F1415" t="b">
        <v>0</v>
      </c>
      <c r="G1415">
        <v>1</v>
      </c>
      <c r="H1415" t="b">
        <v>1</v>
      </c>
      <c r="I1415">
        <v>18</v>
      </c>
      <c r="J1415" t="str" cm="1">
        <f t="array" ref="J1415">_xlfn.SWITCH(TRUE,I1415&lt;=$V$6,"Low",I1415&gt;=$V$7,"High","Average")</f>
        <v>Average</v>
      </c>
      <c r="K1415" t="s">
        <v>44</v>
      </c>
      <c r="L1415">
        <v>91</v>
      </c>
      <c r="M1415">
        <v>85</v>
      </c>
      <c r="N1415">
        <v>66</v>
      </c>
      <c r="O1415">
        <v>83</v>
      </c>
      <c r="P1415">
        <v>70</v>
      </c>
      <c r="Q1415">
        <v>71</v>
      </c>
      <c r="R1415">
        <v>80</v>
      </c>
      <c r="S1415" s="1">
        <f t="shared" si="22"/>
        <v>78</v>
      </c>
    </row>
    <row r="1416" spans="1:19" x14ac:dyDescent="0.35">
      <c r="A1416">
        <v>705</v>
      </c>
      <c r="B1416" t="s">
        <v>921</v>
      </c>
      <c r="C1416" t="s">
        <v>295</v>
      </c>
      <c r="D1416" t="s">
        <v>1414</v>
      </c>
      <c r="E1416" t="s">
        <v>25</v>
      </c>
      <c r="F1416" t="b">
        <v>0</v>
      </c>
      <c r="G1416">
        <v>0</v>
      </c>
      <c r="H1416" t="b">
        <v>0</v>
      </c>
      <c r="I1416">
        <v>29</v>
      </c>
      <c r="J1416" t="str" cm="1">
        <f t="array" ref="J1416">_xlfn.SWITCH(TRUE,I1416&lt;=$V$6,"Low",I1416&gt;=$V$7,"High","Average")</f>
        <v>High</v>
      </c>
      <c r="K1416" t="s">
        <v>44</v>
      </c>
      <c r="L1416">
        <v>93</v>
      </c>
      <c r="M1416">
        <v>69</v>
      </c>
      <c r="N1416">
        <v>79</v>
      </c>
      <c r="O1416">
        <v>78</v>
      </c>
      <c r="P1416">
        <v>77</v>
      </c>
      <c r="Q1416">
        <v>73</v>
      </c>
      <c r="R1416">
        <v>77</v>
      </c>
      <c r="S1416" s="1">
        <f t="shared" si="22"/>
        <v>78</v>
      </c>
    </row>
    <row r="1417" spans="1:19" x14ac:dyDescent="0.35">
      <c r="A1417">
        <v>807</v>
      </c>
      <c r="B1417" t="s">
        <v>1086</v>
      </c>
      <c r="C1417" t="s">
        <v>1579</v>
      </c>
      <c r="D1417" t="s">
        <v>1580</v>
      </c>
      <c r="E1417" t="s">
        <v>25</v>
      </c>
      <c r="F1417" t="b">
        <v>0</v>
      </c>
      <c r="G1417">
        <v>4</v>
      </c>
      <c r="H1417" t="b">
        <v>0</v>
      </c>
      <c r="I1417">
        <v>27</v>
      </c>
      <c r="J1417" t="str" cm="1">
        <f t="array" ref="J1417">_xlfn.SWITCH(TRUE,I1417&lt;=$V$6,"Low",I1417&gt;=$V$7,"High","Average")</f>
        <v>Average</v>
      </c>
      <c r="K1417" t="s">
        <v>21</v>
      </c>
      <c r="L1417">
        <v>74</v>
      </c>
      <c r="M1417">
        <v>84</v>
      </c>
      <c r="N1417">
        <v>71</v>
      </c>
      <c r="O1417">
        <v>93</v>
      </c>
      <c r="P1417">
        <v>65</v>
      </c>
      <c r="Q1417">
        <v>98</v>
      </c>
      <c r="R1417">
        <v>61</v>
      </c>
      <c r="S1417" s="1">
        <f t="shared" si="22"/>
        <v>78</v>
      </c>
    </row>
    <row r="1418" spans="1:19" x14ac:dyDescent="0.35">
      <c r="A1418">
        <v>827</v>
      </c>
      <c r="B1418" t="s">
        <v>300</v>
      </c>
      <c r="C1418" t="s">
        <v>518</v>
      </c>
      <c r="D1418" t="s">
        <v>1611</v>
      </c>
      <c r="E1418" t="s">
        <v>20</v>
      </c>
      <c r="F1418" t="b">
        <v>0</v>
      </c>
      <c r="G1418">
        <v>1</v>
      </c>
      <c r="H1418" t="b">
        <v>1</v>
      </c>
      <c r="I1418">
        <v>9</v>
      </c>
      <c r="J1418" t="str" cm="1">
        <f t="array" ref="J1418">_xlfn.SWITCH(TRUE,I1418&lt;=$V$6,"Low",I1418&gt;=$V$7,"High","Average")</f>
        <v>Average</v>
      </c>
      <c r="K1418" t="s">
        <v>38</v>
      </c>
      <c r="L1418">
        <v>66</v>
      </c>
      <c r="M1418">
        <v>65</v>
      </c>
      <c r="N1418">
        <v>82</v>
      </c>
      <c r="O1418">
        <v>96</v>
      </c>
      <c r="P1418">
        <v>87</v>
      </c>
      <c r="Q1418">
        <v>87</v>
      </c>
      <c r="R1418">
        <v>63</v>
      </c>
      <c r="S1418" s="1">
        <f t="shared" si="22"/>
        <v>78</v>
      </c>
    </row>
    <row r="1419" spans="1:19" x14ac:dyDescent="0.35">
      <c r="A1419">
        <v>890</v>
      </c>
      <c r="B1419" t="s">
        <v>465</v>
      </c>
      <c r="C1419" t="s">
        <v>1696</v>
      </c>
      <c r="D1419" t="s">
        <v>1697</v>
      </c>
      <c r="E1419" t="s">
        <v>25</v>
      </c>
      <c r="F1419" t="b">
        <v>0</v>
      </c>
      <c r="G1419">
        <v>3</v>
      </c>
      <c r="H1419" t="b">
        <v>0</v>
      </c>
      <c r="I1419">
        <v>15</v>
      </c>
      <c r="J1419" t="str" cm="1">
        <f t="array" ref="J1419">_xlfn.SWITCH(TRUE,I1419&lt;=$V$6,"Low",I1419&gt;=$V$7,"High","Average")</f>
        <v>Average</v>
      </c>
      <c r="K1419" t="s">
        <v>44</v>
      </c>
      <c r="L1419">
        <v>97</v>
      </c>
      <c r="M1419">
        <v>81</v>
      </c>
      <c r="N1419">
        <v>65</v>
      </c>
      <c r="O1419">
        <v>70</v>
      </c>
      <c r="P1419">
        <v>62</v>
      </c>
      <c r="Q1419">
        <v>96</v>
      </c>
      <c r="R1419">
        <v>75</v>
      </c>
      <c r="S1419" s="1">
        <f t="shared" si="22"/>
        <v>78</v>
      </c>
    </row>
    <row r="1420" spans="1:19" x14ac:dyDescent="0.35">
      <c r="A1420">
        <v>952</v>
      </c>
      <c r="B1420" t="s">
        <v>240</v>
      </c>
      <c r="C1420" t="s">
        <v>1786</v>
      </c>
      <c r="D1420" t="s">
        <v>1787</v>
      </c>
      <c r="E1420" t="s">
        <v>25</v>
      </c>
      <c r="F1420" t="b">
        <v>0</v>
      </c>
      <c r="G1420">
        <v>0</v>
      </c>
      <c r="H1420" t="b">
        <v>1</v>
      </c>
      <c r="I1420">
        <v>29</v>
      </c>
      <c r="J1420" t="str" cm="1">
        <f t="array" ref="J1420">_xlfn.SWITCH(TRUE,I1420&lt;=$V$6,"Low",I1420&gt;=$V$7,"High","Average")</f>
        <v>High</v>
      </c>
      <c r="K1420" t="s">
        <v>21</v>
      </c>
      <c r="L1420">
        <v>92</v>
      </c>
      <c r="M1420">
        <v>82</v>
      </c>
      <c r="N1420">
        <v>63</v>
      </c>
      <c r="O1420">
        <v>61</v>
      </c>
      <c r="P1420">
        <v>66</v>
      </c>
      <c r="Q1420">
        <v>84</v>
      </c>
      <c r="R1420">
        <v>98</v>
      </c>
      <c r="S1420" s="1">
        <f t="shared" si="22"/>
        <v>78</v>
      </c>
    </row>
    <row r="1421" spans="1:19" x14ac:dyDescent="0.35">
      <c r="A1421">
        <v>1014</v>
      </c>
      <c r="B1421" t="s">
        <v>1864</v>
      </c>
      <c r="C1421" t="s">
        <v>1223</v>
      </c>
      <c r="D1421" t="s">
        <v>1865</v>
      </c>
      <c r="E1421" t="s">
        <v>20</v>
      </c>
      <c r="F1421" t="b">
        <v>1</v>
      </c>
      <c r="G1421">
        <v>3</v>
      </c>
      <c r="H1421" t="b">
        <v>0</v>
      </c>
      <c r="I1421">
        <v>34</v>
      </c>
      <c r="J1421" t="str" cm="1">
        <f t="array" ref="J1421">_xlfn.SWITCH(TRUE,I1421&lt;=$V$6,"Low",I1421&gt;=$V$7,"High","Average")</f>
        <v>High</v>
      </c>
      <c r="K1421" t="s">
        <v>38</v>
      </c>
      <c r="L1421">
        <v>65</v>
      </c>
      <c r="M1421">
        <v>78</v>
      </c>
      <c r="N1421">
        <v>82</v>
      </c>
      <c r="O1421">
        <v>65</v>
      </c>
      <c r="P1421">
        <v>100</v>
      </c>
      <c r="Q1421">
        <v>92</v>
      </c>
      <c r="R1421">
        <v>64</v>
      </c>
      <c r="S1421" s="1">
        <f t="shared" si="22"/>
        <v>78</v>
      </c>
    </row>
    <row r="1422" spans="1:19" x14ac:dyDescent="0.35">
      <c r="A1422">
        <v>1092</v>
      </c>
      <c r="B1422" t="s">
        <v>473</v>
      </c>
      <c r="C1422" t="s">
        <v>400</v>
      </c>
      <c r="D1422" t="s">
        <v>1973</v>
      </c>
      <c r="E1422" t="s">
        <v>20</v>
      </c>
      <c r="F1422" t="b">
        <v>0</v>
      </c>
      <c r="G1422">
        <v>10</v>
      </c>
      <c r="H1422" t="b">
        <v>0</v>
      </c>
      <c r="I1422">
        <v>5</v>
      </c>
      <c r="J1422" t="str" cm="1">
        <f t="array" ref="J1422">_xlfn.SWITCH(TRUE,I1422&lt;=$V$6,"Low",I1422&gt;=$V$7,"High","Average")</f>
        <v>Low</v>
      </c>
      <c r="K1422" t="s">
        <v>64</v>
      </c>
      <c r="L1422">
        <v>75</v>
      </c>
      <c r="M1422">
        <v>52</v>
      </c>
      <c r="N1422">
        <v>84</v>
      </c>
      <c r="O1422">
        <v>70</v>
      </c>
      <c r="P1422">
        <v>81</v>
      </c>
      <c r="Q1422">
        <v>99</v>
      </c>
      <c r="R1422">
        <v>85</v>
      </c>
      <c r="S1422" s="1">
        <f t="shared" si="22"/>
        <v>78</v>
      </c>
    </row>
    <row r="1423" spans="1:19" x14ac:dyDescent="0.35">
      <c r="A1423">
        <v>1131</v>
      </c>
      <c r="B1423" t="s">
        <v>413</v>
      </c>
      <c r="C1423" t="s">
        <v>2028</v>
      </c>
      <c r="D1423" t="s">
        <v>2029</v>
      </c>
      <c r="E1423" t="s">
        <v>20</v>
      </c>
      <c r="F1423" t="b">
        <v>0</v>
      </c>
      <c r="G1423">
        <v>2</v>
      </c>
      <c r="H1423" t="b">
        <v>0</v>
      </c>
      <c r="I1423">
        <v>11</v>
      </c>
      <c r="J1423" t="str" cm="1">
        <f t="array" ref="J1423">_xlfn.SWITCH(TRUE,I1423&lt;=$V$6,"Low",I1423&gt;=$V$7,"High","Average")</f>
        <v>Average</v>
      </c>
      <c r="K1423" t="s">
        <v>105</v>
      </c>
      <c r="L1423">
        <v>88</v>
      </c>
      <c r="M1423">
        <v>98</v>
      </c>
      <c r="N1423">
        <v>81</v>
      </c>
      <c r="O1423">
        <v>61</v>
      </c>
      <c r="P1423">
        <v>62</v>
      </c>
      <c r="Q1423">
        <v>96</v>
      </c>
      <c r="R1423">
        <v>60</v>
      </c>
      <c r="S1423" s="1">
        <f t="shared" si="22"/>
        <v>78</v>
      </c>
    </row>
    <row r="1424" spans="1:19" x14ac:dyDescent="0.35">
      <c r="A1424">
        <v>1145</v>
      </c>
      <c r="B1424" t="s">
        <v>527</v>
      </c>
      <c r="C1424" t="s">
        <v>739</v>
      </c>
      <c r="D1424" t="s">
        <v>2047</v>
      </c>
      <c r="E1424" t="s">
        <v>25</v>
      </c>
      <c r="F1424" t="b">
        <v>0</v>
      </c>
      <c r="G1424">
        <v>8</v>
      </c>
      <c r="H1424" t="b">
        <v>0</v>
      </c>
      <c r="I1424">
        <v>11</v>
      </c>
      <c r="J1424" t="str" cm="1">
        <f t="array" ref="J1424">_xlfn.SWITCH(TRUE,I1424&lt;=$V$6,"Low",I1424&gt;=$V$7,"High","Average")</f>
        <v>Average</v>
      </c>
      <c r="K1424" t="s">
        <v>105</v>
      </c>
      <c r="L1424">
        <v>97</v>
      </c>
      <c r="M1424">
        <v>66</v>
      </c>
      <c r="N1424">
        <v>76</v>
      </c>
      <c r="O1424">
        <v>80</v>
      </c>
      <c r="P1424">
        <v>81</v>
      </c>
      <c r="Q1424">
        <v>82</v>
      </c>
      <c r="R1424">
        <v>64</v>
      </c>
      <c r="S1424" s="1">
        <f t="shared" si="22"/>
        <v>78</v>
      </c>
    </row>
    <row r="1425" spans="1:19" x14ac:dyDescent="0.35">
      <c r="A1425">
        <v>1288</v>
      </c>
      <c r="B1425" t="s">
        <v>2248</v>
      </c>
      <c r="C1425" t="s">
        <v>1533</v>
      </c>
      <c r="D1425" t="s">
        <v>2249</v>
      </c>
      <c r="E1425" t="s">
        <v>20</v>
      </c>
      <c r="F1425" t="b">
        <v>0</v>
      </c>
      <c r="G1425">
        <v>5</v>
      </c>
      <c r="H1425" t="b">
        <v>1</v>
      </c>
      <c r="I1425">
        <v>32</v>
      </c>
      <c r="J1425" t="str" cm="1">
        <f t="array" ref="J1425">_xlfn.SWITCH(TRUE,I1425&lt;=$V$6,"Low",I1425&gt;=$V$7,"High","Average")</f>
        <v>High</v>
      </c>
      <c r="K1425" t="s">
        <v>44</v>
      </c>
      <c r="L1425">
        <v>88</v>
      </c>
      <c r="M1425">
        <v>65</v>
      </c>
      <c r="N1425">
        <v>75</v>
      </c>
      <c r="O1425">
        <v>73</v>
      </c>
      <c r="P1425">
        <v>66</v>
      </c>
      <c r="Q1425">
        <v>98</v>
      </c>
      <c r="R1425">
        <v>81</v>
      </c>
      <c r="S1425" s="1">
        <f t="shared" si="22"/>
        <v>78</v>
      </c>
    </row>
    <row r="1426" spans="1:19" x14ac:dyDescent="0.35">
      <c r="A1426">
        <v>1389</v>
      </c>
      <c r="B1426" t="s">
        <v>919</v>
      </c>
      <c r="C1426" t="s">
        <v>2383</v>
      </c>
      <c r="D1426" t="s">
        <v>2384</v>
      </c>
      <c r="E1426" t="s">
        <v>25</v>
      </c>
      <c r="F1426" t="b">
        <v>0</v>
      </c>
      <c r="G1426">
        <v>2</v>
      </c>
      <c r="H1426" t="b">
        <v>0</v>
      </c>
      <c r="I1426">
        <v>28</v>
      </c>
      <c r="J1426" t="str" cm="1">
        <f t="array" ref="J1426">_xlfn.SWITCH(TRUE,I1426&lt;=$V$6,"Low",I1426&gt;=$V$7,"High","Average")</f>
        <v>High</v>
      </c>
      <c r="K1426" t="s">
        <v>44</v>
      </c>
      <c r="L1426">
        <v>90</v>
      </c>
      <c r="M1426">
        <v>79</v>
      </c>
      <c r="N1426">
        <v>64</v>
      </c>
      <c r="O1426">
        <v>93</v>
      </c>
      <c r="P1426">
        <v>81</v>
      </c>
      <c r="Q1426">
        <v>63</v>
      </c>
      <c r="R1426">
        <v>76</v>
      </c>
      <c r="S1426" s="1">
        <f t="shared" si="22"/>
        <v>78</v>
      </c>
    </row>
    <row r="1427" spans="1:19" x14ac:dyDescent="0.35">
      <c r="A1427">
        <v>1510</v>
      </c>
      <c r="B1427" t="s">
        <v>1852</v>
      </c>
      <c r="C1427" t="s">
        <v>2539</v>
      </c>
      <c r="D1427" t="s">
        <v>2540</v>
      </c>
      <c r="E1427" t="s">
        <v>25</v>
      </c>
      <c r="F1427" t="b">
        <v>0</v>
      </c>
      <c r="G1427">
        <v>4</v>
      </c>
      <c r="H1427" t="b">
        <v>0</v>
      </c>
      <c r="I1427">
        <v>1</v>
      </c>
      <c r="J1427" t="str" cm="1">
        <f t="array" ref="J1427">_xlfn.SWITCH(TRUE,I1427&lt;=$V$6,"Low",I1427&gt;=$V$7,"High","Average")</f>
        <v>Low</v>
      </c>
      <c r="K1427" t="s">
        <v>224</v>
      </c>
      <c r="L1427">
        <v>89</v>
      </c>
      <c r="M1427">
        <v>100</v>
      </c>
      <c r="N1427">
        <v>81</v>
      </c>
      <c r="O1427">
        <v>62</v>
      </c>
      <c r="P1427">
        <v>75</v>
      </c>
      <c r="Q1427">
        <v>68</v>
      </c>
      <c r="R1427">
        <v>71</v>
      </c>
      <c r="S1427" s="1">
        <f t="shared" si="22"/>
        <v>78</v>
      </c>
    </row>
    <row r="1428" spans="1:19" x14ac:dyDescent="0.35">
      <c r="A1428">
        <v>1584</v>
      </c>
      <c r="B1428" t="s">
        <v>1391</v>
      </c>
      <c r="C1428" t="s">
        <v>364</v>
      </c>
      <c r="D1428" t="s">
        <v>2639</v>
      </c>
      <c r="E1428" t="s">
        <v>20</v>
      </c>
      <c r="F1428" t="b">
        <v>0</v>
      </c>
      <c r="G1428">
        <v>7</v>
      </c>
      <c r="H1428" t="b">
        <v>0</v>
      </c>
      <c r="I1428">
        <v>5</v>
      </c>
      <c r="J1428" t="str" cm="1">
        <f t="array" ref="J1428">_xlfn.SWITCH(TRUE,I1428&lt;=$V$6,"Low",I1428&gt;=$V$7,"High","Average")</f>
        <v>Low</v>
      </c>
      <c r="K1428" t="s">
        <v>159</v>
      </c>
      <c r="L1428">
        <v>88</v>
      </c>
      <c r="M1428">
        <v>60</v>
      </c>
      <c r="N1428">
        <v>87</v>
      </c>
      <c r="O1428">
        <v>95</v>
      </c>
      <c r="P1428">
        <v>65</v>
      </c>
      <c r="Q1428">
        <v>75</v>
      </c>
      <c r="R1428">
        <v>76</v>
      </c>
      <c r="S1428" s="1">
        <f t="shared" si="22"/>
        <v>78</v>
      </c>
    </row>
    <row r="1429" spans="1:19" x14ac:dyDescent="0.35">
      <c r="A1429">
        <v>1756</v>
      </c>
      <c r="B1429" t="s">
        <v>280</v>
      </c>
      <c r="C1429" t="s">
        <v>1041</v>
      </c>
      <c r="D1429" t="s">
        <v>2858</v>
      </c>
      <c r="E1429" t="s">
        <v>20</v>
      </c>
      <c r="F1429" t="b">
        <v>0</v>
      </c>
      <c r="G1429">
        <v>3</v>
      </c>
      <c r="H1429" t="b">
        <v>0</v>
      </c>
      <c r="I1429">
        <v>2</v>
      </c>
      <c r="J1429" t="str" cm="1">
        <f t="array" ref="J1429">_xlfn.SWITCH(TRUE,I1429&lt;=$V$6,"Low",I1429&gt;=$V$7,"High","Average")</f>
        <v>Low</v>
      </c>
      <c r="K1429" t="s">
        <v>34</v>
      </c>
      <c r="L1429">
        <v>70</v>
      </c>
      <c r="M1429">
        <v>100</v>
      </c>
      <c r="N1429">
        <v>92</v>
      </c>
      <c r="O1429">
        <v>73</v>
      </c>
      <c r="P1429">
        <v>67</v>
      </c>
      <c r="Q1429">
        <v>68</v>
      </c>
      <c r="R1429">
        <v>76</v>
      </c>
      <c r="S1429" s="1">
        <f t="shared" si="22"/>
        <v>78</v>
      </c>
    </row>
    <row r="1430" spans="1:19" x14ac:dyDescent="0.35">
      <c r="A1430">
        <v>1878</v>
      </c>
      <c r="B1430" t="s">
        <v>738</v>
      </c>
      <c r="C1430" t="s">
        <v>1975</v>
      </c>
      <c r="D1430" t="s">
        <v>3009</v>
      </c>
      <c r="E1430" t="s">
        <v>25</v>
      </c>
      <c r="F1430" t="b">
        <v>0</v>
      </c>
      <c r="G1430">
        <v>3</v>
      </c>
      <c r="H1430" t="b">
        <v>0</v>
      </c>
      <c r="I1430">
        <v>32</v>
      </c>
      <c r="J1430" t="str" cm="1">
        <f t="array" ref="J1430">_xlfn.SWITCH(TRUE,I1430&lt;=$V$6,"Low",I1430&gt;=$V$7,"High","Average")</f>
        <v>High</v>
      </c>
      <c r="K1430" t="s">
        <v>105</v>
      </c>
      <c r="L1430">
        <v>85</v>
      </c>
      <c r="M1430">
        <v>84</v>
      </c>
      <c r="N1430">
        <v>66</v>
      </c>
      <c r="O1430">
        <v>66</v>
      </c>
      <c r="P1430">
        <v>78</v>
      </c>
      <c r="Q1430">
        <v>98</v>
      </c>
      <c r="R1430">
        <v>69</v>
      </c>
      <c r="S1430" s="1">
        <f t="shared" si="22"/>
        <v>78</v>
      </c>
    </row>
    <row r="1431" spans="1:19" x14ac:dyDescent="0.35">
      <c r="A1431">
        <v>1897</v>
      </c>
      <c r="B1431" t="s">
        <v>277</v>
      </c>
      <c r="C1431" t="s">
        <v>756</v>
      </c>
      <c r="D1431" t="s">
        <v>3030</v>
      </c>
      <c r="E1431" t="s">
        <v>20</v>
      </c>
      <c r="F1431" t="b">
        <v>0</v>
      </c>
      <c r="G1431">
        <v>3</v>
      </c>
      <c r="H1431" t="b">
        <v>0</v>
      </c>
      <c r="I1431">
        <v>15</v>
      </c>
      <c r="J1431" t="str" cm="1">
        <f t="array" ref="J1431">_xlfn.SWITCH(TRUE,I1431&lt;=$V$6,"Low",I1431&gt;=$V$7,"High","Average")</f>
        <v>Average</v>
      </c>
      <c r="K1431" t="s">
        <v>113</v>
      </c>
      <c r="L1431">
        <v>97</v>
      </c>
      <c r="M1431">
        <v>73</v>
      </c>
      <c r="N1431">
        <v>64</v>
      </c>
      <c r="O1431">
        <v>95</v>
      </c>
      <c r="P1431">
        <v>71</v>
      </c>
      <c r="Q1431">
        <v>68</v>
      </c>
      <c r="R1431">
        <v>78</v>
      </c>
      <c r="S1431" s="1">
        <f t="shared" si="22"/>
        <v>78</v>
      </c>
    </row>
    <row r="1432" spans="1:19" x14ac:dyDescent="0.35">
      <c r="A1432">
        <v>1991</v>
      </c>
      <c r="B1432" t="s">
        <v>35</v>
      </c>
      <c r="C1432" t="s">
        <v>429</v>
      </c>
      <c r="D1432" t="s">
        <v>3136</v>
      </c>
      <c r="E1432" t="s">
        <v>20</v>
      </c>
      <c r="F1432" t="b">
        <v>0</v>
      </c>
      <c r="G1432">
        <v>0</v>
      </c>
      <c r="H1432" t="b">
        <v>0</v>
      </c>
      <c r="I1432">
        <v>17</v>
      </c>
      <c r="J1432" t="str" cm="1">
        <f t="array" ref="J1432">_xlfn.SWITCH(TRUE,I1432&lt;=$V$6,"Low",I1432&gt;=$V$7,"High","Average")</f>
        <v>Average</v>
      </c>
      <c r="K1432" t="s">
        <v>44</v>
      </c>
      <c r="L1432">
        <v>98</v>
      </c>
      <c r="M1432">
        <v>63</v>
      </c>
      <c r="N1432">
        <v>64</v>
      </c>
      <c r="O1432">
        <v>82</v>
      </c>
      <c r="P1432">
        <v>64</v>
      </c>
      <c r="Q1432">
        <v>96</v>
      </c>
      <c r="R1432">
        <v>79</v>
      </c>
      <c r="S1432" s="1">
        <f t="shared" si="22"/>
        <v>78</v>
      </c>
    </row>
    <row r="1433" spans="1:19" x14ac:dyDescent="0.35">
      <c r="A1433">
        <v>69</v>
      </c>
      <c r="B1433" t="s">
        <v>225</v>
      </c>
      <c r="C1433" t="s">
        <v>164</v>
      </c>
      <c r="D1433" t="s">
        <v>226</v>
      </c>
      <c r="E1433" t="s">
        <v>20</v>
      </c>
      <c r="F1433" t="b">
        <v>0</v>
      </c>
      <c r="G1433">
        <v>4</v>
      </c>
      <c r="H1433" t="b">
        <v>0</v>
      </c>
      <c r="I1433">
        <v>14</v>
      </c>
      <c r="J1433" t="str" cm="1">
        <f t="array" ref="J1433">_xlfn.SWITCH(TRUE,I1433&lt;=$V$6,"Low",I1433&gt;=$V$7,"High","Average")</f>
        <v>Average</v>
      </c>
      <c r="K1433" t="s">
        <v>44</v>
      </c>
      <c r="L1433">
        <v>90</v>
      </c>
      <c r="M1433">
        <v>70</v>
      </c>
      <c r="N1433">
        <v>85</v>
      </c>
      <c r="O1433">
        <v>60</v>
      </c>
      <c r="P1433">
        <v>81</v>
      </c>
      <c r="Q1433">
        <v>71</v>
      </c>
      <c r="R1433">
        <v>88</v>
      </c>
      <c r="S1433" s="1">
        <f t="shared" si="22"/>
        <v>77.857142857142861</v>
      </c>
    </row>
    <row r="1434" spans="1:19" x14ac:dyDescent="0.35">
      <c r="A1434">
        <v>224</v>
      </c>
      <c r="B1434" t="s">
        <v>221</v>
      </c>
      <c r="C1434" t="s">
        <v>576</v>
      </c>
      <c r="D1434" t="s">
        <v>577</v>
      </c>
      <c r="E1434" t="s">
        <v>20</v>
      </c>
      <c r="F1434" t="b">
        <v>0</v>
      </c>
      <c r="G1434">
        <v>5</v>
      </c>
      <c r="H1434" t="b">
        <v>0</v>
      </c>
      <c r="I1434">
        <v>17</v>
      </c>
      <c r="J1434" t="str" cm="1">
        <f t="array" ref="J1434">_xlfn.SWITCH(TRUE,I1434&lt;=$V$6,"Low",I1434&gt;=$V$7,"High","Average")</f>
        <v>Average</v>
      </c>
      <c r="K1434" t="s">
        <v>123</v>
      </c>
      <c r="L1434">
        <v>65</v>
      </c>
      <c r="M1434">
        <v>72</v>
      </c>
      <c r="N1434">
        <v>96</v>
      </c>
      <c r="O1434">
        <v>69</v>
      </c>
      <c r="P1434">
        <v>78</v>
      </c>
      <c r="Q1434">
        <v>93</v>
      </c>
      <c r="R1434">
        <v>72</v>
      </c>
      <c r="S1434" s="1">
        <f t="shared" si="22"/>
        <v>77.857142857142861</v>
      </c>
    </row>
    <row r="1435" spans="1:19" x14ac:dyDescent="0.35">
      <c r="A1435">
        <v>536</v>
      </c>
      <c r="B1435" t="s">
        <v>1141</v>
      </c>
      <c r="C1435" t="s">
        <v>332</v>
      </c>
      <c r="D1435" t="s">
        <v>1142</v>
      </c>
      <c r="E1435" t="s">
        <v>20</v>
      </c>
      <c r="F1435" t="b">
        <v>0</v>
      </c>
      <c r="G1435">
        <v>4</v>
      </c>
      <c r="H1435" t="b">
        <v>0</v>
      </c>
      <c r="I1435">
        <v>5</v>
      </c>
      <c r="J1435" t="str" cm="1">
        <f t="array" ref="J1435">_xlfn.SWITCH(TRUE,I1435&lt;=$V$6,"Low",I1435&gt;=$V$7,"High","Average")</f>
        <v>Low</v>
      </c>
      <c r="K1435" t="s">
        <v>159</v>
      </c>
      <c r="L1435">
        <v>87</v>
      </c>
      <c r="M1435">
        <v>70</v>
      </c>
      <c r="N1435">
        <v>98</v>
      </c>
      <c r="O1435">
        <v>64</v>
      </c>
      <c r="P1435">
        <v>65</v>
      </c>
      <c r="Q1435">
        <v>78</v>
      </c>
      <c r="R1435">
        <v>83</v>
      </c>
      <c r="S1435" s="1">
        <f t="shared" si="22"/>
        <v>77.857142857142861</v>
      </c>
    </row>
    <row r="1436" spans="1:19" x14ac:dyDescent="0.35">
      <c r="A1436">
        <v>689</v>
      </c>
      <c r="B1436" t="s">
        <v>1391</v>
      </c>
      <c r="C1436" t="s">
        <v>370</v>
      </c>
      <c r="D1436" t="s">
        <v>1392</v>
      </c>
      <c r="E1436" t="s">
        <v>20</v>
      </c>
      <c r="F1436" t="b">
        <v>0</v>
      </c>
      <c r="G1436">
        <v>2</v>
      </c>
      <c r="H1436" t="b">
        <v>1</v>
      </c>
      <c r="I1436">
        <v>0</v>
      </c>
      <c r="J1436" t="str" cm="1">
        <f t="array" ref="J1436">_xlfn.SWITCH(TRUE,I1436&lt;=$V$6,"Low",I1436&gt;=$V$7,"High","Average")</f>
        <v>Low</v>
      </c>
      <c r="K1436" t="s">
        <v>34</v>
      </c>
      <c r="L1436">
        <v>88</v>
      </c>
      <c r="M1436">
        <v>69</v>
      </c>
      <c r="N1436">
        <v>76</v>
      </c>
      <c r="O1436">
        <v>64</v>
      </c>
      <c r="P1436">
        <v>90</v>
      </c>
      <c r="Q1436">
        <v>78</v>
      </c>
      <c r="R1436">
        <v>80</v>
      </c>
      <c r="S1436" s="1">
        <f t="shared" si="22"/>
        <v>77.857142857142861</v>
      </c>
    </row>
    <row r="1437" spans="1:19" x14ac:dyDescent="0.35">
      <c r="A1437">
        <v>923</v>
      </c>
      <c r="B1437" t="s">
        <v>1747</v>
      </c>
      <c r="C1437" t="s">
        <v>1360</v>
      </c>
      <c r="D1437" t="s">
        <v>1748</v>
      </c>
      <c r="E1437" t="s">
        <v>25</v>
      </c>
      <c r="F1437" t="b">
        <v>0</v>
      </c>
      <c r="G1437">
        <v>1</v>
      </c>
      <c r="H1437" t="b">
        <v>0</v>
      </c>
      <c r="I1437">
        <v>24</v>
      </c>
      <c r="J1437" t="str" cm="1">
        <f t="array" ref="J1437">_xlfn.SWITCH(TRUE,I1437&lt;=$V$6,"Low",I1437&gt;=$V$7,"High","Average")</f>
        <v>Average</v>
      </c>
      <c r="K1437" t="s">
        <v>44</v>
      </c>
      <c r="L1437">
        <v>88</v>
      </c>
      <c r="M1437">
        <v>72</v>
      </c>
      <c r="N1437">
        <v>96</v>
      </c>
      <c r="O1437">
        <v>97</v>
      </c>
      <c r="P1437">
        <v>71</v>
      </c>
      <c r="Q1437">
        <v>60</v>
      </c>
      <c r="R1437">
        <v>61</v>
      </c>
      <c r="S1437" s="1">
        <f t="shared" si="22"/>
        <v>77.857142857142861</v>
      </c>
    </row>
    <row r="1438" spans="1:19" x14ac:dyDescent="0.35">
      <c r="A1438">
        <v>940</v>
      </c>
      <c r="B1438" t="s">
        <v>840</v>
      </c>
      <c r="C1438" t="s">
        <v>1769</v>
      </c>
      <c r="D1438" t="s">
        <v>1770</v>
      </c>
      <c r="E1438" t="s">
        <v>20</v>
      </c>
      <c r="F1438" t="b">
        <v>0</v>
      </c>
      <c r="G1438">
        <v>6</v>
      </c>
      <c r="H1438" t="b">
        <v>1</v>
      </c>
      <c r="I1438">
        <v>18</v>
      </c>
      <c r="J1438" t="str" cm="1">
        <f t="array" ref="J1438">_xlfn.SWITCH(TRUE,I1438&lt;=$V$6,"Low",I1438&gt;=$V$7,"High","Average")</f>
        <v>Average</v>
      </c>
      <c r="K1438" t="s">
        <v>105</v>
      </c>
      <c r="L1438">
        <v>85</v>
      </c>
      <c r="M1438">
        <v>74</v>
      </c>
      <c r="N1438">
        <v>79</v>
      </c>
      <c r="O1438">
        <v>82</v>
      </c>
      <c r="P1438">
        <v>71</v>
      </c>
      <c r="Q1438">
        <v>87</v>
      </c>
      <c r="R1438">
        <v>67</v>
      </c>
      <c r="S1438" s="1">
        <f t="shared" si="22"/>
        <v>77.857142857142861</v>
      </c>
    </row>
    <row r="1439" spans="1:19" x14ac:dyDescent="0.35">
      <c r="A1439">
        <v>956</v>
      </c>
      <c r="B1439" t="s">
        <v>408</v>
      </c>
      <c r="C1439" t="s">
        <v>406</v>
      </c>
      <c r="D1439" t="s">
        <v>1792</v>
      </c>
      <c r="E1439" t="s">
        <v>20</v>
      </c>
      <c r="F1439" t="b">
        <v>0</v>
      </c>
      <c r="G1439">
        <v>2</v>
      </c>
      <c r="H1439" t="b">
        <v>0</v>
      </c>
      <c r="I1439">
        <v>27</v>
      </c>
      <c r="J1439" t="str" cm="1">
        <f t="array" ref="J1439">_xlfn.SWITCH(TRUE,I1439&lt;=$V$6,"Low",I1439&gt;=$V$7,"High","Average")</f>
        <v>Average</v>
      </c>
      <c r="K1439" t="s">
        <v>113</v>
      </c>
      <c r="L1439">
        <v>79</v>
      </c>
      <c r="M1439">
        <v>65</v>
      </c>
      <c r="N1439">
        <v>92</v>
      </c>
      <c r="O1439">
        <v>67</v>
      </c>
      <c r="P1439">
        <v>78</v>
      </c>
      <c r="Q1439">
        <v>66</v>
      </c>
      <c r="R1439">
        <v>98</v>
      </c>
      <c r="S1439" s="1">
        <f t="shared" si="22"/>
        <v>77.857142857142861</v>
      </c>
    </row>
    <row r="1440" spans="1:19" x14ac:dyDescent="0.35">
      <c r="A1440">
        <v>1067</v>
      </c>
      <c r="B1440" t="s">
        <v>163</v>
      </c>
      <c r="C1440" t="s">
        <v>856</v>
      </c>
      <c r="D1440" t="s">
        <v>1938</v>
      </c>
      <c r="E1440" t="s">
        <v>20</v>
      </c>
      <c r="F1440" t="b">
        <v>0</v>
      </c>
      <c r="G1440">
        <v>10</v>
      </c>
      <c r="H1440" t="b">
        <v>0</v>
      </c>
      <c r="I1440">
        <v>0</v>
      </c>
      <c r="J1440" t="str" cm="1">
        <f t="array" ref="J1440">_xlfn.SWITCH(TRUE,I1440&lt;=$V$6,"Low",I1440&gt;=$V$7,"High","Average")</f>
        <v>Low</v>
      </c>
      <c r="K1440" t="s">
        <v>64</v>
      </c>
      <c r="L1440">
        <v>63</v>
      </c>
      <c r="M1440">
        <v>86</v>
      </c>
      <c r="N1440">
        <v>89</v>
      </c>
      <c r="O1440">
        <v>87</v>
      </c>
      <c r="P1440">
        <v>67</v>
      </c>
      <c r="Q1440">
        <v>73</v>
      </c>
      <c r="R1440">
        <v>80</v>
      </c>
      <c r="S1440" s="1">
        <f t="shared" si="22"/>
        <v>77.857142857142861</v>
      </c>
    </row>
    <row r="1441" spans="1:19" x14ac:dyDescent="0.35">
      <c r="A1441">
        <v>1137</v>
      </c>
      <c r="B1441" t="s">
        <v>1535</v>
      </c>
      <c r="C1441" t="s">
        <v>1186</v>
      </c>
      <c r="D1441" t="s">
        <v>2035</v>
      </c>
      <c r="E1441" t="s">
        <v>25</v>
      </c>
      <c r="F1441" t="b">
        <v>0</v>
      </c>
      <c r="G1441">
        <v>1</v>
      </c>
      <c r="H1441" t="b">
        <v>0</v>
      </c>
      <c r="I1441">
        <v>31</v>
      </c>
      <c r="J1441" t="str" cm="1">
        <f t="array" ref="J1441">_xlfn.SWITCH(TRUE,I1441&lt;=$V$6,"Low",I1441&gt;=$V$7,"High","Average")</f>
        <v>High</v>
      </c>
      <c r="K1441" t="s">
        <v>109</v>
      </c>
      <c r="L1441">
        <v>77</v>
      </c>
      <c r="M1441">
        <v>98</v>
      </c>
      <c r="N1441">
        <v>67</v>
      </c>
      <c r="O1441">
        <v>67</v>
      </c>
      <c r="P1441">
        <v>80</v>
      </c>
      <c r="Q1441">
        <v>90</v>
      </c>
      <c r="R1441">
        <v>66</v>
      </c>
      <c r="S1441" s="1">
        <f t="shared" si="22"/>
        <v>77.857142857142861</v>
      </c>
    </row>
    <row r="1442" spans="1:19" x14ac:dyDescent="0.35">
      <c r="A1442">
        <v>1401</v>
      </c>
      <c r="B1442" t="s">
        <v>2399</v>
      </c>
      <c r="C1442" t="s">
        <v>520</v>
      </c>
      <c r="D1442" t="s">
        <v>2400</v>
      </c>
      <c r="E1442" t="s">
        <v>25</v>
      </c>
      <c r="F1442" t="b">
        <v>0</v>
      </c>
      <c r="G1442">
        <v>3</v>
      </c>
      <c r="H1442" t="b">
        <v>0</v>
      </c>
      <c r="I1442">
        <v>34</v>
      </c>
      <c r="J1442" t="str" cm="1">
        <f t="array" ref="J1442">_xlfn.SWITCH(TRUE,I1442&lt;=$V$6,"Low",I1442&gt;=$V$7,"High","Average")</f>
        <v>High</v>
      </c>
      <c r="K1442" t="s">
        <v>21</v>
      </c>
      <c r="L1442">
        <v>72</v>
      </c>
      <c r="M1442">
        <v>86</v>
      </c>
      <c r="N1442">
        <v>69</v>
      </c>
      <c r="O1442">
        <v>81</v>
      </c>
      <c r="P1442">
        <v>67</v>
      </c>
      <c r="Q1442">
        <v>98</v>
      </c>
      <c r="R1442">
        <v>72</v>
      </c>
      <c r="S1442" s="1">
        <f t="shared" si="22"/>
        <v>77.857142857142861</v>
      </c>
    </row>
    <row r="1443" spans="1:19" x14ac:dyDescent="0.35">
      <c r="A1443">
        <v>1640</v>
      </c>
      <c r="B1443" t="s">
        <v>160</v>
      </c>
      <c r="C1443" t="s">
        <v>2214</v>
      </c>
      <c r="D1443" t="s">
        <v>2706</v>
      </c>
      <c r="E1443" t="s">
        <v>20</v>
      </c>
      <c r="F1443" t="b">
        <v>0</v>
      </c>
      <c r="G1443">
        <v>1</v>
      </c>
      <c r="H1443" t="b">
        <v>0</v>
      </c>
      <c r="I1443">
        <v>11</v>
      </c>
      <c r="J1443" t="str" cm="1">
        <f t="array" ref="J1443">_xlfn.SWITCH(TRUE,I1443&lt;=$V$6,"Low",I1443&gt;=$V$7,"High","Average")</f>
        <v>Average</v>
      </c>
      <c r="K1443" t="s">
        <v>38</v>
      </c>
      <c r="L1443">
        <v>69</v>
      </c>
      <c r="M1443">
        <v>78</v>
      </c>
      <c r="N1443">
        <v>80</v>
      </c>
      <c r="O1443">
        <v>60</v>
      </c>
      <c r="P1443">
        <v>76</v>
      </c>
      <c r="Q1443">
        <v>86</v>
      </c>
      <c r="R1443">
        <v>96</v>
      </c>
      <c r="S1443" s="1">
        <f t="shared" si="22"/>
        <v>77.857142857142861</v>
      </c>
    </row>
    <row r="1444" spans="1:19" x14ac:dyDescent="0.35">
      <c r="A1444">
        <v>1801</v>
      </c>
      <c r="B1444" t="s">
        <v>1007</v>
      </c>
      <c r="C1444" t="s">
        <v>1100</v>
      </c>
      <c r="D1444" t="s">
        <v>2913</v>
      </c>
      <c r="E1444" t="s">
        <v>20</v>
      </c>
      <c r="F1444" t="b">
        <v>0</v>
      </c>
      <c r="G1444">
        <v>4</v>
      </c>
      <c r="H1444" t="b">
        <v>1</v>
      </c>
      <c r="I1444">
        <v>23</v>
      </c>
      <c r="J1444" t="str" cm="1">
        <f t="array" ref="J1444">_xlfn.SWITCH(TRUE,I1444&lt;=$V$6,"Low",I1444&gt;=$V$7,"High","Average")</f>
        <v>Average</v>
      </c>
      <c r="K1444" t="s">
        <v>138</v>
      </c>
      <c r="L1444">
        <v>96</v>
      </c>
      <c r="M1444">
        <v>89</v>
      </c>
      <c r="N1444">
        <v>86</v>
      </c>
      <c r="O1444">
        <v>84</v>
      </c>
      <c r="P1444">
        <v>64</v>
      </c>
      <c r="Q1444">
        <v>60</v>
      </c>
      <c r="R1444">
        <v>66</v>
      </c>
      <c r="S1444" s="1">
        <f t="shared" si="22"/>
        <v>77.857142857142861</v>
      </c>
    </row>
    <row r="1445" spans="1:19" x14ac:dyDescent="0.35">
      <c r="A1445">
        <v>1863</v>
      </c>
      <c r="B1445" t="s">
        <v>641</v>
      </c>
      <c r="C1445" t="s">
        <v>2322</v>
      </c>
      <c r="D1445" t="s">
        <v>2992</v>
      </c>
      <c r="E1445" t="s">
        <v>20</v>
      </c>
      <c r="F1445" t="b">
        <v>0</v>
      </c>
      <c r="G1445">
        <v>1</v>
      </c>
      <c r="H1445" t="b">
        <v>0</v>
      </c>
      <c r="I1445">
        <v>14</v>
      </c>
      <c r="J1445" t="str" cm="1">
        <f t="array" ref="J1445">_xlfn.SWITCH(TRUE,I1445&lt;=$V$6,"Low",I1445&gt;=$V$7,"High","Average")</f>
        <v>Average</v>
      </c>
      <c r="K1445" t="s">
        <v>105</v>
      </c>
      <c r="L1445">
        <v>91</v>
      </c>
      <c r="M1445">
        <v>65</v>
      </c>
      <c r="N1445">
        <v>75</v>
      </c>
      <c r="O1445">
        <v>60</v>
      </c>
      <c r="P1445">
        <v>93</v>
      </c>
      <c r="Q1445">
        <v>79</v>
      </c>
      <c r="R1445">
        <v>82</v>
      </c>
      <c r="S1445" s="1">
        <f t="shared" si="22"/>
        <v>77.857142857142861</v>
      </c>
    </row>
    <row r="1446" spans="1:19" x14ac:dyDescent="0.35">
      <c r="A1446">
        <v>1970</v>
      </c>
      <c r="B1446" t="s">
        <v>622</v>
      </c>
      <c r="C1446" t="s">
        <v>2440</v>
      </c>
      <c r="D1446" t="s">
        <v>3114</v>
      </c>
      <c r="E1446" t="s">
        <v>20</v>
      </c>
      <c r="F1446" t="b">
        <v>0</v>
      </c>
      <c r="G1446">
        <v>5</v>
      </c>
      <c r="H1446" t="b">
        <v>0</v>
      </c>
      <c r="I1446">
        <v>9</v>
      </c>
      <c r="J1446" t="str" cm="1">
        <f t="array" ref="J1446">_xlfn.SWITCH(TRUE,I1446&lt;=$V$6,"Low",I1446&gt;=$V$7,"High","Average")</f>
        <v>Average</v>
      </c>
      <c r="K1446" t="s">
        <v>224</v>
      </c>
      <c r="L1446">
        <v>72</v>
      </c>
      <c r="M1446">
        <v>82</v>
      </c>
      <c r="N1446">
        <v>76</v>
      </c>
      <c r="O1446">
        <v>69</v>
      </c>
      <c r="P1446">
        <v>67</v>
      </c>
      <c r="Q1446">
        <v>92</v>
      </c>
      <c r="R1446">
        <v>87</v>
      </c>
      <c r="S1446" s="1">
        <f t="shared" si="22"/>
        <v>77.857142857142861</v>
      </c>
    </row>
    <row r="1447" spans="1:19" x14ac:dyDescent="0.35">
      <c r="A1447">
        <v>197</v>
      </c>
      <c r="B1447" t="s">
        <v>410</v>
      </c>
      <c r="C1447" t="s">
        <v>520</v>
      </c>
      <c r="D1447" t="s">
        <v>521</v>
      </c>
      <c r="E1447" t="s">
        <v>20</v>
      </c>
      <c r="F1447" t="b">
        <v>0</v>
      </c>
      <c r="G1447">
        <v>4</v>
      </c>
      <c r="H1447" t="b">
        <v>0</v>
      </c>
      <c r="I1447">
        <v>21</v>
      </c>
      <c r="J1447" t="str" cm="1">
        <f t="array" ref="J1447">_xlfn.SWITCH(TRUE,I1447&lt;=$V$6,"Low",I1447&gt;=$V$7,"High","Average")</f>
        <v>Average</v>
      </c>
      <c r="K1447" t="s">
        <v>44</v>
      </c>
      <c r="L1447">
        <v>95</v>
      </c>
      <c r="M1447">
        <v>69</v>
      </c>
      <c r="N1447">
        <v>62</v>
      </c>
      <c r="O1447">
        <v>87</v>
      </c>
      <c r="P1447">
        <v>84</v>
      </c>
      <c r="Q1447">
        <v>83</v>
      </c>
      <c r="R1447">
        <v>64</v>
      </c>
      <c r="S1447" s="1">
        <f t="shared" si="22"/>
        <v>77.714285714285708</v>
      </c>
    </row>
    <row r="1448" spans="1:19" x14ac:dyDescent="0.35">
      <c r="A1448">
        <v>252</v>
      </c>
      <c r="B1448" t="s">
        <v>634</v>
      </c>
      <c r="C1448" t="s">
        <v>635</v>
      </c>
      <c r="D1448" t="s">
        <v>636</v>
      </c>
      <c r="E1448" t="s">
        <v>25</v>
      </c>
      <c r="F1448" t="b">
        <v>0</v>
      </c>
      <c r="G1448">
        <v>1</v>
      </c>
      <c r="H1448" t="b">
        <v>0</v>
      </c>
      <c r="I1448">
        <v>28</v>
      </c>
      <c r="J1448" t="str" cm="1">
        <f t="array" ref="J1448">_xlfn.SWITCH(TRUE,I1448&lt;=$V$6,"Low",I1448&gt;=$V$7,"High","Average")</f>
        <v>High</v>
      </c>
      <c r="K1448" t="s">
        <v>123</v>
      </c>
      <c r="L1448">
        <v>69</v>
      </c>
      <c r="M1448">
        <v>63</v>
      </c>
      <c r="N1448">
        <v>88</v>
      </c>
      <c r="O1448">
        <v>73</v>
      </c>
      <c r="P1448">
        <v>83</v>
      </c>
      <c r="Q1448">
        <v>74</v>
      </c>
      <c r="R1448">
        <v>94</v>
      </c>
      <c r="S1448" s="1">
        <f t="shared" si="22"/>
        <v>77.714285714285708</v>
      </c>
    </row>
    <row r="1449" spans="1:19" x14ac:dyDescent="0.35">
      <c r="A1449">
        <v>309</v>
      </c>
      <c r="B1449" t="s">
        <v>746</v>
      </c>
      <c r="C1449" t="s">
        <v>246</v>
      </c>
      <c r="D1449" t="s">
        <v>747</v>
      </c>
      <c r="E1449" t="s">
        <v>25</v>
      </c>
      <c r="F1449" t="b">
        <v>0</v>
      </c>
      <c r="G1449">
        <v>2</v>
      </c>
      <c r="H1449" t="b">
        <v>0</v>
      </c>
      <c r="I1449">
        <v>1</v>
      </c>
      <c r="J1449" t="str" cm="1">
        <f t="array" ref="J1449">_xlfn.SWITCH(TRUE,I1449&lt;=$V$6,"Low",I1449&gt;=$V$7,"High","Average")</f>
        <v>Low</v>
      </c>
      <c r="K1449" t="s">
        <v>224</v>
      </c>
      <c r="L1449">
        <v>73</v>
      </c>
      <c r="M1449">
        <v>87</v>
      </c>
      <c r="N1449">
        <v>90</v>
      </c>
      <c r="O1449">
        <v>96</v>
      </c>
      <c r="P1449">
        <v>61</v>
      </c>
      <c r="Q1449">
        <v>61</v>
      </c>
      <c r="R1449">
        <v>76</v>
      </c>
      <c r="S1449" s="1">
        <f t="shared" si="22"/>
        <v>77.714285714285708</v>
      </c>
    </row>
    <row r="1450" spans="1:19" x14ac:dyDescent="0.35">
      <c r="A1450">
        <v>384</v>
      </c>
      <c r="B1450" t="s">
        <v>266</v>
      </c>
      <c r="C1450" t="s">
        <v>884</v>
      </c>
      <c r="D1450" t="s">
        <v>885</v>
      </c>
      <c r="E1450" t="s">
        <v>20</v>
      </c>
      <c r="F1450" t="b">
        <v>0</v>
      </c>
      <c r="G1450">
        <v>5</v>
      </c>
      <c r="H1450" t="b">
        <v>0</v>
      </c>
      <c r="I1450">
        <v>3</v>
      </c>
      <c r="J1450" t="str" cm="1">
        <f t="array" ref="J1450">_xlfn.SWITCH(TRUE,I1450&lt;=$V$6,"Low",I1450&gt;=$V$7,"High","Average")</f>
        <v>Low</v>
      </c>
      <c r="K1450" t="s">
        <v>38</v>
      </c>
      <c r="L1450">
        <v>81</v>
      </c>
      <c r="M1450">
        <v>61</v>
      </c>
      <c r="N1450">
        <v>75</v>
      </c>
      <c r="O1450">
        <v>65</v>
      </c>
      <c r="P1450">
        <v>90</v>
      </c>
      <c r="Q1450">
        <v>92</v>
      </c>
      <c r="R1450">
        <v>80</v>
      </c>
      <c r="S1450" s="1">
        <f t="shared" si="22"/>
        <v>77.714285714285708</v>
      </c>
    </row>
    <row r="1451" spans="1:19" x14ac:dyDescent="0.35">
      <c r="A1451">
        <v>478</v>
      </c>
      <c r="B1451" t="s">
        <v>1046</v>
      </c>
      <c r="C1451" t="s">
        <v>950</v>
      </c>
      <c r="D1451" t="s">
        <v>1047</v>
      </c>
      <c r="E1451" t="s">
        <v>25</v>
      </c>
      <c r="F1451" t="b">
        <v>0</v>
      </c>
      <c r="G1451">
        <v>3</v>
      </c>
      <c r="H1451" t="b">
        <v>0</v>
      </c>
      <c r="I1451">
        <v>5</v>
      </c>
      <c r="J1451" t="str" cm="1">
        <f t="array" ref="J1451">_xlfn.SWITCH(TRUE,I1451&lt;=$V$6,"Low",I1451&gt;=$V$7,"High","Average")</f>
        <v>Low</v>
      </c>
      <c r="K1451" t="s">
        <v>224</v>
      </c>
      <c r="L1451">
        <v>53</v>
      </c>
      <c r="M1451">
        <v>87</v>
      </c>
      <c r="N1451">
        <v>100</v>
      </c>
      <c r="O1451">
        <v>84</v>
      </c>
      <c r="P1451">
        <v>63</v>
      </c>
      <c r="Q1451">
        <v>62</v>
      </c>
      <c r="R1451">
        <v>95</v>
      </c>
      <c r="S1451" s="1">
        <f t="shared" si="22"/>
        <v>77.714285714285708</v>
      </c>
    </row>
    <row r="1452" spans="1:19" x14ac:dyDescent="0.35">
      <c r="A1452">
        <v>587</v>
      </c>
      <c r="B1452" t="s">
        <v>415</v>
      </c>
      <c r="C1452" t="s">
        <v>977</v>
      </c>
      <c r="D1452" t="s">
        <v>1226</v>
      </c>
      <c r="E1452" t="s">
        <v>25</v>
      </c>
      <c r="F1452" t="b">
        <v>0</v>
      </c>
      <c r="G1452">
        <v>6</v>
      </c>
      <c r="H1452" t="b">
        <v>0</v>
      </c>
      <c r="I1452">
        <v>21</v>
      </c>
      <c r="J1452" t="str" cm="1">
        <f t="array" ref="J1452">_xlfn.SWITCH(TRUE,I1452&lt;=$V$6,"Low",I1452&gt;=$V$7,"High","Average")</f>
        <v>Average</v>
      </c>
      <c r="K1452" t="s">
        <v>105</v>
      </c>
      <c r="L1452">
        <v>79</v>
      </c>
      <c r="M1452">
        <v>65</v>
      </c>
      <c r="N1452">
        <v>91</v>
      </c>
      <c r="O1452">
        <v>65</v>
      </c>
      <c r="P1452">
        <v>61</v>
      </c>
      <c r="Q1452">
        <v>88</v>
      </c>
      <c r="R1452">
        <v>95</v>
      </c>
      <c r="S1452" s="1">
        <f t="shared" si="22"/>
        <v>77.714285714285708</v>
      </c>
    </row>
    <row r="1453" spans="1:19" x14ac:dyDescent="0.35">
      <c r="A1453">
        <v>660</v>
      </c>
      <c r="B1453" t="s">
        <v>130</v>
      </c>
      <c r="C1453" t="s">
        <v>496</v>
      </c>
      <c r="D1453" t="s">
        <v>1345</v>
      </c>
      <c r="E1453" t="s">
        <v>25</v>
      </c>
      <c r="F1453" t="b">
        <v>1</v>
      </c>
      <c r="G1453">
        <v>4</v>
      </c>
      <c r="H1453" t="b">
        <v>0</v>
      </c>
      <c r="I1453">
        <v>13</v>
      </c>
      <c r="J1453" t="str" cm="1">
        <f t="array" ref="J1453">_xlfn.SWITCH(TRUE,I1453&lt;=$V$6,"Low",I1453&gt;=$V$7,"High","Average")</f>
        <v>Average</v>
      </c>
      <c r="K1453" t="s">
        <v>105</v>
      </c>
      <c r="L1453">
        <v>94</v>
      </c>
      <c r="M1453">
        <v>89</v>
      </c>
      <c r="N1453">
        <v>74</v>
      </c>
      <c r="O1453">
        <v>75</v>
      </c>
      <c r="P1453">
        <v>73</v>
      </c>
      <c r="Q1453">
        <v>78</v>
      </c>
      <c r="R1453">
        <v>61</v>
      </c>
      <c r="S1453" s="1">
        <f t="shared" si="22"/>
        <v>77.714285714285708</v>
      </c>
    </row>
    <row r="1454" spans="1:19" x14ac:dyDescent="0.35">
      <c r="A1454">
        <v>864</v>
      </c>
      <c r="B1454" t="s">
        <v>1115</v>
      </c>
      <c r="C1454" t="s">
        <v>1661</v>
      </c>
      <c r="D1454" t="s">
        <v>1662</v>
      </c>
      <c r="E1454" t="s">
        <v>25</v>
      </c>
      <c r="F1454" t="b">
        <v>0</v>
      </c>
      <c r="G1454">
        <v>0</v>
      </c>
      <c r="H1454" t="b">
        <v>0</v>
      </c>
      <c r="I1454">
        <v>34</v>
      </c>
      <c r="J1454" t="str" cm="1">
        <f t="array" ref="J1454">_xlfn.SWITCH(TRUE,I1454&lt;=$V$6,"Low",I1454&gt;=$V$7,"High","Average")</f>
        <v>High</v>
      </c>
      <c r="K1454" t="s">
        <v>44</v>
      </c>
      <c r="L1454">
        <v>93</v>
      </c>
      <c r="M1454">
        <v>74</v>
      </c>
      <c r="N1454">
        <v>63</v>
      </c>
      <c r="O1454">
        <v>97</v>
      </c>
      <c r="P1454">
        <v>64</v>
      </c>
      <c r="Q1454">
        <v>61</v>
      </c>
      <c r="R1454">
        <v>92</v>
      </c>
      <c r="S1454" s="1">
        <f t="shared" si="22"/>
        <v>77.714285714285708</v>
      </c>
    </row>
    <row r="1455" spans="1:19" x14ac:dyDescent="0.35">
      <c r="A1455">
        <v>871</v>
      </c>
      <c r="B1455" t="s">
        <v>45</v>
      </c>
      <c r="C1455" t="s">
        <v>1300</v>
      </c>
      <c r="D1455" t="s">
        <v>1672</v>
      </c>
      <c r="E1455" t="s">
        <v>20</v>
      </c>
      <c r="F1455" t="b">
        <v>0</v>
      </c>
      <c r="G1455">
        <v>4</v>
      </c>
      <c r="H1455" t="b">
        <v>0</v>
      </c>
      <c r="I1455">
        <v>22</v>
      </c>
      <c r="J1455" t="str" cm="1">
        <f t="array" ref="J1455">_xlfn.SWITCH(TRUE,I1455&lt;=$V$6,"Low",I1455&gt;=$V$7,"High","Average")</f>
        <v>Average</v>
      </c>
      <c r="K1455" t="s">
        <v>44</v>
      </c>
      <c r="L1455">
        <v>96</v>
      </c>
      <c r="M1455">
        <v>73</v>
      </c>
      <c r="N1455">
        <v>90</v>
      </c>
      <c r="O1455">
        <v>84</v>
      </c>
      <c r="P1455">
        <v>64</v>
      </c>
      <c r="Q1455">
        <v>75</v>
      </c>
      <c r="R1455">
        <v>62</v>
      </c>
      <c r="S1455" s="1">
        <f t="shared" si="22"/>
        <v>77.714285714285708</v>
      </c>
    </row>
    <row r="1456" spans="1:19" x14ac:dyDescent="0.35">
      <c r="A1456">
        <v>878</v>
      </c>
      <c r="B1456" t="s">
        <v>208</v>
      </c>
      <c r="C1456" t="s">
        <v>1244</v>
      </c>
      <c r="D1456" t="s">
        <v>1679</v>
      </c>
      <c r="E1456" t="s">
        <v>20</v>
      </c>
      <c r="F1456" t="b">
        <v>1</v>
      </c>
      <c r="G1456">
        <v>6</v>
      </c>
      <c r="H1456" t="b">
        <v>1</v>
      </c>
      <c r="I1456">
        <v>4</v>
      </c>
      <c r="J1456" t="str" cm="1">
        <f t="array" ref="J1456">_xlfn.SWITCH(TRUE,I1456&lt;=$V$6,"Low",I1456&gt;=$V$7,"High","Average")</f>
        <v>Low</v>
      </c>
      <c r="K1456" t="s">
        <v>64</v>
      </c>
      <c r="L1456">
        <v>73</v>
      </c>
      <c r="M1456">
        <v>53</v>
      </c>
      <c r="N1456">
        <v>68</v>
      </c>
      <c r="O1456">
        <v>60</v>
      </c>
      <c r="P1456">
        <v>95</v>
      </c>
      <c r="Q1456">
        <v>96</v>
      </c>
      <c r="R1456">
        <v>99</v>
      </c>
      <c r="S1456" s="1">
        <f t="shared" si="22"/>
        <v>77.714285714285708</v>
      </c>
    </row>
    <row r="1457" spans="1:19" x14ac:dyDescent="0.35">
      <c r="A1457">
        <v>1096</v>
      </c>
      <c r="B1457" t="s">
        <v>354</v>
      </c>
      <c r="C1457" t="s">
        <v>1979</v>
      </c>
      <c r="D1457" t="s">
        <v>1980</v>
      </c>
      <c r="E1457" t="s">
        <v>20</v>
      </c>
      <c r="F1457" t="b">
        <v>0</v>
      </c>
      <c r="G1457">
        <v>0</v>
      </c>
      <c r="H1457" t="b">
        <v>0</v>
      </c>
      <c r="I1457">
        <v>13</v>
      </c>
      <c r="J1457" t="str" cm="1">
        <f t="array" ref="J1457">_xlfn.SWITCH(TRUE,I1457&lt;=$V$6,"Low",I1457&gt;=$V$7,"High","Average")</f>
        <v>Average</v>
      </c>
      <c r="K1457" t="s">
        <v>113</v>
      </c>
      <c r="L1457">
        <v>75</v>
      </c>
      <c r="M1457">
        <v>64</v>
      </c>
      <c r="N1457">
        <v>100</v>
      </c>
      <c r="O1457">
        <v>63</v>
      </c>
      <c r="P1457">
        <v>98</v>
      </c>
      <c r="Q1457">
        <v>71</v>
      </c>
      <c r="R1457">
        <v>73</v>
      </c>
      <c r="S1457" s="1">
        <f t="shared" si="22"/>
        <v>77.714285714285708</v>
      </c>
    </row>
    <row r="1458" spans="1:19" x14ac:dyDescent="0.35">
      <c r="A1458">
        <v>1451</v>
      </c>
      <c r="B1458" t="s">
        <v>300</v>
      </c>
      <c r="C1458" t="s">
        <v>2463</v>
      </c>
      <c r="D1458" t="s">
        <v>2464</v>
      </c>
      <c r="E1458" t="s">
        <v>20</v>
      </c>
      <c r="F1458" t="b">
        <v>0</v>
      </c>
      <c r="G1458">
        <v>3</v>
      </c>
      <c r="H1458" t="b">
        <v>0</v>
      </c>
      <c r="I1458">
        <v>4</v>
      </c>
      <c r="J1458" t="str" cm="1">
        <f t="array" ref="J1458">_xlfn.SWITCH(TRUE,I1458&lt;=$V$6,"Low",I1458&gt;=$V$7,"High","Average")</f>
        <v>Low</v>
      </c>
      <c r="K1458" t="s">
        <v>34</v>
      </c>
      <c r="L1458">
        <v>75</v>
      </c>
      <c r="M1458">
        <v>69</v>
      </c>
      <c r="N1458">
        <v>97</v>
      </c>
      <c r="O1458">
        <v>98</v>
      </c>
      <c r="P1458">
        <v>60</v>
      </c>
      <c r="Q1458">
        <v>60</v>
      </c>
      <c r="R1458">
        <v>85</v>
      </c>
      <c r="S1458" s="1">
        <f t="shared" si="22"/>
        <v>77.714285714285708</v>
      </c>
    </row>
    <row r="1459" spans="1:19" x14ac:dyDescent="0.35">
      <c r="A1459">
        <v>1655</v>
      </c>
      <c r="B1459" t="s">
        <v>676</v>
      </c>
      <c r="C1459" t="s">
        <v>558</v>
      </c>
      <c r="D1459" t="s">
        <v>2725</v>
      </c>
      <c r="E1459" t="s">
        <v>20</v>
      </c>
      <c r="F1459" t="b">
        <v>0</v>
      </c>
      <c r="G1459">
        <v>1</v>
      </c>
      <c r="H1459" t="b">
        <v>0</v>
      </c>
      <c r="I1459">
        <v>11</v>
      </c>
      <c r="J1459" t="str" cm="1">
        <f t="array" ref="J1459">_xlfn.SWITCH(TRUE,I1459&lt;=$V$6,"Low",I1459&gt;=$V$7,"High","Average")</f>
        <v>Average</v>
      </c>
      <c r="K1459" t="s">
        <v>30</v>
      </c>
      <c r="L1459">
        <v>86</v>
      </c>
      <c r="M1459">
        <v>87</v>
      </c>
      <c r="N1459">
        <v>64</v>
      </c>
      <c r="O1459">
        <v>74</v>
      </c>
      <c r="P1459">
        <v>60</v>
      </c>
      <c r="Q1459">
        <v>89</v>
      </c>
      <c r="R1459">
        <v>84</v>
      </c>
      <c r="S1459" s="1">
        <f t="shared" si="22"/>
        <v>77.714285714285708</v>
      </c>
    </row>
    <row r="1460" spans="1:19" x14ac:dyDescent="0.35">
      <c r="A1460">
        <v>1661</v>
      </c>
      <c r="B1460" t="s">
        <v>163</v>
      </c>
      <c r="C1460" t="s">
        <v>1073</v>
      </c>
      <c r="D1460" t="s">
        <v>2734</v>
      </c>
      <c r="E1460" t="s">
        <v>20</v>
      </c>
      <c r="F1460" t="b">
        <v>0</v>
      </c>
      <c r="G1460">
        <v>2</v>
      </c>
      <c r="H1460" t="b">
        <v>1</v>
      </c>
      <c r="I1460">
        <v>18</v>
      </c>
      <c r="J1460" t="str" cm="1">
        <f t="array" ref="J1460">_xlfn.SWITCH(TRUE,I1460&lt;=$V$6,"Low",I1460&gt;=$V$7,"High","Average")</f>
        <v>Average</v>
      </c>
      <c r="K1460" t="s">
        <v>138</v>
      </c>
      <c r="L1460">
        <v>82</v>
      </c>
      <c r="M1460">
        <v>61</v>
      </c>
      <c r="N1460">
        <v>89</v>
      </c>
      <c r="O1460">
        <v>88</v>
      </c>
      <c r="P1460">
        <v>74</v>
      </c>
      <c r="Q1460">
        <v>78</v>
      </c>
      <c r="R1460">
        <v>72</v>
      </c>
      <c r="S1460" s="1">
        <f t="shared" si="22"/>
        <v>77.714285714285708</v>
      </c>
    </row>
    <row r="1461" spans="1:19" x14ac:dyDescent="0.35">
      <c r="A1461">
        <v>1685</v>
      </c>
      <c r="B1461" t="s">
        <v>861</v>
      </c>
      <c r="C1461" t="s">
        <v>1223</v>
      </c>
      <c r="D1461" t="s">
        <v>2764</v>
      </c>
      <c r="E1461" t="s">
        <v>25</v>
      </c>
      <c r="F1461" t="b">
        <v>0</v>
      </c>
      <c r="G1461">
        <v>0</v>
      </c>
      <c r="H1461" t="b">
        <v>1</v>
      </c>
      <c r="I1461">
        <v>18</v>
      </c>
      <c r="J1461" t="str" cm="1">
        <f t="array" ref="J1461">_xlfn.SWITCH(TRUE,I1461&lt;=$V$6,"Low",I1461&gt;=$V$7,"High","Average")</f>
        <v>Average</v>
      </c>
      <c r="K1461" t="s">
        <v>38</v>
      </c>
      <c r="L1461">
        <v>62</v>
      </c>
      <c r="M1461">
        <v>91</v>
      </c>
      <c r="N1461">
        <v>86</v>
      </c>
      <c r="O1461">
        <v>88</v>
      </c>
      <c r="P1461">
        <v>80</v>
      </c>
      <c r="Q1461">
        <v>62</v>
      </c>
      <c r="R1461">
        <v>75</v>
      </c>
      <c r="S1461" s="1">
        <f t="shared" si="22"/>
        <v>77.714285714285708</v>
      </c>
    </row>
    <row r="1462" spans="1:19" x14ac:dyDescent="0.35">
      <c r="A1462">
        <v>1763</v>
      </c>
      <c r="B1462" t="s">
        <v>190</v>
      </c>
      <c r="C1462" t="s">
        <v>2776</v>
      </c>
      <c r="D1462" t="s">
        <v>2866</v>
      </c>
      <c r="E1462" t="s">
        <v>25</v>
      </c>
      <c r="F1462" t="b">
        <v>0</v>
      </c>
      <c r="G1462">
        <v>2</v>
      </c>
      <c r="H1462" t="b">
        <v>0</v>
      </c>
      <c r="I1462">
        <v>24</v>
      </c>
      <c r="J1462" t="str" cm="1">
        <f t="array" ref="J1462">_xlfn.SWITCH(TRUE,I1462&lt;=$V$6,"Low",I1462&gt;=$V$7,"High","Average")</f>
        <v>Average</v>
      </c>
      <c r="K1462" t="s">
        <v>44</v>
      </c>
      <c r="L1462">
        <v>87</v>
      </c>
      <c r="M1462">
        <v>63</v>
      </c>
      <c r="N1462">
        <v>79</v>
      </c>
      <c r="O1462">
        <v>81</v>
      </c>
      <c r="P1462">
        <v>95</v>
      </c>
      <c r="Q1462">
        <v>75</v>
      </c>
      <c r="R1462">
        <v>64</v>
      </c>
      <c r="S1462" s="1">
        <f t="shared" si="22"/>
        <v>77.714285714285708</v>
      </c>
    </row>
    <row r="1463" spans="1:19" x14ac:dyDescent="0.35">
      <c r="A1463">
        <v>1875</v>
      </c>
      <c r="B1463" t="s">
        <v>86</v>
      </c>
      <c r="C1463" t="s">
        <v>2969</v>
      </c>
      <c r="D1463" t="s">
        <v>3006</v>
      </c>
      <c r="E1463" t="s">
        <v>20</v>
      </c>
      <c r="F1463" t="b">
        <v>1</v>
      </c>
      <c r="G1463">
        <v>5</v>
      </c>
      <c r="H1463" t="b">
        <v>1</v>
      </c>
      <c r="I1463">
        <v>1</v>
      </c>
      <c r="J1463" t="str" cm="1">
        <f t="array" ref="J1463">_xlfn.SWITCH(TRUE,I1463&lt;=$V$6,"Low",I1463&gt;=$V$7,"High","Average")</f>
        <v>Low</v>
      </c>
      <c r="K1463" t="s">
        <v>64</v>
      </c>
      <c r="L1463">
        <v>89</v>
      </c>
      <c r="M1463">
        <v>53</v>
      </c>
      <c r="N1463">
        <v>77</v>
      </c>
      <c r="O1463">
        <v>96</v>
      </c>
      <c r="P1463">
        <v>76</v>
      </c>
      <c r="Q1463">
        <v>63</v>
      </c>
      <c r="R1463">
        <v>90</v>
      </c>
      <c r="S1463" s="1">
        <f t="shared" si="22"/>
        <v>77.714285714285708</v>
      </c>
    </row>
    <row r="1464" spans="1:19" x14ac:dyDescent="0.35">
      <c r="A1464">
        <v>1958</v>
      </c>
      <c r="B1464" t="s">
        <v>1943</v>
      </c>
      <c r="C1464" t="s">
        <v>939</v>
      </c>
      <c r="D1464" t="s">
        <v>3099</v>
      </c>
      <c r="E1464" t="s">
        <v>25</v>
      </c>
      <c r="F1464" t="b">
        <v>0</v>
      </c>
      <c r="G1464">
        <v>2</v>
      </c>
      <c r="H1464" t="b">
        <v>0</v>
      </c>
      <c r="I1464">
        <v>3</v>
      </c>
      <c r="J1464" t="str" cm="1">
        <f t="array" ref="J1464">_xlfn.SWITCH(TRUE,I1464&lt;=$V$6,"Low",I1464&gt;=$V$7,"High","Average")</f>
        <v>Low</v>
      </c>
      <c r="K1464" t="s">
        <v>34</v>
      </c>
      <c r="L1464">
        <v>62</v>
      </c>
      <c r="M1464">
        <v>67</v>
      </c>
      <c r="N1464">
        <v>85</v>
      </c>
      <c r="O1464">
        <v>97</v>
      </c>
      <c r="P1464">
        <v>98</v>
      </c>
      <c r="Q1464">
        <v>62</v>
      </c>
      <c r="R1464">
        <v>73</v>
      </c>
      <c r="S1464" s="1">
        <f t="shared" si="22"/>
        <v>77.714285714285708</v>
      </c>
    </row>
    <row r="1465" spans="1:19" x14ac:dyDescent="0.35">
      <c r="A1465">
        <v>22</v>
      </c>
      <c r="B1465" t="s">
        <v>89</v>
      </c>
      <c r="C1465" t="s">
        <v>90</v>
      </c>
      <c r="D1465" t="s">
        <v>91</v>
      </c>
      <c r="E1465" t="s">
        <v>20</v>
      </c>
      <c r="F1465" t="b">
        <v>0</v>
      </c>
      <c r="G1465">
        <v>8</v>
      </c>
      <c r="H1465" t="b">
        <v>0</v>
      </c>
      <c r="I1465">
        <v>4</v>
      </c>
      <c r="J1465" t="str" cm="1">
        <f t="array" ref="J1465">_xlfn.SWITCH(TRUE,I1465&lt;=$V$6,"Low",I1465&gt;=$V$7,"High","Average")</f>
        <v>Low</v>
      </c>
      <c r="K1465" t="s">
        <v>64</v>
      </c>
      <c r="L1465">
        <v>57</v>
      </c>
      <c r="M1465">
        <v>55</v>
      </c>
      <c r="N1465">
        <v>78</v>
      </c>
      <c r="O1465">
        <v>94</v>
      </c>
      <c r="P1465">
        <v>83</v>
      </c>
      <c r="Q1465">
        <v>88</v>
      </c>
      <c r="R1465">
        <v>88</v>
      </c>
      <c r="S1465" s="1">
        <f t="shared" si="22"/>
        <v>77.571428571428569</v>
      </c>
    </row>
    <row r="1466" spans="1:19" x14ac:dyDescent="0.35">
      <c r="A1466">
        <v>32</v>
      </c>
      <c r="B1466" t="s">
        <v>120</v>
      </c>
      <c r="C1466" t="s">
        <v>121</v>
      </c>
      <c r="D1466" t="s">
        <v>122</v>
      </c>
      <c r="E1466" t="s">
        <v>25</v>
      </c>
      <c r="F1466" t="b">
        <v>0</v>
      </c>
      <c r="G1466">
        <v>4</v>
      </c>
      <c r="H1466" t="b">
        <v>0</v>
      </c>
      <c r="I1466">
        <v>30</v>
      </c>
      <c r="J1466" t="str" cm="1">
        <f t="array" ref="J1466">_xlfn.SWITCH(TRUE,I1466&lt;=$V$6,"Low",I1466&gt;=$V$7,"High","Average")</f>
        <v>High</v>
      </c>
      <c r="K1466" t="s">
        <v>123</v>
      </c>
      <c r="L1466">
        <v>70</v>
      </c>
      <c r="M1466">
        <v>68</v>
      </c>
      <c r="N1466">
        <v>92</v>
      </c>
      <c r="O1466">
        <v>74</v>
      </c>
      <c r="P1466">
        <v>82</v>
      </c>
      <c r="Q1466">
        <v>85</v>
      </c>
      <c r="R1466">
        <v>72</v>
      </c>
      <c r="S1466" s="1">
        <f t="shared" si="22"/>
        <v>77.571428571428569</v>
      </c>
    </row>
    <row r="1467" spans="1:19" x14ac:dyDescent="0.35">
      <c r="A1467">
        <v>40</v>
      </c>
      <c r="B1467" t="s">
        <v>145</v>
      </c>
      <c r="C1467" t="s">
        <v>146</v>
      </c>
      <c r="D1467" t="s">
        <v>147</v>
      </c>
      <c r="E1467" t="s">
        <v>20</v>
      </c>
      <c r="F1467" t="b">
        <v>0</v>
      </c>
      <c r="G1467">
        <v>4</v>
      </c>
      <c r="H1467" t="b">
        <v>0</v>
      </c>
      <c r="I1467">
        <v>18</v>
      </c>
      <c r="J1467" t="str" cm="1">
        <f t="array" ref="J1467">_xlfn.SWITCH(TRUE,I1467&lt;=$V$6,"Low",I1467&gt;=$V$7,"High","Average")</f>
        <v>Average</v>
      </c>
      <c r="K1467" t="s">
        <v>113</v>
      </c>
      <c r="L1467">
        <v>92</v>
      </c>
      <c r="M1467">
        <v>60</v>
      </c>
      <c r="N1467">
        <v>66</v>
      </c>
      <c r="O1467">
        <v>87</v>
      </c>
      <c r="P1467">
        <v>60</v>
      </c>
      <c r="Q1467">
        <v>83</v>
      </c>
      <c r="R1467">
        <v>95</v>
      </c>
      <c r="S1467" s="1">
        <f t="shared" si="22"/>
        <v>77.571428571428569</v>
      </c>
    </row>
    <row r="1468" spans="1:19" x14ac:dyDescent="0.35">
      <c r="A1468">
        <v>173</v>
      </c>
      <c r="B1468" t="s">
        <v>248</v>
      </c>
      <c r="C1468" t="s">
        <v>471</v>
      </c>
      <c r="D1468" t="s">
        <v>472</v>
      </c>
      <c r="E1468" t="s">
        <v>25</v>
      </c>
      <c r="F1468" t="b">
        <v>0</v>
      </c>
      <c r="G1468">
        <v>5</v>
      </c>
      <c r="H1468" t="b">
        <v>1</v>
      </c>
      <c r="I1468">
        <v>31</v>
      </c>
      <c r="J1468" t="str" cm="1">
        <f t="array" ref="J1468">_xlfn.SWITCH(TRUE,I1468&lt;=$V$6,"Low",I1468&gt;=$V$7,"High","Average")</f>
        <v>High</v>
      </c>
      <c r="K1468" t="s">
        <v>113</v>
      </c>
      <c r="L1468">
        <v>82</v>
      </c>
      <c r="M1468">
        <v>66</v>
      </c>
      <c r="N1468">
        <v>89</v>
      </c>
      <c r="O1468">
        <v>76</v>
      </c>
      <c r="P1468">
        <v>68</v>
      </c>
      <c r="Q1468">
        <v>83</v>
      </c>
      <c r="R1468">
        <v>79</v>
      </c>
      <c r="S1468" s="1">
        <f t="shared" si="22"/>
        <v>77.571428571428569</v>
      </c>
    </row>
    <row r="1469" spans="1:19" x14ac:dyDescent="0.35">
      <c r="A1469">
        <v>188</v>
      </c>
      <c r="B1469" t="s">
        <v>173</v>
      </c>
      <c r="C1469" t="s">
        <v>501</v>
      </c>
      <c r="D1469" t="s">
        <v>502</v>
      </c>
      <c r="E1469" t="s">
        <v>25</v>
      </c>
      <c r="F1469" t="b">
        <v>1</v>
      </c>
      <c r="G1469">
        <v>2</v>
      </c>
      <c r="H1469" t="b">
        <v>1</v>
      </c>
      <c r="I1469">
        <v>0</v>
      </c>
      <c r="J1469" t="str" cm="1">
        <f t="array" ref="J1469">_xlfn.SWITCH(TRUE,I1469&lt;=$V$6,"Low",I1469&gt;=$V$7,"High","Average")</f>
        <v>Low</v>
      </c>
      <c r="K1469" t="s">
        <v>64</v>
      </c>
      <c r="L1469">
        <v>92</v>
      </c>
      <c r="M1469">
        <v>62</v>
      </c>
      <c r="N1469">
        <v>86</v>
      </c>
      <c r="O1469">
        <v>97</v>
      </c>
      <c r="P1469">
        <v>54</v>
      </c>
      <c r="Q1469">
        <v>76</v>
      </c>
      <c r="R1469">
        <v>76</v>
      </c>
      <c r="S1469" s="1">
        <f t="shared" si="22"/>
        <v>77.571428571428569</v>
      </c>
    </row>
    <row r="1470" spans="1:19" x14ac:dyDescent="0.35">
      <c r="A1470">
        <v>451</v>
      </c>
      <c r="B1470" t="s">
        <v>1001</v>
      </c>
      <c r="C1470" t="s">
        <v>135</v>
      </c>
      <c r="D1470" t="s">
        <v>1002</v>
      </c>
      <c r="E1470" t="s">
        <v>25</v>
      </c>
      <c r="F1470" t="b">
        <v>0</v>
      </c>
      <c r="G1470">
        <v>3</v>
      </c>
      <c r="H1470" t="b">
        <v>0</v>
      </c>
      <c r="I1470">
        <v>13</v>
      </c>
      <c r="J1470" t="str" cm="1">
        <f t="array" ref="J1470">_xlfn.SWITCH(TRUE,I1470&lt;=$V$6,"Low",I1470&gt;=$V$7,"High","Average")</f>
        <v>Average</v>
      </c>
      <c r="K1470" t="s">
        <v>38</v>
      </c>
      <c r="L1470">
        <v>89</v>
      </c>
      <c r="M1470">
        <v>87</v>
      </c>
      <c r="N1470">
        <v>63</v>
      </c>
      <c r="O1470">
        <v>83</v>
      </c>
      <c r="P1470">
        <v>64</v>
      </c>
      <c r="Q1470">
        <v>85</v>
      </c>
      <c r="R1470">
        <v>72</v>
      </c>
      <c r="S1470" s="1">
        <f t="shared" si="22"/>
        <v>77.571428571428569</v>
      </c>
    </row>
    <row r="1471" spans="1:19" x14ac:dyDescent="0.35">
      <c r="A1471">
        <v>584</v>
      </c>
      <c r="B1471" t="s">
        <v>185</v>
      </c>
      <c r="C1471" t="s">
        <v>1221</v>
      </c>
      <c r="D1471" t="s">
        <v>1222</v>
      </c>
      <c r="E1471" t="s">
        <v>25</v>
      </c>
      <c r="F1471" t="b">
        <v>0</v>
      </c>
      <c r="G1471">
        <v>3</v>
      </c>
      <c r="H1471" t="b">
        <v>0</v>
      </c>
      <c r="I1471">
        <v>16</v>
      </c>
      <c r="J1471" t="str" cm="1">
        <f t="array" ref="J1471">_xlfn.SWITCH(TRUE,I1471&lt;=$V$6,"Low",I1471&gt;=$V$7,"High","Average")</f>
        <v>Average</v>
      </c>
      <c r="K1471" t="s">
        <v>38</v>
      </c>
      <c r="L1471">
        <v>99</v>
      </c>
      <c r="M1471">
        <v>70</v>
      </c>
      <c r="N1471">
        <v>74</v>
      </c>
      <c r="O1471">
        <v>65</v>
      </c>
      <c r="P1471">
        <v>99</v>
      </c>
      <c r="Q1471">
        <v>74</v>
      </c>
      <c r="R1471">
        <v>62</v>
      </c>
      <c r="S1471" s="1">
        <f t="shared" si="22"/>
        <v>77.571428571428569</v>
      </c>
    </row>
    <row r="1472" spans="1:19" x14ac:dyDescent="0.35">
      <c r="A1472">
        <v>893</v>
      </c>
      <c r="B1472" t="s">
        <v>348</v>
      </c>
      <c r="C1472" t="s">
        <v>42</v>
      </c>
      <c r="D1472" t="s">
        <v>1701</v>
      </c>
      <c r="E1472" t="s">
        <v>20</v>
      </c>
      <c r="F1472" t="b">
        <v>0</v>
      </c>
      <c r="G1472">
        <v>2</v>
      </c>
      <c r="H1472" t="b">
        <v>1</v>
      </c>
      <c r="I1472">
        <v>24</v>
      </c>
      <c r="J1472" t="str" cm="1">
        <f t="array" ref="J1472">_xlfn.SWITCH(TRUE,I1472&lt;=$V$6,"Low",I1472&gt;=$V$7,"High","Average")</f>
        <v>Average</v>
      </c>
      <c r="K1472" t="s">
        <v>44</v>
      </c>
      <c r="L1472">
        <v>85</v>
      </c>
      <c r="M1472">
        <v>74</v>
      </c>
      <c r="N1472">
        <v>68</v>
      </c>
      <c r="O1472">
        <v>68</v>
      </c>
      <c r="P1472">
        <v>75</v>
      </c>
      <c r="Q1472">
        <v>78</v>
      </c>
      <c r="R1472">
        <v>95</v>
      </c>
      <c r="S1472" s="1">
        <f t="shared" si="22"/>
        <v>77.571428571428569</v>
      </c>
    </row>
    <row r="1473" spans="1:19" x14ac:dyDescent="0.35">
      <c r="A1473">
        <v>1027</v>
      </c>
      <c r="B1473" t="s">
        <v>354</v>
      </c>
      <c r="C1473" t="s">
        <v>389</v>
      </c>
      <c r="D1473" t="s">
        <v>1884</v>
      </c>
      <c r="E1473" t="s">
        <v>25</v>
      </c>
      <c r="F1473" t="b">
        <v>0</v>
      </c>
      <c r="G1473">
        <v>4</v>
      </c>
      <c r="H1473" t="b">
        <v>0</v>
      </c>
      <c r="I1473">
        <v>32</v>
      </c>
      <c r="J1473" t="str" cm="1">
        <f t="array" ref="J1473">_xlfn.SWITCH(TRUE,I1473&lt;=$V$6,"Low",I1473&gt;=$V$7,"High","Average")</f>
        <v>High</v>
      </c>
      <c r="K1473" t="s">
        <v>105</v>
      </c>
      <c r="L1473">
        <v>91</v>
      </c>
      <c r="M1473">
        <v>94</v>
      </c>
      <c r="N1473">
        <v>81</v>
      </c>
      <c r="O1473">
        <v>61</v>
      </c>
      <c r="P1473">
        <v>61</v>
      </c>
      <c r="Q1473">
        <v>82</v>
      </c>
      <c r="R1473">
        <v>73</v>
      </c>
      <c r="S1473" s="1">
        <f t="shared" si="22"/>
        <v>77.571428571428569</v>
      </c>
    </row>
    <row r="1474" spans="1:19" x14ac:dyDescent="0.35">
      <c r="A1474">
        <v>1090</v>
      </c>
      <c r="B1474" t="s">
        <v>280</v>
      </c>
      <c r="C1474" t="s">
        <v>1970</v>
      </c>
      <c r="D1474" t="s">
        <v>1971</v>
      </c>
      <c r="E1474" t="s">
        <v>20</v>
      </c>
      <c r="F1474" t="b">
        <v>0</v>
      </c>
      <c r="G1474">
        <v>1</v>
      </c>
      <c r="H1474" t="b">
        <v>0</v>
      </c>
      <c r="I1474">
        <v>28</v>
      </c>
      <c r="J1474" t="str" cm="1">
        <f t="array" ref="J1474">_xlfn.SWITCH(TRUE,I1474&lt;=$V$6,"Low",I1474&gt;=$V$7,"High","Average")</f>
        <v>High</v>
      </c>
      <c r="K1474" t="s">
        <v>21</v>
      </c>
      <c r="L1474">
        <v>72</v>
      </c>
      <c r="M1474">
        <v>93</v>
      </c>
      <c r="N1474">
        <v>68</v>
      </c>
      <c r="O1474">
        <v>62</v>
      </c>
      <c r="P1474">
        <v>83</v>
      </c>
      <c r="Q1474">
        <v>98</v>
      </c>
      <c r="R1474">
        <v>67</v>
      </c>
      <c r="S1474" s="1">
        <f t="shared" ref="S1474:S1537" si="23">AVERAGE(L1474, M1474, N1474, O1474, P1474, Q1474, R1474)</f>
        <v>77.571428571428569</v>
      </c>
    </row>
    <row r="1475" spans="1:19" x14ac:dyDescent="0.35">
      <c r="A1475">
        <v>1272</v>
      </c>
      <c r="B1475" t="s">
        <v>1027</v>
      </c>
      <c r="C1475" t="s">
        <v>435</v>
      </c>
      <c r="D1475" t="s">
        <v>2228</v>
      </c>
      <c r="E1475" t="s">
        <v>25</v>
      </c>
      <c r="F1475" t="b">
        <v>0</v>
      </c>
      <c r="G1475">
        <v>2</v>
      </c>
      <c r="H1475" t="b">
        <v>0</v>
      </c>
      <c r="I1475">
        <v>21</v>
      </c>
      <c r="J1475" t="str" cm="1">
        <f t="array" ref="J1475">_xlfn.SWITCH(TRUE,I1475&lt;=$V$6,"Low",I1475&gt;=$V$7,"High","Average")</f>
        <v>Average</v>
      </c>
      <c r="K1475" t="s">
        <v>44</v>
      </c>
      <c r="L1475">
        <v>90</v>
      </c>
      <c r="M1475">
        <v>76</v>
      </c>
      <c r="N1475">
        <v>64</v>
      </c>
      <c r="O1475">
        <v>88</v>
      </c>
      <c r="P1475">
        <v>80</v>
      </c>
      <c r="Q1475">
        <v>75</v>
      </c>
      <c r="R1475">
        <v>70</v>
      </c>
      <c r="S1475" s="1">
        <f t="shared" si="23"/>
        <v>77.571428571428569</v>
      </c>
    </row>
    <row r="1476" spans="1:19" x14ac:dyDescent="0.35">
      <c r="A1476">
        <v>1354</v>
      </c>
      <c r="B1476" t="s">
        <v>527</v>
      </c>
      <c r="C1476" t="s">
        <v>2214</v>
      </c>
      <c r="D1476" t="s">
        <v>2338</v>
      </c>
      <c r="E1476" t="s">
        <v>25</v>
      </c>
      <c r="F1476" t="b">
        <v>0</v>
      </c>
      <c r="G1476">
        <v>1</v>
      </c>
      <c r="H1476" t="b">
        <v>0</v>
      </c>
      <c r="I1476">
        <v>8</v>
      </c>
      <c r="J1476" t="str" cm="1">
        <f t="array" ref="J1476">_xlfn.SWITCH(TRUE,I1476&lt;=$V$6,"Low",I1476&gt;=$V$7,"High","Average")</f>
        <v>Average</v>
      </c>
      <c r="K1476" t="s">
        <v>54</v>
      </c>
      <c r="L1476">
        <v>90</v>
      </c>
      <c r="M1476">
        <v>67</v>
      </c>
      <c r="N1476">
        <v>73</v>
      </c>
      <c r="O1476">
        <v>82</v>
      </c>
      <c r="P1476">
        <v>66</v>
      </c>
      <c r="Q1476">
        <v>75</v>
      </c>
      <c r="R1476">
        <v>90</v>
      </c>
      <c r="S1476" s="1">
        <f t="shared" si="23"/>
        <v>77.571428571428569</v>
      </c>
    </row>
    <row r="1477" spans="1:19" x14ac:dyDescent="0.35">
      <c r="A1477">
        <v>1669</v>
      </c>
      <c r="B1477" t="s">
        <v>315</v>
      </c>
      <c r="C1477" t="s">
        <v>569</v>
      </c>
      <c r="D1477" t="s">
        <v>2744</v>
      </c>
      <c r="E1477" t="s">
        <v>25</v>
      </c>
      <c r="F1477" t="b">
        <v>0</v>
      </c>
      <c r="G1477">
        <v>8</v>
      </c>
      <c r="H1477" t="b">
        <v>0</v>
      </c>
      <c r="I1477">
        <v>21</v>
      </c>
      <c r="J1477" t="str" cm="1">
        <f t="array" ref="J1477">_xlfn.SWITCH(TRUE,I1477&lt;=$V$6,"Low",I1477&gt;=$V$7,"High","Average")</f>
        <v>Average</v>
      </c>
      <c r="K1477" t="s">
        <v>113</v>
      </c>
      <c r="L1477">
        <v>76</v>
      </c>
      <c r="M1477">
        <v>84</v>
      </c>
      <c r="N1477">
        <v>95</v>
      </c>
      <c r="O1477">
        <v>66</v>
      </c>
      <c r="P1477">
        <v>84</v>
      </c>
      <c r="Q1477">
        <v>74</v>
      </c>
      <c r="R1477">
        <v>64</v>
      </c>
      <c r="S1477" s="1">
        <f t="shared" si="23"/>
        <v>77.571428571428569</v>
      </c>
    </row>
    <row r="1478" spans="1:19" x14ac:dyDescent="0.35">
      <c r="A1478">
        <v>1989</v>
      </c>
      <c r="B1478" t="s">
        <v>263</v>
      </c>
      <c r="C1478" t="s">
        <v>118</v>
      </c>
      <c r="D1478" t="s">
        <v>3134</v>
      </c>
      <c r="E1478" t="s">
        <v>20</v>
      </c>
      <c r="F1478" t="b">
        <v>0</v>
      </c>
      <c r="G1478">
        <v>2</v>
      </c>
      <c r="H1478" t="b">
        <v>0</v>
      </c>
      <c r="I1478">
        <v>3</v>
      </c>
      <c r="J1478" t="str" cm="1">
        <f t="array" ref="J1478">_xlfn.SWITCH(TRUE,I1478&lt;=$V$6,"Low",I1478&gt;=$V$7,"High","Average")</f>
        <v>Low</v>
      </c>
      <c r="K1478" t="s">
        <v>38</v>
      </c>
      <c r="L1478">
        <v>66</v>
      </c>
      <c r="M1478">
        <v>63</v>
      </c>
      <c r="N1478">
        <v>95</v>
      </c>
      <c r="O1478">
        <v>76</v>
      </c>
      <c r="P1478">
        <v>71</v>
      </c>
      <c r="Q1478">
        <v>99</v>
      </c>
      <c r="R1478">
        <v>73</v>
      </c>
      <c r="S1478" s="1">
        <f t="shared" si="23"/>
        <v>77.571428571428569</v>
      </c>
    </row>
    <row r="1479" spans="1:19" x14ac:dyDescent="0.35">
      <c r="A1479">
        <v>184</v>
      </c>
      <c r="B1479" t="s">
        <v>490</v>
      </c>
      <c r="C1479" t="s">
        <v>491</v>
      </c>
      <c r="D1479" t="s">
        <v>492</v>
      </c>
      <c r="E1479" t="s">
        <v>20</v>
      </c>
      <c r="F1479" t="b">
        <v>0</v>
      </c>
      <c r="G1479">
        <v>8</v>
      </c>
      <c r="H1479" t="b">
        <v>1</v>
      </c>
      <c r="I1479">
        <v>5</v>
      </c>
      <c r="J1479" t="str" cm="1">
        <f t="array" ref="J1479">_xlfn.SWITCH(TRUE,I1479&lt;=$V$6,"Low",I1479&gt;=$V$7,"High","Average")</f>
        <v>Low</v>
      </c>
      <c r="K1479" t="s">
        <v>64</v>
      </c>
      <c r="L1479">
        <v>46</v>
      </c>
      <c r="M1479">
        <v>79</v>
      </c>
      <c r="N1479">
        <v>75</v>
      </c>
      <c r="O1479">
        <v>86</v>
      </c>
      <c r="P1479">
        <v>91</v>
      </c>
      <c r="Q1479">
        <v>88</v>
      </c>
      <c r="R1479">
        <v>77</v>
      </c>
      <c r="S1479" s="1">
        <f t="shared" si="23"/>
        <v>77.428571428571431</v>
      </c>
    </row>
    <row r="1480" spans="1:19" x14ac:dyDescent="0.35">
      <c r="A1480">
        <v>270</v>
      </c>
      <c r="B1480" t="s">
        <v>193</v>
      </c>
      <c r="C1480" t="s">
        <v>671</v>
      </c>
      <c r="D1480" t="s">
        <v>672</v>
      </c>
      <c r="E1480" t="s">
        <v>25</v>
      </c>
      <c r="F1480" t="b">
        <v>0</v>
      </c>
      <c r="G1480">
        <v>2</v>
      </c>
      <c r="H1480" t="b">
        <v>0</v>
      </c>
      <c r="I1480">
        <v>23</v>
      </c>
      <c r="J1480" t="str" cm="1">
        <f t="array" ref="J1480">_xlfn.SWITCH(TRUE,I1480&lt;=$V$6,"Low",I1480&gt;=$V$7,"High","Average")</f>
        <v>Average</v>
      </c>
      <c r="K1480" t="s">
        <v>44</v>
      </c>
      <c r="L1480">
        <v>98</v>
      </c>
      <c r="M1480">
        <v>68</v>
      </c>
      <c r="N1480">
        <v>80</v>
      </c>
      <c r="O1480">
        <v>75</v>
      </c>
      <c r="P1480">
        <v>80</v>
      </c>
      <c r="Q1480">
        <v>81</v>
      </c>
      <c r="R1480">
        <v>60</v>
      </c>
      <c r="S1480" s="1">
        <f t="shared" si="23"/>
        <v>77.428571428571431</v>
      </c>
    </row>
    <row r="1481" spans="1:19" x14ac:dyDescent="0.35">
      <c r="A1481">
        <v>323</v>
      </c>
      <c r="B1481" t="s">
        <v>243</v>
      </c>
      <c r="C1481" t="s">
        <v>773</v>
      </c>
      <c r="D1481" t="s">
        <v>774</v>
      </c>
      <c r="E1481" t="s">
        <v>25</v>
      </c>
      <c r="F1481" t="b">
        <v>1</v>
      </c>
      <c r="G1481">
        <v>5</v>
      </c>
      <c r="H1481" t="b">
        <v>0</v>
      </c>
      <c r="I1481">
        <v>25</v>
      </c>
      <c r="J1481" t="str" cm="1">
        <f t="array" ref="J1481">_xlfn.SWITCH(TRUE,I1481&lt;=$V$6,"Low",I1481&gt;=$V$7,"High","Average")</f>
        <v>Average</v>
      </c>
      <c r="K1481" t="s">
        <v>38</v>
      </c>
      <c r="L1481">
        <v>86</v>
      </c>
      <c r="M1481">
        <v>76</v>
      </c>
      <c r="N1481">
        <v>81</v>
      </c>
      <c r="O1481">
        <v>83</v>
      </c>
      <c r="P1481">
        <v>81</v>
      </c>
      <c r="Q1481">
        <v>70</v>
      </c>
      <c r="R1481">
        <v>65</v>
      </c>
      <c r="S1481" s="1">
        <f t="shared" si="23"/>
        <v>77.428571428571431</v>
      </c>
    </row>
    <row r="1482" spans="1:19" x14ac:dyDescent="0.35">
      <c r="A1482">
        <v>417</v>
      </c>
      <c r="B1482" t="s">
        <v>193</v>
      </c>
      <c r="C1482" t="s">
        <v>281</v>
      </c>
      <c r="D1482" t="s">
        <v>941</v>
      </c>
      <c r="E1482" t="s">
        <v>25</v>
      </c>
      <c r="F1482" t="b">
        <v>0</v>
      </c>
      <c r="G1482">
        <v>4</v>
      </c>
      <c r="H1482" t="b">
        <v>0</v>
      </c>
      <c r="I1482">
        <v>30</v>
      </c>
      <c r="J1482" t="str" cm="1">
        <f t="array" ref="J1482">_xlfn.SWITCH(TRUE,I1482&lt;=$V$6,"Low",I1482&gt;=$V$7,"High","Average")</f>
        <v>High</v>
      </c>
      <c r="K1482" t="s">
        <v>113</v>
      </c>
      <c r="L1482">
        <v>95</v>
      </c>
      <c r="M1482">
        <v>78</v>
      </c>
      <c r="N1482">
        <v>93</v>
      </c>
      <c r="O1482">
        <v>85</v>
      </c>
      <c r="P1482">
        <v>48</v>
      </c>
      <c r="Q1482">
        <v>68</v>
      </c>
      <c r="R1482">
        <v>75</v>
      </c>
      <c r="S1482" s="1">
        <f t="shared" si="23"/>
        <v>77.428571428571431</v>
      </c>
    </row>
    <row r="1483" spans="1:19" x14ac:dyDescent="0.35">
      <c r="A1483">
        <v>428</v>
      </c>
      <c r="B1483" t="s">
        <v>230</v>
      </c>
      <c r="C1483" t="s">
        <v>460</v>
      </c>
      <c r="D1483" t="s">
        <v>959</v>
      </c>
      <c r="E1483" t="s">
        <v>25</v>
      </c>
      <c r="F1483" t="b">
        <v>0</v>
      </c>
      <c r="G1483">
        <v>1</v>
      </c>
      <c r="H1483" t="b">
        <v>1</v>
      </c>
      <c r="I1483">
        <v>0</v>
      </c>
      <c r="J1483" t="str" cm="1">
        <f t="array" ref="J1483">_xlfn.SWITCH(TRUE,I1483&lt;=$V$6,"Low",I1483&gt;=$V$7,"High","Average")</f>
        <v>Low</v>
      </c>
      <c r="K1483" t="s">
        <v>34</v>
      </c>
      <c r="L1483">
        <v>71</v>
      </c>
      <c r="M1483">
        <v>84</v>
      </c>
      <c r="N1483">
        <v>66</v>
      </c>
      <c r="O1483">
        <v>75</v>
      </c>
      <c r="P1483">
        <v>93</v>
      </c>
      <c r="Q1483">
        <v>84</v>
      </c>
      <c r="R1483">
        <v>69</v>
      </c>
      <c r="S1483" s="1">
        <f t="shared" si="23"/>
        <v>77.428571428571431</v>
      </c>
    </row>
    <row r="1484" spans="1:19" x14ac:dyDescent="0.35">
      <c r="A1484">
        <v>599</v>
      </c>
      <c r="B1484" t="s">
        <v>720</v>
      </c>
      <c r="C1484" t="s">
        <v>450</v>
      </c>
      <c r="D1484" t="s">
        <v>1243</v>
      </c>
      <c r="E1484" t="s">
        <v>25</v>
      </c>
      <c r="F1484" t="b">
        <v>0</v>
      </c>
      <c r="G1484">
        <v>3</v>
      </c>
      <c r="H1484" t="b">
        <v>1</v>
      </c>
      <c r="I1484">
        <v>23</v>
      </c>
      <c r="J1484" t="str" cm="1">
        <f t="array" ref="J1484">_xlfn.SWITCH(TRUE,I1484&lt;=$V$6,"Low",I1484&gt;=$V$7,"High","Average")</f>
        <v>Average</v>
      </c>
      <c r="K1484" t="s">
        <v>113</v>
      </c>
      <c r="L1484">
        <v>86</v>
      </c>
      <c r="M1484">
        <v>73</v>
      </c>
      <c r="N1484">
        <v>83</v>
      </c>
      <c r="O1484">
        <v>93</v>
      </c>
      <c r="P1484">
        <v>46</v>
      </c>
      <c r="Q1484">
        <v>91</v>
      </c>
      <c r="R1484">
        <v>70</v>
      </c>
      <c r="S1484" s="1">
        <f t="shared" si="23"/>
        <v>77.428571428571431</v>
      </c>
    </row>
    <row r="1485" spans="1:19" x14ac:dyDescent="0.35">
      <c r="A1485">
        <v>631</v>
      </c>
      <c r="B1485" t="s">
        <v>1115</v>
      </c>
      <c r="C1485" t="s">
        <v>1296</v>
      </c>
      <c r="D1485" t="s">
        <v>1297</v>
      </c>
      <c r="E1485" t="s">
        <v>25</v>
      </c>
      <c r="F1485" t="b">
        <v>0</v>
      </c>
      <c r="G1485">
        <v>3</v>
      </c>
      <c r="H1485" t="b">
        <v>1</v>
      </c>
      <c r="I1485">
        <v>31</v>
      </c>
      <c r="J1485" t="str" cm="1">
        <f t="array" ref="J1485">_xlfn.SWITCH(TRUE,I1485&lt;=$V$6,"Low",I1485&gt;=$V$7,"High","Average")</f>
        <v>High</v>
      </c>
      <c r="K1485" t="s">
        <v>105</v>
      </c>
      <c r="L1485">
        <v>90</v>
      </c>
      <c r="M1485">
        <v>80</v>
      </c>
      <c r="N1485">
        <v>84</v>
      </c>
      <c r="O1485">
        <v>70</v>
      </c>
      <c r="P1485">
        <v>65</v>
      </c>
      <c r="Q1485">
        <v>89</v>
      </c>
      <c r="R1485">
        <v>64</v>
      </c>
      <c r="S1485" s="1">
        <f t="shared" si="23"/>
        <v>77.428571428571431</v>
      </c>
    </row>
    <row r="1486" spans="1:19" x14ac:dyDescent="0.35">
      <c r="A1486">
        <v>679</v>
      </c>
      <c r="B1486" t="s">
        <v>190</v>
      </c>
      <c r="C1486" t="s">
        <v>103</v>
      </c>
      <c r="D1486" t="s">
        <v>1376</v>
      </c>
      <c r="E1486" t="s">
        <v>25</v>
      </c>
      <c r="F1486" t="b">
        <v>0</v>
      </c>
      <c r="G1486">
        <v>6</v>
      </c>
      <c r="H1486" t="b">
        <v>0</v>
      </c>
      <c r="I1486">
        <v>3</v>
      </c>
      <c r="J1486" t="str" cm="1">
        <f t="array" ref="J1486">_xlfn.SWITCH(TRUE,I1486&lt;=$V$6,"Low",I1486&gt;=$V$7,"High","Average")</f>
        <v>Low</v>
      </c>
      <c r="K1486" t="s">
        <v>64</v>
      </c>
      <c r="L1486">
        <v>100</v>
      </c>
      <c r="M1486">
        <v>91</v>
      </c>
      <c r="N1486">
        <v>53</v>
      </c>
      <c r="O1486">
        <v>78</v>
      </c>
      <c r="P1486">
        <v>55</v>
      </c>
      <c r="Q1486">
        <v>91</v>
      </c>
      <c r="R1486">
        <v>74</v>
      </c>
      <c r="S1486" s="1">
        <f t="shared" si="23"/>
        <v>77.428571428571431</v>
      </c>
    </row>
    <row r="1487" spans="1:19" x14ac:dyDescent="0.35">
      <c r="A1487">
        <v>1177</v>
      </c>
      <c r="B1487" t="s">
        <v>302</v>
      </c>
      <c r="C1487" t="s">
        <v>2022</v>
      </c>
      <c r="D1487" t="s">
        <v>2089</v>
      </c>
      <c r="E1487" t="s">
        <v>20</v>
      </c>
      <c r="F1487" t="b">
        <v>0</v>
      </c>
      <c r="G1487">
        <v>1</v>
      </c>
      <c r="H1487" t="b">
        <v>0</v>
      </c>
      <c r="I1487">
        <v>13</v>
      </c>
      <c r="J1487" t="str" cm="1">
        <f t="array" ref="J1487">_xlfn.SWITCH(TRUE,I1487&lt;=$V$6,"Low",I1487&gt;=$V$7,"High","Average")</f>
        <v>Average</v>
      </c>
      <c r="K1487" t="s">
        <v>172</v>
      </c>
      <c r="L1487">
        <v>84</v>
      </c>
      <c r="M1487">
        <v>85</v>
      </c>
      <c r="N1487">
        <v>64</v>
      </c>
      <c r="O1487">
        <v>74</v>
      </c>
      <c r="P1487">
        <v>79</v>
      </c>
      <c r="Q1487">
        <v>92</v>
      </c>
      <c r="R1487">
        <v>64</v>
      </c>
      <c r="S1487" s="1">
        <f t="shared" si="23"/>
        <v>77.428571428571431</v>
      </c>
    </row>
    <row r="1488" spans="1:19" x14ac:dyDescent="0.35">
      <c r="A1488">
        <v>1449</v>
      </c>
      <c r="B1488" t="s">
        <v>2460</v>
      </c>
      <c r="C1488" t="s">
        <v>2375</v>
      </c>
      <c r="D1488" t="s">
        <v>2461</v>
      </c>
      <c r="E1488" t="s">
        <v>25</v>
      </c>
      <c r="F1488" t="b">
        <v>0</v>
      </c>
      <c r="G1488">
        <v>4</v>
      </c>
      <c r="H1488" t="b">
        <v>0</v>
      </c>
      <c r="I1488">
        <v>5</v>
      </c>
      <c r="J1488" t="str" cm="1">
        <f t="array" ref="J1488">_xlfn.SWITCH(TRUE,I1488&lt;=$V$6,"Low",I1488&gt;=$V$7,"High","Average")</f>
        <v>Low</v>
      </c>
      <c r="K1488" t="s">
        <v>38</v>
      </c>
      <c r="L1488">
        <v>83</v>
      </c>
      <c r="M1488">
        <v>66</v>
      </c>
      <c r="N1488">
        <v>94</v>
      </c>
      <c r="O1488">
        <v>75</v>
      </c>
      <c r="P1488">
        <v>72</v>
      </c>
      <c r="Q1488">
        <v>78</v>
      </c>
      <c r="R1488">
        <v>74</v>
      </c>
      <c r="S1488" s="1">
        <f t="shared" si="23"/>
        <v>77.428571428571431</v>
      </c>
    </row>
    <row r="1489" spans="1:19" x14ac:dyDescent="0.35">
      <c r="A1489">
        <v>1527</v>
      </c>
      <c r="B1489" t="s">
        <v>106</v>
      </c>
      <c r="C1489" t="s">
        <v>2561</v>
      </c>
      <c r="D1489" t="s">
        <v>2562</v>
      </c>
      <c r="E1489" t="s">
        <v>20</v>
      </c>
      <c r="F1489" t="b">
        <v>1</v>
      </c>
      <c r="G1489">
        <v>3</v>
      </c>
      <c r="H1489" t="b">
        <v>0</v>
      </c>
      <c r="I1489">
        <v>23</v>
      </c>
      <c r="J1489" t="str" cm="1">
        <f t="array" ref="J1489">_xlfn.SWITCH(TRUE,I1489&lt;=$V$6,"Low",I1489&gt;=$V$7,"High","Average")</f>
        <v>Average</v>
      </c>
      <c r="K1489" t="s">
        <v>44</v>
      </c>
      <c r="L1489">
        <v>94</v>
      </c>
      <c r="M1489">
        <v>61</v>
      </c>
      <c r="N1489">
        <v>72</v>
      </c>
      <c r="O1489">
        <v>70</v>
      </c>
      <c r="P1489">
        <v>87</v>
      </c>
      <c r="Q1489">
        <v>82</v>
      </c>
      <c r="R1489">
        <v>76</v>
      </c>
      <c r="S1489" s="1">
        <f t="shared" si="23"/>
        <v>77.428571428571431</v>
      </c>
    </row>
    <row r="1490" spans="1:19" x14ac:dyDescent="0.35">
      <c r="A1490">
        <v>1549</v>
      </c>
      <c r="B1490" t="s">
        <v>446</v>
      </c>
      <c r="C1490" t="s">
        <v>228</v>
      </c>
      <c r="D1490" t="s">
        <v>2593</v>
      </c>
      <c r="E1490" t="s">
        <v>20</v>
      </c>
      <c r="F1490" t="b">
        <v>1</v>
      </c>
      <c r="G1490">
        <v>8</v>
      </c>
      <c r="H1490" t="b">
        <v>0</v>
      </c>
      <c r="I1490">
        <v>3</v>
      </c>
      <c r="J1490" t="str" cm="1">
        <f t="array" ref="J1490">_xlfn.SWITCH(TRUE,I1490&lt;=$V$6,"Low",I1490&gt;=$V$7,"High","Average")</f>
        <v>Low</v>
      </c>
      <c r="K1490" t="s">
        <v>64</v>
      </c>
      <c r="L1490">
        <v>50</v>
      </c>
      <c r="M1490">
        <v>88</v>
      </c>
      <c r="N1490">
        <v>58</v>
      </c>
      <c r="O1490">
        <v>78</v>
      </c>
      <c r="P1490">
        <v>83</v>
      </c>
      <c r="Q1490">
        <v>97</v>
      </c>
      <c r="R1490">
        <v>88</v>
      </c>
      <c r="S1490" s="1">
        <f t="shared" si="23"/>
        <v>77.428571428571431</v>
      </c>
    </row>
    <row r="1491" spans="1:19" x14ac:dyDescent="0.35">
      <c r="A1491">
        <v>1611</v>
      </c>
      <c r="B1491" t="s">
        <v>614</v>
      </c>
      <c r="C1491" t="s">
        <v>515</v>
      </c>
      <c r="D1491" t="s">
        <v>2672</v>
      </c>
      <c r="E1491" t="s">
        <v>25</v>
      </c>
      <c r="F1491" t="b">
        <v>0</v>
      </c>
      <c r="G1491">
        <v>6</v>
      </c>
      <c r="H1491" t="b">
        <v>0</v>
      </c>
      <c r="I1491">
        <v>3</v>
      </c>
      <c r="J1491" t="str" cm="1">
        <f t="array" ref="J1491">_xlfn.SWITCH(TRUE,I1491&lt;=$V$6,"Low",I1491&gt;=$V$7,"High","Average")</f>
        <v>Low</v>
      </c>
      <c r="K1491" t="s">
        <v>159</v>
      </c>
      <c r="L1491">
        <v>99</v>
      </c>
      <c r="M1491">
        <v>66</v>
      </c>
      <c r="N1491">
        <v>81</v>
      </c>
      <c r="O1491">
        <v>69</v>
      </c>
      <c r="P1491">
        <v>82</v>
      </c>
      <c r="Q1491">
        <v>73</v>
      </c>
      <c r="R1491">
        <v>72</v>
      </c>
      <c r="S1491" s="1">
        <f t="shared" si="23"/>
        <v>77.428571428571431</v>
      </c>
    </row>
    <row r="1492" spans="1:19" x14ac:dyDescent="0.35">
      <c r="A1492">
        <v>1695</v>
      </c>
      <c r="B1492" t="s">
        <v>2132</v>
      </c>
      <c r="C1492" t="s">
        <v>2776</v>
      </c>
      <c r="D1492" t="s">
        <v>2777</v>
      </c>
      <c r="E1492" t="s">
        <v>20</v>
      </c>
      <c r="F1492" t="b">
        <v>0</v>
      </c>
      <c r="G1492">
        <v>0</v>
      </c>
      <c r="H1492" t="b">
        <v>0</v>
      </c>
      <c r="I1492">
        <v>16</v>
      </c>
      <c r="J1492" t="str" cm="1">
        <f t="array" ref="J1492">_xlfn.SWITCH(TRUE,I1492&lt;=$V$6,"Low",I1492&gt;=$V$7,"High","Average")</f>
        <v>Average</v>
      </c>
      <c r="K1492" t="s">
        <v>44</v>
      </c>
      <c r="L1492">
        <v>99</v>
      </c>
      <c r="M1492">
        <v>70</v>
      </c>
      <c r="N1492">
        <v>86</v>
      </c>
      <c r="O1492">
        <v>61</v>
      </c>
      <c r="P1492">
        <v>70</v>
      </c>
      <c r="Q1492">
        <v>90</v>
      </c>
      <c r="R1492">
        <v>66</v>
      </c>
      <c r="S1492" s="1">
        <f t="shared" si="23"/>
        <v>77.428571428571431</v>
      </c>
    </row>
    <row r="1493" spans="1:19" x14ac:dyDescent="0.35">
      <c r="A1493">
        <v>1709</v>
      </c>
      <c r="B1493" t="s">
        <v>403</v>
      </c>
      <c r="C1493" t="s">
        <v>352</v>
      </c>
      <c r="D1493" t="s">
        <v>2794</v>
      </c>
      <c r="E1493" t="s">
        <v>20</v>
      </c>
      <c r="F1493" t="b">
        <v>0</v>
      </c>
      <c r="G1493">
        <v>5</v>
      </c>
      <c r="H1493" t="b">
        <v>1</v>
      </c>
      <c r="I1493">
        <v>19</v>
      </c>
      <c r="J1493" t="str" cm="1">
        <f t="array" ref="J1493">_xlfn.SWITCH(TRUE,I1493&lt;=$V$6,"Low",I1493&gt;=$V$7,"High","Average")</f>
        <v>Average</v>
      </c>
      <c r="K1493" t="s">
        <v>172</v>
      </c>
      <c r="L1493">
        <v>85</v>
      </c>
      <c r="M1493">
        <v>66</v>
      </c>
      <c r="N1493">
        <v>61</v>
      </c>
      <c r="O1493">
        <v>85</v>
      </c>
      <c r="P1493">
        <v>75</v>
      </c>
      <c r="Q1493">
        <v>94</v>
      </c>
      <c r="R1493">
        <v>76</v>
      </c>
      <c r="S1493" s="1">
        <f t="shared" si="23"/>
        <v>77.428571428571431</v>
      </c>
    </row>
    <row r="1494" spans="1:19" x14ac:dyDescent="0.35">
      <c r="A1494">
        <v>119</v>
      </c>
      <c r="B1494" t="s">
        <v>348</v>
      </c>
      <c r="C1494" t="s">
        <v>349</v>
      </c>
      <c r="D1494" t="s">
        <v>350</v>
      </c>
      <c r="E1494" t="s">
        <v>20</v>
      </c>
      <c r="F1494" t="b">
        <v>0</v>
      </c>
      <c r="G1494">
        <v>1</v>
      </c>
      <c r="H1494" t="b">
        <v>1</v>
      </c>
      <c r="I1494">
        <v>19</v>
      </c>
      <c r="J1494" t="str" cm="1">
        <f t="array" ref="J1494">_xlfn.SWITCH(TRUE,I1494&lt;=$V$6,"Low",I1494&gt;=$V$7,"High","Average")</f>
        <v>Average</v>
      </c>
      <c r="K1494" t="s">
        <v>44</v>
      </c>
      <c r="L1494">
        <v>93</v>
      </c>
      <c r="M1494">
        <v>73</v>
      </c>
      <c r="N1494">
        <v>94</v>
      </c>
      <c r="O1494">
        <v>65</v>
      </c>
      <c r="P1494">
        <v>60</v>
      </c>
      <c r="Q1494">
        <v>63</v>
      </c>
      <c r="R1494">
        <v>93</v>
      </c>
      <c r="S1494" s="1">
        <f t="shared" si="23"/>
        <v>77.285714285714292</v>
      </c>
    </row>
    <row r="1495" spans="1:19" x14ac:dyDescent="0.35">
      <c r="A1495">
        <v>137</v>
      </c>
      <c r="B1495" t="s">
        <v>160</v>
      </c>
      <c r="C1495" t="s">
        <v>385</v>
      </c>
      <c r="D1495" t="s">
        <v>386</v>
      </c>
      <c r="E1495" t="s">
        <v>20</v>
      </c>
      <c r="F1495" t="b">
        <v>0</v>
      </c>
      <c r="G1495">
        <v>2</v>
      </c>
      <c r="H1495" t="b">
        <v>0</v>
      </c>
      <c r="I1495">
        <v>12</v>
      </c>
      <c r="J1495" t="str" cm="1">
        <f t="array" ref="J1495">_xlfn.SWITCH(TRUE,I1495&lt;=$V$6,"Low",I1495&gt;=$V$7,"High","Average")</f>
        <v>Average</v>
      </c>
      <c r="K1495" t="s">
        <v>105</v>
      </c>
      <c r="L1495">
        <v>85</v>
      </c>
      <c r="M1495">
        <v>65</v>
      </c>
      <c r="N1495">
        <v>60</v>
      </c>
      <c r="O1495">
        <v>78</v>
      </c>
      <c r="P1495">
        <v>81</v>
      </c>
      <c r="Q1495">
        <v>96</v>
      </c>
      <c r="R1495">
        <v>76</v>
      </c>
      <c r="S1495" s="1">
        <f t="shared" si="23"/>
        <v>77.285714285714292</v>
      </c>
    </row>
    <row r="1496" spans="1:19" x14ac:dyDescent="0.35">
      <c r="A1496">
        <v>331</v>
      </c>
      <c r="B1496" t="s">
        <v>785</v>
      </c>
      <c r="C1496" t="s">
        <v>515</v>
      </c>
      <c r="D1496" t="s">
        <v>786</v>
      </c>
      <c r="E1496" t="s">
        <v>25</v>
      </c>
      <c r="F1496" t="b">
        <v>0</v>
      </c>
      <c r="G1496">
        <v>1</v>
      </c>
      <c r="H1496" t="b">
        <v>0</v>
      </c>
      <c r="I1496">
        <v>25</v>
      </c>
      <c r="J1496" t="str" cm="1">
        <f t="array" ref="J1496">_xlfn.SWITCH(TRUE,I1496&lt;=$V$6,"Low",I1496&gt;=$V$7,"High","Average")</f>
        <v>Average</v>
      </c>
      <c r="K1496" t="s">
        <v>44</v>
      </c>
      <c r="L1496">
        <v>91</v>
      </c>
      <c r="M1496">
        <v>65</v>
      </c>
      <c r="N1496">
        <v>86</v>
      </c>
      <c r="O1496">
        <v>66</v>
      </c>
      <c r="P1496">
        <v>88</v>
      </c>
      <c r="Q1496">
        <v>85</v>
      </c>
      <c r="R1496">
        <v>60</v>
      </c>
      <c r="S1496" s="1">
        <f t="shared" si="23"/>
        <v>77.285714285714292</v>
      </c>
    </row>
    <row r="1497" spans="1:19" x14ac:dyDescent="0.35">
      <c r="A1497">
        <v>332</v>
      </c>
      <c r="B1497" t="s">
        <v>787</v>
      </c>
      <c r="C1497" t="s">
        <v>209</v>
      </c>
      <c r="D1497" t="s">
        <v>788</v>
      </c>
      <c r="E1497" t="s">
        <v>25</v>
      </c>
      <c r="F1497" t="b">
        <v>0</v>
      </c>
      <c r="G1497">
        <v>1</v>
      </c>
      <c r="H1497" t="b">
        <v>0</v>
      </c>
      <c r="I1497">
        <v>13</v>
      </c>
      <c r="J1497" t="str" cm="1">
        <f t="array" ref="J1497">_xlfn.SWITCH(TRUE,I1497&lt;=$V$6,"Low",I1497&gt;=$V$7,"High","Average")</f>
        <v>Average</v>
      </c>
      <c r="K1497" t="s">
        <v>123</v>
      </c>
      <c r="L1497">
        <v>90</v>
      </c>
      <c r="M1497">
        <v>72</v>
      </c>
      <c r="N1497">
        <v>78</v>
      </c>
      <c r="O1497">
        <v>61</v>
      </c>
      <c r="P1497">
        <v>78</v>
      </c>
      <c r="Q1497">
        <v>88</v>
      </c>
      <c r="R1497">
        <v>74</v>
      </c>
      <c r="S1497" s="1">
        <f t="shared" si="23"/>
        <v>77.285714285714292</v>
      </c>
    </row>
    <row r="1498" spans="1:19" x14ac:dyDescent="0.35">
      <c r="A1498">
        <v>366</v>
      </c>
      <c r="B1498" t="s">
        <v>851</v>
      </c>
      <c r="C1498" t="s">
        <v>707</v>
      </c>
      <c r="D1498" t="s">
        <v>852</v>
      </c>
      <c r="E1498" t="s">
        <v>20</v>
      </c>
      <c r="F1498" t="b">
        <v>0</v>
      </c>
      <c r="G1498">
        <v>10</v>
      </c>
      <c r="H1498" t="b">
        <v>0</v>
      </c>
      <c r="I1498">
        <v>33</v>
      </c>
      <c r="J1498" t="str" cm="1">
        <f t="array" ref="J1498">_xlfn.SWITCH(TRUE,I1498&lt;=$V$6,"Low",I1498&gt;=$V$7,"High","Average")</f>
        <v>High</v>
      </c>
      <c r="K1498" t="s">
        <v>38</v>
      </c>
      <c r="L1498">
        <v>81</v>
      </c>
      <c r="M1498">
        <v>64</v>
      </c>
      <c r="N1498">
        <v>67</v>
      </c>
      <c r="O1498">
        <v>74</v>
      </c>
      <c r="P1498">
        <v>65</v>
      </c>
      <c r="Q1498">
        <v>94</v>
      </c>
      <c r="R1498">
        <v>96</v>
      </c>
      <c r="S1498" s="1">
        <f t="shared" si="23"/>
        <v>77.285714285714292</v>
      </c>
    </row>
    <row r="1499" spans="1:19" x14ac:dyDescent="0.35">
      <c r="A1499">
        <v>499</v>
      </c>
      <c r="B1499" t="s">
        <v>410</v>
      </c>
      <c r="C1499" t="s">
        <v>435</v>
      </c>
      <c r="D1499" t="s">
        <v>1078</v>
      </c>
      <c r="E1499" t="s">
        <v>20</v>
      </c>
      <c r="F1499" t="b">
        <v>0</v>
      </c>
      <c r="G1499">
        <v>3</v>
      </c>
      <c r="H1499" t="b">
        <v>0</v>
      </c>
      <c r="I1499">
        <v>25</v>
      </c>
      <c r="J1499" t="str" cm="1">
        <f t="array" ref="J1499">_xlfn.SWITCH(TRUE,I1499&lt;=$V$6,"Low",I1499&gt;=$V$7,"High","Average")</f>
        <v>Average</v>
      </c>
      <c r="K1499" t="s">
        <v>44</v>
      </c>
      <c r="L1499">
        <v>93</v>
      </c>
      <c r="M1499">
        <v>70</v>
      </c>
      <c r="N1499">
        <v>84</v>
      </c>
      <c r="O1499">
        <v>68</v>
      </c>
      <c r="P1499">
        <v>71</v>
      </c>
      <c r="Q1499">
        <v>85</v>
      </c>
      <c r="R1499">
        <v>70</v>
      </c>
      <c r="S1499" s="1">
        <f t="shared" si="23"/>
        <v>77.285714285714292</v>
      </c>
    </row>
    <row r="1500" spans="1:19" x14ac:dyDescent="0.35">
      <c r="A1500">
        <v>718</v>
      </c>
      <c r="B1500" t="s">
        <v>342</v>
      </c>
      <c r="C1500" t="s">
        <v>1073</v>
      </c>
      <c r="D1500" t="s">
        <v>1435</v>
      </c>
      <c r="E1500" t="s">
        <v>25</v>
      </c>
      <c r="F1500" t="b">
        <v>0</v>
      </c>
      <c r="G1500">
        <v>2</v>
      </c>
      <c r="H1500" t="b">
        <v>0</v>
      </c>
      <c r="I1500">
        <v>11</v>
      </c>
      <c r="J1500" t="str" cm="1">
        <f t="array" ref="J1500">_xlfn.SWITCH(TRUE,I1500&lt;=$V$6,"Low",I1500&gt;=$V$7,"High","Average")</f>
        <v>Average</v>
      </c>
      <c r="K1500" t="s">
        <v>38</v>
      </c>
      <c r="L1500">
        <v>71</v>
      </c>
      <c r="M1500">
        <v>98</v>
      </c>
      <c r="N1500">
        <v>66</v>
      </c>
      <c r="O1500">
        <v>65</v>
      </c>
      <c r="P1500">
        <v>78</v>
      </c>
      <c r="Q1500">
        <v>81</v>
      </c>
      <c r="R1500">
        <v>82</v>
      </c>
      <c r="S1500" s="1">
        <f t="shared" si="23"/>
        <v>77.285714285714292</v>
      </c>
    </row>
    <row r="1501" spans="1:19" x14ac:dyDescent="0.35">
      <c r="A1501">
        <v>732</v>
      </c>
      <c r="B1501" t="s">
        <v>1359</v>
      </c>
      <c r="C1501" t="s">
        <v>66</v>
      </c>
      <c r="D1501" t="s">
        <v>1454</v>
      </c>
      <c r="E1501" t="s">
        <v>20</v>
      </c>
      <c r="F1501" t="b">
        <v>1</v>
      </c>
      <c r="G1501">
        <v>10</v>
      </c>
      <c r="H1501" t="b">
        <v>0</v>
      </c>
      <c r="I1501">
        <v>3</v>
      </c>
      <c r="J1501" t="str" cm="1">
        <f t="array" ref="J1501">_xlfn.SWITCH(TRUE,I1501&lt;=$V$6,"Low",I1501&gt;=$V$7,"High","Average")</f>
        <v>Low</v>
      </c>
      <c r="K1501" t="s">
        <v>64</v>
      </c>
      <c r="L1501">
        <v>72</v>
      </c>
      <c r="M1501">
        <v>81</v>
      </c>
      <c r="N1501">
        <v>61</v>
      </c>
      <c r="O1501">
        <v>73</v>
      </c>
      <c r="P1501">
        <v>96</v>
      </c>
      <c r="Q1501">
        <v>72</v>
      </c>
      <c r="R1501">
        <v>86</v>
      </c>
      <c r="S1501" s="1">
        <f t="shared" si="23"/>
        <v>77.285714285714292</v>
      </c>
    </row>
    <row r="1502" spans="1:19" x14ac:dyDescent="0.35">
      <c r="A1502">
        <v>1107</v>
      </c>
      <c r="B1502" t="s">
        <v>202</v>
      </c>
      <c r="C1502" t="s">
        <v>1692</v>
      </c>
      <c r="D1502" t="s">
        <v>1997</v>
      </c>
      <c r="E1502" t="s">
        <v>25</v>
      </c>
      <c r="F1502" t="b">
        <v>0</v>
      </c>
      <c r="G1502">
        <v>0</v>
      </c>
      <c r="H1502" t="b">
        <v>0</v>
      </c>
      <c r="I1502">
        <v>11</v>
      </c>
      <c r="J1502" t="str" cm="1">
        <f t="array" ref="J1502">_xlfn.SWITCH(TRUE,I1502&lt;=$V$6,"Low",I1502&gt;=$V$7,"High","Average")</f>
        <v>Average</v>
      </c>
      <c r="K1502" t="s">
        <v>54</v>
      </c>
      <c r="L1502">
        <v>69</v>
      </c>
      <c r="M1502">
        <v>85</v>
      </c>
      <c r="N1502">
        <v>70</v>
      </c>
      <c r="O1502">
        <v>79</v>
      </c>
      <c r="P1502">
        <v>68</v>
      </c>
      <c r="Q1502">
        <v>81</v>
      </c>
      <c r="R1502">
        <v>89</v>
      </c>
      <c r="S1502" s="1">
        <f t="shared" si="23"/>
        <v>77.285714285714292</v>
      </c>
    </row>
    <row r="1503" spans="1:19" x14ac:dyDescent="0.35">
      <c r="A1503">
        <v>1151</v>
      </c>
      <c r="B1503" t="s">
        <v>792</v>
      </c>
      <c r="C1503" t="s">
        <v>2055</v>
      </c>
      <c r="D1503" t="s">
        <v>2056</v>
      </c>
      <c r="E1503" t="s">
        <v>20</v>
      </c>
      <c r="F1503" t="b">
        <v>0</v>
      </c>
      <c r="G1503">
        <v>2</v>
      </c>
      <c r="H1503" t="b">
        <v>1</v>
      </c>
      <c r="I1503">
        <v>30</v>
      </c>
      <c r="J1503" t="str" cm="1">
        <f t="array" ref="J1503">_xlfn.SWITCH(TRUE,I1503&lt;=$V$6,"Low",I1503&gt;=$V$7,"High","Average")</f>
        <v>High</v>
      </c>
      <c r="K1503" t="s">
        <v>38</v>
      </c>
      <c r="L1503">
        <v>78</v>
      </c>
      <c r="M1503">
        <v>89</v>
      </c>
      <c r="N1503">
        <v>95</v>
      </c>
      <c r="O1503">
        <v>71</v>
      </c>
      <c r="P1503">
        <v>68</v>
      </c>
      <c r="Q1503">
        <v>71</v>
      </c>
      <c r="R1503">
        <v>69</v>
      </c>
      <c r="S1503" s="1">
        <f t="shared" si="23"/>
        <v>77.285714285714292</v>
      </c>
    </row>
    <row r="1504" spans="1:19" x14ac:dyDescent="0.35">
      <c r="A1504">
        <v>1331</v>
      </c>
      <c r="B1504" t="s">
        <v>824</v>
      </c>
      <c r="C1504" t="s">
        <v>604</v>
      </c>
      <c r="D1504" t="s">
        <v>2307</v>
      </c>
      <c r="E1504" t="s">
        <v>25</v>
      </c>
      <c r="F1504" t="b">
        <v>0</v>
      </c>
      <c r="G1504">
        <v>8</v>
      </c>
      <c r="H1504" t="b">
        <v>0</v>
      </c>
      <c r="I1504">
        <v>4</v>
      </c>
      <c r="J1504" t="str" cm="1">
        <f t="array" ref="J1504">_xlfn.SWITCH(TRUE,I1504&lt;=$V$6,"Low",I1504&gt;=$V$7,"High","Average")</f>
        <v>Low</v>
      </c>
      <c r="K1504" t="s">
        <v>64</v>
      </c>
      <c r="L1504">
        <v>82</v>
      </c>
      <c r="M1504">
        <v>91</v>
      </c>
      <c r="N1504">
        <v>69</v>
      </c>
      <c r="O1504">
        <v>61</v>
      </c>
      <c r="P1504">
        <v>79</v>
      </c>
      <c r="Q1504">
        <v>76</v>
      </c>
      <c r="R1504">
        <v>83</v>
      </c>
      <c r="S1504" s="1">
        <f t="shared" si="23"/>
        <v>77.285714285714292</v>
      </c>
    </row>
    <row r="1505" spans="1:19" x14ac:dyDescent="0.35">
      <c r="A1505">
        <v>1488</v>
      </c>
      <c r="B1505" t="s">
        <v>300</v>
      </c>
      <c r="C1505" t="s">
        <v>2514</v>
      </c>
      <c r="D1505" t="s">
        <v>2515</v>
      </c>
      <c r="E1505" t="s">
        <v>20</v>
      </c>
      <c r="F1505" t="b">
        <v>0</v>
      </c>
      <c r="G1505">
        <v>6</v>
      </c>
      <c r="H1505" t="b">
        <v>0</v>
      </c>
      <c r="I1505">
        <v>1</v>
      </c>
      <c r="J1505" t="str" cm="1">
        <f t="array" ref="J1505">_xlfn.SWITCH(TRUE,I1505&lt;=$V$6,"Low",I1505&gt;=$V$7,"High","Average")</f>
        <v>Low</v>
      </c>
      <c r="K1505" t="s">
        <v>64</v>
      </c>
      <c r="L1505">
        <v>96</v>
      </c>
      <c r="M1505">
        <v>92</v>
      </c>
      <c r="N1505">
        <v>64</v>
      </c>
      <c r="O1505">
        <v>54</v>
      </c>
      <c r="P1505">
        <v>87</v>
      </c>
      <c r="Q1505">
        <v>60</v>
      </c>
      <c r="R1505">
        <v>88</v>
      </c>
      <c r="S1505" s="1">
        <f t="shared" si="23"/>
        <v>77.285714285714292</v>
      </c>
    </row>
    <row r="1506" spans="1:19" x14ac:dyDescent="0.35">
      <c r="A1506">
        <v>1555</v>
      </c>
      <c r="B1506" t="s">
        <v>331</v>
      </c>
      <c r="C1506" t="s">
        <v>2600</v>
      </c>
      <c r="D1506" t="s">
        <v>2601</v>
      </c>
      <c r="E1506" t="s">
        <v>20</v>
      </c>
      <c r="F1506" t="b">
        <v>0</v>
      </c>
      <c r="G1506">
        <v>3</v>
      </c>
      <c r="H1506" t="b">
        <v>1</v>
      </c>
      <c r="I1506">
        <v>29</v>
      </c>
      <c r="J1506" t="str" cm="1">
        <f t="array" ref="J1506">_xlfn.SWITCH(TRUE,I1506&lt;=$V$6,"Low",I1506&gt;=$V$7,"High","Average")</f>
        <v>High</v>
      </c>
      <c r="K1506" t="s">
        <v>44</v>
      </c>
      <c r="L1506">
        <v>99</v>
      </c>
      <c r="M1506">
        <v>72</v>
      </c>
      <c r="N1506">
        <v>65</v>
      </c>
      <c r="O1506">
        <v>66</v>
      </c>
      <c r="P1506">
        <v>71</v>
      </c>
      <c r="Q1506">
        <v>85</v>
      </c>
      <c r="R1506">
        <v>83</v>
      </c>
      <c r="S1506" s="1">
        <f t="shared" si="23"/>
        <v>77.285714285714292</v>
      </c>
    </row>
    <row r="1507" spans="1:19" x14ac:dyDescent="0.35">
      <c r="A1507">
        <v>1678</v>
      </c>
      <c r="B1507" t="s">
        <v>160</v>
      </c>
      <c r="C1507" t="s">
        <v>684</v>
      </c>
      <c r="D1507" t="s">
        <v>2755</v>
      </c>
      <c r="E1507" t="s">
        <v>20</v>
      </c>
      <c r="F1507" t="b">
        <v>1</v>
      </c>
      <c r="G1507">
        <v>7</v>
      </c>
      <c r="H1507" t="b">
        <v>0</v>
      </c>
      <c r="I1507">
        <v>28</v>
      </c>
      <c r="J1507" t="str" cm="1">
        <f t="array" ref="J1507">_xlfn.SWITCH(TRUE,I1507&lt;=$V$6,"Low",I1507&gt;=$V$7,"High","Average")</f>
        <v>High</v>
      </c>
      <c r="K1507" t="s">
        <v>44</v>
      </c>
      <c r="L1507">
        <v>89</v>
      </c>
      <c r="M1507">
        <v>79</v>
      </c>
      <c r="N1507">
        <v>97</v>
      </c>
      <c r="O1507">
        <v>61</v>
      </c>
      <c r="P1507">
        <v>64</v>
      </c>
      <c r="Q1507">
        <v>79</v>
      </c>
      <c r="R1507">
        <v>72</v>
      </c>
      <c r="S1507" s="1">
        <f t="shared" si="23"/>
        <v>77.285714285714292</v>
      </c>
    </row>
    <row r="1508" spans="1:19" x14ac:dyDescent="0.35">
      <c r="A1508">
        <v>1703</v>
      </c>
      <c r="B1508" t="s">
        <v>593</v>
      </c>
      <c r="C1508" t="s">
        <v>200</v>
      </c>
      <c r="D1508" t="s">
        <v>2786</v>
      </c>
      <c r="E1508" t="s">
        <v>25</v>
      </c>
      <c r="F1508" t="b">
        <v>0</v>
      </c>
      <c r="G1508">
        <v>4</v>
      </c>
      <c r="H1508" t="b">
        <v>0</v>
      </c>
      <c r="I1508">
        <v>25</v>
      </c>
      <c r="J1508" t="str" cm="1">
        <f t="array" ref="J1508">_xlfn.SWITCH(TRUE,I1508&lt;=$V$6,"Low",I1508&gt;=$V$7,"High","Average")</f>
        <v>Average</v>
      </c>
      <c r="K1508" t="s">
        <v>44</v>
      </c>
      <c r="L1508">
        <v>86</v>
      </c>
      <c r="M1508">
        <v>69</v>
      </c>
      <c r="N1508">
        <v>79</v>
      </c>
      <c r="O1508">
        <v>85</v>
      </c>
      <c r="P1508">
        <v>63</v>
      </c>
      <c r="Q1508">
        <v>82</v>
      </c>
      <c r="R1508">
        <v>77</v>
      </c>
      <c r="S1508" s="1">
        <f t="shared" si="23"/>
        <v>77.285714285714292</v>
      </c>
    </row>
    <row r="1509" spans="1:19" x14ac:dyDescent="0.35">
      <c r="A1509">
        <v>1776</v>
      </c>
      <c r="B1509" t="s">
        <v>417</v>
      </c>
      <c r="C1509" t="s">
        <v>2587</v>
      </c>
      <c r="D1509" t="s">
        <v>2882</v>
      </c>
      <c r="E1509" t="s">
        <v>25</v>
      </c>
      <c r="F1509" t="b">
        <v>1</v>
      </c>
      <c r="G1509">
        <v>8</v>
      </c>
      <c r="H1509" t="b">
        <v>0</v>
      </c>
      <c r="I1509">
        <v>1</v>
      </c>
      <c r="J1509" t="str" cm="1">
        <f t="array" ref="J1509">_xlfn.SWITCH(TRUE,I1509&lt;=$V$6,"Low",I1509&gt;=$V$7,"High","Average")</f>
        <v>Low</v>
      </c>
      <c r="K1509" t="s">
        <v>64</v>
      </c>
      <c r="L1509">
        <v>53</v>
      </c>
      <c r="M1509">
        <v>98</v>
      </c>
      <c r="N1509">
        <v>90</v>
      </c>
      <c r="O1509">
        <v>81</v>
      </c>
      <c r="P1509">
        <v>61</v>
      </c>
      <c r="Q1509">
        <v>65</v>
      </c>
      <c r="R1509">
        <v>93</v>
      </c>
      <c r="S1509" s="1">
        <f t="shared" si="23"/>
        <v>77.285714285714292</v>
      </c>
    </row>
    <row r="1510" spans="1:19" x14ac:dyDescent="0.35">
      <c r="A1510">
        <v>1800</v>
      </c>
      <c r="B1510" t="s">
        <v>342</v>
      </c>
      <c r="C1510" t="s">
        <v>2911</v>
      </c>
      <c r="D1510" t="s">
        <v>2912</v>
      </c>
      <c r="E1510" t="s">
        <v>25</v>
      </c>
      <c r="F1510" t="b">
        <v>1</v>
      </c>
      <c r="G1510">
        <v>5</v>
      </c>
      <c r="H1510" t="b">
        <v>0</v>
      </c>
      <c r="I1510">
        <v>25</v>
      </c>
      <c r="J1510" t="str" cm="1">
        <f t="array" ref="J1510">_xlfn.SWITCH(TRUE,I1510&lt;=$V$6,"Low",I1510&gt;=$V$7,"High","Average")</f>
        <v>Average</v>
      </c>
      <c r="K1510" t="s">
        <v>44</v>
      </c>
      <c r="L1510">
        <v>85</v>
      </c>
      <c r="M1510">
        <v>87</v>
      </c>
      <c r="N1510">
        <v>68</v>
      </c>
      <c r="O1510">
        <v>74</v>
      </c>
      <c r="P1510">
        <v>74</v>
      </c>
      <c r="Q1510">
        <v>85</v>
      </c>
      <c r="R1510">
        <v>68</v>
      </c>
      <c r="S1510" s="1">
        <f t="shared" si="23"/>
        <v>77.285714285714292</v>
      </c>
    </row>
    <row r="1511" spans="1:19" x14ac:dyDescent="0.35">
      <c r="A1511">
        <v>1869</v>
      </c>
      <c r="B1511" t="s">
        <v>325</v>
      </c>
      <c r="C1511" t="s">
        <v>2254</v>
      </c>
      <c r="D1511" t="s">
        <v>2999</v>
      </c>
      <c r="E1511" t="s">
        <v>25</v>
      </c>
      <c r="F1511" t="b">
        <v>0</v>
      </c>
      <c r="G1511">
        <v>3</v>
      </c>
      <c r="H1511" t="b">
        <v>1</v>
      </c>
      <c r="I1511">
        <v>5</v>
      </c>
      <c r="J1511" t="str" cm="1">
        <f t="array" ref="J1511">_xlfn.SWITCH(TRUE,I1511&lt;=$V$6,"Low",I1511&gt;=$V$7,"High","Average")</f>
        <v>Low</v>
      </c>
      <c r="K1511" t="s">
        <v>224</v>
      </c>
      <c r="L1511">
        <v>80</v>
      </c>
      <c r="M1511">
        <v>88</v>
      </c>
      <c r="N1511">
        <v>94</v>
      </c>
      <c r="O1511">
        <v>60</v>
      </c>
      <c r="P1511">
        <v>65</v>
      </c>
      <c r="Q1511">
        <v>63</v>
      </c>
      <c r="R1511">
        <v>91</v>
      </c>
      <c r="S1511" s="1">
        <f t="shared" si="23"/>
        <v>77.285714285714292</v>
      </c>
    </row>
    <row r="1512" spans="1:19" x14ac:dyDescent="0.35">
      <c r="A1512">
        <v>1927</v>
      </c>
      <c r="B1512" t="s">
        <v>357</v>
      </c>
      <c r="C1512" t="s">
        <v>3065</v>
      </c>
      <c r="D1512" t="s">
        <v>3066</v>
      </c>
      <c r="E1512" t="s">
        <v>20</v>
      </c>
      <c r="F1512" t="b">
        <v>0</v>
      </c>
      <c r="G1512">
        <v>4</v>
      </c>
      <c r="H1512" t="b">
        <v>0</v>
      </c>
      <c r="I1512">
        <v>3</v>
      </c>
      <c r="J1512" t="str" cm="1">
        <f t="array" ref="J1512">_xlfn.SWITCH(TRUE,I1512&lt;=$V$6,"Low",I1512&gt;=$V$7,"High","Average")</f>
        <v>Low</v>
      </c>
      <c r="K1512" t="s">
        <v>34</v>
      </c>
      <c r="L1512">
        <v>63</v>
      </c>
      <c r="M1512">
        <v>97</v>
      </c>
      <c r="N1512">
        <v>80</v>
      </c>
      <c r="O1512">
        <v>84</v>
      </c>
      <c r="P1512">
        <v>90</v>
      </c>
      <c r="Q1512">
        <v>63</v>
      </c>
      <c r="R1512">
        <v>64</v>
      </c>
      <c r="S1512" s="1">
        <f t="shared" si="23"/>
        <v>77.285714285714292</v>
      </c>
    </row>
    <row r="1513" spans="1:19" x14ac:dyDescent="0.35">
      <c r="A1513">
        <v>1954</v>
      </c>
      <c r="B1513" t="s">
        <v>622</v>
      </c>
      <c r="C1513" t="s">
        <v>118</v>
      </c>
      <c r="D1513" t="s">
        <v>3095</v>
      </c>
      <c r="E1513" t="s">
        <v>20</v>
      </c>
      <c r="F1513" t="b">
        <v>0</v>
      </c>
      <c r="G1513">
        <v>1</v>
      </c>
      <c r="H1513" t="b">
        <v>0</v>
      </c>
      <c r="I1513">
        <v>3</v>
      </c>
      <c r="J1513" t="str" cm="1">
        <f t="array" ref="J1513">_xlfn.SWITCH(TRUE,I1513&lt;=$V$6,"Low",I1513&gt;=$V$7,"High","Average")</f>
        <v>Low</v>
      </c>
      <c r="K1513" t="s">
        <v>224</v>
      </c>
      <c r="L1513">
        <v>93</v>
      </c>
      <c r="M1513">
        <v>91</v>
      </c>
      <c r="N1513">
        <v>61</v>
      </c>
      <c r="O1513">
        <v>68</v>
      </c>
      <c r="P1513">
        <v>83</v>
      </c>
      <c r="Q1513">
        <v>82</v>
      </c>
      <c r="R1513">
        <v>63</v>
      </c>
      <c r="S1513" s="1">
        <f t="shared" si="23"/>
        <v>77.285714285714292</v>
      </c>
    </row>
    <row r="1514" spans="1:19" x14ac:dyDescent="0.35">
      <c r="A1514">
        <v>104</v>
      </c>
      <c r="B1514" t="s">
        <v>312</v>
      </c>
      <c r="C1514" t="s">
        <v>313</v>
      </c>
      <c r="D1514" t="s">
        <v>314</v>
      </c>
      <c r="E1514" t="s">
        <v>20</v>
      </c>
      <c r="F1514" t="b">
        <v>1</v>
      </c>
      <c r="G1514">
        <v>6</v>
      </c>
      <c r="H1514" t="b">
        <v>0</v>
      </c>
      <c r="I1514">
        <v>1</v>
      </c>
      <c r="J1514" t="str" cm="1">
        <f t="array" ref="J1514">_xlfn.SWITCH(TRUE,I1514&lt;=$V$6,"Low",I1514&gt;=$V$7,"High","Average")</f>
        <v>Low</v>
      </c>
      <c r="K1514" t="s">
        <v>34</v>
      </c>
      <c r="L1514">
        <v>90</v>
      </c>
      <c r="M1514">
        <v>80</v>
      </c>
      <c r="N1514">
        <v>63</v>
      </c>
      <c r="O1514">
        <v>94</v>
      </c>
      <c r="P1514">
        <v>64</v>
      </c>
      <c r="Q1514">
        <v>70</v>
      </c>
      <c r="R1514">
        <v>79</v>
      </c>
      <c r="S1514" s="1">
        <f t="shared" si="23"/>
        <v>77.142857142857139</v>
      </c>
    </row>
    <row r="1515" spans="1:19" x14ac:dyDescent="0.35">
      <c r="A1515">
        <v>407</v>
      </c>
      <c r="B1515" t="s">
        <v>17</v>
      </c>
      <c r="C1515" t="s">
        <v>923</v>
      </c>
      <c r="D1515" t="s">
        <v>924</v>
      </c>
      <c r="E1515" t="s">
        <v>20</v>
      </c>
      <c r="F1515" t="b">
        <v>0</v>
      </c>
      <c r="G1515">
        <v>5</v>
      </c>
      <c r="H1515" t="b">
        <v>0</v>
      </c>
      <c r="I1515">
        <v>18</v>
      </c>
      <c r="J1515" t="str" cm="1">
        <f t="array" ref="J1515">_xlfn.SWITCH(TRUE,I1515&lt;=$V$6,"Low",I1515&gt;=$V$7,"High","Average")</f>
        <v>Average</v>
      </c>
      <c r="K1515" t="s">
        <v>113</v>
      </c>
      <c r="L1515">
        <v>76</v>
      </c>
      <c r="M1515">
        <v>82</v>
      </c>
      <c r="N1515">
        <v>76</v>
      </c>
      <c r="O1515">
        <v>71</v>
      </c>
      <c r="P1515">
        <v>70</v>
      </c>
      <c r="Q1515">
        <v>89</v>
      </c>
      <c r="R1515">
        <v>76</v>
      </c>
      <c r="S1515" s="1">
        <f t="shared" si="23"/>
        <v>77.142857142857139</v>
      </c>
    </row>
    <row r="1516" spans="1:19" x14ac:dyDescent="0.35">
      <c r="A1516">
        <v>569</v>
      </c>
      <c r="B1516" t="s">
        <v>792</v>
      </c>
      <c r="C1516" t="s">
        <v>1193</v>
      </c>
      <c r="D1516" t="s">
        <v>1194</v>
      </c>
      <c r="E1516" t="s">
        <v>20</v>
      </c>
      <c r="F1516" t="b">
        <v>0</v>
      </c>
      <c r="G1516">
        <v>8</v>
      </c>
      <c r="H1516" t="b">
        <v>1</v>
      </c>
      <c r="I1516">
        <v>1</v>
      </c>
      <c r="J1516" t="str" cm="1">
        <f t="array" ref="J1516">_xlfn.SWITCH(TRUE,I1516&lt;=$V$6,"Low",I1516&gt;=$V$7,"High","Average")</f>
        <v>Low</v>
      </c>
      <c r="K1516" t="s">
        <v>64</v>
      </c>
      <c r="L1516">
        <v>67</v>
      </c>
      <c r="M1516">
        <v>65</v>
      </c>
      <c r="N1516">
        <v>77</v>
      </c>
      <c r="O1516">
        <v>72</v>
      </c>
      <c r="P1516">
        <v>94</v>
      </c>
      <c r="Q1516">
        <v>88</v>
      </c>
      <c r="R1516">
        <v>77</v>
      </c>
      <c r="S1516" s="1">
        <f t="shared" si="23"/>
        <v>77.142857142857139</v>
      </c>
    </row>
    <row r="1517" spans="1:19" x14ac:dyDescent="0.35">
      <c r="A1517">
        <v>676</v>
      </c>
      <c r="B1517" t="s">
        <v>1371</v>
      </c>
      <c r="C1517" t="s">
        <v>246</v>
      </c>
      <c r="D1517" t="s">
        <v>1372</v>
      </c>
      <c r="E1517" t="s">
        <v>25</v>
      </c>
      <c r="F1517" t="b">
        <v>1</v>
      </c>
      <c r="G1517">
        <v>2</v>
      </c>
      <c r="H1517" t="b">
        <v>0</v>
      </c>
      <c r="I1517">
        <v>14</v>
      </c>
      <c r="J1517" t="str" cm="1">
        <f t="array" ref="J1517">_xlfn.SWITCH(TRUE,I1517&lt;=$V$6,"Low",I1517&gt;=$V$7,"High","Average")</f>
        <v>Average</v>
      </c>
      <c r="K1517" t="s">
        <v>44</v>
      </c>
      <c r="L1517">
        <v>97</v>
      </c>
      <c r="M1517">
        <v>74</v>
      </c>
      <c r="N1517">
        <v>76</v>
      </c>
      <c r="O1517">
        <v>72</v>
      </c>
      <c r="P1517">
        <v>62</v>
      </c>
      <c r="Q1517">
        <v>69</v>
      </c>
      <c r="R1517">
        <v>90</v>
      </c>
      <c r="S1517" s="1">
        <f t="shared" si="23"/>
        <v>77.142857142857139</v>
      </c>
    </row>
    <row r="1518" spans="1:19" x14ac:dyDescent="0.35">
      <c r="A1518">
        <v>694</v>
      </c>
      <c r="B1518" t="s">
        <v>130</v>
      </c>
      <c r="C1518" t="s">
        <v>191</v>
      </c>
      <c r="D1518" t="s">
        <v>1400</v>
      </c>
      <c r="E1518" t="s">
        <v>25</v>
      </c>
      <c r="F1518" t="b">
        <v>0</v>
      </c>
      <c r="G1518">
        <v>1</v>
      </c>
      <c r="H1518" t="b">
        <v>0</v>
      </c>
      <c r="I1518">
        <v>14</v>
      </c>
      <c r="J1518" t="str" cm="1">
        <f t="array" ref="J1518">_xlfn.SWITCH(TRUE,I1518&lt;=$V$6,"Low",I1518&gt;=$V$7,"High","Average")</f>
        <v>Average</v>
      </c>
      <c r="K1518" t="s">
        <v>54</v>
      </c>
      <c r="L1518">
        <v>93</v>
      </c>
      <c r="M1518">
        <v>79</v>
      </c>
      <c r="N1518">
        <v>82</v>
      </c>
      <c r="O1518">
        <v>67</v>
      </c>
      <c r="P1518">
        <v>64</v>
      </c>
      <c r="Q1518">
        <v>90</v>
      </c>
      <c r="R1518">
        <v>65</v>
      </c>
      <c r="S1518" s="1">
        <f t="shared" si="23"/>
        <v>77.142857142857139</v>
      </c>
    </row>
    <row r="1519" spans="1:19" x14ac:dyDescent="0.35">
      <c r="A1519">
        <v>703</v>
      </c>
      <c r="B1519" t="s">
        <v>243</v>
      </c>
      <c r="C1519" t="s">
        <v>927</v>
      </c>
      <c r="D1519" t="s">
        <v>1412</v>
      </c>
      <c r="E1519" t="s">
        <v>25</v>
      </c>
      <c r="F1519" t="b">
        <v>0</v>
      </c>
      <c r="G1519">
        <v>4</v>
      </c>
      <c r="H1519" t="b">
        <v>0</v>
      </c>
      <c r="I1519">
        <v>2</v>
      </c>
      <c r="J1519" t="str" cm="1">
        <f t="array" ref="J1519">_xlfn.SWITCH(TRUE,I1519&lt;=$V$6,"Low",I1519&gt;=$V$7,"High","Average")</f>
        <v>Low</v>
      </c>
      <c r="K1519" t="s">
        <v>38</v>
      </c>
      <c r="L1519">
        <v>61</v>
      </c>
      <c r="M1519">
        <v>66</v>
      </c>
      <c r="N1519">
        <v>78</v>
      </c>
      <c r="O1519">
        <v>79</v>
      </c>
      <c r="P1519">
        <v>79</v>
      </c>
      <c r="Q1519">
        <v>96</v>
      </c>
      <c r="R1519">
        <v>81</v>
      </c>
      <c r="S1519" s="1">
        <f t="shared" si="23"/>
        <v>77.142857142857139</v>
      </c>
    </row>
    <row r="1520" spans="1:19" x14ac:dyDescent="0.35">
      <c r="A1520">
        <v>748</v>
      </c>
      <c r="B1520" t="s">
        <v>1340</v>
      </c>
      <c r="C1520" t="s">
        <v>1478</v>
      </c>
      <c r="D1520" t="s">
        <v>1479</v>
      </c>
      <c r="E1520" t="s">
        <v>20</v>
      </c>
      <c r="F1520" t="b">
        <v>1</v>
      </c>
      <c r="G1520">
        <v>6</v>
      </c>
      <c r="H1520" t="b">
        <v>0</v>
      </c>
      <c r="I1520">
        <v>2</v>
      </c>
      <c r="J1520" t="str" cm="1">
        <f t="array" ref="J1520">_xlfn.SWITCH(TRUE,I1520&lt;=$V$6,"Low",I1520&gt;=$V$7,"High","Average")</f>
        <v>Low</v>
      </c>
      <c r="K1520" t="s">
        <v>64</v>
      </c>
      <c r="L1520">
        <v>86</v>
      </c>
      <c r="M1520">
        <v>79</v>
      </c>
      <c r="N1520">
        <v>86</v>
      </c>
      <c r="O1520">
        <v>73</v>
      </c>
      <c r="P1520">
        <v>53</v>
      </c>
      <c r="Q1520">
        <v>84</v>
      </c>
      <c r="R1520">
        <v>79</v>
      </c>
      <c r="S1520" s="1">
        <f t="shared" si="23"/>
        <v>77.142857142857139</v>
      </c>
    </row>
    <row r="1521" spans="1:19" x14ac:dyDescent="0.35">
      <c r="A1521">
        <v>966</v>
      </c>
      <c r="B1521" t="s">
        <v>746</v>
      </c>
      <c r="C1521" t="s">
        <v>977</v>
      </c>
      <c r="D1521" t="s">
        <v>1806</v>
      </c>
      <c r="E1521" t="s">
        <v>25</v>
      </c>
      <c r="F1521" t="b">
        <v>0</v>
      </c>
      <c r="G1521">
        <v>4</v>
      </c>
      <c r="H1521" t="b">
        <v>0</v>
      </c>
      <c r="I1521">
        <v>14</v>
      </c>
      <c r="J1521" t="str" cm="1">
        <f t="array" ref="J1521">_xlfn.SWITCH(TRUE,I1521&lt;=$V$6,"Low",I1521&gt;=$V$7,"High","Average")</f>
        <v>Average</v>
      </c>
      <c r="K1521" t="s">
        <v>113</v>
      </c>
      <c r="L1521">
        <v>94</v>
      </c>
      <c r="M1521">
        <v>82</v>
      </c>
      <c r="N1521">
        <v>80</v>
      </c>
      <c r="O1521">
        <v>80</v>
      </c>
      <c r="P1521">
        <v>33</v>
      </c>
      <c r="Q1521">
        <v>93</v>
      </c>
      <c r="R1521">
        <v>78</v>
      </c>
      <c r="S1521" s="1">
        <f t="shared" si="23"/>
        <v>77.142857142857139</v>
      </c>
    </row>
    <row r="1522" spans="1:19" x14ac:dyDescent="0.35">
      <c r="A1522">
        <v>985</v>
      </c>
      <c r="B1522" t="s">
        <v>514</v>
      </c>
      <c r="C1522" t="s">
        <v>295</v>
      </c>
      <c r="D1522" t="s">
        <v>1827</v>
      </c>
      <c r="E1522" t="s">
        <v>25</v>
      </c>
      <c r="F1522" t="b">
        <v>1</v>
      </c>
      <c r="G1522">
        <v>3</v>
      </c>
      <c r="H1522" t="b">
        <v>0</v>
      </c>
      <c r="I1522">
        <v>29</v>
      </c>
      <c r="J1522" t="str" cm="1">
        <f t="array" ref="J1522">_xlfn.SWITCH(TRUE,I1522&lt;=$V$6,"Low",I1522&gt;=$V$7,"High","Average")</f>
        <v>High</v>
      </c>
      <c r="K1522" t="s">
        <v>44</v>
      </c>
      <c r="L1522">
        <v>97</v>
      </c>
      <c r="M1522">
        <v>85</v>
      </c>
      <c r="N1522">
        <v>81</v>
      </c>
      <c r="O1522">
        <v>71</v>
      </c>
      <c r="P1522">
        <v>62</v>
      </c>
      <c r="Q1522">
        <v>62</v>
      </c>
      <c r="R1522">
        <v>82</v>
      </c>
      <c r="S1522" s="1">
        <f t="shared" si="23"/>
        <v>77.142857142857139</v>
      </c>
    </row>
    <row r="1523" spans="1:19" x14ac:dyDescent="0.35">
      <c r="A1523">
        <v>995</v>
      </c>
      <c r="B1523" t="s">
        <v>655</v>
      </c>
      <c r="C1523" t="s">
        <v>118</v>
      </c>
      <c r="D1523" t="s">
        <v>1839</v>
      </c>
      <c r="E1523" t="s">
        <v>25</v>
      </c>
      <c r="F1523" t="b">
        <v>0</v>
      </c>
      <c r="G1523">
        <v>2</v>
      </c>
      <c r="H1523" t="b">
        <v>0</v>
      </c>
      <c r="I1523">
        <v>4</v>
      </c>
      <c r="J1523" t="str" cm="1">
        <f t="array" ref="J1523">_xlfn.SWITCH(TRUE,I1523&lt;=$V$6,"Low",I1523&gt;=$V$7,"High","Average")</f>
        <v>Low</v>
      </c>
      <c r="K1523" t="s">
        <v>159</v>
      </c>
      <c r="L1523">
        <v>81</v>
      </c>
      <c r="M1523">
        <v>71</v>
      </c>
      <c r="N1523">
        <v>83</v>
      </c>
      <c r="O1523">
        <v>63</v>
      </c>
      <c r="P1523">
        <v>80</v>
      </c>
      <c r="Q1523">
        <v>79</v>
      </c>
      <c r="R1523">
        <v>83</v>
      </c>
      <c r="S1523" s="1">
        <f t="shared" si="23"/>
        <v>77.142857142857139</v>
      </c>
    </row>
    <row r="1524" spans="1:19" x14ac:dyDescent="0.35">
      <c r="A1524">
        <v>1078</v>
      </c>
      <c r="B1524" t="s">
        <v>1272</v>
      </c>
      <c r="C1524" t="s">
        <v>435</v>
      </c>
      <c r="D1524" t="s">
        <v>1953</v>
      </c>
      <c r="E1524" t="s">
        <v>20</v>
      </c>
      <c r="F1524" t="b">
        <v>0</v>
      </c>
      <c r="G1524">
        <v>2</v>
      </c>
      <c r="H1524" t="b">
        <v>0</v>
      </c>
      <c r="I1524">
        <v>25</v>
      </c>
      <c r="J1524" t="str" cm="1">
        <f t="array" ref="J1524">_xlfn.SWITCH(TRUE,I1524&lt;=$V$6,"Low",I1524&gt;=$V$7,"High","Average")</f>
        <v>Average</v>
      </c>
      <c r="K1524" t="s">
        <v>38</v>
      </c>
      <c r="L1524">
        <v>74</v>
      </c>
      <c r="M1524">
        <v>67</v>
      </c>
      <c r="N1524">
        <v>90</v>
      </c>
      <c r="O1524">
        <v>69</v>
      </c>
      <c r="P1524">
        <v>83</v>
      </c>
      <c r="Q1524">
        <v>89</v>
      </c>
      <c r="R1524">
        <v>68</v>
      </c>
      <c r="S1524" s="1">
        <f t="shared" si="23"/>
        <v>77.142857142857139</v>
      </c>
    </row>
    <row r="1525" spans="1:19" x14ac:dyDescent="0.35">
      <c r="A1525">
        <v>1260</v>
      </c>
      <c r="B1525" t="s">
        <v>410</v>
      </c>
      <c r="C1525" t="s">
        <v>1510</v>
      </c>
      <c r="D1525" t="s">
        <v>2212</v>
      </c>
      <c r="E1525" t="s">
        <v>20</v>
      </c>
      <c r="F1525" t="b">
        <v>0</v>
      </c>
      <c r="G1525">
        <v>1</v>
      </c>
      <c r="H1525" t="b">
        <v>0</v>
      </c>
      <c r="I1525">
        <v>18</v>
      </c>
      <c r="J1525" t="str" cm="1">
        <f t="array" ref="J1525">_xlfn.SWITCH(TRUE,I1525&lt;=$V$6,"Low",I1525&gt;=$V$7,"High","Average")</f>
        <v>Average</v>
      </c>
      <c r="K1525" t="s">
        <v>113</v>
      </c>
      <c r="L1525">
        <v>80</v>
      </c>
      <c r="M1525">
        <v>71</v>
      </c>
      <c r="N1525">
        <v>89</v>
      </c>
      <c r="O1525">
        <v>81</v>
      </c>
      <c r="P1525">
        <v>75</v>
      </c>
      <c r="Q1525">
        <v>81</v>
      </c>
      <c r="R1525">
        <v>63</v>
      </c>
      <c r="S1525" s="1">
        <f t="shared" si="23"/>
        <v>77.142857142857139</v>
      </c>
    </row>
    <row r="1526" spans="1:19" x14ac:dyDescent="0.35">
      <c r="A1526">
        <v>1333</v>
      </c>
      <c r="B1526" t="s">
        <v>473</v>
      </c>
      <c r="C1526" t="s">
        <v>2309</v>
      </c>
      <c r="D1526" t="s">
        <v>2310</v>
      </c>
      <c r="E1526" t="s">
        <v>20</v>
      </c>
      <c r="F1526" t="b">
        <v>0</v>
      </c>
      <c r="G1526">
        <v>7</v>
      </c>
      <c r="H1526" t="b">
        <v>1</v>
      </c>
      <c r="I1526">
        <v>18</v>
      </c>
      <c r="J1526" t="str" cm="1">
        <f t="array" ref="J1526">_xlfn.SWITCH(TRUE,I1526&lt;=$V$6,"Low",I1526&gt;=$V$7,"High","Average")</f>
        <v>Average</v>
      </c>
      <c r="K1526" t="s">
        <v>38</v>
      </c>
      <c r="L1526">
        <v>76</v>
      </c>
      <c r="M1526">
        <v>80</v>
      </c>
      <c r="N1526">
        <v>93</v>
      </c>
      <c r="O1526">
        <v>74</v>
      </c>
      <c r="P1526">
        <v>73</v>
      </c>
      <c r="Q1526">
        <v>63</v>
      </c>
      <c r="R1526">
        <v>81</v>
      </c>
      <c r="S1526" s="1">
        <f t="shared" si="23"/>
        <v>77.142857142857139</v>
      </c>
    </row>
    <row r="1527" spans="1:19" x14ac:dyDescent="0.35">
      <c r="A1527">
        <v>1404</v>
      </c>
      <c r="B1527" t="s">
        <v>190</v>
      </c>
      <c r="C1527" t="s">
        <v>2403</v>
      </c>
      <c r="D1527" t="s">
        <v>2404</v>
      </c>
      <c r="E1527" t="s">
        <v>25</v>
      </c>
      <c r="F1527" t="b">
        <v>0</v>
      </c>
      <c r="G1527">
        <v>4</v>
      </c>
      <c r="H1527" t="b">
        <v>0</v>
      </c>
      <c r="I1527">
        <v>30</v>
      </c>
      <c r="J1527" t="str" cm="1">
        <f t="array" ref="J1527">_xlfn.SWITCH(TRUE,I1527&lt;=$V$6,"Low",I1527&gt;=$V$7,"High","Average")</f>
        <v>High</v>
      </c>
      <c r="K1527" t="s">
        <v>105</v>
      </c>
      <c r="L1527">
        <v>81</v>
      </c>
      <c r="M1527">
        <v>85</v>
      </c>
      <c r="N1527">
        <v>64</v>
      </c>
      <c r="O1527">
        <v>61</v>
      </c>
      <c r="P1527">
        <v>86</v>
      </c>
      <c r="Q1527">
        <v>80</v>
      </c>
      <c r="R1527">
        <v>83</v>
      </c>
      <c r="S1527" s="1">
        <f t="shared" si="23"/>
        <v>77.142857142857139</v>
      </c>
    </row>
    <row r="1528" spans="1:19" x14ac:dyDescent="0.35">
      <c r="A1528">
        <v>1528</v>
      </c>
      <c r="B1528" t="s">
        <v>2419</v>
      </c>
      <c r="C1528" t="s">
        <v>2102</v>
      </c>
      <c r="D1528" t="s">
        <v>2563</v>
      </c>
      <c r="E1528" t="s">
        <v>25</v>
      </c>
      <c r="F1528" t="b">
        <v>0</v>
      </c>
      <c r="G1528">
        <v>10</v>
      </c>
      <c r="H1528" t="b">
        <v>0</v>
      </c>
      <c r="I1528">
        <v>2</v>
      </c>
      <c r="J1528" t="str" cm="1">
        <f t="array" ref="J1528">_xlfn.SWITCH(TRUE,I1528&lt;=$V$6,"Low",I1528&gt;=$V$7,"High","Average")</f>
        <v>Low</v>
      </c>
      <c r="K1528" t="s">
        <v>64</v>
      </c>
      <c r="L1528">
        <v>70</v>
      </c>
      <c r="M1528">
        <v>75</v>
      </c>
      <c r="N1528">
        <v>59</v>
      </c>
      <c r="O1528">
        <v>91</v>
      </c>
      <c r="P1528">
        <v>53</v>
      </c>
      <c r="Q1528">
        <v>97</v>
      </c>
      <c r="R1528">
        <v>95</v>
      </c>
      <c r="S1528" s="1">
        <f t="shared" si="23"/>
        <v>77.142857142857139</v>
      </c>
    </row>
    <row r="1529" spans="1:19" x14ac:dyDescent="0.35">
      <c r="A1529">
        <v>1723</v>
      </c>
      <c r="B1529" t="s">
        <v>2814</v>
      </c>
      <c r="C1529" t="s">
        <v>2561</v>
      </c>
      <c r="D1529" t="s">
        <v>2815</v>
      </c>
      <c r="E1529" t="s">
        <v>25</v>
      </c>
      <c r="F1529" t="b">
        <v>0</v>
      </c>
      <c r="G1529">
        <v>9</v>
      </c>
      <c r="H1529" t="b">
        <v>0</v>
      </c>
      <c r="I1529">
        <v>5</v>
      </c>
      <c r="J1529" t="str" cm="1">
        <f t="array" ref="J1529">_xlfn.SWITCH(TRUE,I1529&lt;=$V$6,"Low",I1529&gt;=$V$7,"High","Average")</f>
        <v>Low</v>
      </c>
      <c r="K1529" t="s">
        <v>64</v>
      </c>
      <c r="L1529">
        <v>53</v>
      </c>
      <c r="M1529">
        <v>87</v>
      </c>
      <c r="N1529">
        <v>60</v>
      </c>
      <c r="O1529">
        <v>94</v>
      </c>
      <c r="P1529">
        <v>93</v>
      </c>
      <c r="Q1529">
        <v>65</v>
      </c>
      <c r="R1529">
        <v>88</v>
      </c>
      <c r="S1529" s="1">
        <f t="shared" si="23"/>
        <v>77.142857142857139</v>
      </c>
    </row>
    <row r="1530" spans="1:19" x14ac:dyDescent="0.35">
      <c r="A1530">
        <v>1806</v>
      </c>
      <c r="B1530" t="s">
        <v>1036</v>
      </c>
      <c r="C1530" t="s">
        <v>143</v>
      </c>
      <c r="D1530" t="s">
        <v>2919</v>
      </c>
      <c r="E1530" t="s">
        <v>25</v>
      </c>
      <c r="F1530" t="b">
        <v>0</v>
      </c>
      <c r="G1530">
        <v>2</v>
      </c>
      <c r="H1530" t="b">
        <v>0</v>
      </c>
      <c r="I1530">
        <v>5</v>
      </c>
      <c r="J1530" t="str" cm="1">
        <f t="array" ref="J1530">_xlfn.SWITCH(TRUE,I1530&lt;=$V$6,"Low",I1530&gt;=$V$7,"High","Average")</f>
        <v>Low</v>
      </c>
      <c r="K1530" t="s">
        <v>64</v>
      </c>
      <c r="L1530">
        <v>75</v>
      </c>
      <c r="M1530">
        <v>71</v>
      </c>
      <c r="N1530">
        <v>68</v>
      </c>
      <c r="O1530">
        <v>91</v>
      </c>
      <c r="P1530">
        <v>79</v>
      </c>
      <c r="Q1530">
        <v>62</v>
      </c>
      <c r="R1530">
        <v>94</v>
      </c>
      <c r="S1530" s="1">
        <f t="shared" si="23"/>
        <v>77.142857142857139</v>
      </c>
    </row>
    <row r="1531" spans="1:19" x14ac:dyDescent="0.35">
      <c r="A1531">
        <v>1866</v>
      </c>
      <c r="B1531" t="s">
        <v>1024</v>
      </c>
      <c r="C1531" t="s">
        <v>100</v>
      </c>
      <c r="D1531" t="s">
        <v>2995</v>
      </c>
      <c r="E1531" t="s">
        <v>20</v>
      </c>
      <c r="F1531" t="b">
        <v>0</v>
      </c>
      <c r="G1531">
        <v>5</v>
      </c>
      <c r="H1531" t="b">
        <v>0</v>
      </c>
      <c r="I1531">
        <v>4</v>
      </c>
      <c r="J1531" t="str" cm="1">
        <f t="array" ref="J1531">_xlfn.SWITCH(TRUE,I1531&lt;=$V$6,"Low",I1531&gt;=$V$7,"High","Average")</f>
        <v>Low</v>
      </c>
      <c r="K1531" t="s">
        <v>64</v>
      </c>
      <c r="L1531">
        <v>85</v>
      </c>
      <c r="M1531">
        <v>53</v>
      </c>
      <c r="N1531">
        <v>95</v>
      </c>
      <c r="O1531">
        <v>76</v>
      </c>
      <c r="P1531">
        <v>61</v>
      </c>
      <c r="Q1531">
        <v>88</v>
      </c>
      <c r="R1531">
        <v>82</v>
      </c>
      <c r="S1531" s="1">
        <f t="shared" si="23"/>
        <v>77.142857142857139</v>
      </c>
    </row>
    <row r="1532" spans="1:19" x14ac:dyDescent="0.35">
      <c r="A1532">
        <v>406</v>
      </c>
      <c r="B1532" t="s">
        <v>921</v>
      </c>
      <c r="C1532" t="s">
        <v>518</v>
      </c>
      <c r="D1532" t="s">
        <v>922</v>
      </c>
      <c r="E1532" t="s">
        <v>25</v>
      </c>
      <c r="F1532" t="b">
        <v>0</v>
      </c>
      <c r="G1532">
        <v>5</v>
      </c>
      <c r="H1532" t="b">
        <v>0</v>
      </c>
      <c r="I1532">
        <v>25</v>
      </c>
      <c r="J1532" t="str" cm="1">
        <f t="array" ref="J1532">_xlfn.SWITCH(TRUE,I1532&lt;=$V$6,"Low",I1532&gt;=$V$7,"High","Average")</f>
        <v>Average</v>
      </c>
      <c r="K1532" t="s">
        <v>38</v>
      </c>
      <c r="L1532">
        <v>79</v>
      </c>
      <c r="M1532">
        <v>70</v>
      </c>
      <c r="N1532">
        <v>71</v>
      </c>
      <c r="O1532">
        <v>95</v>
      </c>
      <c r="P1532">
        <v>79</v>
      </c>
      <c r="Q1532">
        <v>77</v>
      </c>
      <c r="R1532">
        <v>68</v>
      </c>
      <c r="S1532" s="1">
        <f t="shared" si="23"/>
        <v>77</v>
      </c>
    </row>
    <row r="1533" spans="1:19" x14ac:dyDescent="0.35">
      <c r="A1533">
        <v>733</v>
      </c>
      <c r="B1533" t="s">
        <v>1455</v>
      </c>
      <c r="C1533" t="s">
        <v>42</v>
      </c>
      <c r="D1533" t="s">
        <v>1456</v>
      </c>
      <c r="E1533" t="s">
        <v>20</v>
      </c>
      <c r="F1533" t="b">
        <v>1</v>
      </c>
      <c r="G1533">
        <v>3</v>
      </c>
      <c r="H1533" t="b">
        <v>0</v>
      </c>
      <c r="I1533">
        <v>12</v>
      </c>
      <c r="J1533" t="str" cm="1">
        <f t="array" ref="J1533">_xlfn.SWITCH(TRUE,I1533&lt;=$V$6,"Low",I1533&gt;=$V$7,"High","Average")</f>
        <v>Average</v>
      </c>
      <c r="K1533" t="s">
        <v>172</v>
      </c>
      <c r="L1533">
        <v>84</v>
      </c>
      <c r="M1533">
        <v>69</v>
      </c>
      <c r="N1533">
        <v>68</v>
      </c>
      <c r="O1533">
        <v>92</v>
      </c>
      <c r="P1533">
        <v>86</v>
      </c>
      <c r="Q1533">
        <v>67</v>
      </c>
      <c r="R1533">
        <v>73</v>
      </c>
      <c r="S1533" s="1">
        <f t="shared" si="23"/>
        <v>77</v>
      </c>
    </row>
    <row r="1534" spans="1:19" x14ac:dyDescent="0.35">
      <c r="A1534">
        <v>792</v>
      </c>
      <c r="B1534" t="s">
        <v>1555</v>
      </c>
      <c r="C1534" t="s">
        <v>1556</v>
      </c>
      <c r="D1534" t="s">
        <v>1557</v>
      </c>
      <c r="E1534" t="s">
        <v>25</v>
      </c>
      <c r="F1534" t="b">
        <v>0</v>
      </c>
      <c r="G1534">
        <v>0</v>
      </c>
      <c r="H1534" t="b">
        <v>0</v>
      </c>
      <c r="I1534">
        <v>8</v>
      </c>
      <c r="J1534" t="str" cm="1">
        <f t="array" ref="J1534">_xlfn.SWITCH(TRUE,I1534&lt;=$V$6,"Low",I1534&gt;=$V$7,"High","Average")</f>
        <v>Average</v>
      </c>
      <c r="K1534" t="s">
        <v>224</v>
      </c>
      <c r="L1534">
        <v>67</v>
      </c>
      <c r="M1534">
        <v>72</v>
      </c>
      <c r="N1534">
        <v>98</v>
      </c>
      <c r="O1534">
        <v>65</v>
      </c>
      <c r="P1534">
        <v>61</v>
      </c>
      <c r="Q1534">
        <v>87</v>
      </c>
      <c r="R1534">
        <v>89</v>
      </c>
      <c r="S1534" s="1">
        <f t="shared" si="23"/>
        <v>77</v>
      </c>
    </row>
    <row r="1535" spans="1:19" x14ac:dyDescent="0.35">
      <c r="A1535">
        <v>887</v>
      </c>
      <c r="B1535" t="s">
        <v>845</v>
      </c>
      <c r="C1535" t="s">
        <v>1692</v>
      </c>
      <c r="D1535" t="s">
        <v>1693</v>
      </c>
      <c r="E1535" t="s">
        <v>25</v>
      </c>
      <c r="F1535" t="b">
        <v>0</v>
      </c>
      <c r="G1535">
        <v>7</v>
      </c>
      <c r="H1535" t="b">
        <v>0</v>
      </c>
      <c r="I1535">
        <v>11</v>
      </c>
      <c r="J1535" t="str" cm="1">
        <f t="array" ref="J1535">_xlfn.SWITCH(TRUE,I1535&lt;=$V$6,"Low",I1535&gt;=$V$7,"High","Average")</f>
        <v>Average</v>
      </c>
      <c r="K1535" t="s">
        <v>38</v>
      </c>
      <c r="L1535">
        <v>60</v>
      </c>
      <c r="M1535">
        <v>92</v>
      </c>
      <c r="N1535">
        <v>82</v>
      </c>
      <c r="O1535">
        <v>65</v>
      </c>
      <c r="P1535">
        <v>82</v>
      </c>
      <c r="Q1535">
        <v>91</v>
      </c>
      <c r="R1535">
        <v>67</v>
      </c>
      <c r="S1535" s="1">
        <f t="shared" si="23"/>
        <v>77</v>
      </c>
    </row>
    <row r="1536" spans="1:19" x14ac:dyDescent="0.35">
      <c r="A1536">
        <v>1305</v>
      </c>
      <c r="B1536" t="s">
        <v>2271</v>
      </c>
      <c r="C1536" t="s">
        <v>56</v>
      </c>
      <c r="D1536" t="s">
        <v>2272</v>
      </c>
      <c r="E1536" t="s">
        <v>25</v>
      </c>
      <c r="F1536" t="b">
        <v>1</v>
      </c>
      <c r="G1536">
        <v>3</v>
      </c>
      <c r="H1536" t="b">
        <v>0</v>
      </c>
      <c r="I1536">
        <v>4</v>
      </c>
      <c r="J1536" t="str" cm="1">
        <f t="array" ref="J1536">_xlfn.SWITCH(TRUE,I1536&lt;=$V$6,"Low",I1536&gt;=$V$7,"High","Average")</f>
        <v>Low</v>
      </c>
      <c r="K1536" t="s">
        <v>159</v>
      </c>
      <c r="L1536">
        <v>98</v>
      </c>
      <c r="M1536">
        <v>63</v>
      </c>
      <c r="N1536">
        <v>82</v>
      </c>
      <c r="O1536">
        <v>61</v>
      </c>
      <c r="P1536">
        <v>79</v>
      </c>
      <c r="Q1536">
        <v>70</v>
      </c>
      <c r="R1536">
        <v>86</v>
      </c>
      <c r="S1536" s="1">
        <f t="shared" si="23"/>
        <v>77</v>
      </c>
    </row>
    <row r="1537" spans="1:19" x14ac:dyDescent="0.35">
      <c r="A1537">
        <v>1524</v>
      </c>
      <c r="B1537" t="s">
        <v>676</v>
      </c>
      <c r="C1537" t="s">
        <v>206</v>
      </c>
      <c r="D1537" t="s">
        <v>2558</v>
      </c>
      <c r="E1537" t="s">
        <v>20</v>
      </c>
      <c r="F1537" t="b">
        <v>0</v>
      </c>
      <c r="G1537">
        <v>3</v>
      </c>
      <c r="H1537" t="b">
        <v>0</v>
      </c>
      <c r="I1537">
        <v>33</v>
      </c>
      <c r="J1537" t="str" cm="1">
        <f t="array" ref="J1537">_xlfn.SWITCH(TRUE,I1537&lt;=$V$6,"Low",I1537&gt;=$V$7,"High","Average")</f>
        <v>High</v>
      </c>
      <c r="K1537" t="s">
        <v>76</v>
      </c>
      <c r="L1537">
        <v>76</v>
      </c>
      <c r="M1537">
        <v>66</v>
      </c>
      <c r="N1537">
        <v>96</v>
      </c>
      <c r="O1537">
        <v>86</v>
      </c>
      <c r="P1537">
        <v>85</v>
      </c>
      <c r="Q1537">
        <v>62</v>
      </c>
      <c r="R1537">
        <v>68</v>
      </c>
      <c r="S1537" s="1">
        <f t="shared" si="23"/>
        <v>77</v>
      </c>
    </row>
    <row r="1538" spans="1:19" x14ac:dyDescent="0.35">
      <c r="A1538">
        <v>212</v>
      </c>
      <c r="B1538" t="s">
        <v>547</v>
      </c>
      <c r="C1538" t="s">
        <v>548</v>
      </c>
      <c r="D1538" t="s">
        <v>549</v>
      </c>
      <c r="E1538" t="s">
        <v>20</v>
      </c>
      <c r="F1538" t="b">
        <v>0</v>
      </c>
      <c r="G1538">
        <v>4</v>
      </c>
      <c r="H1538" t="b">
        <v>0</v>
      </c>
      <c r="I1538">
        <v>32</v>
      </c>
      <c r="J1538" t="str" cm="1">
        <f t="array" ref="J1538">_xlfn.SWITCH(TRUE,I1538&lt;=$V$6,"Low",I1538&gt;=$V$7,"High","Average")</f>
        <v>High</v>
      </c>
      <c r="K1538" t="s">
        <v>138</v>
      </c>
      <c r="L1538">
        <v>91</v>
      </c>
      <c r="M1538">
        <v>73</v>
      </c>
      <c r="N1538">
        <v>86</v>
      </c>
      <c r="O1538">
        <v>73</v>
      </c>
      <c r="P1538">
        <v>84</v>
      </c>
      <c r="Q1538">
        <v>60</v>
      </c>
      <c r="R1538">
        <v>71</v>
      </c>
      <c r="S1538" s="1">
        <f t="shared" ref="S1538:S1601" si="24">AVERAGE(L1538, M1538, N1538, O1538, P1538, Q1538, R1538)</f>
        <v>76.857142857142861</v>
      </c>
    </row>
    <row r="1539" spans="1:19" x14ac:dyDescent="0.35">
      <c r="A1539">
        <v>381</v>
      </c>
      <c r="B1539" t="s">
        <v>878</v>
      </c>
      <c r="C1539" t="s">
        <v>879</v>
      </c>
      <c r="D1539" t="s">
        <v>880</v>
      </c>
      <c r="E1539" t="s">
        <v>25</v>
      </c>
      <c r="F1539" t="b">
        <v>0</v>
      </c>
      <c r="G1539">
        <v>2</v>
      </c>
      <c r="H1539" t="b">
        <v>1</v>
      </c>
      <c r="I1539">
        <v>32</v>
      </c>
      <c r="J1539" t="str" cm="1">
        <f t="array" ref="J1539">_xlfn.SWITCH(TRUE,I1539&lt;=$V$6,"Low",I1539&gt;=$V$7,"High","Average")</f>
        <v>High</v>
      </c>
      <c r="K1539" t="s">
        <v>172</v>
      </c>
      <c r="L1539">
        <v>75</v>
      </c>
      <c r="M1539">
        <v>83</v>
      </c>
      <c r="N1539">
        <v>85</v>
      </c>
      <c r="O1539">
        <v>65</v>
      </c>
      <c r="P1539">
        <v>76</v>
      </c>
      <c r="Q1539">
        <v>94</v>
      </c>
      <c r="R1539">
        <v>60</v>
      </c>
      <c r="S1539" s="1">
        <f t="shared" si="24"/>
        <v>76.857142857142861</v>
      </c>
    </row>
    <row r="1540" spans="1:19" x14ac:dyDescent="0.35">
      <c r="A1540">
        <v>448</v>
      </c>
      <c r="B1540" t="s">
        <v>568</v>
      </c>
      <c r="C1540" t="s">
        <v>995</v>
      </c>
      <c r="D1540" t="s">
        <v>996</v>
      </c>
      <c r="E1540" t="s">
        <v>20</v>
      </c>
      <c r="F1540" t="b">
        <v>0</v>
      </c>
      <c r="G1540">
        <v>3</v>
      </c>
      <c r="H1540" t="b">
        <v>0</v>
      </c>
      <c r="I1540">
        <v>20</v>
      </c>
      <c r="J1540" t="str" cm="1">
        <f t="array" ref="J1540">_xlfn.SWITCH(TRUE,I1540&lt;=$V$6,"Low",I1540&gt;=$V$7,"High","Average")</f>
        <v>Average</v>
      </c>
      <c r="K1540" t="s">
        <v>123</v>
      </c>
      <c r="L1540">
        <v>94</v>
      </c>
      <c r="M1540">
        <v>61</v>
      </c>
      <c r="N1540">
        <v>77</v>
      </c>
      <c r="O1540">
        <v>73</v>
      </c>
      <c r="P1540">
        <v>79</v>
      </c>
      <c r="Q1540">
        <v>65</v>
      </c>
      <c r="R1540">
        <v>89</v>
      </c>
      <c r="S1540" s="1">
        <f t="shared" si="24"/>
        <v>76.857142857142861</v>
      </c>
    </row>
    <row r="1541" spans="1:19" x14ac:dyDescent="0.35">
      <c r="A1541">
        <v>482</v>
      </c>
      <c r="B1541" t="s">
        <v>913</v>
      </c>
      <c r="C1541" t="s">
        <v>684</v>
      </c>
      <c r="D1541" t="s">
        <v>1053</v>
      </c>
      <c r="E1541" t="s">
        <v>25</v>
      </c>
      <c r="F1541" t="b">
        <v>0</v>
      </c>
      <c r="G1541">
        <v>4</v>
      </c>
      <c r="H1541" t="b">
        <v>1</v>
      </c>
      <c r="I1541">
        <v>0</v>
      </c>
      <c r="J1541" t="str" cm="1">
        <f t="array" ref="J1541">_xlfn.SWITCH(TRUE,I1541&lt;=$V$6,"Low",I1541&gt;=$V$7,"High","Average")</f>
        <v>Low</v>
      </c>
      <c r="K1541" t="s">
        <v>224</v>
      </c>
      <c r="L1541">
        <v>93</v>
      </c>
      <c r="M1541">
        <v>77</v>
      </c>
      <c r="N1541">
        <v>71</v>
      </c>
      <c r="O1541">
        <v>62</v>
      </c>
      <c r="P1541">
        <v>94</v>
      </c>
      <c r="Q1541">
        <v>69</v>
      </c>
      <c r="R1541">
        <v>72</v>
      </c>
      <c r="S1541" s="1">
        <f t="shared" si="24"/>
        <v>76.857142857142861</v>
      </c>
    </row>
    <row r="1542" spans="1:19" x14ac:dyDescent="0.35">
      <c r="A1542">
        <v>514</v>
      </c>
      <c r="B1542" t="s">
        <v>473</v>
      </c>
      <c r="C1542" t="s">
        <v>1103</v>
      </c>
      <c r="D1542" t="s">
        <v>1104</v>
      </c>
      <c r="E1542" t="s">
        <v>20</v>
      </c>
      <c r="F1542" t="b">
        <v>0</v>
      </c>
      <c r="G1542">
        <v>6</v>
      </c>
      <c r="H1542" t="b">
        <v>0</v>
      </c>
      <c r="I1542">
        <v>34</v>
      </c>
      <c r="J1542" t="str" cm="1">
        <f t="array" ref="J1542">_xlfn.SWITCH(TRUE,I1542&lt;=$V$6,"Low",I1542&gt;=$V$7,"High","Average")</f>
        <v>High</v>
      </c>
      <c r="K1542" t="s">
        <v>21</v>
      </c>
      <c r="L1542">
        <v>82</v>
      </c>
      <c r="M1542">
        <v>85</v>
      </c>
      <c r="N1542">
        <v>72</v>
      </c>
      <c r="O1542">
        <v>69</v>
      </c>
      <c r="P1542">
        <v>63</v>
      </c>
      <c r="Q1542">
        <v>99</v>
      </c>
      <c r="R1542">
        <v>68</v>
      </c>
      <c r="S1542" s="1">
        <f t="shared" si="24"/>
        <v>76.857142857142861</v>
      </c>
    </row>
    <row r="1543" spans="1:19" x14ac:dyDescent="0.35">
      <c r="A1543">
        <v>872</v>
      </c>
      <c r="B1543" t="s">
        <v>746</v>
      </c>
      <c r="C1543" t="s">
        <v>252</v>
      </c>
      <c r="D1543" t="s">
        <v>1673</v>
      </c>
      <c r="E1543" t="s">
        <v>25</v>
      </c>
      <c r="F1543" t="b">
        <v>0</v>
      </c>
      <c r="G1543">
        <v>3</v>
      </c>
      <c r="H1543" t="b">
        <v>0</v>
      </c>
      <c r="I1543">
        <v>30</v>
      </c>
      <c r="J1543" t="str" cm="1">
        <f t="array" ref="J1543">_xlfn.SWITCH(TRUE,I1543&lt;=$V$6,"Low",I1543&gt;=$V$7,"High","Average")</f>
        <v>High</v>
      </c>
      <c r="K1543" t="s">
        <v>38</v>
      </c>
      <c r="L1543">
        <v>60</v>
      </c>
      <c r="M1543">
        <v>67</v>
      </c>
      <c r="N1543">
        <v>94</v>
      </c>
      <c r="O1543">
        <v>74</v>
      </c>
      <c r="P1543">
        <v>71</v>
      </c>
      <c r="Q1543">
        <v>98</v>
      </c>
      <c r="R1543">
        <v>74</v>
      </c>
      <c r="S1543" s="1">
        <f t="shared" si="24"/>
        <v>76.857142857142861</v>
      </c>
    </row>
    <row r="1544" spans="1:19" x14ac:dyDescent="0.35">
      <c r="A1544">
        <v>1193</v>
      </c>
      <c r="B1544" t="s">
        <v>39</v>
      </c>
      <c r="C1544" t="s">
        <v>259</v>
      </c>
      <c r="D1544" t="s">
        <v>2113</v>
      </c>
      <c r="E1544" t="s">
        <v>25</v>
      </c>
      <c r="F1544" t="b">
        <v>0</v>
      </c>
      <c r="G1544">
        <v>7</v>
      </c>
      <c r="H1544" t="b">
        <v>0</v>
      </c>
      <c r="I1544">
        <v>21</v>
      </c>
      <c r="J1544" t="str" cm="1">
        <f t="array" ref="J1544">_xlfn.SWITCH(TRUE,I1544&lt;=$V$6,"Low",I1544&gt;=$V$7,"High","Average")</f>
        <v>Average</v>
      </c>
      <c r="K1544" t="s">
        <v>172</v>
      </c>
      <c r="L1544">
        <v>86</v>
      </c>
      <c r="M1544">
        <v>62</v>
      </c>
      <c r="N1544">
        <v>81</v>
      </c>
      <c r="O1544">
        <v>63</v>
      </c>
      <c r="P1544">
        <v>92</v>
      </c>
      <c r="Q1544">
        <v>75</v>
      </c>
      <c r="R1544">
        <v>79</v>
      </c>
      <c r="S1544" s="1">
        <f t="shared" si="24"/>
        <v>76.857142857142861</v>
      </c>
    </row>
    <row r="1545" spans="1:19" x14ac:dyDescent="0.35">
      <c r="A1545">
        <v>1290</v>
      </c>
      <c r="B1545" t="s">
        <v>1391</v>
      </c>
      <c r="C1545" t="s">
        <v>1247</v>
      </c>
      <c r="D1545" t="s">
        <v>2252</v>
      </c>
      <c r="E1545" t="s">
        <v>20</v>
      </c>
      <c r="F1545" t="b">
        <v>0</v>
      </c>
      <c r="G1545">
        <v>3</v>
      </c>
      <c r="H1545" t="b">
        <v>0</v>
      </c>
      <c r="I1545">
        <v>2</v>
      </c>
      <c r="J1545" t="str" cm="1">
        <f t="array" ref="J1545">_xlfn.SWITCH(TRUE,I1545&lt;=$V$6,"Low",I1545&gt;=$V$7,"High","Average")</f>
        <v>Low</v>
      </c>
      <c r="K1545" t="s">
        <v>159</v>
      </c>
      <c r="L1545">
        <v>86</v>
      </c>
      <c r="M1545">
        <v>93</v>
      </c>
      <c r="N1545">
        <v>91</v>
      </c>
      <c r="O1545">
        <v>64</v>
      </c>
      <c r="P1545">
        <v>69</v>
      </c>
      <c r="Q1545">
        <v>71</v>
      </c>
      <c r="R1545">
        <v>64</v>
      </c>
      <c r="S1545" s="1">
        <f t="shared" si="24"/>
        <v>76.857142857142861</v>
      </c>
    </row>
    <row r="1546" spans="1:19" x14ac:dyDescent="0.35">
      <c r="A1546">
        <v>1375</v>
      </c>
      <c r="B1546" t="s">
        <v>1367</v>
      </c>
      <c r="C1546" t="s">
        <v>136</v>
      </c>
      <c r="D1546" t="s">
        <v>2364</v>
      </c>
      <c r="E1546" t="s">
        <v>20</v>
      </c>
      <c r="F1546" t="b">
        <v>0</v>
      </c>
      <c r="G1546">
        <v>3</v>
      </c>
      <c r="H1546" t="b">
        <v>0</v>
      </c>
      <c r="I1546">
        <v>4</v>
      </c>
      <c r="J1546" t="str" cm="1">
        <f t="array" ref="J1546">_xlfn.SWITCH(TRUE,I1546&lt;=$V$6,"Low",I1546&gt;=$V$7,"High","Average")</f>
        <v>Low</v>
      </c>
      <c r="K1546" t="s">
        <v>34</v>
      </c>
      <c r="L1546">
        <v>73</v>
      </c>
      <c r="M1546">
        <v>73</v>
      </c>
      <c r="N1546">
        <v>81</v>
      </c>
      <c r="O1546">
        <v>78</v>
      </c>
      <c r="P1546">
        <v>82</v>
      </c>
      <c r="Q1546">
        <v>85</v>
      </c>
      <c r="R1546">
        <v>66</v>
      </c>
      <c r="S1546" s="1">
        <f t="shared" si="24"/>
        <v>76.857142857142861</v>
      </c>
    </row>
    <row r="1547" spans="1:19" x14ac:dyDescent="0.35">
      <c r="A1547">
        <v>1421</v>
      </c>
      <c r="B1547" t="s">
        <v>1815</v>
      </c>
      <c r="C1547" t="s">
        <v>594</v>
      </c>
      <c r="D1547" t="s">
        <v>2424</v>
      </c>
      <c r="E1547" t="s">
        <v>25</v>
      </c>
      <c r="F1547" t="b">
        <v>0</v>
      </c>
      <c r="G1547">
        <v>2</v>
      </c>
      <c r="H1547" t="b">
        <v>0</v>
      </c>
      <c r="I1547">
        <v>3</v>
      </c>
      <c r="J1547" t="str" cm="1">
        <f t="array" ref="J1547">_xlfn.SWITCH(TRUE,I1547&lt;=$V$6,"Low",I1547&gt;=$V$7,"High","Average")</f>
        <v>Low</v>
      </c>
      <c r="K1547" t="s">
        <v>64</v>
      </c>
      <c r="L1547">
        <v>73</v>
      </c>
      <c r="M1547">
        <v>70</v>
      </c>
      <c r="N1547">
        <v>80</v>
      </c>
      <c r="O1547">
        <v>74</v>
      </c>
      <c r="P1547">
        <v>71</v>
      </c>
      <c r="Q1547">
        <v>90</v>
      </c>
      <c r="R1547">
        <v>80</v>
      </c>
      <c r="S1547" s="1">
        <f t="shared" si="24"/>
        <v>76.857142857142861</v>
      </c>
    </row>
    <row r="1548" spans="1:19" x14ac:dyDescent="0.35">
      <c r="A1548">
        <v>1453</v>
      </c>
      <c r="B1548" t="s">
        <v>1024</v>
      </c>
      <c r="C1548" t="s">
        <v>1698</v>
      </c>
      <c r="D1548" t="s">
        <v>2466</v>
      </c>
      <c r="E1548" t="s">
        <v>20</v>
      </c>
      <c r="F1548" t="b">
        <v>0</v>
      </c>
      <c r="G1548">
        <v>3</v>
      </c>
      <c r="H1548" t="b">
        <v>0</v>
      </c>
      <c r="I1548">
        <v>15</v>
      </c>
      <c r="J1548" t="str" cm="1">
        <f t="array" ref="J1548">_xlfn.SWITCH(TRUE,I1548&lt;=$V$6,"Low",I1548&gt;=$V$7,"High","Average")</f>
        <v>Average</v>
      </c>
      <c r="K1548" t="s">
        <v>30</v>
      </c>
      <c r="L1548">
        <v>91</v>
      </c>
      <c r="M1548">
        <v>68</v>
      </c>
      <c r="N1548">
        <v>62</v>
      </c>
      <c r="O1548">
        <v>82</v>
      </c>
      <c r="P1548">
        <v>70</v>
      </c>
      <c r="Q1548">
        <v>92</v>
      </c>
      <c r="R1548">
        <v>73</v>
      </c>
      <c r="S1548" s="1">
        <f t="shared" si="24"/>
        <v>76.857142857142861</v>
      </c>
    </row>
    <row r="1549" spans="1:19" x14ac:dyDescent="0.35">
      <c r="A1549">
        <v>1471</v>
      </c>
      <c r="B1549" t="s">
        <v>106</v>
      </c>
      <c r="C1549" t="s">
        <v>782</v>
      </c>
      <c r="D1549" t="s">
        <v>2490</v>
      </c>
      <c r="E1549" t="s">
        <v>20</v>
      </c>
      <c r="F1549" t="b">
        <v>0</v>
      </c>
      <c r="G1549">
        <v>1</v>
      </c>
      <c r="H1549" t="b">
        <v>0</v>
      </c>
      <c r="I1549">
        <v>23</v>
      </c>
      <c r="J1549" t="str" cm="1">
        <f t="array" ref="J1549">_xlfn.SWITCH(TRUE,I1549&lt;=$V$6,"Low",I1549&gt;=$V$7,"High","Average")</f>
        <v>Average</v>
      </c>
      <c r="K1549" t="s">
        <v>44</v>
      </c>
      <c r="L1549">
        <v>86</v>
      </c>
      <c r="M1549">
        <v>79</v>
      </c>
      <c r="N1549">
        <v>69</v>
      </c>
      <c r="O1549">
        <v>60</v>
      </c>
      <c r="P1549">
        <v>76</v>
      </c>
      <c r="Q1549">
        <v>76</v>
      </c>
      <c r="R1549">
        <v>92</v>
      </c>
      <c r="S1549" s="1">
        <f t="shared" si="24"/>
        <v>76.857142857142861</v>
      </c>
    </row>
    <row r="1550" spans="1:19" x14ac:dyDescent="0.35">
      <c r="A1550">
        <v>1536</v>
      </c>
      <c r="B1550" t="s">
        <v>208</v>
      </c>
      <c r="C1550" t="s">
        <v>246</v>
      </c>
      <c r="D1550" t="s">
        <v>2572</v>
      </c>
      <c r="E1550" t="s">
        <v>20</v>
      </c>
      <c r="F1550" t="b">
        <v>0</v>
      </c>
      <c r="G1550">
        <v>10</v>
      </c>
      <c r="H1550" t="b">
        <v>0</v>
      </c>
      <c r="I1550">
        <v>0</v>
      </c>
      <c r="J1550" t="str" cm="1">
        <f t="array" ref="J1550">_xlfn.SWITCH(TRUE,I1550&lt;=$V$6,"Low",I1550&gt;=$V$7,"High","Average")</f>
        <v>Low</v>
      </c>
      <c r="K1550" t="s">
        <v>64</v>
      </c>
      <c r="L1550">
        <v>93</v>
      </c>
      <c r="M1550">
        <v>84</v>
      </c>
      <c r="N1550">
        <v>65</v>
      </c>
      <c r="O1550">
        <v>56</v>
      </c>
      <c r="P1550">
        <v>67</v>
      </c>
      <c r="Q1550">
        <v>92</v>
      </c>
      <c r="R1550">
        <v>81</v>
      </c>
      <c r="S1550" s="1">
        <f t="shared" si="24"/>
        <v>76.857142857142861</v>
      </c>
    </row>
    <row r="1551" spans="1:19" x14ac:dyDescent="0.35">
      <c r="A1551">
        <v>1563</v>
      </c>
      <c r="B1551" t="s">
        <v>208</v>
      </c>
      <c r="C1551" t="s">
        <v>600</v>
      </c>
      <c r="D1551" t="s">
        <v>2612</v>
      </c>
      <c r="E1551" t="s">
        <v>20</v>
      </c>
      <c r="F1551" t="b">
        <v>0</v>
      </c>
      <c r="G1551">
        <v>5</v>
      </c>
      <c r="H1551" t="b">
        <v>1</v>
      </c>
      <c r="I1551">
        <v>3</v>
      </c>
      <c r="J1551" t="str" cm="1">
        <f t="array" ref="J1551">_xlfn.SWITCH(TRUE,I1551&lt;=$V$6,"Low",I1551&gt;=$V$7,"High","Average")</f>
        <v>Low</v>
      </c>
      <c r="K1551" t="s">
        <v>64</v>
      </c>
      <c r="L1551">
        <v>56</v>
      </c>
      <c r="M1551">
        <v>67</v>
      </c>
      <c r="N1551">
        <v>87</v>
      </c>
      <c r="O1551">
        <v>97</v>
      </c>
      <c r="P1551">
        <v>88</v>
      </c>
      <c r="Q1551">
        <v>57</v>
      </c>
      <c r="R1551">
        <v>86</v>
      </c>
      <c r="S1551" s="1">
        <f t="shared" si="24"/>
        <v>76.857142857142861</v>
      </c>
    </row>
    <row r="1552" spans="1:19" x14ac:dyDescent="0.35">
      <c r="A1552">
        <v>1683</v>
      </c>
      <c r="B1552" t="s">
        <v>428</v>
      </c>
      <c r="C1552" t="s">
        <v>2761</v>
      </c>
      <c r="D1552" t="s">
        <v>2762</v>
      </c>
      <c r="E1552" t="s">
        <v>25</v>
      </c>
      <c r="F1552" t="b">
        <v>0</v>
      </c>
      <c r="G1552">
        <v>1</v>
      </c>
      <c r="H1552" t="b">
        <v>0</v>
      </c>
      <c r="I1552">
        <v>15</v>
      </c>
      <c r="J1552" t="str" cm="1">
        <f t="array" ref="J1552">_xlfn.SWITCH(TRUE,I1552&lt;=$V$6,"Low",I1552&gt;=$V$7,"High","Average")</f>
        <v>Average</v>
      </c>
      <c r="K1552" t="s">
        <v>54</v>
      </c>
      <c r="L1552">
        <v>85</v>
      </c>
      <c r="M1552">
        <v>76</v>
      </c>
      <c r="N1552">
        <v>63</v>
      </c>
      <c r="O1552">
        <v>62</v>
      </c>
      <c r="P1552">
        <v>74</v>
      </c>
      <c r="Q1552">
        <v>82</v>
      </c>
      <c r="R1552">
        <v>96</v>
      </c>
      <c r="S1552" s="1">
        <f t="shared" si="24"/>
        <v>76.857142857142861</v>
      </c>
    </row>
    <row r="1553" spans="1:19" x14ac:dyDescent="0.35">
      <c r="A1553">
        <v>1985</v>
      </c>
      <c r="B1553" t="s">
        <v>331</v>
      </c>
      <c r="C1553" t="s">
        <v>2875</v>
      </c>
      <c r="D1553" t="s">
        <v>3130</v>
      </c>
      <c r="E1553" t="s">
        <v>20</v>
      </c>
      <c r="F1553" t="b">
        <v>1</v>
      </c>
      <c r="G1553">
        <v>3</v>
      </c>
      <c r="H1553" t="b">
        <v>0</v>
      </c>
      <c r="I1553">
        <v>18</v>
      </c>
      <c r="J1553" t="str" cm="1">
        <f t="array" ref="J1553">_xlfn.SWITCH(TRUE,I1553&lt;=$V$6,"Low",I1553&gt;=$V$7,"High","Average")</f>
        <v>Average</v>
      </c>
      <c r="K1553" t="s">
        <v>105</v>
      </c>
      <c r="L1553">
        <v>79</v>
      </c>
      <c r="M1553">
        <v>68</v>
      </c>
      <c r="N1553">
        <v>64</v>
      </c>
      <c r="O1553">
        <v>68</v>
      </c>
      <c r="P1553">
        <v>97</v>
      </c>
      <c r="Q1553">
        <v>78</v>
      </c>
      <c r="R1553">
        <v>84</v>
      </c>
      <c r="S1553" s="1">
        <f t="shared" si="24"/>
        <v>76.857142857142861</v>
      </c>
    </row>
    <row r="1554" spans="1:19" x14ac:dyDescent="0.35">
      <c r="A1554">
        <v>10</v>
      </c>
      <c r="B1554" t="s">
        <v>51</v>
      </c>
      <c r="C1554" t="s">
        <v>52</v>
      </c>
      <c r="D1554" t="s">
        <v>53</v>
      </c>
      <c r="E1554" t="s">
        <v>25</v>
      </c>
      <c r="F1554" t="b">
        <v>0</v>
      </c>
      <c r="G1554">
        <v>3</v>
      </c>
      <c r="H1554" t="b">
        <v>1</v>
      </c>
      <c r="I1554">
        <v>18</v>
      </c>
      <c r="J1554" t="str" cm="1">
        <f t="array" ref="J1554">_xlfn.SWITCH(TRUE,I1554&lt;=$V$6,"Low",I1554&gt;=$V$7,"High","Average")</f>
        <v>Average</v>
      </c>
      <c r="K1554" t="s">
        <v>54</v>
      </c>
      <c r="L1554">
        <v>98</v>
      </c>
      <c r="M1554">
        <v>69</v>
      </c>
      <c r="N1554">
        <v>88</v>
      </c>
      <c r="O1554">
        <v>71</v>
      </c>
      <c r="P1554">
        <v>67</v>
      </c>
      <c r="Q1554">
        <v>71</v>
      </c>
      <c r="R1554">
        <v>73</v>
      </c>
      <c r="S1554" s="1">
        <f t="shared" si="24"/>
        <v>76.714285714285708</v>
      </c>
    </row>
    <row r="1555" spans="1:19" x14ac:dyDescent="0.35">
      <c r="A1555">
        <v>68</v>
      </c>
      <c r="B1555" t="s">
        <v>221</v>
      </c>
      <c r="C1555" t="s">
        <v>222</v>
      </c>
      <c r="D1555" t="s">
        <v>223</v>
      </c>
      <c r="E1555" t="s">
        <v>20</v>
      </c>
      <c r="F1555" t="b">
        <v>0</v>
      </c>
      <c r="G1555">
        <v>2</v>
      </c>
      <c r="H1555" t="b">
        <v>0</v>
      </c>
      <c r="I1555">
        <v>8</v>
      </c>
      <c r="J1555" t="str" cm="1">
        <f t="array" ref="J1555">_xlfn.SWITCH(TRUE,I1555&lt;=$V$6,"Low",I1555&gt;=$V$7,"High","Average")</f>
        <v>Average</v>
      </c>
      <c r="K1555" t="s">
        <v>224</v>
      </c>
      <c r="L1555">
        <v>64</v>
      </c>
      <c r="M1555">
        <v>64</v>
      </c>
      <c r="N1555">
        <v>73</v>
      </c>
      <c r="O1555">
        <v>76</v>
      </c>
      <c r="P1555">
        <v>72</v>
      </c>
      <c r="Q1555">
        <v>97</v>
      </c>
      <c r="R1555">
        <v>91</v>
      </c>
      <c r="S1555" s="1">
        <f t="shared" si="24"/>
        <v>76.714285714285708</v>
      </c>
    </row>
    <row r="1556" spans="1:19" x14ac:dyDescent="0.35">
      <c r="A1556">
        <v>172</v>
      </c>
      <c r="B1556" t="s">
        <v>468</v>
      </c>
      <c r="C1556" t="s">
        <v>469</v>
      </c>
      <c r="D1556" t="s">
        <v>470</v>
      </c>
      <c r="E1556" t="s">
        <v>25</v>
      </c>
      <c r="F1556" t="b">
        <v>0</v>
      </c>
      <c r="G1556">
        <v>4</v>
      </c>
      <c r="H1556" t="b">
        <v>0</v>
      </c>
      <c r="I1556">
        <v>25</v>
      </c>
      <c r="J1556" t="str" cm="1">
        <f t="array" ref="J1556">_xlfn.SWITCH(TRUE,I1556&lt;=$V$6,"Low",I1556&gt;=$V$7,"High","Average")</f>
        <v>Average</v>
      </c>
      <c r="K1556" t="s">
        <v>172</v>
      </c>
      <c r="L1556">
        <v>81</v>
      </c>
      <c r="M1556">
        <v>87</v>
      </c>
      <c r="N1556">
        <v>65</v>
      </c>
      <c r="O1556">
        <v>85</v>
      </c>
      <c r="P1556">
        <v>74</v>
      </c>
      <c r="Q1556">
        <v>64</v>
      </c>
      <c r="R1556">
        <v>81</v>
      </c>
      <c r="S1556" s="1">
        <f t="shared" si="24"/>
        <v>76.714285714285708</v>
      </c>
    </row>
    <row r="1557" spans="1:19" x14ac:dyDescent="0.35">
      <c r="A1557">
        <v>382</v>
      </c>
      <c r="B1557" t="s">
        <v>881</v>
      </c>
      <c r="C1557" t="s">
        <v>686</v>
      </c>
      <c r="D1557" t="s">
        <v>882</v>
      </c>
      <c r="E1557" t="s">
        <v>20</v>
      </c>
      <c r="F1557" t="b">
        <v>0</v>
      </c>
      <c r="G1557">
        <v>2</v>
      </c>
      <c r="H1557" t="b">
        <v>0</v>
      </c>
      <c r="I1557">
        <v>7</v>
      </c>
      <c r="J1557" t="str" cm="1">
        <f t="array" ref="J1557">_xlfn.SWITCH(TRUE,I1557&lt;=$V$6,"Low",I1557&gt;=$V$7,"High","Average")</f>
        <v>Average</v>
      </c>
      <c r="K1557" t="s">
        <v>38</v>
      </c>
      <c r="L1557">
        <v>66</v>
      </c>
      <c r="M1557">
        <v>83</v>
      </c>
      <c r="N1557">
        <v>77</v>
      </c>
      <c r="O1557">
        <v>91</v>
      </c>
      <c r="P1557">
        <v>84</v>
      </c>
      <c r="Q1557">
        <v>74</v>
      </c>
      <c r="R1557">
        <v>62</v>
      </c>
      <c r="S1557" s="1">
        <f t="shared" si="24"/>
        <v>76.714285714285708</v>
      </c>
    </row>
    <row r="1558" spans="1:19" x14ac:dyDescent="0.35">
      <c r="A1558">
        <v>559</v>
      </c>
      <c r="B1558" t="s">
        <v>1171</v>
      </c>
      <c r="C1558" t="s">
        <v>403</v>
      </c>
      <c r="D1558" t="s">
        <v>1177</v>
      </c>
      <c r="E1558" t="s">
        <v>20</v>
      </c>
      <c r="F1558" t="b">
        <v>0</v>
      </c>
      <c r="G1558">
        <v>1</v>
      </c>
      <c r="H1558" t="b">
        <v>1</v>
      </c>
      <c r="I1558">
        <v>4</v>
      </c>
      <c r="J1558" t="str" cm="1">
        <f t="array" ref="J1558">_xlfn.SWITCH(TRUE,I1558&lt;=$V$6,"Low",I1558&gt;=$V$7,"High","Average")</f>
        <v>Low</v>
      </c>
      <c r="K1558" t="s">
        <v>34</v>
      </c>
      <c r="L1558">
        <v>84</v>
      </c>
      <c r="M1558">
        <v>67</v>
      </c>
      <c r="N1558">
        <v>79</v>
      </c>
      <c r="O1558">
        <v>60</v>
      </c>
      <c r="P1558">
        <v>69</v>
      </c>
      <c r="Q1558">
        <v>80</v>
      </c>
      <c r="R1558">
        <v>98</v>
      </c>
      <c r="S1558" s="1">
        <f t="shared" si="24"/>
        <v>76.714285714285708</v>
      </c>
    </row>
    <row r="1559" spans="1:19" x14ac:dyDescent="0.35">
      <c r="A1559">
        <v>602</v>
      </c>
      <c r="B1559" t="s">
        <v>202</v>
      </c>
      <c r="C1559" t="s">
        <v>1247</v>
      </c>
      <c r="D1559" t="s">
        <v>1248</v>
      </c>
      <c r="E1559" t="s">
        <v>25</v>
      </c>
      <c r="F1559" t="b">
        <v>0</v>
      </c>
      <c r="G1559">
        <v>1</v>
      </c>
      <c r="H1559" t="b">
        <v>0</v>
      </c>
      <c r="I1559">
        <v>7</v>
      </c>
      <c r="J1559" t="str" cm="1">
        <f t="array" ref="J1559">_xlfn.SWITCH(TRUE,I1559&lt;=$V$6,"Low",I1559&gt;=$V$7,"High","Average")</f>
        <v>Average</v>
      </c>
      <c r="K1559" t="s">
        <v>38</v>
      </c>
      <c r="L1559">
        <v>85</v>
      </c>
      <c r="M1559">
        <v>62</v>
      </c>
      <c r="N1559">
        <v>77</v>
      </c>
      <c r="O1559">
        <v>62</v>
      </c>
      <c r="P1559">
        <v>80</v>
      </c>
      <c r="Q1559">
        <v>88</v>
      </c>
      <c r="R1559">
        <v>83</v>
      </c>
      <c r="S1559" s="1">
        <f t="shared" si="24"/>
        <v>76.714285714285708</v>
      </c>
    </row>
    <row r="1560" spans="1:19" x14ac:dyDescent="0.35">
      <c r="A1560">
        <v>625</v>
      </c>
      <c r="B1560" t="s">
        <v>490</v>
      </c>
      <c r="C1560" t="s">
        <v>1286</v>
      </c>
      <c r="D1560" t="s">
        <v>1287</v>
      </c>
      <c r="E1560" t="s">
        <v>20</v>
      </c>
      <c r="F1560" t="b">
        <v>0</v>
      </c>
      <c r="G1560">
        <v>3</v>
      </c>
      <c r="H1560" t="b">
        <v>0</v>
      </c>
      <c r="I1560">
        <v>4</v>
      </c>
      <c r="J1560" t="str" cm="1">
        <f t="array" ref="J1560">_xlfn.SWITCH(TRUE,I1560&lt;=$V$6,"Low",I1560&gt;=$V$7,"High","Average")</f>
        <v>Low</v>
      </c>
      <c r="K1560" t="s">
        <v>34</v>
      </c>
      <c r="L1560">
        <v>83</v>
      </c>
      <c r="M1560">
        <v>78</v>
      </c>
      <c r="N1560">
        <v>68</v>
      </c>
      <c r="O1560">
        <v>72</v>
      </c>
      <c r="P1560">
        <v>77</v>
      </c>
      <c r="Q1560">
        <v>89</v>
      </c>
      <c r="R1560">
        <v>70</v>
      </c>
      <c r="S1560" s="1">
        <f t="shared" si="24"/>
        <v>76.714285714285708</v>
      </c>
    </row>
    <row r="1561" spans="1:19" x14ac:dyDescent="0.35">
      <c r="A1561">
        <v>861</v>
      </c>
      <c r="B1561" t="s">
        <v>139</v>
      </c>
      <c r="C1561" t="s">
        <v>782</v>
      </c>
      <c r="D1561" t="s">
        <v>1658</v>
      </c>
      <c r="E1561" t="s">
        <v>20</v>
      </c>
      <c r="F1561" t="b">
        <v>0</v>
      </c>
      <c r="G1561">
        <v>4</v>
      </c>
      <c r="H1561" t="b">
        <v>0</v>
      </c>
      <c r="I1561">
        <v>25</v>
      </c>
      <c r="J1561" t="str" cm="1">
        <f t="array" ref="J1561">_xlfn.SWITCH(TRUE,I1561&lt;=$V$6,"Low",I1561&gt;=$V$7,"High","Average")</f>
        <v>Average</v>
      </c>
      <c r="K1561" t="s">
        <v>44</v>
      </c>
      <c r="L1561">
        <v>100</v>
      </c>
      <c r="M1561">
        <v>62</v>
      </c>
      <c r="N1561">
        <v>78</v>
      </c>
      <c r="O1561">
        <v>74</v>
      </c>
      <c r="P1561">
        <v>72</v>
      </c>
      <c r="Q1561">
        <v>73</v>
      </c>
      <c r="R1561">
        <v>78</v>
      </c>
      <c r="S1561" s="1">
        <f t="shared" si="24"/>
        <v>76.714285714285708</v>
      </c>
    </row>
    <row r="1562" spans="1:19" x14ac:dyDescent="0.35">
      <c r="A1562">
        <v>1065</v>
      </c>
      <c r="B1562" t="s">
        <v>1024</v>
      </c>
      <c r="C1562" t="s">
        <v>1934</v>
      </c>
      <c r="D1562" t="s">
        <v>1935</v>
      </c>
      <c r="E1562" t="s">
        <v>20</v>
      </c>
      <c r="F1562" t="b">
        <v>0</v>
      </c>
      <c r="G1562">
        <v>3</v>
      </c>
      <c r="H1562" t="b">
        <v>0</v>
      </c>
      <c r="I1562">
        <v>32</v>
      </c>
      <c r="J1562" t="str" cm="1">
        <f t="array" ref="J1562">_xlfn.SWITCH(TRUE,I1562&lt;=$V$6,"Low",I1562&gt;=$V$7,"High","Average")</f>
        <v>High</v>
      </c>
      <c r="K1562" t="s">
        <v>38</v>
      </c>
      <c r="L1562">
        <v>79</v>
      </c>
      <c r="M1562">
        <v>78</v>
      </c>
      <c r="N1562">
        <v>69</v>
      </c>
      <c r="O1562">
        <v>80</v>
      </c>
      <c r="P1562">
        <v>72</v>
      </c>
      <c r="Q1562">
        <v>71</v>
      </c>
      <c r="R1562">
        <v>88</v>
      </c>
      <c r="S1562" s="1">
        <f t="shared" si="24"/>
        <v>76.714285714285708</v>
      </c>
    </row>
    <row r="1563" spans="1:19" x14ac:dyDescent="0.35">
      <c r="A1563">
        <v>1226</v>
      </c>
      <c r="B1563" t="s">
        <v>230</v>
      </c>
      <c r="C1563" t="s">
        <v>782</v>
      </c>
      <c r="D1563" t="s">
        <v>2159</v>
      </c>
      <c r="E1563" t="s">
        <v>25</v>
      </c>
      <c r="F1563" t="b">
        <v>0</v>
      </c>
      <c r="G1563">
        <v>1</v>
      </c>
      <c r="H1563" t="b">
        <v>1</v>
      </c>
      <c r="I1563">
        <v>28</v>
      </c>
      <c r="J1563" t="str" cm="1">
        <f t="array" ref="J1563">_xlfn.SWITCH(TRUE,I1563&lt;=$V$6,"Low",I1563&gt;=$V$7,"High","Average")</f>
        <v>High</v>
      </c>
      <c r="K1563" t="s">
        <v>105</v>
      </c>
      <c r="L1563">
        <v>94</v>
      </c>
      <c r="M1563">
        <v>66</v>
      </c>
      <c r="N1563">
        <v>68</v>
      </c>
      <c r="O1563">
        <v>94</v>
      </c>
      <c r="P1563">
        <v>62</v>
      </c>
      <c r="Q1563">
        <v>76</v>
      </c>
      <c r="R1563">
        <v>77</v>
      </c>
      <c r="S1563" s="1">
        <f t="shared" si="24"/>
        <v>76.714285714285708</v>
      </c>
    </row>
    <row r="1564" spans="1:19" x14ac:dyDescent="0.35">
      <c r="A1564">
        <v>1334</v>
      </c>
      <c r="B1564" t="s">
        <v>417</v>
      </c>
      <c r="C1564" t="s">
        <v>62</v>
      </c>
      <c r="D1564" t="s">
        <v>2311</v>
      </c>
      <c r="E1564" t="s">
        <v>25</v>
      </c>
      <c r="F1564" t="b">
        <v>0</v>
      </c>
      <c r="G1564">
        <v>2</v>
      </c>
      <c r="H1564" t="b">
        <v>0</v>
      </c>
      <c r="I1564">
        <v>16</v>
      </c>
      <c r="J1564" t="str" cm="1">
        <f t="array" ref="J1564">_xlfn.SWITCH(TRUE,I1564&lt;=$V$6,"Low",I1564&gt;=$V$7,"High","Average")</f>
        <v>Average</v>
      </c>
      <c r="K1564" t="s">
        <v>54</v>
      </c>
      <c r="L1564">
        <v>80</v>
      </c>
      <c r="M1564">
        <v>62</v>
      </c>
      <c r="N1564">
        <v>66</v>
      </c>
      <c r="O1564">
        <v>88</v>
      </c>
      <c r="P1564">
        <v>75</v>
      </c>
      <c r="Q1564">
        <v>98</v>
      </c>
      <c r="R1564">
        <v>68</v>
      </c>
      <c r="S1564" s="1">
        <f t="shared" si="24"/>
        <v>76.714285714285708</v>
      </c>
    </row>
    <row r="1565" spans="1:19" x14ac:dyDescent="0.35">
      <c r="A1565">
        <v>1424</v>
      </c>
      <c r="B1565" t="s">
        <v>354</v>
      </c>
      <c r="C1565" t="s">
        <v>2428</v>
      </c>
      <c r="D1565" t="s">
        <v>2429</v>
      </c>
      <c r="E1565" t="s">
        <v>20</v>
      </c>
      <c r="F1565" t="b">
        <v>0</v>
      </c>
      <c r="G1565">
        <v>1</v>
      </c>
      <c r="H1565" t="b">
        <v>0</v>
      </c>
      <c r="I1565">
        <v>30</v>
      </c>
      <c r="J1565" t="str" cm="1">
        <f t="array" ref="J1565">_xlfn.SWITCH(TRUE,I1565&lt;=$V$6,"Low",I1565&gt;=$V$7,"High","Average")</f>
        <v>High</v>
      </c>
      <c r="K1565" t="s">
        <v>44</v>
      </c>
      <c r="L1565">
        <v>89</v>
      </c>
      <c r="M1565">
        <v>93</v>
      </c>
      <c r="N1565">
        <v>71</v>
      </c>
      <c r="O1565">
        <v>84</v>
      </c>
      <c r="P1565">
        <v>63</v>
      </c>
      <c r="Q1565">
        <v>61</v>
      </c>
      <c r="R1565">
        <v>76</v>
      </c>
      <c r="S1565" s="1">
        <f t="shared" si="24"/>
        <v>76.714285714285708</v>
      </c>
    </row>
    <row r="1566" spans="1:19" x14ac:dyDescent="0.35">
      <c r="A1566">
        <v>1517</v>
      </c>
      <c r="B1566" t="s">
        <v>193</v>
      </c>
      <c r="C1566" t="s">
        <v>66</v>
      </c>
      <c r="D1566" t="s">
        <v>2550</v>
      </c>
      <c r="E1566" t="s">
        <v>25</v>
      </c>
      <c r="F1566" t="b">
        <v>0</v>
      </c>
      <c r="G1566">
        <v>6</v>
      </c>
      <c r="H1566" t="b">
        <v>0</v>
      </c>
      <c r="I1566">
        <v>17</v>
      </c>
      <c r="J1566" t="str" cm="1">
        <f t="array" ref="J1566">_xlfn.SWITCH(TRUE,I1566&lt;=$V$6,"Low",I1566&gt;=$V$7,"High","Average")</f>
        <v>Average</v>
      </c>
      <c r="K1566" t="s">
        <v>44</v>
      </c>
      <c r="L1566">
        <v>90</v>
      </c>
      <c r="M1566">
        <v>64</v>
      </c>
      <c r="N1566">
        <v>79</v>
      </c>
      <c r="O1566">
        <v>66</v>
      </c>
      <c r="P1566">
        <v>96</v>
      </c>
      <c r="Q1566">
        <v>61</v>
      </c>
      <c r="R1566">
        <v>81</v>
      </c>
      <c r="S1566" s="1">
        <f t="shared" si="24"/>
        <v>76.714285714285708</v>
      </c>
    </row>
    <row r="1567" spans="1:19" x14ac:dyDescent="0.35">
      <c r="A1567">
        <v>1767</v>
      </c>
      <c r="B1567" t="s">
        <v>845</v>
      </c>
      <c r="C1567" t="s">
        <v>136</v>
      </c>
      <c r="D1567" t="s">
        <v>2871</v>
      </c>
      <c r="E1567" t="s">
        <v>25</v>
      </c>
      <c r="F1567" t="b">
        <v>0</v>
      </c>
      <c r="G1567">
        <v>7</v>
      </c>
      <c r="H1567" t="b">
        <v>1</v>
      </c>
      <c r="I1567">
        <v>0</v>
      </c>
      <c r="J1567" t="str" cm="1">
        <f t="array" ref="J1567">_xlfn.SWITCH(TRUE,I1567&lt;=$V$6,"Low",I1567&gt;=$V$7,"High","Average")</f>
        <v>Low</v>
      </c>
      <c r="K1567" t="s">
        <v>64</v>
      </c>
      <c r="L1567">
        <v>76</v>
      </c>
      <c r="M1567">
        <v>96</v>
      </c>
      <c r="N1567">
        <v>89</v>
      </c>
      <c r="O1567">
        <v>83</v>
      </c>
      <c r="P1567">
        <v>78</v>
      </c>
      <c r="Q1567">
        <v>54</v>
      </c>
      <c r="R1567">
        <v>61</v>
      </c>
      <c r="S1567" s="1">
        <f t="shared" si="24"/>
        <v>76.714285714285708</v>
      </c>
    </row>
    <row r="1568" spans="1:19" x14ac:dyDescent="0.35">
      <c r="A1568">
        <v>113</v>
      </c>
      <c r="B1568" t="s">
        <v>263</v>
      </c>
      <c r="C1568" t="s">
        <v>335</v>
      </c>
      <c r="D1568" t="s">
        <v>336</v>
      </c>
      <c r="E1568" t="s">
        <v>20</v>
      </c>
      <c r="F1568" t="b">
        <v>1</v>
      </c>
      <c r="G1568">
        <v>2</v>
      </c>
      <c r="H1568" t="b">
        <v>1</v>
      </c>
      <c r="I1568">
        <v>4</v>
      </c>
      <c r="J1568" t="str" cm="1">
        <f t="array" ref="J1568">_xlfn.SWITCH(TRUE,I1568&lt;=$V$6,"Low",I1568&gt;=$V$7,"High","Average")</f>
        <v>Low</v>
      </c>
      <c r="K1568" t="s">
        <v>64</v>
      </c>
      <c r="L1568">
        <v>45</v>
      </c>
      <c r="M1568">
        <v>85</v>
      </c>
      <c r="N1568">
        <v>94</v>
      </c>
      <c r="O1568">
        <v>76</v>
      </c>
      <c r="P1568">
        <v>57</v>
      </c>
      <c r="Q1568">
        <v>93</v>
      </c>
      <c r="R1568">
        <v>86</v>
      </c>
      <c r="S1568" s="1">
        <f t="shared" si="24"/>
        <v>76.571428571428569</v>
      </c>
    </row>
    <row r="1569" spans="1:19" x14ac:dyDescent="0.35">
      <c r="A1569">
        <v>445</v>
      </c>
      <c r="B1569" t="s">
        <v>202</v>
      </c>
      <c r="C1569" t="s">
        <v>990</v>
      </c>
      <c r="D1569" t="s">
        <v>991</v>
      </c>
      <c r="E1569" t="s">
        <v>25</v>
      </c>
      <c r="F1569" t="b">
        <v>0</v>
      </c>
      <c r="G1569">
        <v>3</v>
      </c>
      <c r="H1569" t="b">
        <v>0</v>
      </c>
      <c r="I1569">
        <v>32</v>
      </c>
      <c r="J1569" t="str" cm="1">
        <f t="array" ref="J1569">_xlfn.SWITCH(TRUE,I1569&lt;=$V$6,"Low",I1569&gt;=$V$7,"High","Average")</f>
        <v>High</v>
      </c>
      <c r="K1569" t="s">
        <v>113</v>
      </c>
      <c r="L1569">
        <v>83</v>
      </c>
      <c r="M1569">
        <v>69</v>
      </c>
      <c r="N1569">
        <v>90</v>
      </c>
      <c r="O1569">
        <v>78</v>
      </c>
      <c r="P1569">
        <v>39</v>
      </c>
      <c r="Q1569">
        <v>95</v>
      </c>
      <c r="R1569">
        <v>82</v>
      </c>
      <c r="S1569" s="1">
        <f t="shared" si="24"/>
        <v>76.571428571428569</v>
      </c>
    </row>
    <row r="1570" spans="1:19" x14ac:dyDescent="0.35">
      <c r="A1570">
        <v>641</v>
      </c>
      <c r="B1570" t="s">
        <v>1313</v>
      </c>
      <c r="C1570" t="s">
        <v>1314</v>
      </c>
      <c r="D1570" t="s">
        <v>1315</v>
      </c>
      <c r="E1570" t="s">
        <v>20</v>
      </c>
      <c r="F1570" t="b">
        <v>0</v>
      </c>
      <c r="G1570">
        <v>6</v>
      </c>
      <c r="H1570" t="b">
        <v>0</v>
      </c>
      <c r="I1570">
        <v>0</v>
      </c>
      <c r="J1570" t="str" cm="1">
        <f t="array" ref="J1570">_xlfn.SWITCH(TRUE,I1570&lt;=$V$6,"Low",I1570&gt;=$V$7,"High","Average")</f>
        <v>Low</v>
      </c>
      <c r="K1570" t="s">
        <v>64</v>
      </c>
      <c r="L1570">
        <v>59</v>
      </c>
      <c r="M1570">
        <v>100</v>
      </c>
      <c r="N1570">
        <v>84</v>
      </c>
      <c r="O1570">
        <v>93</v>
      </c>
      <c r="P1570">
        <v>70</v>
      </c>
      <c r="Q1570">
        <v>56</v>
      </c>
      <c r="R1570">
        <v>74</v>
      </c>
      <c r="S1570" s="1">
        <f t="shared" si="24"/>
        <v>76.571428571428569</v>
      </c>
    </row>
    <row r="1571" spans="1:19" x14ac:dyDescent="0.35">
      <c r="A1571">
        <v>700</v>
      </c>
      <c r="B1571" t="s">
        <v>269</v>
      </c>
      <c r="C1571" t="s">
        <v>790</v>
      </c>
      <c r="D1571" t="s">
        <v>1408</v>
      </c>
      <c r="E1571" t="s">
        <v>20</v>
      </c>
      <c r="F1571" t="b">
        <v>0</v>
      </c>
      <c r="G1571">
        <v>2</v>
      </c>
      <c r="H1571" t="b">
        <v>0</v>
      </c>
      <c r="I1571">
        <v>21</v>
      </c>
      <c r="J1571" t="str" cm="1">
        <f t="array" ref="J1571">_xlfn.SWITCH(TRUE,I1571&lt;=$V$6,"Low",I1571&gt;=$V$7,"High","Average")</f>
        <v>Average</v>
      </c>
      <c r="K1571" t="s">
        <v>105</v>
      </c>
      <c r="L1571">
        <v>81</v>
      </c>
      <c r="M1571">
        <v>72</v>
      </c>
      <c r="N1571">
        <v>87</v>
      </c>
      <c r="O1571">
        <v>62</v>
      </c>
      <c r="P1571">
        <v>69</v>
      </c>
      <c r="Q1571">
        <v>93</v>
      </c>
      <c r="R1571">
        <v>72</v>
      </c>
      <c r="S1571" s="1">
        <f t="shared" si="24"/>
        <v>76.571428571428569</v>
      </c>
    </row>
    <row r="1572" spans="1:19" x14ac:dyDescent="0.35">
      <c r="A1572">
        <v>998</v>
      </c>
      <c r="B1572" t="s">
        <v>999</v>
      </c>
      <c r="C1572" t="s">
        <v>1005</v>
      </c>
      <c r="D1572" t="s">
        <v>1842</v>
      </c>
      <c r="E1572" t="s">
        <v>25</v>
      </c>
      <c r="F1572" t="b">
        <v>1</v>
      </c>
      <c r="G1572">
        <v>6</v>
      </c>
      <c r="H1572" t="b">
        <v>0</v>
      </c>
      <c r="I1572">
        <v>3</v>
      </c>
      <c r="J1572" t="str" cm="1">
        <f t="array" ref="J1572">_xlfn.SWITCH(TRUE,I1572&lt;=$V$6,"Low",I1572&gt;=$V$7,"High","Average")</f>
        <v>Low</v>
      </c>
      <c r="K1572" t="s">
        <v>64</v>
      </c>
      <c r="L1572">
        <v>54</v>
      </c>
      <c r="M1572">
        <v>64</v>
      </c>
      <c r="N1572">
        <v>72</v>
      </c>
      <c r="O1572">
        <v>80</v>
      </c>
      <c r="P1572">
        <v>98</v>
      </c>
      <c r="Q1572">
        <v>83</v>
      </c>
      <c r="R1572">
        <v>85</v>
      </c>
      <c r="S1572" s="1">
        <f t="shared" si="24"/>
        <v>76.571428571428569</v>
      </c>
    </row>
    <row r="1573" spans="1:19" x14ac:dyDescent="0.35">
      <c r="A1573">
        <v>1176</v>
      </c>
      <c r="B1573" t="s">
        <v>1218</v>
      </c>
      <c r="C1573" t="s">
        <v>167</v>
      </c>
      <c r="D1573" t="s">
        <v>2088</v>
      </c>
      <c r="E1573" t="s">
        <v>20</v>
      </c>
      <c r="F1573" t="b">
        <v>0</v>
      </c>
      <c r="G1573">
        <v>7</v>
      </c>
      <c r="H1573" t="b">
        <v>1</v>
      </c>
      <c r="I1573">
        <v>16</v>
      </c>
      <c r="J1573" t="str" cm="1">
        <f t="array" ref="J1573">_xlfn.SWITCH(TRUE,I1573&lt;=$V$6,"Low",I1573&gt;=$V$7,"High","Average")</f>
        <v>Average</v>
      </c>
      <c r="K1573" t="s">
        <v>138</v>
      </c>
      <c r="L1573">
        <v>83</v>
      </c>
      <c r="M1573">
        <v>73</v>
      </c>
      <c r="N1573">
        <v>82</v>
      </c>
      <c r="O1573">
        <v>62</v>
      </c>
      <c r="P1573">
        <v>92</v>
      </c>
      <c r="Q1573">
        <v>68</v>
      </c>
      <c r="R1573">
        <v>76</v>
      </c>
      <c r="S1573" s="1">
        <f t="shared" si="24"/>
        <v>76.571428571428569</v>
      </c>
    </row>
    <row r="1574" spans="1:19" x14ac:dyDescent="0.35">
      <c r="A1574">
        <v>1261</v>
      </c>
      <c r="B1574" t="s">
        <v>2213</v>
      </c>
      <c r="C1574" t="s">
        <v>2214</v>
      </c>
      <c r="D1574" t="s">
        <v>2215</v>
      </c>
      <c r="E1574" t="s">
        <v>20</v>
      </c>
      <c r="F1574" t="b">
        <v>0</v>
      </c>
      <c r="G1574">
        <v>2</v>
      </c>
      <c r="H1574" t="b">
        <v>0</v>
      </c>
      <c r="I1574">
        <v>16</v>
      </c>
      <c r="J1574" t="str" cm="1">
        <f t="array" ref="J1574">_xlfn.SWITCH(TRUE,I1574&lt;=$V$6,"Low",I1574&gt;=$V$7,"High","Average")</f>
        <v>Average</v>
      </c>
      <c r="K1574" t="s">
        <v>109</v>
      </c>
      <c r="L1574">
        <v>70</v>
      </c>
      <c r="M1574">
        <v>75</v>
      </c>
      <c r="N1574">
        <v>79</v>
      </c>
      <c r="O1574">
        <v>77</v>
      </c>
      <c r="P1574">
        <v>65</v>
      </c>
      <c r="Q1574">
        <v>92</v>
      </c>
      <c r="R1574">
        <v>78</v>
      </c>
      <c r="S1574" s="1">
        <f t="shared" si="24"/>
        <v>76.571428571428569</v>
      </c>
    </row>
    <row r="1575" spans="1:19" x14ac:dyDescent="0.35">
      <c r="A1575">
        <v>1355</v>
      </c>
      <c r="B1575" t="s">
        <v>1391</v>
      </c>
      <c r="C1575" t="s">
        <v>1739</v>
      </c>
      <c r="D1575" t="s">
        <v>2339</v>
      </c>
      <c r="E1575" t="s">
        <v>20</v>
      </c>
      <c r="F1575" t="b">
        <v>0</v>
      </c>
      <c r="G1575">
        <v>2</v>
      </c>
      <c r="H1575" t="b">
        <v>0</v>
      </c>
      <c r="I1575">
        <v>22</v>
      </c>
      <c r="J1575" t="str" cm="1">
        <f t="array" ref="J1575">_xlfn.SWITCH(TRUE,I1575&lt;=$V$6,"Low",I1575&gt;=$V$7,"High","Average")</f>
        <v>Average</v>
      </c>
      <c r="K1575" t="s">
        <v>113</v>
      </c>
      <c r="L1575">
        <v>75</v>
      </c>
      <c r="M1575">
        <v>80</v>
      </c>
      <c r="N1575">
        <v>65</v>
      </c>
      <c r="O1575">
        <v>80</v>
      </c>
      <c r="P1575">
        <v>55</v>
      </c>
      <c r="Q1575">
        <v>86</v>
      </c>
      <c r="R1575">
        <v>95</v>
      </c>
      <c r="S1575" s="1">
        <f t="shared" si="24"/>
        <v>76.571428571428569</v>
      </c>
    </row>
    <row r="1576" spans="1:19" x14ac:dyDescent="0.35">
      <c r="A1576">
        <v>1372</v>
      </c>
      <c r="B1576" t="s">
        <v>1505</v>
      </c>
      <c r="C1576" t="s">
        <v>246</v>
      </c>
      <c r="D1576" t="s">
        <v>2361</v>
      </c>
      <c r="E1576" t="s">
        <v>20</v>
      </c>
      <c r="F1576" t="b">
        <v>0</v>
      </c>
      <c r="G1576">
        <v>5</v>
      </c>
      <c r="H1576" t="b">
        <v>1</v>
      </c>
      <c r="I1576">
        <v>28</v>
      </c>
      <c r="J1576" t="str" cm="1">
        <f t="array" ref="J1576">_xlfn.SWITCH(TRUE,I1576&lt;=$V$6,"Low",I1576&gt;=$V$7,"High","Average")</f>
        <v>High</v>
      </c>
      <c r="K1576" t="s">
        <v>172</v>
      </c>
      <c r="L1576">
        <v>90</v>
      </c>
      <c r="M1576">
        <v>73</v>
      </c>
      <c r="N1576">
        <v>78</v>
      </c>
      <c r="O1576">
        <v>72</v>
      </c>
      <c r="P1576">
        <v>63</v>
      </c>
      <c r="Q1576">
        <v>88</v>
      </c>
      <c r="R1576">
        <v>72</v>
      </c>
      <c r="S1576" s="1">
        <f t="shared" si="24"/>
        <v>76.571428571428569</v>
      </c>
    </row>
    <row r="1577" spans="1:19" x14ac:dyDescent="0.35">
      <c r="A1577">
        <v>1515</v>
      </c>
      <c r="B1577" t="s">
        <v>838</v>
      </c>
      <c r="C1577" t="s">
        <v>2547</v>
      </c>
      <c r="D1577" t="s">
        <v>2548</v>
      </c>
      <c r="E1577" t="s">
        <v>25</v>
      </c>
      <c r="F1577" t="b">
        <v>0</v>
      </c>
      <c r="G1577">
        <v>5</v>
      </c>
      <c r="H1577" t="b">
        <v>0</v>
      </c>
      <c r="I1577">
        <v>28</v>
      </c>
      <c r="J1577" t="str" cm="1">
        <f t="array" ref="J1577">_xlfn.SWITCH(TRUE,I1577&lt;=$V$6,"Low",I1577&gt;=$V$7,"High","Average")</f>
        <v>High</v>
      </c>
      <c r="K1577" t="s">
        <v>113</v>
      </c>
      <c r="L1577">
        <v>75</v>
      </c>
      <c r="M1577">
        <v>99</v>
      </c>
      <c r="N1577">
        <v>60</v>
      </c>
      <c r="O1577">
        <v>90</v>
      </c>
      <c r="P1577">
        <v>51</v>
      </c>
      <c r="Q1577">
        <v>77</v>
      </c>
      <c r="R1577">
        <v>84</v>
      </c>
      <c r="S1577" s="1">
        <f t="shared" si="24"/>
        <v>76.571428571428569</v>
      </c>
    </row>
    <row r="1578" spans="1:19" x14ac:dyDescent="0.35">
      <c r="A1578">
        <v>1754</v>
      </c>
      <c r="B1578" t="s">
        <v>160</v>
      </c>
      <c r="C1578" t="s">
        <v>1005</v>
      </c>
      <c r="D1578" t="s">
        <v>2856</v>
      </c>
      <c r="E1578" t="s">
        <v>20</v>
      </c>
      <c r="F1578" t="b">
        <v>1</v>
      </c>
      <c r="G1578">
        <v>5</v>
      </c>
      <c r="H1578" t="b">
        <v>0</v>
      </c>
      <c r="I1578">
        <v>8</v>
      </c>
      <c r="J1578" t="str" cm="1">
        <f t="array" ref="J1578">_xlfn.SWITCH(TRUE,I1578&lt;=$V$6,"Low",I1578&gt;=$V$7,"High","Average")</f>
        <v>Average</v>
      </c>
      <c r="K1578" t="s">
        <v>224</v>
      </c>
      <c r="L1578">
        <v>91</v>
      </c>
      <c r="M1578">
        <v>70</v>
      </c>
      <c r="N1578">
        <v>88</v>
      </c>
      <c r="O1578">
        <v>68</v>
      </c>
      <c r="P1578">
        <v>88</v>
      </c>
      <c r="Q1578">
        <v>63</v>
      </c>
      <c r="R1578">
        <v>68</v>
      </c>
      <c r="S1578" s="1">
        <f t="shared" si="24"/>
        <v>76.571428571428569</v>
      </c>
    </row>
    <row r="1579" spans="1:19" x14ac:dyDescent="0.35">
      <c r="A1579">
        <v>357</v>
      </c>
      <c r="B1579" t="s">
        <v>145</v>
      </c>
      <c r="C1579" t="s">
        <v>84</v>
      </c>
      <c r="D1579" t="s">
        <v>835</v>
      </c>
      <c r="E1579" t="s">
        <v>20</v>
      </c>
      <c r="F1579" t="b">
        <v>0</v>
      </c>
      <c r="G1579">
        <v>2</v>
      </c>
      <c r="H1579" t="b">
        <v>0</v>
      </c>
      <c r="I1579">
        <v>26</v>
      </c>
      <c r="J1579" t="str" cm="1">
        <f t="array" ref="J1579">_xlfn.SWITCH(TRUE,I1579&lt;=$V$6,"Low",I1579&gt;=$V$7,"High","Average")</f>
        <v>Average</v>
      </c>
      <c r="K1579" t="s">
        <v>38</v>
      </c>
      <c r="L1579">
        <v>65</v>
      </c>
      <c r="M1579">
        <v>77</v>
      </c>
      <c r="N1579">
        <v>66</v>
      </c>
      <c r="O1579">
        <v>100</v>
      </c>
      <c r="P1579">
        <v>88</v>
      </c>
      <c r="Q1579">
        <v>77</v>
      </c>
      <c r="R1579">
        <v>62</v>
      </c>
      <c r="S1579" s="1">
        <f t="shared" si="24"/>
        <v>76.428571428571431</v>
      </c>
    </row>
    <row r="1580" spans="1:19" x14ac:dyDescent="0.35">
      <c r="A1580">
        <v>368</v>
      </c>
      <c r="B1580" t="s">
        <v>650</v>
      </c>
      <c r="C1580" t="s">
        <v>854</v>
      </c>
      <c r="D1580" t="s">
        <v>855</v>
      </c>
      <c r="E1580" t="s">
        <v>25</v>
      </c>
      <c r="F1580" t="b">
        <v>0</v>
      </c>
      <c r="G1580">
        <v>2</v>
      </c>
      <c r="H1580" t="b">
        <v>0</v>
      </c>
      <c r="I1580">
        <v>30</v>
      </c>
      <c r="J1580" t="str" cm="1">
        <f t="array" ref="J1580">_xlfn.SWITCH(TRUE,I1580&lt;=$V$6,"Low",I1580&gt;=$V$7,"High","Average")</f>
        <v>High</v>
      </c>
      <c r="K1580" t="s">
        <v>38</v>
      </c>
      <c r="L1580">
        <v>61</v>
      </c>
      <c r="M1580">
        <v>70</v>
      </c>
      <c r="N1580">
        <v>89</v>
      </c>
      <c r="O1580">
        <v>97</v>
      </c>
      <c r="P1580">
        <v>60</v>
      </c>
      <c r="Q1580">
        <v>79</v>
      </c>
      <c r="R1580">
        <v>79</v>
      </c>
      <c r="S1580" s="1">
        <f t="shared" si="24"/>
        <v>76.428571428571431</v>
      </c>
    </row>
    <row r="1581" spans="1:19" x14ac:dyDescent="0.35">
      <c r="A1581">
        <v>508</v>
      </c>
      <c r="B1581" t="s">
        <v>214</v>
      </c>
      <c r="C1581" t="s">
        <v>261</v>
      </c>
      <c r="D1581" t="s">
        <v>1093</v>
      </c>
      <c r="E1581" t="s">
        <v>20</v>
      </c>
      <c r="F1581" t="b">
        <v>0</v>
      </c>
      <c r="G1581">
        <v>1</v>
      </c>
      <c r="H1581" t="b">
        <v>1</v>
      </c>
      <c r="I1581">
        <v>27</v>
      </c>
      <c r="J1581" t="str" cm="1">
        <f t="array" ref="J1581">_xlfn.SWITCH(TRUE,I1581&lt;=$V$6,"Low",I1581&gt;=$V$7,"High","Average")</f>
        <v>Average</v>
      </c>
      <c r="K1581" t="s">
        <v>44</v>
      </c>
      <c r="L1581">
        <v>90</v>
      </c>
      <c r="M1581">
        <v>91</v>
      </c>
      <c r="N1581">
        <v>62</v>
      </c>
      <c r="O1581">
        <v>82</v>
      </c>
      <c r="P1581">
        <v>76</v>
      </c>
      <c r="Q1581">
        <v>70</v>
      </c>
      <c r="R1581">
        <v>64</v>
      </c>
      <c r="S1581" s="1">
        <f t="shared" si="24"/>
        <v>76.428571428571431</v>
      </c>
    </row>
    <row r="1582" spans="1:19" x14ac:dyDescent="0.35">
      <c r="A1582">
        <v>594</v>
      </c>
      <c r="B1582" t="s">
        <v>214</v>
      </c>
      <c r="C1582" t="s">
        <v>313</v>
      </c>
      <c r="D1582" t="s">
        <v>1237</v>
      </c>
      <c r="E1582" t="s">
        <v>20</v>
      </c>
      <c r="F1582" t="b">
        <v>1</v>
      </c>
      <c r="G1582">
        <v>10</v>
      </c>
      <c r="H1582" t="b">
        <v>0</v>
      </c>
      <c r="I1582">
        <v>5</v>
      </c>
      <c r="J1582" t="str" cm="1">
        <f t="array" ref="J1582">_xlfn.SWITCH(TRUE,I1582&lt;=$V$6,"Low",I1582&gt;=$V$7,"High","Average")</f>
        <v>Low</v>
      </c>
      <c r="K1582" t="s">
        <v>64</v>
      </c>
      <c r="L1582">
        <v>42</v>
      </c>
      <c r="M1582">
        <v>95</v>
      </c>
      <c r="N1582">
        <v>99</v>
      </c>
      <c r="O1582">
        <v>61</v>
      </c>
      <c r="P1582">
        <v>62</v>
      </c>
      <c r="Q1582">
        <v>77</v>
      </c>
      <c r="R1582">
        <v>99</v>
      </c>
      <c r="S1582" s="1">
        <f t="shared" si="24"/>
        <v>76.428571428571431</v>
      </c>
    </row>
    <row r="1583" spans="1:19" x14ac:dyDescent="0.35">
      <c r="A1583">
        <v>608</v>
      </c>
      <c r="B1583" t="s">
        <v>560</v>
      </c>
      <c r="C1583" t="s">
        <v>1123</v>
      </c>
      <c r="D1583" t="s">
        <v>1258</v>
      </c>
      <c r="E1583" t="s">
        <v>25</v>
      </c>
      <c r="F1583" t="b">
        <v>1</v>
      </c>
      <c r="G1583">
        <v>4</v>
      </c>
      <c r="H1583" t="b">
        <v>0</v>
      </c>
      <c r="I1583">
        <v>16</v>
      </c>
      <c r="J1583" t="str" cm="1">
        <f t="array" ref="J1583">_xlfn.SWITCH(TRUE,I1583&lt;=$V$6,"Low",I1583&gt;=$V$7,"High","Average")</f>
        <v>Average</v>
      </c>
      <c r="K1583" t="s">
        <v>113</v>
      </c>
      <c r="L1583">
        <v>82</v>
      </c>
      <c r="M1583">
        <v>79</v>
      </c>
      <c r="N1583">
        <v>64</v>
      </c>
      <c r="O1583">
        <v>75</v>
      </c>
      <c r="P1583">
        <v>93</v>
      </c>
      <c r="Q1583">
        <v>82</v>
      </c>
      <c r="R1583">
        <v>60</v>
      </c>
      <c r="S1583" s="1">
        <f t="shared" si="24"/>
        <v>76.428571428571431</v>
      </c>
    </row>
    <row r="1584" spans="1:19" x14ac:dyDescent="0.35">
      <c r="A1584">
        <v>636</v>
      </c>
      <c r="B1584" t="s">
        <v>731</v>
      </c>
      <c r="C1584" t="s">
        <v>1305</v>
      </c>
      <c r="D1584" t="s">
        <v>1306</v>
      </c>
      <c r="E1584" t="s">
        <v>25</v>
      </c>
      <c r="F1584" t="b">
        <v>0</v>
      </c>
      <c r="G1584">
        <v>0</v>
      </c>
      <c r="H1584" t="b">
        <v>0</v>
      </c>
      <c r="I1584">
        <v>5</v>
      </c>
      <c r="J1584" t="str" cm="1">
        <f t="array" ref="J1584">_xlfn.SWITCH(TRUE,I1584&lt;=$V$6,"Low",I1584&gt;=$V$7,"High","Average")</f>
        <v>Low</v>
      </c>
      <c r="K1584" t="s">
        <v>159</v>
      </c>
      <c r="L1584">
        <v>97</v>
      </c>
      <c r="M1584">
        <v>62</v>
      </c>
      <c r="N1584">
        <v>98</v>
      </c>
      <c r="O1584">
        <v>70</v>
      </c>
      <c r="P1584">
        <v>67</v>
      </c>
      <c r="Q1584">
        <v>71</v>
      </c>
      <c r="R1584">
        <v>70</v>
      </c>
      <c r="S1584" s="1">
        <f t="shared" si="24"/>
        <v>76.428571428571431</v>
      </c>
    </row>
    <row r="1585" spans="1:19" x14ac:dyDescent="0.35">
      <c r="A1585">
        <v>751</v>
      </c>
      <c r="B1585" t="s">
        <v>160</v>
      </c>
      <c r="C1585" t="s">
        <v>1202</v>
      </c>
      <c r="D1585" t="s">
        <v>1483</v>
      </c>
      <c r="E1585" t="s">
        <v>20</v>
      </c>
      <c r="F1585" t="b">
        <v>0</v>
      </c>
      <c r="G1585">
        <v>1</v>
      </c>
      <c r="H1585" t="b">
        <v>0</v>
      </c>
      <c r="I1585">
        <v>14</v>
      </c>
      <c r="J1585" t="str" cm="1">
        <f t="array" ref="J1585">_xlfn.SWITCH(TRUE,I1585&lt;=$V$6,"Low",I1585&gt;=$V$7,"High","Average")</f>
        <v>Average</v>
      </c>
      <c r="K1585" t="s">
        <v>44</v>
      </c>
      <c r="L1585">
        <v>85</v>
      </c>
      <c r="M1585">
        <v>93</v>
      </c>
      <c r="N1585">
        <v>75</v>
      </c>
      <c r="O1585">
        <v>72</v>
      </c>
      <c r="P1585">
        <v>84</v>
      </c>
      <c r="Q1585">
        <v>63</v>
      </c>
      <c r="R1585">
        <v>63</v>
      </c>
      <c r="S1585" s="1">
        <f t="shared" si="24"/>
        <v>76.428571428571431</v>
      </c>
    </row>
    <row r="1586" spans="1:19" x14ac:dyDescent="0.35">
      <c r="A1586">
        <v>895</v>
      </c>
      <c r="B1586" t="s">
        <v>796</v>
      </c>
      <c r="C1586" t="s">
        <v>1314</v>
      </c>
      <c r="D1586" t="s">
        <v>1703</v>
      </c>
      <c r="E1586" t="s">
        <v>20</v>
      </c>
      <c r="F1586" t="b">
        <v>1</v>
      </c>
      <c r="G1586">
        <v>6</v>
      </c>
      <c r="H1586" t="b">
        <v>0</v>
      </c>
      <c r="I1586">
        <v>5</v>
      </c>
      <c r="J1586" t="str" cm="1">
        <f t="array" ref="J1586">_xlfn.SWITCH(TRUE,I1586&lt;=$V$6,"Low",I1586&gt;=$V$7,"High","Average")</f>
        <v>Low</v>
      </c>
      <c r="K1586" t="s">
        <v>64</v>
      </c>
      <c r="L1586">
        <v>95</v>
      </c>
      <c r="M1586">
        <v>88</v>
      </c>
      <c r="N1586">
        <v>66</v>
      </c>
      <c r="O1586">
        <v>72</v>
      </c>
      <c r="P1586">
        <v>92</v>
      </c>
      <c r="Q1586">
        <v>52</v>
      </c>
      <c r="R1586">
        <v>70</v>
      </c>
      <c r="S1586" s="1">
        <f t="shared" si="24"/>
        <v>76.428571428571431</v>
      </c>
    </row>
    <row r="1587" spans="1:19" x14ac:dyDescent="0.35">
      <c r="A1587">
        <v>936</v>
      </c>
      <c r="B1587" t="s">
        <v>388</v>
      </c>
      <c r="C1587" t="s">
        <v>671</v>
      </c>
      <c r="D1587" t="s">
        <v>1762</v>
      </c>
      <c r="E1587" t="s">
        <v>25</v>
      </c>
      <c r="F1587" t="b">
        <v>0</v>
      </c>
      <c r="G1587">
        <v>5</v>
      </c>
      <c r="H1587" t="b">
        <v>1</v>
      </c>
      <c r="I1587">
        <v>15</v>
      </c>
      <c r="J1587" t="str" cm="1">
        <f t="array" ref="J1587">_xlfn.SWITCH(TRUE,I1587&lt;=$V$6,"Low",I1587&gt;=$V$7,"High","Average")</f>
        <v>Average</v>
      </c>
      <c r="K1587" t="s">
        <v>44</v>
      </c>
      <c r="L1587">
        <v>91</v>
      </c>
      <c r="M1587">
        <v>60</v>
      </c>
      <c r="N1587">
        <v>98</v>
      </c>
      <c r="O1587">
        <v>77</v>
      </c>
      <c r="P1587">
        <v>72</v>
      </c>
      <c r="Q1587">
        <v>74</v>
      </c>
      <c r="R1587">
        <v>63</v>
      </c>
      <c r="S1587" s="1">
        <f t="shared" si="24"/>
        <v>76.428571428571431</v>
      </c>
    </row>
    <row r="1588" spans="1:19" x14ac:dyDescent="0.35">
      <c r="A1588">
        <v>1070</v>
      </c>
      <c r="B1588" t="s">
        <v>160</v>
      </c>
      <c r="C1588" t="s">
        <v>997</v>
      </c>
      <c r="D1588" t="s">
        <v>1941</v>
      </c>
      <c r="E1588" t="s">
        <v>20</v>
      </c>
      <c r="F1588" t="b">
        <v>0</v>
      </c>
      <c r="G1588">
        <v>1</v>
      </c>
      <c r="H1588" t="b">
        <v>0</v>
      </c>
      <c r="I1588">
        <v>4</v>
      </c>
      <c r="J1588" t="str" cm="1">
        <f t="array" ref="J1588">_xlfn.SWITCH(TRUE,I1588&lt;=$V$6,"Low",I1588&gt;=$V$7,"High","Average")</f>
        <v>Low</v>
      </c>
      <c r="K1588" t="s">
        <v>38</v>
      </c>
      <c r="L1588">
        <v>63</v>
      </c>
      <c r="M1588">
        <v>72</v>
      </c>
      <c r="N1588">
        <v>92</v>
      </c>
      <c r="O1588">
        <v>82</v>
      </c>
      <c r="P1588">
        <v>84</v>
      </c>
      <c r="Q1588">
        <v>82</v>
      </c>
      <c r="R1588">
        <v>60</v>
      </c>
      <c r="S1588" s="1">
        <f t="shared" si="24"/>
        <v>76.428571428571431</v>
      </c>
    </row>
    <row r="1589" spans="1:19" x14ac:dyDescent="0.35">
      <c r="A1589">
        <v>1149</v>
      </c>
      <c r="B1589" t="s">
        <v>2052</v>
      </c>
      <c r="C1589" t="s">
        <v>934</v>
      </c>
      <c r="D1589" t="s">
        <v>2053</v>
      </c>
      <c r="E1589" t="s">
        <v>20</v>
      </c>
      <c r="F1589" t="b">
        <v>0</v>
      </c>
      <c r="G1589">
        <v>3</v>
      </c>
      <c r="H1589" t="b">
        <v>0</v>
      </c>
      <c r="I1589">
        <v>26</v>
      </c>
      <c r="J1589" t="str" cm="1">
        <f t="array" ref="J1589">_xlfn.SWITCH(TRUE,I1589&lt;=$V$6,"Low",I1589&gt;=$V$7,"High","Average")</f>
        <v>Average</v>
      </c>
      <c r="K1589" t="s">
        <v>38</v>
      </c>
      <c r="L1589">
        <v>84</v>
      </c>
      <c r="M1589">
        <v>74</v>
      </c>
      <c r="N1589">
        <v>74</v>
      </c>
      <c r="O1589">
        <v>67</v>
      </c>
      <c r="P1589">
        <v>72</v>
      </c>
      <c r="Q1589">
        <v>99</v>
      </c>
      <c r="R1589">
        <v>65</v>
      </c>
      <c r="S1589" s="1">
        <f t="shared" si="24"/>
        <v>76.428571428571431</v>
      </c>
    </row>
    <row r="1590" spans="1:19" x14ac:dyDescent="0.35">
      <c r="A1590">
        <v>1158</v>
      </c>
      <c r="B1590" t="s">
        <v>205</v>
      </c>
      <c r="C1590" t="s">
        <v>1553</v>
      </c>
      <c r="D1590" t="s">
        <v>2065</v>
      </c>
      <c r="E1590" t="s">
        <v>25</v>
      </c>
      <c r="F1590" t="b">
        <v>1</v>
      </c>
      <c r="G1590">
        <v>5</v>
      </c>
      <c r="H1590" t="b">
        <v>0</v>
      </c>
      <c r="I1590">
        <v>4</v>
      </c>
      <c r="J1590" t="str" cm="1">
        <f t="array" ref="J1590">_xlfn.SWITCH(TRUE,I1590&lt;=$V$6,"Low",I1590&gt;=$V$7,"High","Average")</f>
        <v>Low</v>
      </c>
      <c r="K1590" t="s">
        <v>64</v>
      </c>
      <c r="L1590">
        <v>74</v>
      </c>
      <c r="M1590">
        <v>74</v>
      </c>
      <c r="N1590">
        <v>83</v>
      </c>
      <c r="O1590">
        <v>52</v>
      </c>
      <c r="P1590">
        <v>70</v>
      </c>
      <c r="Q1590">
        <v>87</v>
      </c>
      <c r="R1590">
        <v>95</v>
      </c>
      <c r="S1590" s="1">
        <f t="shared" si="24"/>
        <v>76.428571428571431</v>
      </c>
    </row>
    <row r="1591" spans="1:19" x14ac:dyDescent="0.35">
      <c r="A1591">
        <v>1385</v>
      </c>
      <c r="B1591" t="s">
        <v>300</v>
      </c>
      <c r="C1591" t="s">
        <v>1030</v>
      </c>
      <c r="D1591" t="s">
        <v>2378</v>
      </c>
      <c r="E1591" t="s">
        <v>20</v>
      </c>
      <c r="F1591" t="b">
        <v>0</v>
      </c>
      <c r="G1591">
        <v>2</v>
      </c>
      <c r="H1591" t="b">
        <v>0</v>
      </c>
      <c r="I1591">
        <v>29</v>
      </c>
      <c r="J1591" t="str" cm="1">
        <f t="array" ref="J1591">_xlfn.SWITCH(TRUE,I1591&lt;=$V$6,"Low",I1591&gt;=$V$7,"High","Average")</f>
        <v>High</v>
      </c>
      <c r="K1591" t="s">
        <v>44</v>
      </c>
      <c r="L1591">
        <v>100</v>
      </c>
      <c r="M1591">
        <v>79</v>
      </c>
      <c r="N1591">
        <v>77</v>
      </c>
      <c r="O1591">
        <v>61</v>
      </c>
      <c r="P1591">
        <v>79</v>
      </c>
      <c r="Q1591">
        <v>70</v>
      </c>
      <c r="R1591">
        <v>69</v>
      </c>
      <c r="S1591" s="1">
        <f t="shared" si="24"/>
        <v>76.428571428571431</v>
      </c>
    </row>
    <row r="1592" spans="1:19" x14ac:dyDescent="0.35">
      <c r="A1592">
        <v>1758</v>
      </c>
      <c r="B1592" t="s">
        <v>805</v>
      </c>
      <c r="C1592" t="s">
        <v>2860</v>
      </c>
      <c r="D1592" t="s">
        <v>2861</v>
      </c>
      <c r="E1592" t="s">
        <v>20</v>
      </c>
      <c r="F1592" t="b">
        <v>0</v>
      </c>
      <c r="G1592">
        <v>5</v>
      </c>
      <c r="H1592" t="b">
        <v>0</v>
      </c>
      <c r="I1592">
        <v>20</v>
      </c>
      <c r="J1592" t="str" cm="1">
        <f t="array" ref="J1592">_xlfn.SWITCH(TRUE,I1592&lt;=$V$6,"Low",I1592&gt;=$V$7,"High","Average")</f>
        <v>Average</v>
      </c>
      <c r="K1592" t="s">
        <v>113</v>
      </c>
      <c r="L1592">
        <v>79</v>
      </c>
      <c r="M1592">
        <v>65</v>
      </c>
      <c r="N1592">
        <v>78</v>
      </c>
      <c r="O1592">
        <v>65</v>
      </c>
      <c r="P1592">
        <v>57</v>
      </c>
      <c r="Q1592">
        <v>99</v>
      </c>
      <c r="R1592">
        <v>92</v>
      </c>
      <c r="S1592" s="1">
        <f t="shared" si="24"/>
        <v>76.428571428571431</v>
      </c>
    </row>
    <row r="1593" spans="1:19" x14ac:dyDescent="0.35">
      <c r="A1593">
        <v>1884</v>
      </c>
      <c r="B1593" t="s">
        <v>741</v>
      </c>
      <c r="C1593" t="s">
        <v>164</v>
      </c>
      <c r="D1593" t="s">
        <v>3016</v>
      </c>
      <c r="E1593" t="s">
        <v>25</v>
      </c>
      <c r="F1593" t="b">
        <v>0</v>
      </c>
      <c r="G1593">
        <v>7</v>
      </c>
      <c r="H1593" t="b">
        <v>0</v>
      </c>
      <c r="I1593">
        <v>27</v>
      </c>
      <c r="J1593" t="str" cm="1">
        <f t="array" ref="J1593">_xlfn.SWITCH(TRUE,I1593&lt;=$V$6,"Low",I1593&gt;=$V$7,"High","Average")</f>
        <v>Average</v>
      </c>
      <c r="K1593" t="s">
        <v>21</v>
      </c>
      <c r="L1593">
        <v>88</v>
      </c>
      <c r="M1593">
        <v>81</v>
      </c>
      <c r="N1593">
        <v>73</v>
      </c>
      <c r="O1593">
        <v>70</v>
      </c>
      <c r="P1593">
        <v>60</v>
      </c>
      <c r="Q1593">
        <v>95</v>
      </c>
      <c r="R1593">
        <v>68</v>
      </c>
      <c r="S1593" s="1">
        <f t="shared" si="24"/>
        <v>76.428571428571431</v>
      </c>
    </row>
    <row r="1594" spans="1:19" x14ac:dyDescent="0.35">
      <c r="A1594">
        <v>1950</v>
      </c>
      <c r="B1594" t="s">
        <v>65</v>
      </c>
      <c r="C1594" t="s">
        <v>42</v>
      </c>
      <c r="D1594" t="s">
        <v>3091</v>
      </c>
      <c r="E1594" t="s">
        <v>25</v>
      </c>
      <c r="F1594" t="b">
        <v>0</v>
      </c>
      <c r="G1594">
        <v>0</v>
      </c>
      <c r="H1594" t="b">
        <v>1</v>
      </c>
      <c r="I1594">
        <v>19</v>
      </c>
      <c r="J1594" t="str" cm="1">
        <f t="array" ref="J1594">_xlfn.SWITCH(TRUE,I1594&lt;=$V$6,"Low",I1594&gt;=$V$7,"High","Average")</f>
        <v>Average</v>
      </c>
      <c r="K1594" t="s">
        <v>105</v>
      </c>
      <c r="L1594">
        <v>83</v>
      </c>
      <c r="M1594">
        <v>70</v>
      </c>
      <c r="N1594">
        <v>72</v>
      </c>
      <c r="O1594">
        <v>65</v>
      </c>
      <c r="P1594">
        <v>63</v>
      </c>
      <c r="Q1594">
        <v>88</v>
      </c>
      <c r="R1594">
        <v>94</v>
      </c>
      <c r="S1594" s="1">
        <f t="shared" si="24"/>
        <v>76.428571428571431</v>
      </c>
    </row>
    <row r="1595" spans="1:19" x14ac:dyDescent="0.35">
      <c r="A1595">
        <v>1995</v>
      </c>
      <c r="B1595" t="s">
        <v>221</v>
      </c>
      <c r="C1595" t="s">
        <v>209</v>
      </c>
      <c r="D1595" t="s">
        <v>3141</v>
      </c>
      <c r="E1595" t="s">
        <v>20</v>
      </c>
      <c r="F1595" t="b">
        <v>0</v>
      </c>
      <c r="G1595">
        <v>1</v>
      </c>
      <c r="H1595" t="b">
        <v>0</v>
      </c>
      <c r="I1595">
        <v>19</v>
      </c>
      <c r="J1595" t="str" cm="1">
        <f t="array" ref="J1595">_xlfn.SWITCH(TRUE,I1595&lt;=$V$6,"Low",I1595&gt;=$V$7,"High","Average")</f>
        <v>Average</v>
      </c>
      <c r="K1595" t="s">
        <v>113</v>
      </c>
      <c r="L1595">
        <v>76</v>
      </c>
      <c r="M1595">
        <v>62</v>
      </c>
      <c r="N1595">
        <v>90</v>
      </c>
      <c r="O1595">
        <v>82</v>
      </c>
      <c r="P1595">
        <v>93</v>
      </c>
      <c r="Q1595">
        <v>71</v>
      </c>
      <c r="R1595">
        <v>61</v>
      </c>
      <c r="S1595" s="1">
        <f t="shared" si="24"/>
        <v>76.428571428571431</v>
      </c>
    </row>
    <row r="1596" spans="1:19" x14ac:dyDescent="0.35">
      <c r="A1596">
        <v>11</v>
      </c>
      <c r="B1596" t="s">
        <v>55</v>
      </c>
      <c r="C1596" t="s">
        <v>56</v>
      </c>
      <c r="D1596" t="s">
        <v>57</v>
      </c>
      <c r="E1596" t="s">
        <v>25</v>
      </c>
      <c r="F1596" t="b">
        <v>0</v>
      </c>
      <c r="G1596">
        <v>2</v>
      </c>
      <c r="H1596" t="b">
        <v>0</v>
      </c>
      <c r="I1596">
        <v>7</v>
      </c>
      <c r="J1596" t="str" cm="1">
        <f t="array" ref="J1596">_xlfn.SWITCH(TRUE,I1596&lt;=$V$6,"Low",I1596&gt;=$V$7,"High","Average")</f>
        <v>Average</v>
      </c>
      <c r="K1596" t="s">
        <v>54</v>
      </c>
      <c r="L1596">
        <v>65</v>
      </c>
      <c r="M1596">
        <v>60</v>
      </c>
      <c r="N1596">
        <v>97</v>
      </c>
      <c r="O1596">
        <v>94</v>
      </c>
      <c r="P1596">
        <v>71</v>
      </c>
      <c r="Q1596">
        <v>81</v>
      </c>
      <c r="R1596">
        <v>66</v>
      </c>
      <c r="S1596" s="1">
        <f t="shared" si="24"/>
        <v>76.285714285714292</v>
      </c>
    </row>
    <row r="1597" spans="1:19" x14ac:dyDescent="0.35">
      <c r="A1597">
        <v>79</v>
      </c>
      <c r="B1597" t="s">
        <v>251</v>
      </c>
      <c r="C1597" t="s">
        <v>252</v>
      </c>
      <c r="D1597" t="s">
        <v>253</v>
      </c>
      <c r="E1597" t="s">
        <v>25</v>
      </c>
      <c r="F1597" t="b">
        <v>0</v>
      </c>
      <c r="G1597">
        <v>7</v>
      </c>
      <c r="H1597" t="b">
        <v>0</v>
      </c>
      <c r="I1597">
        <v>34</v>
      </c>
      <c r="J1597" t="str" cm="1">
        <f t="array" ref="J1597">_xlfn.SWITCH(TRUE,I1597&lt;=$V$6,"Low",I1597&gt;=$V$7,"High","Average")</f>
        <v>High</v>
      </c>
      <c r="K1597" t="s">
        <v>38</v>
      </c>
      <c r="L1597">
        <v>88</v>
      </c>
      <c r="M1597">
        <v>94</v>
      </c>
      <c r="N1597">
        <v>80</v>
      </c>
      <c r="O1597">
        <v>63</v>
      </c>
      <c r="P1597">
        <v>68</v>
      </c>
      <c r="Q1597">
        <v>77</v>
      </c>
      <c r="R1597">
        <v>64</v>
      </c>
      <c r="S1597" s="1">
        <f t="shared" si="24"/>
        <v>76.285714285714292</v>
      </c>
    </row>
    <row r="1598" spans="1:19" x14ac:dyDescent="0.35">
      <c r="A1598">
        <v>132</v>
      </c>
      <c r="B1598" t="s">
        <v>251</v>
      </c>
      <c r="C1598" t="s">
        <v>375</v>
      </c>
      <c r="D1598" t="s">
        <v>376</v>
      </c>
      <c r="E1598" t="s">
        <v>25</v>
      </c>
      <c r="F1598" t="b">
        <v>1</v>
      </c>
      <c r="G1598">
        <v>4</v>
      </c>
      <c r="H1598" t="b">
        <v>0</v>
      </c>
      <c r="I1598">
        <v>16</v>
      </c>
      <c r="J1598" t="str" cm="1">
        <f t="array" ref="J1598">_xlfn.SWITCH(TRUE,I1598&lt;=$V$6,"Low",I1598&gt;=$V$7,"High","Average")</f>
        <v>Average</v>
      </c>
      <c r="K1598" t="s">
        <v>105</v>
      </c>
      <c r="L1598">
        <v>95</v>
      </c>
      <c r="M1598">
        <v>82</v>
      </c>
      <c r="N1598">
        <v>66</v>
      </c>
      <c r="O1598">
        <v>63</v>
      </c>
      <c r="P1598">
        <v>67</v>
      </c>
      <c r="Q1598">
        <v>92</v>
      </c>
      <c r="R1598">
        <v>69</v>
      </c>
      <c r="S1598" s="1">
        <f t="shared" si="24"/>
        <v>76.285714285714292</v>
      </c>
    </row>
    <row r="1599" spans="1:19" x14ac:dyDescent="0.35">
      <c r="A1599">
        <v>260</v>
      </c>
      <c r="B1599" t="s">
        <v>641</v>
      </c>
      <c r="C1599" t="s">
        <v>653</v>
      </c>
      <c r="D1599" t="s">
        <v>654</v>
      </c>
      <c r="E1599" t="s">
        <v>20</v>
      </c>
      <c r="F1599" t="b">
        <v>0</v>
      </c>
      <c r="G1599">
        <v>2</v>
      </c>
      <c r="H1599" t="b">
        <v>0</v>
      </c>
      <c r="I1599">
        <v>12</v>
      </c>
      <c r="J1599" t="str" cm="1">
        <f t="array" ref="J1599">_xlfn.SWITCH(TRUE,I1599&lt;=$V$6,"Low",I1599&gt;=$V$7,"High","Average")</f>
        <v>Average</v>
      </c>
      <c r="K1599" t="s">
        <v>138</v>
      </c>
      <c r="L1599">
        <v>89</v>
      </c>
      <c r="M1599">
        <v>65</v>
      </c>
      <c r="N1599">
        <v>82</v>
      </c>
      <c r="O1599">
        <v>65</v>
      </c>
      <c r="P1599">
        <v>76</v>
      </c>
      <c r="Q1599">
        <v>95</v>
      </c>
      <c r="R1599">
        <v>62</v>
      </c>
      <c r="S1599" s="1">
        <f t="shared" si="24"/>
        <v>76.285714285714292</v>
      </c>
    </row>
    <row r="1600" spans="1:19" x14ac:dyDescent="0.35">
      <c r="A1600">
        <v>265</v>
      </c>
      <c r="B1600" t="s">
        <v>266</v>
      </c>
      <c r="C1600" t="s">
        <v>118</v>
      </c>
      <c r="D1600" t="s">
        <v>662</v>
      </c>
      <c r="E1600" t="s">
        <v>20</v>
      </c>
      <c r="F1600" t="b">
        <v>0</v>
      </c>
      <c r="G1600">
        <v>5</v>
      </c>
      <c r="H1600" t="b">
        <v>0</v>
      </c>
      <c r="I1600">
        <v>4</v>
      </c>
      <c r="J1600" t="str" cm="1">
        <f t="array" ref="J1600">_xlfn.SWITCH(TRUE,I1600&lt;=$V$6,"Low",I1600&gt;=$V$7,"High","Average")</f>
        <v>Low</v>
      </c>
      <c r="K1600" t="s">
        <v>64</v>
      </c>
      <c r="L1600">
        <v>89</v>
      </c>
      <c r="M1600">
        <v>66</v>
      </c>
      <c r="N1600">
        <v>80</v>
      </c>
      <c r="O1600">
        <v>77</v>
      </c>
      <c r="P1600">
        <v>60</v>
      </c>
      <c r="Q1600">
        <v>88</v>
      </c>
      <c r="R1600">
        <v>74</v>
      </c>
      <c r="S1600" s="1">
        <f t="shared" si="24"/>
        <v>76.285714285714292</v>
      </c>
    </row>
    <row r="1601" spans="1:19" x14ac:dyDescent="0.35">
      <c r="A1601">
        <v>695</v>
      </c>
      <c r="B1601" t="s">
        <v>1024</v>
      </c>
      <c r="C1601" t="s">
        <v>326</v>
      </c>
      <c r="D1601" t="s">
        <v>1401</v>
      </c>
      <c r="E1601" t="s">
        <v>20</v>
      </c>
      <c r="F1601" t="b">
        <v>0</v>
      </c>
      <c r="G1601">
        <v>1</v>
      </c>
      <c r="H1601" t="b">
        <v>0</v>
      </c>
      <c r="I1601">
        <v>24</v>
      </c>
      <c r="J1601" t="str" cm="1">
        <f t="array" ref="J1601">_xlfn.SWITCH(TRUE,I1601&lt;=$V$6,"Low",I1601&gt;=$V$7,"High","Average")</f>
        <v>Average</v>
      </c>
      <c r="K1601" t="s">
        <v>38</v>
      </c>
      <c r="L1601">
        <v>88</v>
      </c>
      <c r="M1601">
        <v>84</v>
      </c>
      <c r="N1601">
        <v>61</v>
      </c>
      <c r="O1601">
        <v>61</v>
      </c>
      <c r="P1601">
        <v>79</v>
      </c>
      <c r="Q1601">
        <v>62</v>
      </c>
      <c r="R1601">
        <v>99</v>
      </c>
      <c r="S1601" s="1">
        <f t="shared" si="24"/>
        <v>76.285714285714292</v>
      </c>
    </row>
    <row r="1602" spans="1:19" x14ac:dyDescent="0.35">
      <c r="A1602">
        <v>817</v>
      </c>
      <c r="B1602" t="s">
        <v>190</v>
      </c>
      <c r="C1602" t="s">
        <v>1593</v>
      </c>
      <c r="D1602" t="s">
        <v>1594</v>
      </c>
      <c r="E1602" t="s">
        <v>25</v>
      </c>
      <c r="F1602" t="b">
        <v>0</v>
      </c>
      <c r="G1602">
        <v>7</v>
      </c>
      <c r="H1602" t="b">
        <v>0</v>
      </c>
      <c r="I1602">
        <v>15</v>
      </c>
      <c r="J1602" t="str" cm="1">
        <f t="array" ref="J1602">_xlfn.SWITCH(TRUE,I1602&lt;=$V$6,"Low",I1602&gt;=$V$7,"High","Average")</f>
        <v>Average</v>
      </c>
      <c r="K1602" t="s">
        <v>113</v>
      </c>
      <c r="L1602">
        <v>88</v>
      </c>
      <c r="M1602">
        <v>67</v>
      </c>
      <c r="N1602">
        <v>71</v>
      </c>
      <c r="O1602">
        <v>85</v>
      </c>
      <c r="P1602">
        <v>68</v>
      </c>
      <c r="Q1602">
        <v>88</v>
      </c>
      <c r="R1602">
        <v>67</v>
      </c>
      <c r="S1602" s="1">
        <f t="shared" ref="S1602:S1665" si="25">AVERAGE(L1602, M1602, N1602, O1602, P1602, Q1602, R1602)</f>
        <v>76.285714285714292</v>
      </c>
    </row>
    <row r="1603" spans="1:19" x14ac:dyDescent="0.35">
      <c r="A1603">
        <v>892</v>
      </c>
      <c r="B1603" t="s">
        <v>180</v>
      </c>
      <c r="C1603" t="s">
        <v>164</v>
      </c>
      <c r="D1603" t="s">
        <v>1700</v>
      </c>
      <c r="E1603" t="s">
        <v>25</v>
      </c>
      <c r="F1603" t="b">
        <v>1</v>
      </c>
      <c r="G1603">
        <v>10</v>
      </c>
      <c r="H1603" t="b">
        <v>0</v>
      </c>
      <c r="I1603">
        <v>4</v>
      </c>
      <c r="J1603" t="str" cm="1">
        <f t="array" ref="J1603">_xlfn.SWITCH(TRUE,I1603&lt;=$V$6,"Low",I1603&gt;=$V$7,"High","Average")</f>
        <v>Low</v>
      </c>
      <c r="K1603" t="s">
        <v>64</v>
      </c>
      <c r="L1603">
        <v>90</v>
      </c>
      <c r="M1603">
        <v>100</v>
      </c>
      <c r="N1603">
        <v>80</v>
      </c>
      <c r="O1603">
        <v>66</v>
      </c>
      <c r="P1603">
        <v>63</v>
      </c>
      <c r="Q1603">
        <v>69</v>
      </c>
      <c r="R1603">
        <v>66</v>
      </c>
      <c r="S1603" s="1">
        <f t="shared" si="25"/>
        <v>76.285714285714292</v>
      </c>
    </row>
    <row r="1604" spans="1:19" x14ac:dyDescent="0.35">
      <c r="A1604">
        <v>1028</v>
      </c>
      <c r="B1604" t="s">
        <v>1885</v>
      </c>
      <c r="C1604" t="s">
        <v>1028</v>
      </c>
      <c r="D1604" t="s">
        <v>1886</v>
      </c>
      <c r="E1604" t="s">
        <v>25</v>
      </c>
      <c r="F1604" t="b">
        <v>1</v>
      </c>
      <c r="G1604">
        <v>7</v>
      </c>
      <c r="H1604" t="b">
        <v>0</v>
      </c>
      <c r="I1604">
        <v>5</v>
      </c>
      <c r="J1604" t="str" cm="1">
        <f t="array" ref="J1604">_xlfn.SWITCH(TRUE,I1604&lt;=$V$6,"Low",I1604&gt;=$V$7,"High","Average")</f>
        <v>Low</v>
      </c>
      <c r="K1604" t="s">
        <v>64</v>
      </c>
      <c r="L1604">
        <v>77</v>
      </c>
      <c r="M1604">
        <v>60</v>
      </c>
      <c r="N1604">
        <v>83</v>
      </c>
      <c r="O1604">
        <v>65</v>
      </c>
      <c r="P1604">
        <v>81</v>
      </c>
      <c r="Q1604">
        <v>80</v>
      </c>
      <c r="R1604">
        <v>88</v>
      </c>
      <c r="S1604" s="1">
        <f t="shared" si="25"/>
        <v>76.285714285714292</v>
      </c>
    </row>
    <row r="1605" spans="1:19" x14ac:dyDescent="0.35">
      <c r="A1605">
        <v>1100</v>
      </c>
      <c r="B1605" t="s">
        <v>612</v>
      </c>
      <c r="C1605" t="s">
        <v>574</v>
      </c>
      <c r="D1605" t="s">
        <v>1986</v>
      </c>
      <c r="E1605" t="s">
        <v>20</v>
      </c>
      <c r="F1605" t="b">
        <v>0</v>
      </c>
      <c r="G1605">
        <v>5</v>
      </c>
      <c r="H1605" t="b">
        <v>0</v>
      </c>
      <c r="I1605">
        <v>34</v>
      </c>
      <c r="J1605" t="str" cm="1">
        <f t="array" ref="J1605">_xlfn.SWITCH(TRUE,I1605&lt;=$V$6,"Low",I1605&gt;=$V$7,"High","Average")</f>
        <v>High</v>
      </c>
      <c r="K1605" t="s">
        <v>44</v>
      </c>
      <c r="L1605">
        <v>90</v>
      </c>
      <c r="M1605">
        <v>91</v>
      </c>
      <c r="N1605">
        <v>61</v>
      </c>
      <c r="O1605">
        <v>72</v>
      </c>
      <c r="P1605">
        <v>64</v>
      </c>
      <c r="Q1605">
        <v>84</v>
      </c>
      <c r="R1605">
        <v>72</v>
      </c>
      <c r="S1605" s="1">
        <f t="shared" si="25"/>
        <v>76.285714285714292</v>
      </c>
    </row>
    <row r="1606" spans="1:19" x14ac:dyDescent="0.35">
      <c r="A1606">
        <v>1150</v>
      </c>
      <c r="B1606" t="s">
        <v>1007</v>
      </c>
      <c r="C1606" t="s">
        <v>222</v>
      </c>
      <c r="D1606" t="s">
        <v>2054</v>
      </c>
      <c r="E1606" t="s">
        <v>20</v>
      </c>
      <c r="F1606" t="b">
        <v>0</v>
      </c>
      <c r="G1606">
        <v>1</v>
      </c>
      <c r="H1606" t="b">
        <v>0</v>
      </c>
      <c r="I1606">
        <v>25</v>
      </c>
      <c r="J1606" t="str" cm="1">
        <f t="array" ref="J1606">_xlfn.SWITCH(TRUE,I1606&lt;=$V$6,"Low",I1606&gt;=$V$7,"High","Average")</f>
        <v>Average</v>
      </c>
      <c r="K1606" t="s">
        <v>172</v>
      </c>
      <c r="L1606">
        <v>85</v>
      </c>
      <c r="M1606">
        <v>82</v>
      </c>
      <c r="N1606">
        <v>88</v>
      </c>
      <c r="O1606">
        <v>62</v>
      </c>
      <c r="P1606">
        <v>71</v>
      </c>
      <c r="Q1606">
        <v>71</v>
      </c>
      <c r="R1606">
        <v>75</v>
      </c>
      <c r="S1606" s="1">
        <f t="shared" si="25"/>
        <v>76.285714285714292</v>
      </c>
    </row>
    <row r="1607" spans="1:19" x14ac:dyDescent="0.35">
      <c r="A1607">
        <v>1533</v>
      </c>
      <c r="B1607" t="s">
        <v>252</v>
      </c>
      <c r="C1607" t="s">
        <v>1420</v>
      </c>
      <c r="D1607" t="s">
        <v>2569</v>
      </c>
      <c r="E1607" t="s">
        <v>20</v>
      </c>
      <c r="F1607" t="b">
        <v>1</v>
      </c>
      <c r="G1607">
        <v>4</v>
      </c>
      <c r="H1607" t="b">
        <v>1</v>
      </c>
      <c r="I1607">
        <v>3</v>
      </c>
      <c r="J1607" t="str" cm="1">
        <f t="array" ref="J1607">_xlfn.SWITCH(TRUE,I1607&lt;=$V$6,"Low",I1607&gt;=$V$7,"High","Average")</f>
        <v>Low</v>
      </c>
      <c r="K1607" t="s">
        <v>64</v>
      </c>
      <c r="L1607">
        <v>71</v>
      </c>
      <c r="M1607">
        <v>66</v>
      </c>
      <c r="N1607">
        <v>52</v>
      </c>
      <c r="O1607">
        <v>99</v>
      </c>
      <c r="P1607">
        <v>87</v>
      </c>
      <c r="Q1607">
        <v>89</v>
      </c>
      <c r="R1607">
        <v>70</v>
      </c>
      <c r="S1607" s="1">
        <f t="shared" si="25"/>
        <v>76.285714285714292</v>
      </c>
    </row>
    <row r="1608" spans="1:19" x14ac:dyDescent="0.35">
      <c r="A1608">
        <v>1704</v>
      </c>
      <c r="B1608" t="s">
        <v>758</v>
      </c>
      <c r="C1608" t="s">
        <v>103</v>
      </c>
      <c r="D1608" t="s">
        <v>2787</v>
      </c>
      <c r="E1608" t="s">
        <v>20</v>
      </c>
      <c r="F1608" t="b">
        <v>0</v>
      </c>
      <c r="G1608">
        <v>8</v>
      </c>
      <c r="H1608" t="b">
        <v>0</v>
      </c>
      <c r="I1608">
        <v>3</v>
      </c>
      <c r="J1608" t="str" cm="1">
        <f t="array" ref="J1608">_xlfn.SWITCH(TRUE,I1608&lt;=$V$6,"Low",I1608&gt;=$V$7,"High","Average")</f>
        <v>Low</v>
      </c>
      <c r="K1608" t="s">
        <v>64</v>
      </c>
      <c r="L1608">
        <v>48</v>
      </c>
      <c r="M1608">
        <v>80</v>
      </c>
      <c r="N1608">
        <v>73</v>
      </c>
      <c r="O1608">
        <v>67</v>
      </c>
      <c r="P1608">
        <v>84</v>
      </c>
      <c r="Q1608">
        <v>99</v>
      </c>
      <c r="R1608">
        <v>83</v>
      </c>
      <c r="S1608" s="1">
        <f t="shared" si="25"/>
        <v>76.285714285714292</v>
      </c>
    </row>
    <row r="1609" spans="1:19" x14ac:dyDescent="0.35">
      <c r="A1609">
        <v>1771</v>
      </c>
      <c r="B1609" t="s">
        <v>1218</v>
      </c>
      <c r="C1609" t="s">
        <v>95</v>
      </c>
      <c r="D1609" t="s">
        <v>2877</v>
      </c>
      <c r="E1609" t="s">
        <v>20</v>
      </c>
      <c r="F1609" t="b">
        <v>0</v>
      </c>
      <c r="G1609">
        <v>3</v>
      </c>
      <c r="H1609" t="b">
        <v>0</v>
      </c>
      <c r="I1609">
        <v>27</v>
      </c>
      <c r="J1609" t="str" cm="1">
        <f t="array" ref="J1609">_xlfn.SWITCH(TRUE,I1609&lt;=$V$6,"Low",I1609&gt;=$V$7,"High","Average")</f>
        <v>Average</v>
      </c>
      <c r="K1609" t="s">
        <v>44</v>
      </c>
      <c r="L1609">
        <v>88</v>
      </c>
      <c r="M1609">
        <v>67</v>
      </c>
      <c r="N1609">
        <v>96</v>
      </c>
      <c r="O1609">
        <v>70</v>
      </c>
      <c r="P1609">
        <v>66</v>
      </c>
      <c r="Q1609">
        <v>76</v>
      </c>
      <c r="R1609">
        <v>71</v>
      </c>
      <c r="S1609" s="1">
        <f t="shared" si="25"/>
        <v>76.285714285714292</v>
      </c>
    </row>
    <row r="1610" spans="1:19" x14ac:dyDescent="0.35">
      <c r="A1610">
        <v>1831</v>
      </c>
      <c r="B1610" t="s">
        <v>1027</v>
      </c>
      <c r="C1610" t="s">
        <v>2654</v>
      </c>
      <c r="D1610" t="s">
        <v>2951</v>
      </c>
      <c r="E1610" t="s">
        <v>25</v>
      </c>
      <c r="F1610" t="b">
        <v>0</v>
      </c>
      <c r="G1610">
        <v>1</v>
      </c>
      <c r="H1610" t="b">
        <v>0</v>
      </c>
      <c r="I1610">
        <v>15</v>
      </c>
      <c r="J1610" t="str" cm="1">
        <f t="array" ref="J1610">_xlfn.SWITCH(TRUE,I1610&lt;=$V$6,"Low",I1610&gt;=$V$7,"High","Average")</f>
        <v>Average</v>
      </c>
      <c r="K1610" t="s">
        <v>30</v>
      </c>
      <c r="L1610">
        <v>86</v>
      </c>
      <c r="M1610">
        <v>96</v>
      </c>
      <c r="N1610">
        <v>67</v>
      </c>
      <c r="O1610">
        <v>76</v>
      </c>
      <c r="P1610">
        <v>74</v>
      </c>
      <c r="Q1610">
        <v>66</v>
      </c>
      <c r="R1610">
        <v>69</v>
      </c>
      <c r="S1610" s="1">
        <f t="shared" si="25"/>
        <v>76.285714285714292</v>
      </c>
    </row>
    <row r="1611" spans="1:19" x14ac:dyDescent="0.35">
      <c r="A1611">
        <v>1935</v>
      </c>
      <c r="B1611" t="s">
        <v>3074</v>
      </c>
      <c r="C1611" t="s">
        <v>551</v>
      </c>
      <c r="D1611" t="s">
        <v>3075</v>
      </c>
      <c r="E1611" t="s">
        <v>25</v>
      </c>
      <c r="F1611" t="b">
        <v>0</v>
      </c>
      <c r="G1611">
        <v>1</v>
      </c>
      <c r="H1611" t="b">
        <v>1</v>
      </c>
      <c r="I1611">
        <v>6</v>
      </c>
      <c r="J1611" t="str" cm="1">
        <f t="array" ref="J1611">_xlfn.SWITCH(TRUE,I1611&lt;=$V$6,"Low",I1611&gt;=$V$7,"High","Average")</f>
        <v>Average</v>
      </c>
      <c r="K1611" t="s">
        <v>30</v>
      </c>
      <c r="L1611">
        <v>66</v>
      </c>
      <c r="M1611">
        <v>94</v>
      </c>
      <c r="N1611">
        <v>67</v>
      </c>
      <c r="O1611">
        <v>79</v>
      </c>
      <c r="P1611">
        <v>64</v>
      </c>
      <c r="Q1611">
        <v>89</v>
      </c>
      <c r="R1611">
        <v>75</v>
      </c>
      <c r="S1611" s="1">
        <f t="shared" si="25"/>
        <v>76.285714285714292</v>
      </c>
    </row>
    <row r="1612" spans="1:19" x14ac:dyDescent="0.35">
      <c r="A1612">
        <v>1982</v>
      </c>
      <c r="B1612" t="s">
        <v>2606</v>
      </c>
      <c r="C1612" t="s">
        <v>284</v>
      </c>
      <c r="D1612" t="s">
        <v>3127</v>
      </c>
      <c r="E1612" t="s">
        <v>20</v>
      </c>
      <c r="F1612" t="b">
        <v>0</v>
      </c>
      <c r="G1612">
        <v>5</v>
      </c>
      <c r="H1612" t="b">
        <v>0</v>
      </c>
      <c r="I1612">
        <v>21</v>
      </c>
      <c r="J1612" t="str" cm="1">
        <f t="array" ref="J1612">_xlfn.SWITCH(TRUE,I1612&lt;=$V$6,"Low",I1612&gt;=$V$7,"High","Average")</f>
        <v>Average</v>
      </c>
      <c r="K1612" t="s">
        <v>44</v>
      </c>
      <c r="L1612">
        <v>98</v>
      </c>
      <c r="M1612">
        <v>72</v>
      </c>
      <c r="N1612">
        <v>64</v>
      </c>
      <c r="O1612">
        <v>68</v>
      </c>
      <c r="P1612">
        <v>76</v>
      </c>
      <c r="Q1612">
        <v>84</v>
      </c>
      <c r="R1612">
        <v>72</v>
      </c>
      <c r="S1612" s="1">
        <f t="shared" si="25"/>
        <v>76.285714285714292</v>
      </c>
    </row>
    <row r="1613" spans="1:19" x14ac:dyDescent="0.35">
      <c r="A1613">
        <v>1997</v>
      </c>
      <c r="B1613" t="s">
        <v>300</v>
      </c>
      <c r="C1613" t="s">
        <v>1975</v>
      </c>
      <c r="D1613" t="s">
        <v>3143</v>
      </c>
      <c r="E1613" t="s">
        <v>20</v>
      </c>
      <c r="F1613" t="b">
        <v>0</v>
      </c>
      <c r="G1613">
        <v>2</v>
      </c>
      <c r="H1613" t="b">
        <v>0</v>
      </c>
      <c r="I1613">
        <v>20</v>
      </c>
      <c r="J1613" t="str" cm="1">
        <f t="array" ref="J1613">_xlfn.SWITCH(TRUE,I1613&lt;=$V$6,"Low",I1613&gt;=$V$7,"High","Average")</f>
        <v>Average</v>
      </c>
      <c r="K1613" t="s">
        <v>44</v>
      </c>
      <c r="L1613">
        <v>89</v>
      </c>
      <c r="M1613">
        <v>65</v>
      </c>
      <c r="N1613">
        <v>73</v>
      </c>
      <c r="O1613">
        <v>80</v>
      </c>
      <c r="P1613">
        <v>87</v>
      </c>
      <c r="Q1613">
        <v>67</v>
      </c>
      <c r="R1613">
        <v>73</v>
      </c>
      <c r="S1613" s="1">
        <f t="shared" si="25"/>
        <v>76.285714285714292</v>
      </c>
    </row>
    <row r="1614" spans="1:19" x14ac:dyDescent="0.35">
      <c r="A1614">
        <v>408</v>
      </c>
      <c r="B1614" t="s">
        <v>413</v>
      </c>
      <c r="C1614" t="s">
        <v>95</v>
      </c>
      <c r="D1614" t="s">
        <v>925</v>
      </c>
      <c r="E1614" t="s">
        <v>20</v>
      </c>
      <c r="F1614" t="b">
        <v>1</v>
      </c>
      <c r="G1614">
        <v>1</v>
      </c>
      <c r="H1614" t="b">
        <v>0</v>
      </c>
      <c r="I1614">
        <v>23</v>
      </c>
      <c r="J1614" t="str" cm="1">
        <f t="array" ref="J1614">_xlfn.SWITCH(TRUE,I1614&lt;=$V$6,"Low",I1614&gt;=$V$7,"High","Average")</f>
        <v>Average</v>
      </c>
      <c r="K1614" t="s">
        <v>44</v>
      </c>
      <c r="L1614">
        <v>96</v>
      </c>
      <c r="M1614">
        <v>63</v>
      </c>
      <c r="N1614">
        <v>69</v>
      </c>
      <c r="O1614">
        <v>67</v>
      </c>
      <c r="P1614">
        <v>69</v>
      </c>
      <c r="Q1614">
        <v>92</v>
      </c>
      <c r="R1614">
        <v>77</v>
      </c>
      <c r="S1614" s="1">
        <f t="shared" si="25"/>
        <v>76.142857142857139</v>
      </c>
    </row>
    <row r="1615" spans="1:19" x14ac:dyDescent="0.35">
      <c r="A1615">
        <v>991</v>
      </c>
      <c r="B1615" t="s">
        <v>294</v>
      </c>
      <c r="C1615" t="s">
        <v>246</v>
      </c>
      <c r="D1615" t="s">
        <v>1834</v>
      </c>
      <c r="E1615" t="s">
        <v>25</v>
      </c>
      <c r="F1615" t="b">
        <v>0</v>
      </c>
      <c r="G1615">
        <v>1</v>
      </c>
      <c r="H1615" t="b">
        <v>1</v>
      </c>
      <c r="I1615">
        <v>14</v>
      </c>
      <c r="J1615" t="str" cm="1">
        <f t="array" ref="J1615">_xlfn.SWITCH(TRUE,I1615&lt;=$V$6,"Low",I1615&gt;=$V$7,"High","Average")</f>
        <v>Average</v>
      </c>
      <c r="K1615" t="s">
        <v>38</v>
      </c>
      <c r="L1615">
        <v>66</v>
      </c>
      <c r="M1615">
        <v>68</v>
      </c>
      <c r="N1615">
        <v>87</v>
      </c>
      <c r="O1615">
        <v>70</v>
      </c>
      <c r="P1615">
        <v>77</v>
      </c>
      <c r="Q1615">
        <v>76</v>
      </c>
      <c r="R1615">
        <v>89</v>
      </c>
      <c r="S1615" s="1">
        <f t="shared" si="25"/>
        <v>76.142857142857139</v>
      </c>
    </row>
    <row r="1616" spans="1:19" x14ac:dyDescent="0.35">
      <c r="A1616">
        <v>1104</v>
      </c>
      <c r="B1616" t="s">
        <v>473</v>
      </c>
      <c r="C1616" t="s">
        <v>768</v>
      </c>
      <c r="D1616" t="s">
        <v>1993</v>
      </c>
      <c r="E1616" t="s">
        <v>20</v>
      </c>
      <c r="F1616" t="b">
        <v>0</v>
      </c>
      <c r="G1616">
        <v>10</v>
      </c>
      <c r="H1616" t="b">
        <v>0</v>
      </c>
      <c r="I1616">
        <v>5</v>
      </c>
      <c r="J1616" t="str" cm="1">
        <f t="array" ref="J1616">_xlfn.SWITCH(TRUE,I1616&lt;=$V$6,"Low",I1616&gt;=$V$7,"High","Average")</f>
        <v>Low</v>
      </c>
      <c r="K1616" t="s">
        <v>64</v>
      </c>
      <c r="L1616">
        <v>82</v>
      </c>
      <c r="M1616">
        <v>58</v>
      </c>
      <c r="N1616">
        <v>58</v>
      </c>
      <c r="O1616">
        <v>91</v>
      </c>
      <c r="P1616">
        <v>91</v>
      </c>
      <c r="Q1616">
        <v>55</v>
      </c>
      <c r="R1616">
        <v>98</v>
      </c>
      <c r="S1616" s="1">
        <f t="shared" si="25"/>
        <v>76.142857142857139</v>
      </c>
    </row>
    <row r="1617" spans="1:19" x14ac:dyDescent="0.35">
      <c r="A1617">
        <v>1182</v>
      </c>
      <c r="B1617" t="s">
        <v>1608</v>
      </c>
      <c r="C1617" t="s">
        <v>2097</v>
      </c>
      <c r="D1617" t="s">
        <v>2098</v>
      </c>
      <c r="E1617" t="s">
        <v>20</v>
      </c>
      <c r="F1617" t="b">
        <v>0</v>
      </c>
      <c r="G1617">
        <v>1</v>
      </c>
      <c r="H1617" t="b">
        <v>0</v>
      </c>
      <c r="I1617">
        <v>8</v>
      </c>
      <c r="J1617" t="str" cm="1">
        <f t="array" ref="J1617">_xlfn.SWITCH(TRUE,I1617&lt;=$V$6,"Low",I1617&gt;=$V$7,"High","Average")</f>
        <v>Average</v>
      </c>
      <c r="K1617" t="s">
        <v>38</v>
      </c>
      <c r="L1617">
        <v>89</v>
      </c>
      <c r="M1617">
        <v>62</v>
      </c>
      <c r="N1617">
        <v>79</v>
      </c>
      <c r="O1617">
        <v>60</v>
      </c>
      <c r="P1617">
        <v>93</v>
      </c>
      <c r="Q1617">
        <v>77</v>
      </c>
      <c r="R1617">
        <v>73</v>
      </c>
      <c r="S1617" s="1">
        <f t="shared" si="25"/>
        <v>76.142857142857139</v>
      </c>
    </row>
    <row r="1618" spans="1:19" x14ac:dyDescent="0.35">
      <c r="A1618">
        <v>1210</v>
      </c>
      <c r="B1618" t="s">
        <v>173</v>
      </c>
      <c r="C1618" t="s">
        <v>2102</v>
      </c>
      <c r="D1618" t="s">
        <v>2139</v>
      </c>
      <c r="E1618" t="s">
        <v>25</v>
      </c>
      <c r="F1618" t="b">
        <v>0</v>
      </c>
      <c r="G1618">
        <v>2</v>
      </c>
      <c r="H1618" t="b">
        <v>0</v>
      </c>
      <c r="I1618">
        <v>3</v>
      </c>
      <c r="J1618" t="str" cm="1">
        <f t="array" ref="J1618">_xlfn.SWITCH(TRUE,I1618&lt;=$V$6,"Low",I1618&gt;=$V$7,"High","Average")</f>
        <v>Low</v>
      </c>
      <c r="K1618" t="s">
        <v>224</v>
      </c>
      <c r="L1618">
        <v>58</v>
      </c>
      <c r="M1618">
        <v>66</v>
      </c>
      <c r="N1618">
        <v>99</v>
      </c>
      <c r="O1618">
        <v>98</v>
      </c>
      <c r="P1618">
        <v>69</v>
      </c>
      <c r="Q1618">
        <v>65</v>
      </c>
      <c r="R1618">
        <v>78</v>
      </c>
      <c r="S1618" s="1">
        <f t="shared" si="25"/>
        <v>76.142857142857139</v>
      </c>
    </row>
    <row r="1619" spans="1:19" x14ac:dyDescent="0.35">
      <c r="A1619">
        <v>1359</v>
      </c>
      <c r="B1619" t="s">
        <v>130</v>
      </c>
      <c r="C1619" t="s">
        <v>1105</v>
      </c>
      <c r="D1619" t="s">
        <v>2343</v>
      </c>
      <c r="E1619" t="s">
        <v>25</v>
      </c>
      <c r="F1619" t="b">
        <v>0</v>
      </c>
      <c r="G1619">
        <v>1</v>
      </c>
      <c r="H1619" t="b">
        <v>0</v>
      </c>
      <c r="I1619">
        <v>28</v>
      </c>
      <c r="J1619" t="str" cm="1">
        <f t="array" ref="J1619">_xlfn.SWITCH(TRUE,I1619&lt;=$V$6,"Low",I1619&gt;=$V$7,"High","Average")</f>
        <v>High</v>
      </c>
      <c r="K1619" t="s">
        <v>38</v>
      </c>
      <c r="L1619">
        <v>60</v>
      </c>
      <c r="M1619">
        <v>64</v>
      </c>
      <c r="N1619">
        <v>84</v>
      </c>
      <c r="O1619">
        <v>64</v>
      </c>
      <c r="P1619">
        <v>66</v>
      </c>
      <c r="Q1619">
        <v>96</v>
      </c>
      <c r="R1619">
        <v>99</v>
      </c>
      <c r="S1619" s="1">
        <f t="shared" si="25"/>
        <v>76.142857142857139</v>
      </c>
    </row>
    <row r="1620" spans="1:19" x14ac:dyDescent="0.35">
      <c r="A1620">
        <v>1521</v>
      </c>
      <c r="B1620" t="s">
        <v>2554</v>
      </c>
      <c r="C1620" t="s">
        <v>295</v>
      </c>
      <c r="D1620" t="s">
        <v>2555</v>
      </c>
      <c r="E1620" t="s">
        <v>25</v>
      </c>
      <c r="F1620" t="b">
        <v>0</v>
      </c>
      <c r="G1620">
        <v>2</v>
      </c>
      <c r="H1620" t="b">
        <v>0</v>
      </c>
      <c r="I1620">
        <v>2</v>
      </c>
      <c r="J1620" t="str" cm="1">
        <f t="array" ref="J1620">_xlfn.SWITCH(TRUE,I1620&lt;=$V$6,"Low",I1620&gt;=$V$7,"High","Average")</f>
        <v>Low</v>
      </c>
      <c r="K1620" t="s">
        <v>159</v>
      </c>
      <c r="L1620">
        <v>86</v>
      </c>
      <c r="M1620">
        <v>60</v>
      </c>
      <c r="N1620">
        <v>91</v>
      </c>
      <c r="O1620">
        <v>82</v>
      </c>
      <c r="P1620">
        <v>73</v>
      </c>
      <c r="Q1620">
        <v>77</v>
      </c>
      <c r="R1620">
        <v>64</v>
      </c>
      <c r="S1620" s="1">
        <f t="shared" si="25"/>
        <v>76.142857142857139</v>
      </c>
    </row>
    <row r="1621" spans="1:19" x14ac:dyDescent="0.35">
      <c r="A1621">
        <v>1899</v>
      </c>
      <c r="B1621" t="s">
        <v>61</v>
      </c>
      <c r="C1621" t="s">
        <v>2187</v>
      </c>
      <c r="D1621" t="s">
        <v>3032</v>
      </c>
      <c r="E1621" t="s">
        <v>25</v>
      </c>
      <c r="F1621" t="b">
        <v>0</v>
      </c>
      <c r="G1621">
        <v>6</v>
      </c>
      <c r="H1621" t="b">
        <v>0</v>
      </c>
      <c r="I1621">
        <v>9</v>
      </c>
      <c r="J1621" t="str" cm="1">
        <f t="array" ref="J1621">_xlfn.SWITCH(TRUE,I1621&lt;=$V$6,"Low",I1621&gt;=$V$7,"High","Average")</f>
        <v>Average</v>
      </c>
      <c r="K1621" t="s">
        <v>54</v>
      </c>
      <c r="L1621">
        <v>70</v>
      </c>
      <c r="M1621">
        <v>99</v>
      </c>
      <c r="N1621">
        <v>60</v>
      </c>
      <c r="O1621">
        <v>79</v>
      </c>
      <c r="P1621">
        <v>71</v>
      </c>
      <c r="Q1621">
        <v>79</v>
      </c>
      <c r="R1621">
        <v>75</v>
      </c>
      <c r="S1621" s="1">
        <f t="shared" si="25"/>
        <v>76.142857142857139</v>
      </c>
    </row>
    <row r="1622" spans="1:19" x14ac:dyDescent="0.35">
      <c r="A1622">
        <v>1978</v>
      </c>
      <c r="B1622" t="s">
        <v>848</v>
      </c>
      <c r="C1622" t="s">
        <v>246</v>
      </c>
      <c r="D1622" t="s">
        <v>3123</v>
      </c>
      <c r="E1622" t="s">
        <v>25</v>
      </c>
      <c r="F1622" t="b">
        <v>0</v>
      </c>
      <c r="G1622">
        <v>10</v>
      </c>
      <c r="H1622" t="b">
        <v>1</v>
      </c>
      <c r="I1622">
        <v>5</v>
      </c>
      <c r="J1622" t="str" cm="1">
        <f t="array" ref="J1622">_xlfn.SWITCH(TRUE,I1622&lt;=$V$6,"Low",I1622&gt;=$V$7,"High","Average")</f>
        <v>Low</v>
      </c>
      <c r="K1622" t="s">
        <v>64</v>
      </c>
      <c r="L1622">
        <v>56</v>
      </c>
      <c r="M1622">
        <v>66</v>
      </c>
      <c r="N1622">
        <v>87</v>
      </c>
      <c r="O1622">
        <v>64</v>
      </c>
      <c r="P1622">
        <v>95</v>
      </c>
      <c r="Q1622">
        <v>89</v>
      </c>
      <c r="R1622">
        <v>76</v>
      </c>
      <c r="S1622" s="1">
        <f t="shared" si="25"/>
        <v>76.142857142857139</v>
      </c>
    </row>
    <row r="1623" spans="1:19" x14ac:dyDescent="0.35">
      <c r="A1623">
        <v>115</v>
      </c>
      <c r="B1623" t="s">
        <v>277</v>
      </c>
      <c r="C1623" t="s">
        <v>339</v>
      </c>
      <c r="D1623" t="s">
        <v>340</v>
      </c>
      <c r="E1623" t="s">
        <v>20</v>
      </c>
      <c r="F1623" t="b">
        <v>0</v>
      </c>
      <c r="G1623">
        <v>6</v>
      </c>
      <c r="H1623" t="b">
        <v>1</v>
      </c>
      <c r="I1623">
        <v>0</v>
      </c>
      <c r="J1623" t="str" cm="1">
        <f t="array" ref="J1623">_xlfn.SWITCH(TRUE,I1623&lt;=$V$6,"Low",I1623&gt;=$V$7,"High","Average")</f>
        <v>Low</v>
      </c>
      <c r="K1623" t="s">
        <v>64</v>
      </c>
      <c r="L1623">
        <v>43</v>
      </c>
      <c r="M1623">
        <v>65</v>
      </c>
      <c r="N1623">
        <v>91</v>
      </c>
      <c r="O1623">
        <v>75</v>
      </c>
      <c r="P1623">
        <v>64</v>
      </c>
      <c r="Q1623">
        <v>94</v>
      </c>
      <c r="R1623">
        <v>100</v>
      </c>
      <c r="S1623" s="1">
        <f t="shared" si="25"/>
        <v>76</v>
      </c>
    </row>
    <row r="1624" spans="1:19" x14ac:dyDescent="0.35">
      <c r="A1624">
        <v>219</v>
      </c>
      <c r="B1624" t="s">
        <v>565</v>
      </c>
      <c r="C1624" t="s">
        <v>566</v>
      </c>
      <c r="D1624" t="s">
        <v>567</v>
      </c>
      <c r="E1624" t="s">
        <v>25</v>
      </c>
      <c r="F1624" t="b">
        <v>1</v>
      </c>
      <c r="G1624">
        <v>1</v>
      </c>
      <c r="H1624" t="b">
        <v>0</v>
      </c>
      <c r="I1624">
        <v>27</v>
      </c>
      <c r="J1624" t="str" cm="1">
        <f t="array" ref="J1624">_xlfn.SWITCH(TRUE,I1624&lt;=$V$6,"Low",I1624&gt;=$V$7,"High","Average")</f>
        <v>Average</v>
      </c>
      <c r="K1624" t="s">
        <v>38</v>
      </c>
      <c r="L1624">
        <v>66</v>
      </c>
      <c r="M1624">
        <v>71</v>
      </c>
      <c r="N1624">
        <v>94</v>
      </c>
      <c r="O1624">
        <v>72</v>
      </c>
      <c r="P1624">
        <v>96</v>
      </c>
      <c r="Q1624">
        <v>70</v>
      </c>
      <c r="R1624">
        <v>63</v>
      </c>
      <c r="S1624" s="1">
        <f t="shared" si="25"/>
        <v>76</v>
      </c>
    </row>
    <row r="1625" spans="1:19" x14ac:dyDescent="0.35">
      <c r="A1625">
        <v>397</v>
      </c>
      <c r="B1625" t="s">
        <v>560</v>
      </c>
      <c r="C1625" t="s">
        <v>32</v>
      </c>
      <c r="D1625" t="s">
        <v>906</v>
      </c>
      <c r="E1625" t="s">
        <v>25</v>
      </c>
      <c r="F1625" t="b">
        <v>0</v>
      </c>
      <c r="G1625">
        <v>7</v>
      </c>
      <c r="H1625" t="b">
        <v>0</v>
      </c>
      <c r="I1625">
        <v>2</v>
      </c>
      <c r="J1625" t="str" cm="1">
        <f t="array" ref="J1625">_xlfn.SWITCH(TRUE,I1625&lt;=$V$6,"Low",I1625&gt;=$V$7,"High","Average")</f>
        <v>Low</v>
      </c>
      <c r="K1625" t="s">
        <v>64</v>
      </c>
      <c r="L1625">
        <v>46</v>
      </c>
      <c r="M1625">
        <v>65</v>
      </c>
      <c r="N1625">
        <v>97</v>
      </c>
      <c r="O1625">
        <v>100</v>
      </c>
      <c r="P1625">
        <v>56</v>
      </c>
      <c r="Q1625">
        <v>73</v>
      </c>
      <c r="R1625">
        <v>95</v>
      </c>
      <c r="S1625" s="1">
        <f t="shared" si="25"/>
        <v>76</v>
      </c>
    </row>
    <row r="1626" spans="1:19" x14ac:dyDescent="0.35">
      <c r="A1626">
        <v>574</v>
      </c>
      <c r="B1626" t="s">
        <v>357</v>
      </c>
      <c r="C1626" t="s">
        <v>1204</v>
      </c>
      <c r="D1626" t="s">
        <v>1205</v>
      </c>
      <c r="E1626" t="s">
        <v>20</v>
      </c>
      <c r="F1626" t="b">
        <v>0</v>
      </c>
      <c r="G1626">
        <v>3</v>
      </c>
      <c r="H1626" t="b">
        <v>1</v>
      </c>
      <c r="I1626">
        <v>8</v>
      </c>
      <c r="J1626" t="str" cm="1">
        <f t="array" ref="J1626">_xlfn.SWITCH(TRUE,I1626&lt;=$V$6,"Low",I1626&gt;=$V$7,"High","Average")</f>
        <v>Average</v>
      </c>
      <c r="K1626" t="s">
        <v>30</v>
      </c>
      <c r="L1626">
        <v>67</v>
      </c>
      <c r="M1626">
        <v>76</v>
      </c>
      <c r="N1626">
        <v>70</v>
      </c>
      <c r="O1626">
        <v>73</v>
      </c>
      <c r="P1626">
        <v>81</v>
      </c>
      <c r="Q1626">
        <v>85</v>
      </c>
      <c r="R1626">
        <v>80</v>
      </c>
      <c r="S1626" s="1">
        <f t="shared" si="25"/>
        <v>76</v>
      </c>
    </row>
    <row r="1627" spans="1:19" x14ac:dyDescent="0.35">
      <c r="A1627">
        <v>651</v>
      </c>
      <c r="B1627" t="s">
        <v>148</v>
      </c>
      <c r="C1627" t="s">
        <v>1332</v>
      </c>
      <c r="D1627" t="s">
        <v>1333</v>
      </c>
      <c r="E1627" t="s">
        <v>25</v>
      </c>
      <c r="F1627" t="b">
        <v>0</v>
      </c>
      <c r="G1627">
        <v>4</v>
      </c>
      <c r="H1627" t="b">
        <v>0</v>
      </c>
      <c r="I1627">
        <v>34</v>
      </c>
      <c r="J1627" t="str" cm="1">
        <f t="array" ref="J1627">_xlfn.SWITCH(TRUE,I1627&lt;=$V$6,"Low",I1627&gt;=$V$7,"High","Average")</f>
        <v>High</v>
      </c>
      <c r="K1627" t="s">
        <v>105</v>
      </c>
      <c r="L1627">
        <v>88</v>
      </c>
      <c r="M1627">
        <v>85</v>
      </c>
      <c r="N1627">
        <v>68</v>
      </c>
      <c r="O1627">
        <v>62</v>
      </c>
      <c r="P1627">
        <v>64</v>
      </c>
      <c r="Q1627">
        <v>99</v>
      </c>
      <c r="R1627">
        <v>66</v>
      </c>
      <c r="S1627" s="1">
        <f t="shared" si="25"/>
        <v>76</v>
      </c>
    </row>
    <row r="1628" spans="1:19" x14ac:dyDescent="0.35">
      <c r="A1628">
        <v>690</v>
      </c>
      <c r="B1628" t="s">
        <v>328</v>
      </c>
      <c r="C1628" t="s">
        <v>707</v>
      </c>
      <c r="D1628" t="s">
        <v>1393</v>
      </c>
      <c r="E1628" t="s">
        <v>20</v>
      </c>
      <c r="F1628" t="b">
        <v>0</v>
      </c>
      <c r="G1628">
        <v>3</v>
      </c>
      <c r="H1628" t="b">
        <v>0</v>
      </c>
      <c r="I1628">
        <v>10</v>
      </c>
      <c r="J1628" t="str" cm="1">
        <f t="array" ref="J1628">_xlfn.SWITCH(TRUE,I1628&lt;=$V$6,"Low",I1628&gt;=$V$7,"High","Average")</f>
        <v>Average</v>
      </c>
      <c r="K1628" t="s">
        <v>38</v>
      </c>
      <c r="L1628">
        <v>76</v>
      </c>
      <c r="M1628">
        <v>61</v>
      </c>
      <c r="N1628">
        <v>68</v>
      </c>
      <c r="O1628">
        <v>88</v>
      </c>
      <c r="P1628">
        <v>86</v>
      </c>
      <c r="Q1628">
        <v>87</v>
      </c>
      <c r="R1628">
        <v>66</v>
      </c>
      <c r="S1628" s="1">
        <f t="shared" si="25"/>
        <v>76</v>
      </c>
    </row>
    <row r="1629" spans="1:19" x14ac:dyDescent="0.35">
      <c r="A1629">
        <v>779</v>
      </c>
      <c r="B1629" t="s">
        <v>94</v>
      </c>
      <c r="C1629" t="s">
        <v>300</v>
      </c>
      <c r="D1629" t="s">
        <v>1532</v>
      </c>
      <c r="E1629" t="s">
        <v>20</v>
      </c>
      <c r="F1629" t="b">
        <v>0</v>
      </c>
      <c r="G1629">
        <v>2</v>
      </c>
      <c r="H1629" t="b">
        <v>1</v>
      </c>
      <c r="I1629">
        <v>16</v>
      </c>
      <c r="J1629" t="str" cm="1">
        <f t="array" ref="J1629">_xlfn.SWITCH(TRUE,I1629&lt;=$V$6,"Low",I1629&gt;=$V$7,"High","Average")</f>
        <v>Average</v>
      </c>
      <c r="K1629" t="s">
        <v>44</v>
      </c>
      <c r="L1629">
        <v>96</v>
      </c>
      <c r="M1629">
        <v>79</v>
      </c>
      <c r="N1629">
        <v>80</v>
      </c>
      <c r="O1629">
        <v>71</v>
      </c>
      <c r="P1629">
        <v>67</v>
      </c>
      <c r="Q1629">
        <v>76</v>
      </c>
      <c r="R1629">
        <v>63</v>
      </c>
      <c r="S1629" s="1">
        <f t="shared" si="25"/>
        <v>76</v>
      </c>
    </row>
    <row r="1630" spans="1:19" x14ac:dyDescent="0.35">
      <c r="A1630">
        <v>1069</v>
      </c>
      <c r="B1630" t="s">
        <v>297</v>
      </c>
      <c r="C1630" t="s">
        <v>1244</v>
      </c>
      <c r="D1630" t="s">
        <v>1940</v>
      </c>
      <c r="E1630" t="s">
        <v>25</v>
      </c>
      <c r="F1630" t="b">
        <v>0</v>
      </c>
      <c r="G1630">
        <v>4</v>
      </c>
      <c r="H1630" t="b">
        <v>0</v>
      </c>
      <c r="I1630">
        <v>13</v>
      </c>
      <c r="J1630" t="str" cm="1">
        <f t="array" ref="J1630">_xlfn.SWITCH(TRUE,I1630&lt;=$V$6,"Low",I1630&gt;=$V$7,"High","Average")</f>
        <v>Average</v>
      </c>
      <c r="K1630" t="s">
        <v>113</v>
      </c>
      <c r="L1630">
        <v>93</v>
      </c>
      <c r="M1630">
        <v>61</v>
      </c>
      <c r="N1630">
        <v>71</v>
      </c>
      <c r="O1630">
        <v>82</v>
      </c>
      <c r="P1630">
        <v>43</v>
      </c>
      <c r="Q1630">
        <v>94</v>
      </c>
      <c r="R1630">
        <v>88</v>
      </c>
      <c r="S1630" s="1">
        <f t="shared" si="25"/>
        <v>76</v>
      </c>
    </row>
    <row r="1631" spans="1:19" x14ac:dyDescent="0.35">
      <c r="A1631">
        <v>1275</v>
      </c>
      <c r="B1631" t="s">
        <v>254</v>
      </c>
      <c r="C1631" t="s">
        <v>212</v>
      </c>
      <c r="D1631" t="s">
        <v>2233</v>
      </c>
      <c r="E1631" t="s">
        <v>20</v>
      </c>
      <c r="F1631" t="b">
        <v>1</v>
      </c>
      <c r="G1631">
        <v>10</v>
      </c>
      <c r="H1631" t="b">
        <v>0</v>
      </c>
      <c r="I1631">
        <v>3</v>
      </c>
      <c r="J1631" t="str" cm="1">
        <f t="array" ref="J1631">_xlfn.SWITCH(TRUE,I1631&lt;=$V$6,"Low",I1631&gt;=$V$7,"High","Average")</f>
        <v>Low</v>
      </c>
      <c r="K1631" t="s">
        <v>64</v>
      </c>
      <c r="L1631">
        <v>41</v>
      </c>
      <c r="M1631">
        <v>99</v>
      </c>
      <c r="N1631">
        <v>84</v>
      </c>
      <c r="O1631">
        <v>63</v>
      </c>
      <c r="P1631">
        <v>92</v>
      </c>
      <c r="Q1631">
        <v>72</v>
      </c>
      <c r="R1631">
        <v>81</v>
      </c>
      <c r="S1631" s="1">
        <f t="shared" si="25"/>
        <v>76</v>
      </c>
    </row>
    <row r="1632" spans="1:19" x14ac:dyDescent="0.35">
      <c r="A1632">
        <v>1371</v>
      </c>
      <c r="B1632" t="s">
        <v>1024</v>
      </c>
      <c r="C1632" t="s">
        <v>135</v>
      </c>
      <c r="D1632" t="s">
        <v>2360</v>
      </c>
      <c r="E1632" t="s">
        <v>20</v>
      </c>
      <c r="F1632" t="b">
        <v>0</v>
      </c>
      <c r="G1632">
        <v>1</v>
      </c>
      <c r="H1632" t="b">
        <v>0</v>
      </c>
      <c r="I1632">
        <v>31</v>
      </c>
      <c r="J1632" t="str" cm="1">
        <f t="array" ref="J1632">_xlfn.SWITCH(TRUE,I1632&lt;=$V$6,"Low",I1632&gt;=$V$7,"High","Average")</f>
        <v>High</v>
      </c>
      <c r="K1632" t="s">
        <v>44</v>
      </c>
      <c r="L1632">
        <v>88</v>
      </c>
      <c r="M1632">
        <v>68</v>
      </c>
      <c r="N1632">
        <v>81</v>
      </c>
      <c r="O1632">
        <v>68</v>
      </c>
      <c r="P1632">
        <v>73</v>
      </c>
      <c r="Q1632">
        <v>61</v>
      </c>
      <c r="R1632">
        <v>93</v>
      </c>
      <c r="S1632" s="1">
        <f t="shared" si="25"/>
        <v>76</v>
      </c>
    </row>
    <row r="1633" spans="1:19" x14ac:dyDescent="0.35">
      <c r="A1633">
        <v>1534</v>
      </c>
      <c r="B1633" t="s">
        <v>139</v>
      </c>
      <c r="C1633" t="s">
        <v>1146</v>
      </c>
      <c r="D1633" t="s">
        <v>2570</v>
      </c>
      <c r="E1633" t="s">
        <v>20</v>
      </c>
      <c r="F1633" t="b">
        <v>0</v>
      </c>
      <c r="G1633">
        <v>1</v>
      </c>
      <c r="H1633" t="b">
        <v>0</v>
      </c>
      <c r="I1633">
        <v>24</v>
      </c>
      <c r="J1633" t="str" cm="1">
        <f t="array" ref="J1633">_xlfn.SWITCH(TRUE,I1633&lt;=$V$6,"Low",I1633&gt;=$V$7,"High","Average")</f>
        <v>Average</v>
      </c>
      <c r="K1633" t="s">
        <v>38</v>
      </c>
      <c r="L1633">
        <v>60</v>
      </c>
      <c r="M1633">
        <v>78</v>
      </c>
      <c r="N1633">
        <v>96</v>
      </c>
      <c r="O1633">
        <v>93</v>
      </c>
      <c r="P1633">
        <v>62</v>
      </c>
      <c r="Q1633">
        <v>60</v>
      </c>
      <c r="R1633">
        <v>83</v>
      </c>
      <c r="S1633" s="1">
        <f t="shared" si="25"/>
        <v>76</v>
      </c>
    </row>
    <row r="1634" spans="1:19" x14ac:dyDescent="0.35">
      <c r="A1634">
        <v>1546</v>
      </c>
      <c r="B1634" t="s">
        <v>277</v>
      </c>
      <c r="C1634" t="s">
        <v>2587</v>
      </c>
      <c r="D1634" t="s">
        <v>2588</v>
      </c>
      <c r="E1634" t="s">
        <v>20</v>
      </c>
      <c r="F1634" t="b">
        <v>0</v>
      </c>
      <c r="G1634">
        <v>3</v>
      </c>
      <c r="H1634" t="b">
        <v>1</v>
      </c>
      <c r="I1634">
        <v>23</v>
      </c>
      <c r="J1634" t="str" cm="1">
        <f t="array" ref="J1634">_xlfn.SWITCH(TRUE,I1634&lt;=$V$6,"Low",I1634&gt;=$V$7,"High","Average")</f>
        <v>Average</v>
      </c>
      <c r="K1634" t="s">
        <v>44</v>
      </c>
      <c r="L1634">
        <v>88</v>
      </c>
      <c r="M1634">
        <v>73</v>
      </c>
      <c r="N1634">
        <v>86</v>
      </c>
      <c r="O1634">
        <v>75</v>
      </c>
      <c r="P1634">
        <v>65</v>
      </c>
      <c r="Q1634">
        <v>62</v>
      </c>
      <c r="R1634">
        <v>83</v>
      </c>
      <c r="S1634" s="1">
        <f t="shared" si="25"/>
        <v>76</v>
      </c>
    </row>
    <row r="1635" spans="1:19" x14ac:dyDescent="0.35">
      <c r="A1635">
        <v>1575</v>
      </c>
      <c r="B1635" t="s">
        <v>1391</v>
      </c>
      <c r="C1635" t="s">
        <v>2628</v>
      </c>
      <c r="D1635" t="s">
        <v>2629</v>
      </c>
      <c r="E1635" t="s">
        <v>20</v>
      </c>
      <c r="F1635" t="b">
        <v>0</v>
      </c>
      <c r="G1635">
        <v>4</v>
      </c>
      <c r="H1635" t="b">
        <v>1</v>
      </c>
      <c r="I1635">
        <v>0</v>
      </c>
      <c r="J1635" t="str" cm="1">
        <f t="array" ref="J1635">_xlfn.SWITCH(TRUE,I1635&lt;=$V$6,"Low",I1635&gt;=$V$7,"High","Average")</f>
        <v>Low</v>
      </c>
      <c r="K1635" t="s">
        <v>64</v>
      </c>
      <c r="L1635">
        <v>44</v>
      </c>
      <c r="M1635">
        <v>98</v>
      </c>
      <c r="N1635">
        <v>53</v>
      </c>
      <c r="O1635">
        <v>68</v>
      </c>
      <c r="P1635">
        <v>94</v>
      </c>
      <c r="Q1635">
        <v>91</v>
      </c>
      <c r="R1635">
        <v>84</v>
      </c>
      <c r="S1635" s="1">
        <f t="shared" si="25"/>
        <v>76</v>
      </c>
    </row>
    <row r="1636" spans="1:19" x14ac:dyDescent="0.35">
      <c r="A1636">
        <v>1630</v>
      </c>
      <c r="B1636" t="s">
        <v>388</v>
      </c>
      <c r="C1636" t="s">
        <v>66</v>
      </c>
      <c r="D1636" t="s">
        <v>2695</v>
      </c>
      <c r="E1636" t="s">
        <v>25</v>
      </c>
      <c r="F1636" t="b">
        <v>0</v>
      </c>
      <c r="G1636">
        <v>8</v>
      </c>
      <c r="H1636" t="b">
        <v>1</v>
      </c>
      <c r="I1636">
        <v>1</v>
      </c>
      <c r="J1636" t="str" cm="1">
        <f t="array" ref="J1636">_xlfn.SWITCH(TRUE,I1636&lt;=$V$6,"Low",I1636&gt;=$V$7,"High","Average")</f>
        <v>Low</v>
      </c>
      <c r="K1636" t="s">
        <v>64</v>
      </c>
      <c r="L1636">
        <v>70</v>
      </c>
      <c r="M1636">
        <v>98</v>
      </c>
      <c r="N1636">
        <v>51</v>
      </c>
      <c r="O1636">
        <v>51</v>
      </c>
      <c r="P1636">
        <v>96</v>
      </c>
      <c r="Q1636">
        <v>96</v>
      </c>
      <c r="R1636">
        <v>70</v>
      </c>
      <c r="S1636" s="1">
        <f t="shared" si="25"/>
        <v>76</v>
      </c>
    </row>
    <row r="1637" spans="1:19" x14ac:dyDescent="0.35">
      <c r="A1637">
        <v>1887</v>
      </c>
      <c r="B1637" t="s">
        <v>280</v>
      </c>
      <c r="C1637" t="s">
        <v>42</v>
      </c>
      <c r="D1637" t="s">
        <v>3019</v>
      </c>
      <c r="E1637" t="s">
        <v>20</v>
      </c>
      <c r="F1637" t="b">
        <v>0</v>
      </c>
      <c r="G1637">
        <v>9</v>
      </c>
      <c r="H1637" t="b">
        <v>0</v>
      </c>
      <c r="I1637">
        <v>1</v>
      </c>
      <c r="J1637" t="str" cm="1">
        <f t="array" ref="J1637">_xlfn.SWITCH(TRUE,I1637&lt;=$V$6,"Low",I1637&gt;=$V$7,"High","Average")</f>
        <v>Low</v>
      </c>
      <c r="K1637" t="s">
        <v>64</v>
      </c>
      <c r="L1637">
        <v>60</v>
      </c>
      <c r="M1637">
        <v>72</v>
      </c>
      <c r="N1637">
        <v>66</v>
      </c>
      <c r="O1637">
        <v>95</v>
      </c>
      <c r="P1637">
        <v>67</v>
      </c>
      <c r="Q1637">
        <v>78</v>
      </c>
      <c r="R1637">
        <v>94</v>
      </c>
      <c r="S1637" s="1">
        <f t="shared" si="25"/>
        <v>76</v>
      </c>
    </row>
    <row r="1638" spans="1:19" x14ac:dyDescent="0.35">
      <c r="A1638">
        <v>150</v>
      </c>
      <c r="B1638" t="s">
        <v>417</v>
      </c>
      <c r="C1638" t="s">
        <v>418</v>
      </c>
      <c r="D1638" t="s">
        <v>419</v>
      </c>
      <c r="E1638" t="s">
        <v>25</v>
      </c>
      <c r="F1638" t="b">
        <v>1</v>
      </c>
      <c r="G1638">
        <v>5</v>
      </c>
      <c r="H1638" t="b">
        <v>0</v>
      </c>
      <c r="I1638">
        <v>4</v>
      </c>
      <c r="J1638" t="str" cm="1">
        <f t="array" ref="J1638">_xlfn.SWITCH(TRUE,I1638&lt;=$V$6,"Low",I1638&gt;=$V$7,"High","Average")</f>
        <v>Low</v>
      </c>
      <c r="K1638" t="s">
        <v>64</v>
      </c>
      <c r="L1638">
        <v>76</v>
      </c>
      <c r="M1638">
        <v>72</v>
      </c>
      <c r="N1638">
        <v>72</v>
      </c>
      <c r="O1638">
        <v>65</v>
      </c>
      <c r="P1638">
        <v>82</v>
      </c>
      <c r="Q1638">
        <v>71</v>
      </c>
      <c r="R1638">
        <v>93</v>
      </c>
      <c r="S1638" s="1">
        <f t="shared" si="25"/>
        <v>75.857142857142861</v>
      </c>
    </row>
    <row r="1639" spans="1:19" x14ac:dyDescent="0.35">
      <c r="A1639">
        <v>319</v>
      </c>
      <c r="B1639" t="s">
        <v>221</v>
      </c>
      <c r="C1639" t="s">
        <v>766</v>
      </c>
      <c r="D1639" t="s">
        <v>767</v>
      </c>
      <c r="E1639" t="s">
        <v>20</v>
      </c>
      <c r="F1639" t="b">
        <v>0</v>
      </c>
      <c r="G1639">
        <v>7</v>
      </c>
      <c r="H1639" t="b">
        <v>0</v>
      </c>
      <c r="I1639">
        <v>1</v>
      </c>
      <c r="J1639" t="str" cm="1">
        <f t="array" ref="J1639">_xlfn.SWITCH(TRUE,I1639&lt;=$V$6,"Low",I1639&gt;=$V$7,"High","Average")</f>
        <v>Low</v>
      </c>
      <c r="K1639" t="s">
        <v>64</v>
      </c>
      <c r="L1639">
        <v>87</v>
      </c>
      <c r="M1639">
        <v>88</v>
      </c>
      <c r="N1639">
        <v>51</v>
      </c>
      <c r="O1639">
        <v>96</v>
      </c>
      <c r="P1639">
        <v>77</v>
      </c>
      <c r="Q1639">
        <v>71</v>
      </c>
      <c r="R1639">
        <v>61</v>
      </c>
      <c r="S1639" s="1">
        <f t="shared" si="25"/>
        <v>75.857142857142861</v>
      </c>
    </row>
    <row r="1640" spans="1:19" x14ac:dyDescent="0.35">
      <c r="A1640">
        <v>471</v>
      </c>
      <c r="B1640" t="s">
        <v>329</v>
      </c>
      <c r="C1640" t="s">
        <v>1032</v>
      </c>
      <c r="D1640" t="s">
        <v>1033</v>
      </c>
      <c r="E1640" t="s">
        <v>20</v>
      </c>
      <c r="F1640" t="b">
        <v>1</v>
      </c>
      <c r="G1640">
        <v>4</v>
      </c>
      <c r="H1640" t="b">
        <v>1</v>
      </c>
      <c r="I1640">
        <v>26</v>
      </c>
      <c r="J1640" t="str" cm="1">
        <f t="array" ref="J1640">_xlfn.SWITCH(TRUE,I1640&lt;=$V$6,"Low",I1640&gt;=$V$7,"High","Average")</f>
        <v>Average</v>
      </c>
      <c r="K1640" t="s">
        <v>105</v>
      </c>
      <c r="L1640">
        <v>83</v>
      </c>
      <c r="M1640">
        <v>71</v>
      </c>
      <c r="N1640">
        <v>94</v>
      </c>
      <c r="O1640">
        <v>60</v>
      </c>
      <c r="P1640">
        <v>63</v>
      </c>
      <c r="Q1640">
        <v>93</v>
      </c>
      <c r="R1640">
        <v>67</v>
      </c>
      <c r="S1640" s="1">
        <f t="shared" si="25"/>
        <v>75.857142857142861</v>
      </c>
    </row>
    <row r="1641" spans="1:19" x14ac:dyDescent="0.35">
      <c r="A1641">
        <v>561</v>
      </c>
      <c r="B1641" t="s">
        <v>145</v>
      </c>
      <c r="C1641" t="s">
        <v>1181</v>
      </c>
      <c r="D1641" t="s">
        <v>1182</v>
      </c>
      <c r="E1641" t="s">
        <v>20</v>
      </c>
      <c r="F1641" t="b">
        <v>0</v>
      </c>
      <c r="G1641">
        <v>1</v>
      </c>
      <c r="H1641" t="b">
        <v>0</v>
      </c>
      <c r="I1641">
        <v>26</v>
      </c>
      <c r="J1641" t="str" cm="1">
        <f t="array" ref="J1641">_xlfn.SWITCH(TRUE,I1641&lt;=$V$6,"Low",I1641&gt;=$V$7,"High","Average")</f>
        <v>Average</v>
      </c>
      <c r="K1641" t="s">
        <v>113</v>
      </c>
      <c r="L1641">
        <v>90</v>
      </c>
      <c r="M1641">
        <v>64</v>
      </c>
      <c r="N1641">
        <v>94</v>
      </c>
      <c r="O1641">
        <v>84</v>
      </c>
      <c r="P1641">
        <v>66</v>
      </c>
      <c r="Q1641">
        <v>61</v>
      </c>
      <c r="R1641">
        <v>72</v>
      </c>
      <c r="S1641" s="1">
        <f t="shared" si="25"/>
        <v>75.857142857142861</v>
      </c>
    </row>
    <row r="1642" spans="1:19" x14ac:dyDescent="0.35">
      <c r="A1642">
        <v>633</v>
      </c>
      <c r="B1642" t="s">
        <v>1299</v>
      </c>
      <c r="C1642" t="s">
        <v>1300</v>
      </c>
      <c r="D1642" t="s">
        <v>1301</v>
      </c>
      <c r="E1642" t="s">
        <v>20</v>
      </c>
      <c r="F1642" t="b">
        <v>0</v>
      </c>
      <c r="G1642">
        <v>1</v>
      </c>
      <c r="H1642" t="b">
        <v>0</v>
      </c>
      <c r="I1642">
        <v>5</v>
      </c>
      <c r="J1642" t="str" cm="1">
        <f t="array" ref="J1642">_xlfn.SWITCH(TRUE,I1642&lt;=$V$6,"Low",I1642&gt;=$V$7,"High","Average")</f>
        <v>Low</v>
      </c>
      <c r="K1642" t="s">
        <v>34</v>
      </c>
      <c r="L1642">
        <v>62</v>
      </c>
      <c r="M1642">
        <v>89</v>
      </c>
      <c r="N1642">
        <v>72</v>
      </c>
      <c r="O1642">
        <v>68</v>
      </c>
      <c r="P1642">
        <v>85</v>
      </c>
      <c r="Q1642">
        <v>80</v>
      </c>
      <c r="R1642">
        <v>75</v>
      </c>
      <c r="S1642" s="1">
        <f t="shared" si="25"/>
        <v>75.857142857142861</v>
      </c>
    </row>
    <row r="1643" spans="1:19" x14ac:dyDescent="0.35">
      <c r="A1643">
        <v>875</v>
      </c>
      <c r="B1643" t="s">
        <v>799</v>
      </c>
      <c r="C1643" t="s">
        <v>42</v>
      </c>
      <c r="D1643" t="s">
        <v>1676</v>
      </c>
      <c r="E1643" t="s">
        <v>20</v>
      </c>
      <c r="F1643" t="b">
        <v>0</v>
      </c>
      <c r="G1643">
        <v>10</v>
      </c>
      <c r="H1643" t="b">
        <v>0</v>
      </c>
      <c r="I1643">
        <v>15</v>
      </c>
      <c r="J1643" t="str" cm="1">
        <f t="array" ref="J1643">_xlfn.SWITCH(TRUE,I1643&lt;=$V$6,"Low",I1643&gt;=$V$7,"High","Average")</f>
        <v>Average</v>
      </c>
      <c r="K1643" t="s">
        <v>113</v>
      </c>
      <c r="L1643">
        <v>76</v>
      </c>
      <c r="M1643">
        <v>86</v>
      </c>
      <c r="N1643">
        <v>68</v>
      </c>
      <c r="O1643">
        <v>83</v>
      </c>
      <c r="P1643">
        <v>82</v>
      </c>
      <c r="Q1643">
        <v>67</v>
      </c>
      <c r="R1643">
        <v>69</v>
      </c>
      <c r="S1643" s="1">
        <f t="shared" si="25"/>
        <v>75.857142857142861</v>
      </c>
    </row>
    <row r="1644" spans="1:19" x14ac:dyDescent="0.35">
      <c r="A1644">
        <v>942</v>
      </c>
      <c r="B1644" t="s">
        <v>102</v>
      </c>
      <c r="C1644" t="s">
        <v>682</v>
      </c>
      <c r="D1644" t="s">
        <v>1773</v>
      </c>
      <c r="E1644" t="s">
        <v>20</v>
      </c>
      <c r="F1644" t="b">
        <v>0</v>
      </c>
      <c r="G1644">
        <v>3</v>
      </c>
      <c r="H1644" t="b">
        <v>0</v>
      </c>
      <c r="I1644">
        <v>24</v>
      </c>
      <c r="J1644" t="str" cm="1">
        <f t="array" ref="J1644">_xlfn.SWITCH(TRUE,I1644&lt;=$V$6,"Low",I1644&gt;=$V$7,"High","Average")</f>
        <v>Average</v>
      </c>
      <c r="K1644" t="s">
        <v>113</v>
      </c>
      <c r="L1644">
        <v>76</v>
      </c>
      <c r="M1644">
        <v>75</v>
      </c>
      <c r="N1644">
        <v>76</v>
      </c>
      <c r="O1644">
        <v>67</v>
      </c>
      <c r="P1644">
        <v>60</v>
      </c>
      <c r="Q1644">
        <v>77</v>
      </c>
      <c r="R1644">
        <v>100</v>
      </c>
      <c r="S1644" s="1">
        <f t="shared" si="25"/>
        <v>75.857142857142861</v>
      </c>
    </row>
    <row r="1645" spans="1:19" x14ac:dyDescent="0.35">
      <c r="A1645">
        <v>1018</v>
      </c>
      <c r="B1645" t="s">
        <v>655</v>
      </c>
      <c r="C1645" t="s">
        <v>566</v>
      </c>
      <c r="D1645" t="s">
        <v>1870</v>
      </c>
      <c r="E1645" t="s">
        <v>25</v>
      </c>
      <c r="F1645" t="b">
        <v>0</v>
      </c>
      <c r="G1645">
        <v>3</v>
      </c>
      <c r="H1645" t="b">
        <v>0</v>
      </c>
      <c r="I1645">
        <v>18</v>
      </c>
      <c r="J1645" t="str" cm="1">
        <f t="array" ref="J1645">_xlfn.SWITCH(TRUE,I1645&lt;=$V$6,"Low",I1645&gt;=$V$7,"High","Average")</f>
        <v>Average</v>
      </c>
      <c r="K1645" t="s">
        <v>38</v>
      </c>
      <c r="L1645">
        <v>67</v>
      </c>
      <c r="M1645">
        <v>60</v>
      </c>
      <c r="N1645">
        <v>87</v>
      </c>
      <c r="O1645">
        <v>73</v>
      </c>
      <c r="P1645">
        <v>92</v>
      </c>
      <c r="Q1645">
        <v>82</v>
      </c>
      <c r="R1645">
        <v>70</v>
      </c>
      <c r="S1645" s="1">
        <f t="shared" si="25"/>
        <v>75.857142857142861</v>
      </c>
    </row>
    <row r="1646" spans="1:19" x14ac:dyDescent="0.35">
      <c r="A1646">
        <v>1273</v>
      </c>
      <c r="B1646" t="s">
        <v>135</v>
      </c>
      <c r="C1646" t="s">
        <v>2229</v>
      </c>
      <c r="D1646" t="s">
        <v>2230</v>
      </c>
      <c r="E1646" t="s">
        <v>20</v>
      </c>
      <c r="F1646" t="b">
        <v>1</v>
      </c>
      <c r="G1646">
        <v>1</v>
      </c>
      <c r="H1646" t="b">
        <v>0</v>
      </c>
      <c r="I1646">
        <v>15</v>
      </c>
      <c r="J1646" t="str" cm="1">
        <f t="array" ref="J1646">_xlfn.SWITCH(TRUE,I1646&lt;=$V$6,"Low",I1646&gt;=$V$7,"High","Average")</f>
        <v>Average</v>
      </c>
      <c r="K1646" t="s">
        <v>113</v>
      </c>
      <c r="L1646">
        <v>88</v>
      </c>
      <c r="M1646">
        <v>67</v>
      </c>
      <c r="N1646">
        <v>90</v>
      </c>
      <c r="O1646">
        <v>89</v>
      </c>
      <c r="P1646">
        <v>49</v>
      </c>
      <c r="Q1646">
        <v>85</v>
      </c>
      <c r="R1646">
        <v>63</v>
      </c>
      <c r="S1646" s="1">
        <f t="shared" si="25"/>
        <v>75.857142857142861</v>
      </c>
    </row>
    <row r="1647" spans="1:19" x14ac:dyDescent="0.35">
      <c r="A1647">
        <v>82</v>
      </c>
      <c r="B1647" t="s">
        <v>130</v>
      </c>
      <c r="C1647" t="s">
        <v>259</v>
      </c>
      <c r="D1647" t="s">
        <v>260</v>
      </c>
      <c r="E1647" t="s">
        <v>25</v>
      </c>
      <c r="F1647" t="b">
        <v>0</v>
      </c>
      <c r="G1647">
        <v>1</v>
      </c>
      <c r="H1647" t="b">
        <v>0</v>
      </c>
      <c r="I1647">
        <v>15</v>
      </c>
      <c r="J1647" t="str" cm="1">
        <f t="array" ref="J1647">_xlfn.SWITCH(TRUE,I1647&lt;=$V$6,"Low",I1647&gt;=$V$7,"High","Average")</f>
        <v>Average</v>
      </c>
      <c r="K1647" t="s">
        <v>172</v>
      </c>
      <c r="L1647">
        <v>76</v>
      </c>
      <c r="M1647">
        <v>67</v>
      </c>
      <c r="N1647">
        <v>83</v>
      </c>
      <c r="O1647">
        <v>85</v>
      </c>
      <c r="P1647">
        <v>91</v>
      </c>
      <c r="Q1647">
        <v>61</v>
      </c>
      <c r="R1647">
        <v>67</v>
      </c>
      <c r="S1647" s="1">
        <f t="shared" si="25"/>
        <v>75.714285714285708</v>
      </c>
    </row>
    <row r="1648" spans="1:19" x14ac:dyDescent="0.35">
      <c r="A1648">
        <v>226</v>
      </c>
      <c r="B1648" t="s">
        <v>510</v>
      </c>
      <c r="C1648" t="s">
        <v>580</v>
      </c>
      <c r="D1648" t="s">
        <v>581</v>
      </c>
      <c r="E1648" t="s">
        <v>25</v>
      </c>
      <c r="F1648" t="b">
        <v>0</v>
      </c>
      <c r="G1648">
        <v>7</v>
      </c>
      <c r="H1648" t="b">
        <v>1</v>
      </c>
      <c r="I1648">
        <v>3</v>
      </c>
      <c r="J1648" t="str" cm="1">
        <f t="array" ref="J1648">_xlfn.SWITCH(TRUE,I1648&lt;=$V$6,"Low",I1648&gt;=$V$7,"High","Average")</f>
        <v>Low</v>
      </c>
      <c r="K1648" t="s">
        <v>64</v>
      </c>
      <c r="L1648">
        <v>69</v>
      </c>
      <c r="M1648">
        <v>78</v>
      </c>
      <c r="N1648">
        <v>57</v>
      </c>
      <c r="O1648">
        <v>72</v>
      </c>
      <c r="P1648">
        <v>71</v>
      </c>
      <c r="Q1648">
        <v>96</v>
      </c>
      <c r="R1648">
        <v>87</v>
      </c>
      <c r="S1648" s="1">
        <f t="shared" si="25"/>
        <v>75.714285714285708</v>
      </c>
    </row>
    <row r="1649" spans="1:19" x14ac:dyDescent="0.35">
      <c r="A1649">
        <v>297</v>
      </c>
      <c r="B1649" t="s">
        <v>720</v>
      </c>
      <c r="C1649" t="s">
        <v>28</v>
      </c>
      <c r="D1649" t="s">
        <v>721</v>
      </c>
      <c r="E1649" t="s">
        <v>25</v>
      </c>
      <c r="F1649" t="b">
        <v>0</v>
      </c>
      <c r="G1649">
        <v>3</v>
      </c>
      <c r="H1649" t="b">
        <v>0</v>
      </c>
      <c r="I1649">
        <v>31</v>
      </c>
      <c r="J1649" t="str" cm="1">
        <f t="array" ref="J1649">_xlfn.SWITCH(TRUE,I1649&lt;=$V$6,"Low",I1649&gt;=$V$7,"High","Average")</f>
        <v>High</v>
      </c>
      <c r="K1649" t="s">
        <v>113</v>
      </c>
      <c r="L1649">
        <v>92</v>
      </c>
      <c r="M1649">
        <v>69</v>
      </c>
      <c r="N1649">
        <v>78</v>
      </c>
      <c r="O1649">
        <v>68</v>
      </c>
      <c r="P1649">
        <v>70</v>
      </c>
      <c r="Q1649">
        <v>80</v>
      </c>
      <c r="R1649">
        <v>73</v>
      </c>
      <c r="S1649" s="1">
        <f t="shared" si="25"/>
        <v>75.714285714285708</v>
      </c>
    </row>
    <row r="1650" spans="1:19" x14ac:dyDescent="0.35">
      <c r="A1650">
        <v>339</v>
      </c>
      <c r="B1650" t="s">
        <v>329</v>
      </c>
      <c r="C1650" t="s">
        <v>155</v>
      </c>
      <c r="D1650" t="s">
        <v>802</v>
      </c>
      <c r="E1650" t="s">
        <v>20</v>
      </c>
      <c r="F1650" t="b">
        <v>0</v>
      </c>
      <c r="G1650">
        <v>5</v>
      </c>
      <c r="H1650" t="b">
        <v>1</v>
      </c>
      <c r="I1650">
        <v>30</v>
      </c>
      <c r="J1650" t="str" cm="1">
        <f t="array" ref="J1650">_xlfn.SWITCH(TRUE,I1650&lt;=$V$6,"Low",I1650&gt;=$V$7,"High","Average")</f>
        <v>High</v>
      </c>
      <c r="K1650" t="s">
        <v>44</v>
      </c>
      <c r="L1650">
        <v>85</v>
      </c>
      <c r="M1650">
        <v>70</v>
      </c>
      <c r="N1650">
        <v>78</v>
      </c>
      <c r="O1650">
        <v>66</v>
      </c>
      <c r="P1650">
        <v>69</v>
      </c>
      <c r="Q1650">
        <v>62</v>
      </c>
      <c r="R1650">
        <v>100</v>
      </c>
      <c r="S1650" s="1">
        <f t="shared" si="25"/>
        <v>75.714285714285708</v>
      </c>
    </row>
    <row r="1651" spans="1:19" x14ac:dyDescent="0.35">
      <c r="A1651">
        <v>438</v>
      </c>
      <c r="B1651" t="s">
        <v>974</v>
      </c>
      <c r="C1651" t="s">
        <v>975</v>
      </c>
      <c r="D1651" t="s">
        <v>976</v>
      </c>
      <c r="E1651" t="s">
        <v>25</v>
      </c>
      <c r="F1651" t="b">
        <v>0</v>
      </c>
      <c r="G1651">
        <v>1</v>
      </c>
      <c r="H1651" t="b">
        <v>0</v>
      </c>
      <c r="I1651">
        <v>0</v>
      </c>
      <c r="J1651" t="str" cm="1">
        <f t="array" ref="J1651">_xlfn.SWITCH(TRUE,I1651&lt;=$V$6,"Low",I1651&gt;=$V$7,"High","Average")</f>
        <v>Low</v>
      </c>
      <c r="K1651" t="s">
        <v>64</v>
      </c>
      <c r="L1651">
        <v>92</v>
      </c>
      <c r="M1651">
        <v>86</v>
      </c>
      <c r="N1651">
        <v>88</v>
      </c>
      <c r="O1651">
        <v>75</v>
      </c>
      <c r="P1651">
        <v>60</v>
      </c>
      <c r="Q1651">
        <v>50</v>
      </c>
      <c r="R1651">
        <v>79</v>
      </c>
      <c r="S1651" s="1">
        <f t="shared" si="25"/>
        <v>75.714285714285708</v>
      </c>
    </row>
    <row r="1652" spans="1:19" x14ac:dyDescent="0.35">
      <c r="A1652">
        <v>491</v>
      </c>
      <c r="B1652" t="s">
        <v>39</v>
      </c>
      <c r="C1652" t="s">
        <v>658</v>
      </c>
      <c r="D1652" t="s">
        <v>1066</v>
      </c>
      <c r="E1652" t="s">
        <v>25</v>
      </c>
      <c r="F1652" t="b">
        <v>0</v>
      </c>
      <c r="G1652">
        <v>5</v>
      </c>
      <c r="H1652" t="b">
        <v>1</v>
      </c>
      <c r="I1652">
        <v>10</v>
      </c>
      <c r="J1652" t="str" cm="1">
        <f t="array" ref="J1652">_xlfn.SWITCH(TRUE,I1652&lt;=$V$6,"Low",I1652&gt;=$V$7,"High","Average")</f>
        <v>Average</v>
      </c>
      <c r="K1652" t="s">
        <v>54</v>
      </c>
      <c r="L1652">
        <v>83</v>
      </c>
      <c r="M1652">
        <v>61</v>
      </c>
      <c r="N1652">
        <v>76</v>
      </c>
      <c r="O1652">
        <v>75</v>
      </c>
      <c r="P1652">
        <v>62</v>
      </c>
      <c r="Q1652">
        <v>79</v>
      </c>
      <c r="R1652">
        <v>94</v>
      </c>
      <c r="S1652" s="1">
        <f t="shared" si="25"/>
        <v>75.714285714285708</v>
      </c>
    </row>
    <row r="1653" spans="1:19" x14ac:dyDescent="0.35">
      <c r="A1653">
        <v>609</v>
      </c>
      <c r="B1653" t="s">
        <v>145</v>
      </c>
      <c r="C1653" t="s">
        <v>782</v>
      </c>
      <c r="D1653" t="s">
        <v>1259</v>
      </c>
      <c r="E1653" t="s">
        <v>20</v>
      </c>
      <c r="F1653" t="b">
        <v>0</v>
      </c>
      <c r="G1653">
        <v>4</v>
      </c>
      <c r="H1653" t="b">
        <v>0</v>
      </c>
      <c r="I1653">
        <v>3</v>
      </c>
      <c r="J1653" t="str" cm="1">
        <f t="array" ref="J1653">_xlfn.SWITCH(TRUE,I1653&lt;=$V$6,"Low",I1653&gt;=$V$7,"High","Average")</f>
        <v>Low</v>
      </c>
      <c r="K1653" t="s">
        <v>64</v>
      </c>
      <c r="L1653">
        <v>64</v>
      </c>
      <c r="M1653">
        <v>61</v>
      </c>
      <c r="N1653">
        <v>73</v>
      </c>
      <c r="O1653">
        <v>70</v>
      </c>
      <c r="P1653">
        <v>87</v>
      </c>
      <c r="Q1653">
        <v>75</v>
      </c>
      <c r="R1653">
        <v>100</v>
      </c>
      <c r="S1653" s="1">
        <f t="shared" si="25"/>
        <v>75.714285714285708</v>
      </c>
    </row>
    <row r="1654" spans="1:19" x14ac:dyDescent="0.35">
      <c r="A1654">
        <v>658</v>
      </c>
      <c r="B1654" t="s">
        <v>145</v>
      </c>
      <c r="C1654" t="s">
        <v>1342</v>
      </c>
      <c r="D1654" t="s">
        <v>1343</v>
      </c>
      <c r="E1654" t="s">
        <v>20</v>
      </c>
      <c r="F1654" t="b">
        <v>1</v>
      </c>
      <c r="G1654">
        <v>3</v>
      </c>
      <c r="H1654" t="b">
        <v>1</v>
      </c>
      <c r="I1654">
        <v>17</v>
      </c>
      <c r="J1654" t="str" cm="1">
        <f t="array" ref="J1654">_xlfn.SWITCH(TRUE,I1654&lt;=$V$6,"Low",I1654&gt;=$V$7,"High","Average")</f>
        <v>Average</v>
      </c>
      <c r="K1654" t="s">
        <v>44</v>
      </c>
      <c r="L1654">
        <v>93</v>
      </c>
      <c r="M1654">
        <v>70</v>
      </c>
      <c r="N1654">
        <v>62</v>
      </c>
      <c r="O1654">
        <v>99</v>
      </c>
      <c r="P1654">
        <v>63</v>
      </c>
      <c r="Q1654">
        <v>83</v>
      </c>
      <c r="R1654">
        <v>60</v>
      </c>
      <c r="S1654" s="1">
        <f t="shared" si="25"/>
        <v>75.714285714285708</v>
      </c>
    </row>
    <row r="1655" spans="1:19" x14ac:dyDescent="0.35">
      <c r="A1655">
        <v>806</v>
      </c>
      <c r="B1655" t="s">
        <v>319</v>
      </c>
      <c r="C1655" t="s">
        <v>429</v>
      </c>
      <c r="D1655" t="s">
        <v>1578</v>
      </c>
      <c r="E1655" t="s">
        <v>25</v>
      </c>
      <c r="F1655" t="b">
        <v>0</v>
      </c>
      <c r="G1655">
        <v>3</v>
      </c>
      <c r="H1655" t="b">
        <v>0</v>
      </c>
      <c r="I1655">
        <v>31</v>
      </c>
      <c r="J1655" t="str" cm="1">
        <f t="array" ref="J1655">_xlfn.SWITCH(TRUE,I1655&lt;=$V$6,"Low",I1655&gt;=$V$7,"High","Average")</f>
        <v>High</v>
      </c>
      <c r="K1655" t="s">
        <v>44</v>
      </c>
      <c r="L1655">
        <v>100</v>
      </c>
      <c r="M1655">
        <v>85</v>
      </c>
      <c r="N1655">
        <v>62</v>
      </c>
      <c r="O1655">
        <v>62</v>
      </c>
      <c r="P1655">
        <v>89</v>
      </c>
      <c r="Q1655">
        <v>65</v>
      </c>
      <c r="R1655">
        <v>67</v>
      </c>
      <c r="S1655" s="1">
        <f t="shared" si="25"/>
        <v>75.714285714285708</v>
      </c>
    </row>
    <row r="1656" spans="1:19" x14ac:dyDescent="0.35">
      <c r="A1656">
        <v>869</v>
      </c>
      <c r="B1656" t="s">
        <v>114</v>
      </c>
      <c r="C1656" t="s">
        <v>1669</v>
      </c>
      <c r="D1656" t="s">
        <v>1670</v>
      </c>
      <c r="E1656" t="s">
        <v>25</v>
      </c>
      <c r="F1656" t="b">
        <v>0</v>
      </c>
      <c r="G1656">
        <v>1</v>
      </c>
      <c r="H1656" t="b">
        <v>0</v>
      </c>
      <c r="I1656">
        <v>26</v>
      </c>
      <c r="J1656" t="str" cm="1">
        <f t="array" ref="J1656">_xlfn.SWITCH(TRUE,I1656&lt;=$V$6,"Low",I1656&gt;=$V$7,"High","Average")</f>
        <v>Average</v>
      </c>
      <c r="K1656" t="s">
        <v>44</v>
      </c>
      <c r="L1656">
        <v>95</v>
      </c>
      <c r="M1656">
        <v>69</v>
      </c>
      <c r="N1656">
        <v>91</v>
      </c>
      <c r="O1656">
        <v>67</v>
      </c>
      <c r="P1656">
        <v>67</v>
      </c>
      <c r="Q1656">
        <v>70</v>
      </c>
      <c r="R1656">
        <v>71</v>
      </c>
      <c r="S1656" s="1">
        <f t="shared" si="25"/>
        <v>75.714285714285708</v>
      </c>
    </row>
    <row r="1657" spans="1:19" x14ac:dyDescent="0.35">
      <c r="A1657">
        <v>988</v>
      </c>
      <c r="B1657" t="s">
        <v>1082</v>
      </c>
      <c r="C1657" t="s">
        <v>146</v>
      </c>
      <c r="D1657" t="s">
        <v>1830</v>
      </c>
      <c r="E1657" t="s">
        <v>20</v>
      </c>
      <c r="F1657" t="b">
        <v>1</v>
      </c>
      <c r="G1657">
        <v>8</v>
      </c>
      <c r="H1657" t="b">
        <v>0</v>
      </c>
      <c r="I1657">
        <v>5</v>
      </c>
      <c r="J1657" t="str" cm="1">
        <f t="array" ref="J1657">_xlfn.SWITCH(TRUE,I1657&lt;=$V$6,"Low",I1657&gt;=$V$7,"High","Average")</f>
        <v>Low</v>
      </c>
      <c r="K1657" t="s">
        <v>64</v>
      </c>
      <c r="L1657">
        <v>90</v>
      </c>
      <c r="M1657">
        <v>97</v>
      </c>
      <c r="N1657">
        <v>54</v>
      </c>
      <c r="O1657">
        <v>59</v>
      </c>
      <c r="P1657">
        <v>82</v>
      </c>
      <c r="Q1657">
        <v>76</v>
      </c>
      <c r="R1657">
        <v>72</v>
      </c>
      <c r="S1657" s="1">
        <f t="shared" si="25"/>
        <v>75.714285714285708</v>
      </c>
    </row>
    <row r="1658" spans="1:19" x14ac:dyDescent="0.35">
      <c r="A1658">
        <v>1202</v>
      </c>
      <c r="B1658" t="s">
        <v>746</v>
      </c>
      <c r="C1658" t="s">
        <v>576</v>
      </c>
      <c r="D1658" t="s">
        <v>2127</v>
      </c>
      <c r="E1658" t="s">
        <v>25</v>
      </c>
      <c r="F1658" t="b">
        <v>0</v>
      </c>
      <c r="G1658">
        <v>6</v>
      </c>
      <c r="H1658" t="b">
        <v>0</v>
      </c>
      <c r="I1658">
        <v>4</v>
      </c>
      <c r="J1658" t="str" cm="1">
        <f t="array" ref="J1658">_xlfn.SWITCH(TRUE,I1658&lt;=$V$6,"Low",I1658&gt;=$V$7,"High","Average")</f>
        <v>Low</v>
      </c>
      <c r="K1658" t="s">
        <v>224</v>
      </c>
      <c r="L1658">
        <v>79</v>
      </c>
      <c r="M1658">
        <v>74</v>
      </c>
      <c r="N1658">
        <v>68</v>
      </c>
      <c r="O1658">
        <v>82</v>
      </c>
      <c r="P1658">
        <v>65</v>
      </c>
      <c r="Q1658">
        <v>73</v>
      </c>
      <c r="R1658">
        <v>89</v>
      </c>
      <c r="S1658" s="1">
        <f t="shared" si="25"/>
        <v>75.714285714285708</v>
      </c>
    </row>
    <row r="1659" spans="1:19" x14ac:dyDescent="0.35">
      <c r="A1659">
        <v>1412</v>
      </c>
      <c r="B1659" t="s">
        <v>473</v>
      </c>
      <c r="C1659" t="s">
        <v>2412</v>
      </c>
      <c r="D1659" t="s">
        <v>2413</v>
      </c>
      <c r="E1659" t="s">
        <v>20</v>
      </c>
      <c r="F1659" t="b">
        <v>0</v>
      </c>
      <c r="G1659">
        <v>6</v>
      </c>
      <c r="H1659" t="b">
        <v>0</v>
      </c>
      <c r="I1659">
        <v>21</v>
      </c>
      <c r="J1659" t="str" cm="1">
        <f t="array" ref="J1659">_xlfn.SWITCH(TRUE,I1659&lt;=$V$6,"Low",I1659&gt;=$V$7,"High","Average")</f>
        <v>Average</v>
      </c>
      <c r="K1659" t="s">
        <v>38</v>
      </c>
      <c r="L1659">
        <v>60</v>
      </c>
      <c r="M1659">
        <v>88</v>
      </c>
      <c r="N1659">
        <v>75</v>
      </c>
      <c r="O1659">
        <v>86</v>
      </c>
      <c r="P1659">
        <v>72</v>
      </c>
      <c r="Q1659">
        <v>80</v>
      </c>
      <c r="R1659">
        <v>69</v>
      </c>
      <c r="S1659" s="1">
        <f t="shared" si="25"/>
        <v>75.714285714285708</v>
      </c>
    </row>
    <row r="1660" spans="1:19" x14ac:dyDescent="0.35">
      <c r="A1660">
        <v>1560</v>
      </c>
      <c r="B1660" t="s">
        <v>410</v>
      </c>
      <c r="C1660" t="s">
        <v>2608</v>
      </c>
      <c r="D1660" t="s">
        <v>2609</v>
      </c>
      <c r="E1660" t="s">
        <v>20</v>
      </c>
      <c r="F1660" t="b">
        <v>0</v>
      </c>
      <c r="G1660">
        <v>1</v>
      </c>
      <c r="H1660" t="b">
        <v>0</v>
      </c>
      <c r="I1660">
        <v>32</v>
      </c>
      <c r="J1660" t="str" cm="1">
        <f t="array" ref="J1660">_xlfn.SWITCH(TRUE,I1660&lt;=$V$6,"Low",I1660&gt;=$V$7,"High","Average")</f>
        <v>High</v>
      </c>
      <c r="K1660" t="s">
        <v>109</v>
      </c>
      <c r="L1660">
        <v>65</v>
      </c>
      <c r="M1660">
        <v>89</v>
      </c>
      <c r="N1660">
        <v>70</v>
      </c>
      <c r="O1660">
        <v>71</v>
      </c>
      <c r="P1660">
        <v>74</v>
      </c>
      <c r="Q1660">
        <v>97</v>
      </c>
      <c r="R1660">
        <v>64</v>
      </c>
      <c r="S1660" s="1">
        <f t="shared" si="25"/>
        <v>75.714285714285708</v>
      </c>
    </row>
    <row r="1661" spans="1:19" x14ac:dyDescent="0.35">
      <c r="A1661">
        <v>1604</v>
      </c>
      <c r="B1661" t="s">
        <v>214</v>
      </c>
      <c r="C1661" t="s">
        <v>1856</v>
      </c>
      <c r="D1661" t="s">
        <v>2664</v>
      </c>
      <c r="E1661" t="s">
        <v>20</v>
      </c>
      <c r="F1661" t="b">
        <v>0</v>
      </c>
      <c r="G1661">
        <v>10</v>
      </c>
      <c r="H1661" t="b">
        <v>0</v>
      </c>
      <c r="I1661">
        <v>1</v>
      </c>
      <c r="J1661" t="str" cm="1">
        <f t="array" ref="J1661">_xlfn.SWITCH(TRUE,I1661&lt;=$V$6,"Low",I1661&gt;=$V$7,"High","Average")</f>
        <v>Low</v>
      </c>
      <c r="K1661" t="s">
        <v>64</v>
      </c>
      <c r="L1661">
        <v>83</v>
      </c>
      <c r="M1661">
        <v>93</v>
      </c>
      <c r="N1661">
        <v>75</v>
      </c>
      <c r="O1661">
        <v>55</v>
      </c>
      <c r="P1661">
        <v>82</v>
      </c>
      <c r="Q1661">
        <v>51</v>
      </c>
      <c r="R1661">
        <v>91</v>
      </c>
      <c r="S1661" s="1">
        <f t="shared" si="25"/>
        <v>75.714285714285708</v>
      </c>
    </row>
    <row r="1662" spans="1:19" x14ac:dyDescent="0.35">
      <c r="A1662">
        <v>1750</v>
      </c>
      <c r="B1662" t="s">
        <v>2460</v>
      </c>
      <c r="C1662" t="s">
        <v>2850</v>
      </c>
      <c r="D1662" t="s">
        <v>2851</v>
      </c>
      <c r="E1662" t="s">
        <v>25</v>
      </c>
      <c r="F1662" t="b">
        <v>0</v>
      </c>
      <c r="G1662">
        <v>4</v>
      </c>
      <c r="H1662" t="b">
        <v>0</v>
      </c>
      <c r="I1662">
        <v>3</v>
      </c>
      <c r="J1662" t="str" cm="1">
        <f t="array" ref="J1662">_xlfn.SWITCH(TRUE,I1662&lt;=$V$6,"Low",I1662&gt;=$V$7,"High","Average")</f>
        <v>Low</v>
      </c>
      <c r="K1662" t="s">
        <v>38</v>
      </c>
      <c r="L1662">
        <v>75</v>
      </c>
      <c r="M1662">
        <v>65</v>
      </c>
      <c r="N1662">
        <v>66</v>
      </c>
      <c r="O1662">
        <v>79</v>
      </c>
      <c r="P1662">
        <v>91</v>
      </c>
      <c r="Q1662">
        <v>82</v>
      </c>
      <c r="R1662">
        <v>72</v>
      </c>
      <c r="S1662" s="1">
        <f t="shared" si="25"/>
        <v>75.714285714285708</v>
      </c>
    </row>
    <row r="1663" spans="1:19" x14ac:dyDescent="0.35">
      <c r="A1663">
        <v>1785</v>
      </c>
      <c r="B1663" t="s">
        <v>868</v>
      </c>
      <c r="C1663" t="s">
        <v>81</v>
      </c>
      <c r="D1663" t="s">
        <v>2893</v>
      </c>
      <c r="E1663" t="s">
        <v>25</v>
      </c>
      <c r="F1663" t="b">
        <v>0</v>
      </c>
      <c r="G1663">
        <v>3</v>
      </c>
      <c r="H1663" t="b">
        <v>0</v>
      </c>
      <c r="I1663">
        <v>23</v>
      </c>
      <c r="J1663" t="str" cm="1">
        <f t="array" ref="J1663">_xlfn.SWITCH(TRUE,I1663&lt;=$V$6,"Low",I1663&gt;=$V$7,"High","Average")</f>
        <v>Average</v>
      </c>
      <c r="K1663" t="s">
        <v>113</v>
      </c>
      <c r="L1663">
        <v>92</v>
      </c>
      <c r="M1663">
        <v>75</v>
      </c>
      <c r="N1663">
        <v>100</v>
      </c>
      <c r="O1663">
        <v>78</v>
      </c>
      <c r="P1663">
        <v>32</v>
      </c>
      <c r="Q1663">
        <v>84</v>
      </c>
      <c r="R1663">
        <v>69</v>
      </c>
      <c r="S1663" s="1">
        <f t="shared" si="25"/>
        <v>75.714285714285708</v>
      </c>
    </row>
    <row r="1664" spans="1:19" x14ac:dyDescent="0.35">
      <c r="A1664">
        <v>1860</v>
      </c>
      <c r="B1664" t="s">
        <v>145</v>
      </c>
      <c r="C1664" t="s">
        <v>2223</v>
      </c>
      <c r="D1664" t="s">
        <v>2989</v>
      </c>
      <c r="E1664" t="s">
        <v>20</v>
      </c>
      <c r="F1664" t="b">
        <v>0</v>
      </c>
      <c r="G1664">
        <v>2</v>
      </c>
      <c r="H1664" t="b">
        <v>1</v>
      </c>
      <c r="I1664">
        <v>26</v>
      </c>
      <c r="J1664" t="str" cm="1">
        <f t="array" ref="J1664">_xlfn.SWITCH(TRUE,I1664&lt;=$V$6,"Low",I1664&gt;=$V$7,"High","Average")</f>
        <v>Average</v>
      </c>
      <c r="K1664" t="s">
        <v>21</v>
      </c>
      <c r="L1664">
        <v>73</v>
      </c>
      <c r="M1664">
        <v>85</v>
      </c>
      <c r="N1664">
        <v>80</v>
      </c>
      <c r="O1664">
        <v>64</v>
      </c>
      <c r="P1664">
        <v>69</v>
      </c>
      <c r="Q1664">
        <v>95</v>
      </c>
      <c r="R1664">
        <v>64</v>
      </c>
      <c r="S1664" s="1">
        <f t="shared" si="25"/>
        <v>75.714285714285708</v>
      </c>
    </row>
    <row r="1665" spans="1:19" x14ac:dyDescent="0.35">
      <c r="A1665">
        <v>116</v>
      </c>
      <c r="B1665" t="s">
        <v>277</v>
      </c>
      <c r="C1665" t="s">
        <v>115</v>
      </c>
      <c r="D1665" t="s">
        <v>341</v>
      </c>
      <c r="E1665" t="s">
        <v>20</v>
      </c>
      <c r="F1665" t="b">
        <v>0</v>
      </c>
      <c r="G1665">
        <v>2</v>
      </c>
      <c r="H1665" t="b">
        <v>0</v>
      </c>
      <c r="I1665">
        <v>24</v>
      </c>
      <c r="J1665" t="str" cm="1">
        <f t="array" ref="J1665">_xlfn.SWITCH(TRUE,I1665&lt;=$V$6,"Low",I1665&gt;=$V$7,"High","Average")</f>
        <v>Average</v>
      </c>
      <c r="K1665" t="s">
        <v>38</v>
      </c>
      <c r="L1665">
        <v>96</v>
      </c>
      <c r="M1665">
        <v>66</v>
      </c>
      <c r="N1665">
        <v>69</v>
      </c>
      <c r="O1665">
        <v>65</v>
      </c>
      <c r="P1665">
        <v>72</v>
      </c>
      <c r="Q1665">
        <v>84</v>
      </c>
      <c r="R1665">
        <v>77</v>
      </c>
      <c r="S1665" s="1">
        <f t="shared" si="25"/>
        <v>75.571428571428569</v>
      </c>
    </row>
    <row r="1666" spans="1:19" x14ac:dyDescent="0.35">
      <c r="A1666">
        <v>161</v>
      </c>
      <c r="B1666" t="s">
        <v>135</v>
      </c>
      <c r="C1666" t="s">
        <v>42</v>
      </c>
      <c r="D1666" t="s">
        <v>440</v>
      </c>
      <c r="E1666" t="s">
        <v>20</v>
      </c>
      <c r="F1666" t="b">
        <v>0</v>
      </c>
      <c r="G1666">
        <v>1</v>
      </c>
      <c r="H1666" t="b">
        <v>0</v>
      </c>
      <c r="I1666">
        <v>12</v>
      </c>
      <c r="J1666" t="str" cm="1">
        <f t="array" ref="J1666">_xlfn.SWITCH(TRUE,I1666&lt;=$V$6,"Low",I1666&gt;=$V$7,"High","Average")</f>
        <v>Average</v>
      </c>
      <c r="K1666" t="s">
        <v>38</v>
      </c>
      <c r="L1666">
        <v>92</v>
      </c>
      <c r="M1666">
        <v>64</v>
      </c>
      <c r="N1666">
        <v>77</v>
      </c>
      <c r="O1666">
        <v>61</v>
      </c>
      <c r="P1666">
        <v>76</v>
      </c>
      <c r="Q1666">
        <v>72</v>
      </c>
      <c r="R1666">
        <v>87</v>
      </c>
      <c r="S1666" s="1">
        <f t="shared" ref="S1666:S1729" si="26">AVERAGE(L1666, M1666, N1666, O1666, P1666, Q1666, R1666)</f>
        <v>75.571428571428569</v>
      </c>
    </row>
    <row r="1667" spans="1:19" x14ac:dyDescent="0.35">
      <c r="A1667">
        <v>246</v>
      </c>
      <c r="B1667" t="s">
        <v>145</v>
      </c>
      <c r="C1667" t="s">
        <v>499</v>
      </c>
      <c r="D1667" t="s">
        <v>621</v>
      </c>
      <c r="E1667" t="s">
        <v>20</v>
      </c>
      <c r="F1667" t="b">
        <v>0</v>
      </c>
      <c r="G1667">
        <v>4</v>
      </c>
      <c r="H1667" t="b">
        <v>0</v>
      </c>
      <c r="I1667">
        <v>23</v>
      </c>
      <c r="J1667" t="str" cm="1">
        <f t="array" ref="J1667">_xlfn.SWITCH(TRUE,I1667&lt;=$V$6,"Low",I1667&gt;=$V$7,"High","Average")</f>
        <v>Average</v>
      </c>
      <c r="K1667" t="s">
        <v>113</v>
      </c>
      <c r="L1667">
        <v>99</v>
      </c>
      <c r="M1667">
        <v>64</v>
      </c>
      <c r="N1667">
        <v>92</v>
      </c>
      <c r="O1667">
        <v>78</v>
      </c>
      <c r="P1667">
        <v>30</v>
      </c>
      <c r="Q1667">
        <v>78</v>
      </c>
      <c r="R1667">
        <v>88</v>
      </c>
      <c r="S1667" s="1">
        <f t="shared" si="26"/>
        <v>75.571428571428569</v>
      </c>
    </row>
    <row r="1668" spans="1:19" x14ac:dyDescent="0.35">
      <c r="A1668">
        <v>254</v>
      </c>
      <c r="B1668" t="s">
        <v>524</v>
      </c>
      <c r="C1668" t="s">
        <v>639</v>
      </c>
      <c r="D1668" t="s">
        <v>640</v>
      </c>
      <c r="E1668" t="s">
        <v>25</v>
      </c>
      <c r="F1668" t="b">
        <v>0</v>
      </c>
      <c r="G1668">
        <v>0</v>
      </c>
      <c r="H1668" t="b">
        <v>0</v>
      </c>
      <c r="I1668">
        <v>21</v>
      </c>
      <c r="J1668" t="str" cm="1">
        <f t="array" ref="J1668">_xlfn.SWITCH(TRUE,I1668&lt;=$V$6,"Low",I1668&gt;=$V$7,"High","Average")</f>
        <v>Average</v>
      </c>
      <c r="K1668" t="s">
        <v>113</v>
      </c>
      <c r="L1668">
        <v>76</v>
      </c>
      <c r="M1668">
        <v>72</v>
      </c>
      <c r="N1668">
        <v>80</v>
      </c>
      <c r="O1668">
        <v>92</v>
      </c>
      <c r="P1668">
        <v>41</v>
      </c>
      <c r="Q1668">
        <v>90</v>
      </c>
      <c r="R1668">
        <v>78</v>
      </c>
      <c r="S1668" s="1">
        <f t="shared" si="26"/>
        <v>75.571428571428569</v>
      </c>
    </row>
    <row r="1669" spans="1:19" x14ac:dyDescent="0.35">
      <c r="A1669">
        <v>488</v>
      </c>
      <c r="B1669" t="s">
        <v>715</v>
      </c>
      <c r="C1669" t="s">
        <v>1062</v>
      </c>
      <c r="D1669" t="s">
        <v>1063</v>
      </c>
      <c r="E1669" t="s">
        <v>25</v>
      </c>
      <c r="F1669" t="b">
        <v>0</v>
      </c>
      <c r="G1669">
        <v>10</v>
      </c>
      <c r="H1669" t="b">
        <v>0</v>
      </c>
      <c r="I1669">
        <v>5</v>
      </c>
      <c r="J1669" t="str" cm="1">
        <f t="array" ref="J1669">_xlfn.SWITCH(TRUE,I1669&lt;=$V$6,"Low",I1669&gt;=$V$7,"High","Average")</f>
        <v>Low</v>
      </c>
      <c r="K1669" t="s">
        <v>64</v>
      </c>
      <c r="L1669">
        <v>67</v>
      </c>
      <c r="M1669">
        <v>60</v>
      </c>
      <c r="N1669">
        <v>97</v>
      </c>
      <c r="O1669">
        <v>53</v>
      </c>
      <c r="P1669">
        <v>93</v>
      </c>
      <c r="Q1669">
        <v>78</v>
      </c>
      <c r="R1669">
        <v>81</v>
      </c>
      <c r="S1669" s="1">
        <f t="shared" si="26"/>
        <v>75.571428571428569</v>
      </c>
    </row>
    <row r="1670" spans="1:19" x14ac:dyDescent="0.35">
      <c r="A1670">
        <v>635</v>
      </c>
      <c r="B1670" t="s">
        <v>612</v>
      </c>
      <c r="C1670" t="s">
        <v>335</v>
      </c>
      <c r="D1670" t="s">
        <v>1304</v>
      </c>
      <c r="E1670" t="s">
        <v>20</v>
      </c>
      <c r="F1670" t="b">
        <v>0</v>
      </c>
      <c r="G1670">
        <v>8</v>
      </c>
      <c r="H1670" t="b">
        <v>1</v>
      </c>
      <c r="I1670">
        <v>12</v>
      </c>
      <c r="J1670" t="str" cm="1">
        <f t="array" ref="J1670">_xlfn.SWITCH(TRUE,I1670&lt;=$V$6,"Low",I1670&gt;=$V$7,"High","Average")</f>
        <v>Average</v>
      </c>
      <c r="K1670" t="s">
        <v>38</v>
      </c>
      <c r="L1670">
        <v>76</v>
      </c>
      <c r="M1670">
        <v>75</v>
      </c>
      <c r="N1670">
        <v>74</v>
      </c>
      <c r="O1670">
        <v>67</v>
      </c>
      <c r="P1670">
        <v>76</v>
      </c>
      <c r="Q1670">
        <v>82</v>
      </c>
      <c r="R1670">
        <v>79</v>
      </c>
      <c r="S1670" s="1">
        <f t="shared" si="26"/>
        <v>75.571428571428569</v>
      </c>
    </row>
    <row r="1671" spans="1:19" x14ac:dyDescent="0.35">
      <c r="A1671">
        <v>1049</v>
      </c>
      <c r="B1671" t="s">
        <v>1912</v>
      </c>
      <c r="C1671" t="s">
        <v>1146</v>
      </c>
      <c r="D1671" t="s">
        <v>1913</v>
      </c>
      <c r="E1671" t="s">
        <v>25</v>
      </c>
      <c r="F1671" t="b">
        <v>0</v>
      </c>
      <c r="G1671">
        <v>6</v>
      </c>
      <c r="H1671" t="b">
        <v>0</v>
      </c>
      <c r="I1671">
        <v>28</v>
      </c>
      <c r="J1671" t="str" cm="1">
        <f t="array" ref="J1671">_xlfn.SWITCH(TRUE,I1671&lt;=$V$6,"Low",I1671&gt;=$V$7,"High","Average")</f>
        <v>High</v>
      </c>
      <c r="K1671" t="s">
        <v>21</v>
      </c>
      <c r="L1671">
        <v>72</v>
      </c>
      <c r="M1671">
        <v>88</v>
      </c>
      <c r="N1671">
        <v>62</v>
      </c>
      <c r="O1671">
        <v>60</v>
      </c>
      <c r="P1671">
        <v>97</v>
      </c>
      <c r="Q1671">
        <v>86</v>
      </c>
      <c r="R1671">
        <v>64</v>
      </c>
      <c r="S1671" s="1">
        <f t="shared" si="26"/>
        <v>75.571428571428569</v>
      </c>
    </row>
    <row r="1672" spans="1:19" x14ac:dyDescent="0.35">
      <c r="A1672">
        <v>1194</v>
      </c>
      <c r="B1672" t="s">
        <v>35</v>
      </c>
      <c r="C1672" t="s">
        <v>32</v>
      </c>
      <c r="D1672" t="s">
        <v>2114</v>
      </c>
      <c r="E1672" t="s">
        <v>20</v>
      </c>
      <c r="F1672" t="b">
        <v>0</v>
      </c>
      <c r="G1672">
        <v>3</v>
      </c>
      <c r="H1672" t="b">
        <v>0</v>
      </c>
      <c r="I1672">
        <v>24</v>
      </c>
      <c r="J1672" t="str" cm="1">
        <f t="array" ref="J1672">_xlfn.SWITCH(TRUE,I1672&lt;=$V$6,"Low",I1672&gt;=$V$7,"High","Average")</f>
        <v>Average</v>
      </c>
      <c r="K1672" t="s">
        <v>105</v>
      </c>
      <c r="L1672">
        <v>80</v>
      </c>
      <c r="M1672">
        <v>66</v>
      </c>
      <c r="N1672">
        <v>67</v>
      </c>
      <c r="O1672">
        <v>72</v>
      </c>
      <c r="P1672">
        <v>78</v>
      </c>
      <c r="Q1672">
        <v>99</v>
      </c>
      <c r="R1672">
        <v>67</v>
      </c>
      <c r="S1672" s="1">
        <f t="shared" si="26"/>
        <v>75.571428571428569</v>
      </c>
    </row>
    <row r="1673" spans="1:19" x14ac:dyDescent="0.35">
      <c r="A1673">
        <v>1216</v>
      </c>
      <c r="B1673" t="s">
        <v>388</v>
      </c>
      <c r="C1673" t="s">
        <v>42</v>
      </c>
      <c r="D1673" t="s">
        <v>2148</v>
      </c>
      <c r="E1673" t="s">
        <v>25</v>
      </c>
      <c r="F1673" t="b">
        <v>0</v>
      </c>
      <c r="G1673">
        <v>3</v>
      </c>
      <c r="H1673" t="b">
        <v>0</v>
      </c>
      <c r="I1673">
        <v>33</v>
      </c>
      <c r="J1673" t="str" cm="1">
        <f t="array" ref="J1673">_xlfn.SWITCH(TRUE,I1673&lt;=$V$6,"Low",I1673&gt;=$V$7,"High","Average")</f>
        <v>High</v>
      </c>
      <c r="K1673" t="s">
        <v>38</v>
      </c>
      <c r="L1673">
        <v>88</v>
      </c>
      <c r="M1673">
        <v>75</v>
      </c>
      <c r="N1673">
        <v>83</v>
      </c>
      <c r="O1673">
        <v>74</v>
      </c>
      <c r="P1673">
        <v>76</v>
      </c>
      <c r="Q1673">
        <v>72</v>
      </c>
      <c r="R1673">
        <v>61</v>
      </c>
      <c r="S1673" s="1">
        <f t="shared" si="26"/>
        <v>75.571428571428569</v>
      </c>
    </row>
    <row r="1674" spans="1:19" x14ac:dyDescent="0.35">
      <c r="A1674">
        <v>1363</v>
      </c>
      <c r="B1674" t="s">
        <v>160</v>
      </c>
      <c r="C1674" t="s">
        <v>2348</v>
      </c>
      <c r="D1674" t="s">
        <v>2349</v>
      </c>
      <c r="E1674" t="s">
        <v>20</v>
      </c>
      <c r="F1674" t="b">
        <v>0</v>
      </c>
      <c r="G1674">
        <v>0</v>
      </c>
      <c r="H1674" t="b">
        <v>1</v>
      </c>
      <c r="I1674">
        <v>14</v>
      </c>
      <c r="J1674" t="str" cm="1">
        <f t="array" ref="J1674">_xlfn.SWITCH(TRUE,I1674&lt;=$V$6,"Low",I1674&gt;=$V$7,"High","Average")</f>
        <v>Average</v>
      </c>
      <c r="K1674" t="s">
        <v>113</v>
      </c>
      <c r="L1674">
        <v>81</v>
      </c>
      <c r="M1674">
        <v>84</v>
      </c>
      <c r="N1674">
        <v>69</v>
      </c>
      <c r="O1674">
        <v>99</v>
      </c>
      <c r="P1674">
        <v>55</v>
      </c>
      <c r="Q1674">
        <v>68</v>
      </c>
      <c r="R1674">
        <v>73</v>
      </c>
      <c r="S1674" s="1">
        <f t="shared" si="26"/>
        <v>75.571428571428569</v>
      </c>
    </row>
    <row r="1675" spans="1:19" x14ac:dyDescent="0.35">
      <c r="A1675">
        <v>1426</v>
      </c>
      <c r="B1675" t="s">
        <v>61</v>
      </c>
      <c r="C1675" t="s">
        <v>2431</v>
      </c>
      <c r="D1675" t="s">
        <v>2432</v>
      </c>
      <c r="E1675" t="s">
        <v>25</v>
      </c>
      <c r="F1675" t="b">
        <v>0</v>
      </c>
      <c r="G1675">
        <v>2</v>
      </c>
      <c r="H1675" t="b">
        <v>1</v>
      </c>
      <c r="I1675">
        <v>19</v>
      </c>
      <c r="J1675" t="str" cm="1">
        <f t="array" ref="J1675">_xlfn.SWITCH(TRUE,I1675&lt;=$V$6,"Low",I1675&gt;=$V$7,"High","Average")</f>
        <v>Average</v>
      </c>
      <c r="K1675" t="s">
        <v>44</v>
      </c>
      <c r="L1675">
        <v>90</v>
      </c>
      <c r="M1675">
        <v>73</v>
      </c>
      <c r="N1675">
        <v>71</v>
      </c>
      <c r="O1675">
        <v>68</v>
      </c>
      <c r="P1675">
        <v>74</v>
      </c>
      <c r="Q1675">
        <v>87</v>
      </c>
      <c r="R1675">
        <v>66</v>
      </c>
      <c r="S1675" s="1">
        <f t="shared" si="26"/>
        <v>75.571428571428569</v>
      </c>
    </row>
    <row r="1676" spans="1:19" x14ac:dyDescent="0.35">
      <c r="A1676">
        <v>1448</v>
      </c>
      <c r="B1676" t="s">
        <v>2132</v>
      </c>
      <c r="C1676" t="s">
        <v>128</v>
      </c>
      <c r="D1676" t="s">
        <v>2459</v>
      </c>
      <c r="E1676" t="s">
        <v>20</v>
      </c>
      <c r="F1676" t="b">
        <v>0</v>
      </c>
      <c r="G1676">
        <v>7</v>
      </c>
      <c r="H1676" t="b">
        <v>1</v>
      </c>
      <c r="I1676">
        <v>23</v>
      </c>
      <c r="J1676" t="str" cm="1">
        <f t="array" ref="J1676">_xlfn.SWITCH(TRUE,I1676&lt;=$V$6,"Low",I1676&gt;=$V$7,"High","Average")</f>
        <v>Average</v>
      </c>
      <c r="K1676" t="s">
        <v>113</v>
      </c>
      <c r="L1676">
        <v>81</v>
      </c>
      <c r="M1676">
        <v>83</v>
      </c>
      <c r="N1676">
        <v>79</v>
      </c>
      <c r="O1676">
        <v>94</v>
      </c>
      <c r="P1676">
        <v>37</v>
      </c>
      <c r="Q1676">
        <v>84</v>
      </c>
      <c r="R1676">
        <v>71</v>
      </c>
      <c r="S1676" s="1">
        <f t="shared" si="26"/>
        <v>75.571428571428569</v>
      </c>
    </row>
    <row r="1677" spans="1:19" x14ac:dyDescent="0.35">
      <c r="A1677">
        <v>1797</v>
      </c>
      <c r="B1677" t="s">
        <v>348</v>
      </c>
      <c r="C1677" t="s">
        <v>66</v>
      </c>
      <c r="D1677" t="s">
        <v>2908</v>
      </c>
      <c r="E1677" t="s">
        <v>20</v>
      </c>
      <c r="F1677" t="b">
        <v>0</v>
      </c>
      <c r="G1677">
        <v>4</v>
      </c>
      <c r="H1677" t="b">
        <v>0</v>
      </c>
      <c r="I1677">
        <v>3</v>
      </c>
      <c r="J1677" t="str" cm="1">
        <f t="array" ref="J1677">_xlfn.SWITCH(TRUE,I1677&lt;=$V$6,"Low",I1677&gt;=$V$7,"High","Average")</f>
        <v>Low</v>
      </c>
      <c r="K1677" t="s">
        <v>64</v>
      </c>
      <c r="L1677">
        <v>52</v>
      </c>
      <c r="M1677">
        <v>81</v>
      </c>
      <c r="N1677">
        <v>62</v>
      </c>
      <c r="O1677">
        <v>77</v>
      </c>
      <c r="P1677">
        <v>74</v>
      </c>
      <c r="Q1677">
        <v>91</v>
      </c>
      <c r="R1677">
        <v>92</v>
      </c>
      <c r="S1677" s="1">
        <f t="shared" si="26"/>
        <v>75.571428571428569</v>
      </c>
    </row>
    <row r="1678" spans="1:19" x14ac:dyDescent="0.35">
      <c r="A1678">
        <v>1867</v>
      </c>
      <c r="B1678" t="s">
        <v>408</v>
      </c>
      <c r="C1678" t="s">
        <v>2996</v>
      </c>
      <c r="D1678" t="s">
        <v>2997</v>
      </c>
      <c r="E1678" t="s">
        <v>20</v>
      </c>
      <c r="F1678" t="b">
        <v>0</v>
      </c>
      <c r="G1678">
        <v>1</v>
      </c>
      <c r="H1678" t="b">
        <v>0</v>
      </c>
      <c r="I1678">
        <v>34</v>
      </c>
      <c r="J1678" t="str" cm="1">
        <f t="array" ref="J1678">_xlfn.SWITCH(TRUE,I1678&lt;=$V$6,"Low",I1678&gt;=$V$7,"High","Average")</f>
        <v>High</v>
      </c>
      <c r="K1678" t="s">
        <v>138</v>
      </c>
      <c r="L1678">
        <v>83</v>
      </c>
      <c r="M1678">
        <v>60</v>
      </c>
      <c r="N1678">
        <v>80</v>
      </c>
      <c r="O1678">
        <v>92</v>
      </c>
      <c r="P1678">
        <v>84</v>
      </c>
      <c r="Q1678">
        <v>60</v>
      </c>
      <c r="R1678">
        <v>70</v>
      </c>
      <c r="S1678" s="1">
        <f t="shared" si="26"/>
        <v>75.571428571428569</v>
      </c>
    </row>
    <row r="1679" spans="1:19" x14ac:dyDescent="0.35">
      <c r="A1679">
        <v>486</v>
      </c>
      <c r="B1679" t="s">
        <v>1059</v>
      </c>
      <c r="C1679" t="s">
        <v>884</v>
      </c>
      <c r="D1679" t="s">
        <v>1060</v>
      </c>
      <c r="E1679" t="s">
        <v>25</v>
      </c>
      <c r="F1679" t="b">
        <v>1</v>
      </c>
      <c r="G1679">
        <v>5</v>
      </c>
      <c r="H1679" t="b">
        <v>0</v>
      </c>
      <c r="I1679">
        <v>2</v>
      </c>
      <c r="J1679" t="str" cm="1">
        <f t="array" ref="J1679">_xlfn.SWITCH(TRUE,I1679&lt;=$V$6,"Low",I1679&gt;=$V$7,"High","Average")</f>
        <v>Low</v>
      </c>
      <c r="K1679" t="s">
        <v>64</v>
      </c>
      <c r="L1679">
        <v>56</v>
      </c>
      <c r="M1679">
        <v>96</v>
      </c>
      <c r="N1679">
        <v>65</v>
      </c>
      <c r="O1679">
        <v>61</v>
      </c>
      <c r="P1679">
        <v>78</v>
      </c>
      <c r="Q1679">
        <v>77</v>
      </c>
      <c r="R1679">
        <v>95</v>
      </c>
      <c r="S1679" s="1">
        <f t="shared" si="26"/>
        <v>75.428571428571431</v>
      </c>
    </row>
    <row r="1680" spans="1:19" x14ac:dyDescent="0.35">
      <c r="A1680">
        <v>637</v>
      </c>
      <c r="B1680" t="s">
        <v>1115</v>
      </c>
      <c r="C1680" t="s">
        <v>1307</v>
      </c>
      <c r="D1680" t="s">
        <v>1308</v>
      </c>
      <c r="E1680" t="s">
        <v>25</v>
      </c>
      <c r="F1680" t="b">
        <v>1</v>
      </c>
      <c r="G1680">
        <v>6</v>
      </c>
      <c r="H1680" t="b">
        <v>0</v>
      </c>
      <c r="I1680">
        <v>1</v>
      </c>
      <c r="J1680" t="str" cm="1">
        <f t="array" ref="J1680">_xlfn.SWITCH(TRUE,I1680&lt;=$V$6,"Low",I1680&gt;=$V$7,"High","Average")</f>
        <v>Low</v>
      </c>
      <c r="K1680" t="s">
        <v>64</v>
      </c>
      <c r="L1680">
        <v>63</v>
      </c>
      <c r="M1680">
        <v>60</v>
      </c>
      <c r="N1680">
        <v>95</v>
      </c>
      <c r="O1680">
        <v>99</v>
      </c>
      <c r="P1680">
        <v>87</v>
      </c>
      <c r="Q1680">
        <v>58</v>
      </c>
      <c r="R1680">
        <v>66</v>
      </c>
      <c r="S1680" s="1">
        <f t="shared" si="26"/>
        <v>75.428571428571431</v>
      </c>
    </row>
    <row r="1681" spans="1:19" x14ac:dyDescent="0.35">
      <c r="A1681">
        <v>1436</v>
      </c>
      <c r="B1681" t="s">
        <v>190</v>
      </c>
      <c r="C1681" t="s">
        <v>2445</v>
      </c>
      <c r="D1681" t="s">
        <v>2446</v>
      </c>
      <c r="E1681" t="s">
        <v>25</v>
      </c>
      <c r="F1681" t="b">
        <v>0</v>
      </c>
      <c r="G1681">
        <v>5</v>
      </c>
      <c r="H1681" t="b">
        <v>1</v>
      </c>
      <c r="I1681">
        <v>3</v>
      </c>
      <c r="J1681" t="str" cm="1">
        <f t="array" ref="J1681">_xlfn.SWITCH(TRUE,I1681&lt;=$V$6,"Low",I1681&gt;=$V$7,"High","Average")</f>
        <v>Low</v>
      </c>
      <c r="K1681" t="s">
        <v>224</v>
      </c>
      <c r="L1681">
        <v>63</v>
      </c>
      <c r="M1681">
        <v>77</v>
      </c>
      <c r="N1681">
        <v>89</v>
      </c>
      <c r="O1681">
        <v>79</v>
      </c>
      <c r="P1681">
        <v>79</v>
      </c>
      <c r="Q1681">
        <v>60</v>
      </c>
      <c r="R1681">
        <v>81</v>
      </c>
      <c r="S1681" s="1">
        <f t="shared" si="26"/>
        <v>75.428571428571431</v>
      </c>
    </row>
    <row r="1682" spans="1:19" x14ac:dyDescent="0.35">
      <c r="A1682">
        <v>1479</v>
      </c>
      <c r="B1682" t="s">
        <v>676</v>
      </c>
      <c r="C1682" t="s">
        <v>2500</v>
      </c>
      <c r="D1682" t="s">
        <v>2501</v>
      </c>
      <c r="E1682" t="s">
        <v>20</v>
      </c>
      <c r="F1682" t="b">
        <v>0</v>
      </c>
      <c r="G1682">
        <v>2</v>
      </c>
      <c r="H1682" t="b">
        <v>0</v>
      </c>
      <c r="I1682">
        <v>29</v>
      </c>
      <c r="J1682" t="str" cm="1">
        <f t="array" ref="J1682">_xlfn.SWITCH(TRUE,I1682&lt;=$V$6,"Low",I1682&gt;=$V$7,"High","Average")</f>
        <v>High</v>
      </c>
      <c r="K1682" t="s">
        <v>38</v>
      </c>
      <c r="L1682">
        <v>76</v>
      </c>
      <c r="M1682">
        <v>81</v>
      </c>
      <c r="N1682">
        <v>69</v>
      </c>
      <c r="O1682">
        <v>87</v>
      </c>
      <c r="P1682">
        <v>60</v>
      </c>
      <c r="Q1682">
        <v>93</v>
      </c>
      <c r="R1682">
        <v>62</v>
      </c>
      <c r="S1682" s="1">
        <f t="shared" si="26"/>
        <v>75.428571428571431</v>
      </c>
    </row>
    <row r="1683" spans="1:19" x14ac:dyDescent="0.35">
      <c r="A1683">
        <v>1937</v>
      </c>
      <c r="B1683" t="s">
        <v>193</v>
      </c>
      <c r="C1683" t="s">
        <v>2025</v>
      </c>
      <c r="D1683" t="s">
        <v>3077</v>
      </c>
      <c r="E1683" t="s">
        <v>25</v>
      </c>
      <c r="F1683" t="b">
        <v>1</v>
      </c>
      <c r="G1683">
        <v>1</v>
      </c>
      <c r="H1683" t="b">
        <v>0</v>
      </c>
      <c r="I1683">
        <v>12</v>
      </c>
      <c r="J1683" t="str" cm="1">
        <f t="array" ref="J1683">_xlfn.SWITCH(TRUE,I1683&lt;=$V$6,"Low",I1683&gt;=$V$7,"High","Average")</f>
        <v>Average</v>
      </c>
      <c r="K1683" t="s">
        <v>30</v>
      </c>
      <c r="L1683">
        <v>74</v>
      </c>
      <c r="M1683">
        <v>86</v>
      </c>
      <c r="N1683">
        <v>70</v>
      </c>
      <c r="O1683">
        <v>94</v>
      </c>
      <c r="P1683">
        <v>71</v>
      </c>
      <c r="Q1683">
        <v>70</v>
      </c>
      <c r="R1683">
        <v>63</v>
      </c>
      <c r="S1683" s="1">
        <f t="shared" si="26"/>
        <v>75.428571428571431</v>
      </c>
    </row>
    <row r="1684" spans="1:19" x14ac:dyDescent="0.35">
      <c r="A1684">
        <v>481</v>
      </c>
      <c r="B1684" t="s">
        <v>1051</v>
      </c>
      <c r="C1684" t="s">
        <v>167</v>
      </c>
      <c r="D1684" t="s">
        <v>1052</v>
      </c>
      <c r="E1684" t="s">
        <v>25</v>
      </c>
      <c r="F1684" t="b">
        <v>1</v>
      </c>
      <c r="G1684">
        <v>7</v>
      </c>
      <c r="H1684" t="b">
        <v>0</v>
      </c>
      <c r="I1684">
        <v>2</v>
      </c>
      <c r="J1684" t="str" cm="1">
        <f t="array" ref="J1684">_xlfn.SWITCH(TRUE,I1684&lt;=$V$6,"Low",I1684&gt;=$V$7,"High","Average")</f>
        <v>Low</v>
      </c>
      <c r="K1684" t="s">
        <v>64</v>
      </c>
      <c r="L1684">
        <v>79</v>
      </c>
      <c r="M1684">
        <v>54</v>
      </c>
      <c r="N1684">
        <v>81</v>
      </c>
      <c r="O1684">
        <v>87</v>
      </c>
      <c r="P1684">
        <v>67</v>
      </c>
      <c r="Q1684">
        <v>74</v>
      </c>
      <c r="R1684">
        <v>85</v>
      </c>
      <c r="S1684" s="1">
        <f t="shared" si="26"/>
        <v>75.285714285714292</v>
      </c>
    </row>
    <row r="1685" spans="1:19" x14ac:dyDescent="0.35">
      <c r="A1685">
        <v>704</v>
      </c>
      <c r="B1685" t="s">
        <v>277</v>
      </c>
      <c r="C1685" t="s">
        <v>667</v>
      </c>
      <c r="D1685" t="s">
        <v>1413</v>
      </c>
      <c r="E1685" t="s">
        <v>20</v>
      </c>
      <c r="F1685" t="b">
        <v>0</v>
      </c>
      <c r="G1685">
        <v>5</v>
      </c>
      <c r="H1685" t="b">
        <v>1</v>
      </c>
      <c r="I1685">
        <v>16</v>
      </c>
      <c r="J1685" t="str" cm="1">
        <f t="array" ref="J1685">_xlfn.SWITCH(TRUE,I1685&lt;=$V$6,"Low",I1685&gt;=$V$7,"High","Average")</f>
        <v>Average</v>
      </c>
      <c r="K1685" t="s">
        <v>38</v>
      </c>
      <c r="L1685">
        <v>87</v>
      </c>
      <c r="M1685">
        <v>89</v>
      </c>
      <c r="N1685">
        <v>60</v>
      </c>
      <c r="O1685">
        <v>66</v>
      </c>
      <c r="P1685">
        <v>79</v>
      </c>
      <c r="Q1685">
        <v>81</v>
      </c>
      <c r="R1685">
        <v>65</v>
      </c>
      <c r="S1685" s="1">
        <f t="shared" si="26"/>
        <v>75.285714285714292</v>
      </c>
    </row>
    <row r="1686" spans="1:19" x14ac:dyDescent="0.35">
      <c r="A1686">
        <v>1181</v>
      </c>
      <c r="B1686" t="s">
        <v>845</v>
      </c>
      <c r="C1686" t="s">
        <v>431</v>
      </c>
      <c r="D1686" t="s">
        <v>2096</v>
      </c>
      <c r="E1686" t="s">
        <v>25</v>
      </c>
      <c r="F1686" t="b">
        <v>0</v>
      </c>
      <c r="G1686">
        <v>4</v>
      </c>
      <c r="H1686" t="b">
        <v>0</v>
      </c>
      <c r="I1686">
        <v>7</v>
      </c>
      <c r="J1686" t="str" cm="1">
        <f t="array" ref="J1686">_xlfn.SWITCH(TRUE,I1686&lt;=$V$6,"Low",I1686&gt;=$V$7,"High","Average")</f>
        <v>Average</v>
      </c>
      <c r="K1686" t="s">
        <v>172</v>
      </c>
      <c r="L1686">
        <v>97</v>
      </c>
      <c r="M1686">
        <v>63</v>
      </c>
      <c r="N1686">
        <v>61</v>
      </c>
      <c r="O1686">
        <v>77</v>
      </c>
      <c r="P1686">
        <v>74</v>
      </c>
      <c r="Q1686">
        <v>94</v>
      </c>
      <c r="R1686">
        <v>61</v>
      </c>
      <c r="S1686" s="1">
        <f t="shared" si="26"/>
        <v>75.285714285714292</v>
      </c>
    </row>
    <row r="1687" spans="1:19" x14ac:dyDescent="0.35">
      <c r="A1687">
        <v>1410</v>
      </c>
      <c r="B1687" t="s">
        <v>146</v>
      </c>
      <c r="C1687" t="s">
        <v>660</v>
      </c>
      <c r="D1687" t="s">
        <v>2410</v>
      </c>
      <c r="E1687" t="s">
        <v>25</v>
      </c>
      <c r="F1687" t="b">
        <v>1</v>
      </c>
      <c r="G1687">
        <v>9</v>
      </c>
      <c r="H1687" t="b">
        <v>0</v>
      </c>
      <c r="I1687">
        <v>1</v>
      </c>
      <c r="J1687" t="str" cm="1">
        <f t="array" ref="J1687">_xlfn.SWITCH(TRUE,I1687&lt;=$V$6,"Low",I1687&gt;=$V$7,"High","Average")</f>
        <v>Low</v>
      </c>
      <c r="K1687" t="s">
        <v>64</v>
      </c>
      <c r="L1687">
        <v>96</v>
      </c>
      <c r="M1687">
        <v>58</v>
      </c>
      <c r="N1687">
        <v>65</v>
      </c>
      <c r="O1687">
        <v>62</v>
      </c>
      <c r="P1687">
        <v>76</v>
      </c>
      <c r="Q1687">
        <v>93</v>
      </c>
      <c r="R1687">
        <v>77</v>
      </c>
      <c r="S1687" s="1">
        <f t="shared" si="26"/>
        <v>75.285714285714292</v>
      </c>
    </row>
    <row r="1688" spans="1:19" x14ac:dyDescent="0.35">
      <c r="A1688">
        <v>1965</v>
      </c>
      <c r="B1688" t="s">
        <v>266</v>
      </c>
      <c r="C1688" t="s">
        <v>2946</v>
      </c>
      <c r="D1688" t="s">
        <v>3108</v>
      </c>
      <c r="E1688" t="s">
        <v>20</v>
      </c>
      <c r="F1688" t="b">
        <v>0</v>
      </c>
      <c r="G1688">
        <v>1</v>
      </c>
      <c r="H1688" t="b">
        <v>0</v>
      </c>
      <c r="I1688">
        <v>9</v>
      </c>
      <c r="J1688" t="str" cm="1">
        <f t="array" ref="J1688">_xlfn.SWITCH(TRUE,I1688&lt;=$V$6,"Low",I1688&gt;=$V$7,"High","Average")</f>
        <v>Average</v>
      </c>
      <c r="K1688" t="s">
        <v>30</v>
      </c>
      <c r="L1688">
        <v>68</v>
      </c>
      <c r="M1688">
        <v>65</v>
      </c>
      <c r="N1688">
        <v>95</v>
      </c>
      <c r="O1688">
        <v>88</v>
      </c>
      <c r="P1688">
        <v>62</v>
      </c>
      <c r="Q1688">
        <v>87</v>
      </c>
      <c r="R1688">
        <v>62</v>
      </c>
      <c r="S1688" s="1">
        <f t="shared" si="26"/>
        <v>75.285714285714292</v>
      </c>
    </row>
    <row r="1689" spans="1:19" x14ac:dyDescent="0.35">
      <c r="A1689">
        <v>83</v>
      </c>
      <c r="B1689" t="s">
        <v>114</v>
      </c>
      <c r="C1689" t="s">
        <v>261</v>
      </c>
      <c r="D1689" t="s">
        <v>262</v>
      </c>
      <c r="E1689" t="s">
        <v>25</v>
      </c>
      <c r="F1689" t="b">
        <v>0</v>
      </c>
      <c r="G1689">
        <v>7</v>
      </c>
      <c r="H1689" t="b">
        <v>0</v>
      </c>
      <c r="I1689">
        <v>11</v>
      </c>
      <c r="J1689" t="str" cm="1">
        <f t="array" ref="J1689">_xlfn.SWITCH(TRUE,I1689&lt;=$V$6,"Low",I1689&gt;=$V$7,"High","Average")</f>
        <v>Average</v>
      </c>
      <c r="K1689" t="s">
        <v>30</v>
      </c>
      <c r="L1689">
        <v>60</v>
      </c>
      <c r="M1689">
        <v>80</v>
      </c>
      <c r="N1689">
        <v>61</v>
      </c>
      <c r="O1689">
        <v>63</v>
      </c>
      <c r="P1689">
        <v>95</v>
      </c>
      <c r="Q1689">
        <v>92</v>
      </c>
      <c r="R1689">
        <v>75</v>
      </c>
      <c r="S1689" s="1">
        <f t="shared" si="26"/>
        <v>75.142857142857139</v>
      </c>
    </row>
    <row r="1690" spans="1:19" x14ac:dyDescent="0.35">
      <c r="A1690">
        <v>125</v>
      </c>
      <c r="B1690" t="s">
        <v>190</v>
      </c>
      <c r="C1690" t="s">
        <v>118</v>
      </c>
      <c r="D1690" t="s">
        <v>363</v>
      </c>
      <c r="E1690" t="s">
        <v>25</v>
      </c>
      <c r="F1690" t="b">
        <v>0</v>
      </c>
      <c r="G1690">
        <v>2</v>
      </c>
      <c r="H1690" t="b">
        <v>0</v>
      </c>
      <c r="I1690">
        <v>9</v>
      </c>
      <c r="J1690" t="str" cm="1">
        <f t="array" ref="J1690">_xlfn.SWITCH(TRUE,I1690&lt;=$V$6,"Low",I1690&gt;=$V$7,"High","Average")</f>
        <v>Average</v>
      </c>
      <c r="K1690" t="s">
        <v>38</v>
      </c>
      <c r="L1690">
        <v>69</v>
      </c>
      <c r="M1690">
        <v>62</v>
      </c>
      <c r="N1690">
        <v>82</v>
      </c>
      <c r="O1690">
        <v>89</v>
      </c>
      <c r="P1690">
        <v>81</v>
      </c>
      <c r="Q1690">
        <v>72</v>
      </c>
      <c r="R1690">
        <v>71</v>
      </c>
      <c r="S1690" s="1">
        <f t="shared" si="26"/>
        <v>75.142857142857139</v>
      </c>
    </row>
    <row r="1691" spans="1:19" x14ac:dyDescent="0.35">
      <c r="A1691">
        <v>512</v>
      </c>
      <c r="B1691" t="s">
        <v>816</v>
      </c>
      <c r="C1691" t="s">
        <v>1100</v>
      </c>
      <c r="D1691" t="s">
        <v>1101</v>
      </c>
      <c r="E1691" t="s">
        <v>25</v>
      </c>
      <c r="F1691" t="b">
        <v>0</v>
      </c>
      <c r="G1691">
        <v>2</v>
      </c>
      <c r="H1691" t="b">
        <v>0</v>
      </c>
      <c r="I1691">
        <v>13</v>
      </c>
      <c r="J1691" t="str" cm="1">
        <f t="array" ref="J1691">_xlfn.SWITCH(TRUE,I1691&lt;=$V$6,"Low",I1691&gt;=$V$7,"High","Average")</f>
        <v>Average</v>
      </c>
      <c r="K1691" t="s">
        <v>38</v>
      </c>
      <c r="L1691">
        <v>60</v>
      </c>
      <c r="M1691">
        <v>75</v>
      </c>
      <c r="N1691">
        <v>70</v>
      </c>
      <c r="O1691">
        <v>96</v>
      </c>
      <c r="P1691">
        <v>63</v>
      </c>
      <c r="Q1691">
        <v>82</v>
      </c>
      <c r="R1691">
        <v>80</v>
      </c>
      <c r="S1691" s="1">
        <f t="shared" si="26"/>
        <v>75.142857142857139</v>
      </c>
    </row>
    <row r="1692" spans="1:19" x14ac:dyDescent="0.35">
      <c r="A1692">
        <v>534</v>
      </c>
      <c r="B1692" t="s">
        <v>127</v>
      </c>
      <c r="C1692" t="s">
        <v>450</v>
      </c>
      <c r="D1692" t="s">
        <v>1139</v>
      </c>
      <c r="E1692" t="s">
        <v>25</v>
      </c>
      <c r="F1692" t="b">
        <v>1</v>
      </c>
      <c r="G1692">
        <v>4</v>
      </c>
      <c r="H1692" t="b">
        <v>0</v>
      </c>
      <c r="I1692">
        <v>26</v>
      </c>
      <c r="J1692" t="str" cm="1">
        <f t="array" ref="J1692">_xlfn.SWITCH(TRUE,I1692&lt;=$V$6,"Low",I1692&gt;=$V$7,"High","Average")</f>
        <v>Average</v>
      </c>
      <c r="K1692" t="s">
        <v>38</v>
      </c>
      <c r="L1692">
        <v>71</v>
      </c>
      <c r="M1692">
        <v>87</v>
      </c>
      <c r="N1692">
        <v>63</v>
      </c>
      <c r="O1692">
        <v>73</v>
      </c>
      <c r="P1692">
        <v>89</v>
      </c>
      <c r="Q1692">
        <v>77</v>
      </c>
      <c r="R1692">
        <v>66</v>
      </c>
      <c r="S1692" s="1">
        <f t="shared" si="26"/>
        <v>75.142857142857139</v>
      </c>
    </row>
    <row r="1693" spans="1:19" x14ac:dyDescent="0.35">
      <c r="A1693">
        <v>604</v>
      </c>
      <c r="B1693" t="s">
        <v>555</v>
      </c>
      <c r="C1693" t="s">
        <v>518</v>
      </c>
      <c r="D1693" t="s">
        <v>1251</v>
      </c>
      <c r="E1693" t="s">
        <v>25</v>
      </c>
      <c r="F1693" t="b">
        <v>0</v>
      </c>
      <c r="G1693">
        <v>2</v>
      </c>
      <c r="H1693" t="b">
        <v>0</v>
      </c>
      <c r="I1693">
        <v>4</v>
      </c>
      <c r="J1693" t="str" cm="1">
        <f t="array" ref="J1693">_xlfn.SWITCH(TRUE,I1693&lt;=$V$6,"Low",I1693&gt;=$V$7,"High","Average")</f>
        <v>Low</v>
      </c>
      <c r="K1693" t="s">
        <v>38</v>
      </c>
      <c r="L1693">
        <v>60</v>
      </c>
      <c r="M1693">
        <v>91</v>
      </c>
      <c r="N1693">
        <v>85</v>
      </c>
      <c r="O1693">
        <v>67</v>
      </c>
      <c r="P1693">
        <v>98</v>
      </c>
      <c r="Q1693">
        <v>61</v>
      </c>
      <c r="R1693">
        <v>64</v>
      </c>
      <c r="S1693" s="1">
        <f t="shared" si="26"/>
        <v>75.142857142857139</v>
      </c>
    </row>
    <row r="1694" spans="1:19" x14ac:dyDescent="0.35">
      <c r="A1694">
        <v>783</v>
      </c>
      <c r="B1694" t="s">
        <v>1539</v>
      </c>
      <c r="C1694" t="s">
        <v>1540</v>
      </c>
      <c r="D1694" t="s">
        <v>1541</v>
      </c>
      <c r="E1694" t="s">
        <v>20</v>
      </c>
      <c r="F1694" t="b">
        <v>0</v>
      </c>
      <c r="G1694">
        <v>3</v>
      </c>
      <c r="H1694" t="b">
        <v>0</v>
      </c>
      <c r="I1694">
        <v>28</v>
      </c>
      <c r="J1694" t="str" cm="1">
        <f t="array" ref="J1694">_xlfn.SWITCH(TRUE,I1694&lt;=$V$6,"Low",I1694&gt;=$V$7,"High","Average")</f>
        <v>High</v>
      </c>
      <c r="K1694" t="s">
        <v>44</v>
      </c>
      <c r="L1694">
        <v>91</v>
      </c>
      <c r="M1694">
        <v>61</v>
      </c>
      <c r="N1694">
        <v>61</v>
      </c>
      <c r="O1694">
        <v>85</v>
      </c>
      <c r="P1694">
        <v>64</v>
      </c>
      <c r="Q1694">
        <v>76</v>
      </c>
      <c r="R1694">
        <v>88</v>
      </c>
      <c r="S1694" s="1">
        <f t="shared" si="26"/>
        <v>75.142857142857139</v>
      </c>
    </row>
    <row r="1695" spans="1:19" x14ac:dyDescent="0.35">
      <c r="A1695">
        <v>927</v>
      </c>
      <c r="B1695" t="s">
        <v>369</v>
      </c>
      <c r="C1695" t="s">
        <v>246</v>
      </c>
      <c r="D1695" t="s">
        <v>1752</v>
      </c>
      <c r="E1695" t="s">
        <v>25</v>
      </c>
      <c r="F1695" t="b">
        <v>1</v>
      </c>
      <c r="G1695">
        <v>7</v>
      </c>
      <c r="H1695" t="b">
        <v>0</v>
      </c>
      <c r="I1695">
        <v>0</v>
      </c>
      <c r="J1695" t="str" cm="1">
        <f t="array" ref="J1695">_xlfn.SWITCH(TRUE,I1695&lt;=$V$6,"Low",I1695&gt;=$V$7,"High","Average")</f>
        <v>Low</v>
      </c>
      <c r="K1695" t="s">
        <v>64</v>
      </c>
      <c r="L1695">
        <v>83</v>
      </c>
      <c r="M1695">
        <v>98</v>
      </c>
      <c r="N1695">
        <v>51</v>
      </c>
      <c r="O1695">
        <v>72</v>
      </c>
      <c r="P1695">
        <v>90</v>
      </c>
      <c r="Q1695">
        <v>59</v>
      </c>
      <c r="R1695">
        <v>73</v>
      </c>
      <c r="S1695" s="1">
        <f t="shared" si="26"/>
        <v>75.142857142857139</v>
      </c>
    </row>
    <row r="1696" spans="1:19" x14ac:dyDescent="0.35">
      <c r="A1696">
        <v>973</v>
      </c>
      <c r="B1696" t="s">
        <v>190</v>
      </c>
      <c r="C1696" t="s">
        <v>927</v>
      </c>
      <c r="D1696" t="s">
        <v>1814</v>
      </c>
      <c r="E1696" t="s">
        <v>25</v>
      </c>
      <c r="F1696" t="b">
        <v>0</v>
      </c>
      <c r="G1696">
        <v>2</v>
      </c>
      <c r="H1696" t="b">
        <v>0</v>
      </c>
      <c r="I1696">
        <v>29</v>
      </c>
      <c r="J1696" t="str" cm="1">
        <f t="array" ref="J1696">_xlfn.SWITCH(TRUE,I1696&lt;=$V$6,"Low",I1696&gt;=$V$7,"High","Average")</f>
        <v>High</v>
      </c>
      <c r="K1696" t="s">
        <v>44</v>
      </c>
      <c r="L1696">
        <v>87</v>
      </c>
      <c r="M1696">
        <v>89</v>
      </c>
      <c r="N1696">
        <v>61</v>
      </c>
      <c r="O1696">
        <v>66</v>
      </c>
      <c r="P1696">
        <v>72</v>
      </c>
      <c r="Q1696">
        <v>90</v>
      </c>
      <c r="R1696">
        <v>61</v>
      </c>
      <c r="S1696" s="1">
        <f t="shared" si="26"/>
        <v>75.142857142857139</v>
      </c>
    </row>
    <row r="1697" spans="1:19" x14ac:dyDescent="0.35">
      <c r="A1697">
        <v>1000</v>
      </c>
      <c r="B1697" t="s">
        <v>269</v>
      </c>
      <c r="C1697" t="s">
        <v>597</v>
      </c>
      <c r="D1697" t="s">
        <v>1845</v>
      </c>
      <c r="E1697" t="s">
        <v>20</v>
      </c>
      <c r="F1697" t="b">
        <v>0</v>
      </c>
      <c r="G1697">
        <v>1</v>
      </c>
      <c r="H1697" t="b">
        <v>1</v>
      </c>
      <c r="I1697">
        <v>5</v>
      </c>
      <c r="J1697" t="str" cm="1">
        <f t="array" ref="J1697">_xlfn.SWITCH(TRUE,I1697&lt;=$V$6,"Low",I1697&gt;=$V$7,"High","Average")</f>
        <v>Low</v>
      </c>
      <c r="K1697" t="s">
        <v>224</v>
      </c>
      <c r="L1697">
        <v>65</v>
      </c>
      <c r="M1697">
        <v>83</v>
      </c>
      <c r="N1697">
        <v>67</v>
      </c>
      <c r="O1697">
        <v>84</v>
      </c>
      <c r="P1697">
        <v>89</v>
      </c>
      <c r="Q1697">
        <v>65</v>
      </c>
      <c r="R1697">
        <v>73</v>
      </c>
      <c r="S1697" s="1">
        <f t="shared" si="26"/>
        <v>75.142857142857139</v>
      </c>
    </row>
    <row r="1698" spans="1:19" x14ac:dyDescent="0.35">
      <c r="A1698">
        <v>1126</v>
      </c>
      <c r="B1698" t="s">
        <v>348</v>
      </c>
      <c r="C1698" t="s">
        <v>1767</v>
      </c>
      <c r="D1698" t="s">
        <v>2021</v>
      </c>
      <c r="E1698" t="s">
        <v>20</v>
      </c>
      <c r="F1698" t="b">
        <v>0</v>
      </c>
      <c r="G1698">
        <v>2</v>
      </c>
      <c r="H1698" t="b">
        <v>0</v>
      </c>
      <c r="I1698">
        <v>29</v>
      </c>
      <c r="J1698" t="str" cm="1">
        <f t="array" ref="J1698">_xlfn.SWITCH(TRUE,I1698&lt;=$V$6,"Low",I1698&gt;=$V$7,"High","Average")</f>
        <v>High</v>
      </c>
      <c r="K1698" t="s">
        <v>38</v>
      </c>
      <c r="L1698">
        <v>60</v>
      </c>
      <c r="M1698">
        <v>65</v>
      </c>
      <c r="N1698">
        <v>86</v>
      </c>
      <c r="O1698">
        <v>66</v>
      </c>
      <c r="P1698">
        <v>61</v>
      </c>
      <c r="Q1698">
        <v>99</v>
      </c>
      <c r="R1698">
        <v>89</v>
      </c>
      <c r="S1698" s="1">
        <f t="shared" si="26"/>
        <v>75.142857142857139</v>
      </c>
    </row>
    <row r="1699" spans="1:19" x14ac:dyDescent="0.35">
      <c r="A1699">
        <v>1294</v>
      </c>
      <c r="B1699" t="s">
        <v>1218</v>
      </c>
      <c r="C1699" t="s">
        <v>977</v>
      </c>
      <c r="D1699" t="s">
        <v>2257</v>
      </c>
      <c r="E1699" t="s">
        <v>20</v>
      </c>
      <c r="F1699" t="b">
        <v>0</v>
      </c>
      <c r="G1699">
        <v>1</v>
      </c>
      <c r="H1699" t="b">
        <v>0</v>
      </c>
      <c r="I1699">
        <v>5</v>
      </c>
      <c r="J1699" t="str" cm="1">
        <f t="array" ref="J1699">_xlfn.SWITCH(TRUE,I1699&lt;=$V$6,"Low",I1699&gt;=$V$7,"High","Average")</f>
        <v>Low</v>
      </c>
      <c r="K1699" t="s">
        <v>224</v>
      </c>
      <c r="L1699">
        <v>98</v>
      </c>
      <c r="M1699">
        <v>75</v>
      </c>
      <c r="N1699">
        <v>62</v>
      </c>
      <c r="O1699">
        <v>64</v>
      </c>
      <c r="P1699">
        <v>68</v>
      </c>
      <c r="Q1699">
        <v>80</v>
      </c>
      <c r="R1699">
        <v>79</v>
      </c>
      <c r="S1699" s="1">
        <f t="shared" si="26"/>
        <v>75.142857142857139</v>
      </c>
    </row>
    <row r="1700" spans="1:19" x14ac:dyDescent="0.35">
      <c r="A1700">
        <v>1610</v>
      </c>
      <c r="B1700" t="s">
        <v>248</v>
      </c>
      <c r="C1700" t="s">
        <v>932</v>
      </c>
      <c r="D1700" t="s">
        <v>2671</v>
      </c>
      <c r="E1700" t="s">
        <v>25</v>
      </c>
      <c r="F1700" t="b">
        <v>0</v>
      </c>
      <c r="G1700">
        <v>0</v>
      </c>
      <c r="H1700" t="b">
        <v>0</v>
      </c>
      <c r="I1700">
        <v>5</v>
      </c>
      <c r="J1700" t="str" cm="1">
        <f t="array" ref="J1700">_xlfn.SWITCH(TRUE,I1700&lt;=$V$6,"Low",I1700&gt;=$V$7,"High","Average")</f>
        <v>Low</v>
      </c>
      <c r="K1700" t="s">
        <v>34</v>
      </c>
      <c r="L1700">
        <v>73</v>
      </c>
      <c r="M1700">
        <v>100</v>
      </c>
      <c r="N1700">
        <v>78</v>
      </c>
      <c r="O1700">
        <v>77</v>
      </c>
      <c r="P1700">
        <v>71</v>
      </c>
      <c r="Q1700">
        <v>61</v>
      </c>
      <c r="R1700">
        <v>66</v>
      </c>
      <c r="S1700" s="1">
        <f t="shared" si="26"/>
        <v>75.142857142857139</v>
      </c>
    </row>
    <row r="1701" spans="1:19" x14ac:dyDescent="0.35">
      <c r="A1701">
        <v>1832</v>
      </c>
      <c r="B1701" t="s">
        <v>2952</v>
      </c>
      <c r="C1701" t="s">
        <v>2953</v>
      </c>
      <c r="D1701" t="s">
        <v>2954</v>
      </c>
      <c r="E1701" t="s">
        <v>25</v>
      </c>
      <c r="F1701" t="b">
        <v>0</v>
      </c>
      <c r="G1701">
        <v>1</v>
      </c>
      <c r="H1701" t="b">
        <v>1</v>
      </c>
      <c r="I1701">
        <v>3</v>
      </c>
      <c r="J1701" t="str" cm="1">
        <f t="array" ref="J1701">_xlfn.SWITCH(TRUE,I1701&lt;=$V$6,"Low",I1701&gt;=$V$7,"High","Average")</f>
        <v>Low</v>
      </c>
      <c r="K1701" t="s">
        <v>224</v>
      </c>
      <c r="L1701">
        <v>75</v>
      </c>
      <c r="M1701">
        <v>64</v>
      </c>
      <c r="N1701">
        <v>98</v>
      </c>
      <c r="O1701">
        <v>65</v>
      </c>
      <c r="P1701">
        <v>88</v>
      </c>
      <c r="Q1701">
        <v>65</v>
      </c>
      <c r="R1701">
        <v>71</v>
      </c>
      <c r="S1701" s="1">
        <f t="shared" si="26"/>
        <v>75.142857142857139</v>
      </c>
    </row>
    <row r="1702" spans="1:19" x14ac:dyDescent="0.35">
      <c r="A1702">
        <v>1854</v>
      </c>
      <c r="B1702" t="s">
        <v>173</v>
      </c>
      <c r="C1702" t="s">
        <v>2980</v>
      </c>
      <c r="D1702" t="s">
        <v>2981</v>
      </c>
      <c r="E1702" t="s">
        <v>25</v>
      </c>
      <c r="F1702" t="b">
        <v>0</v>
      </c>
      <c r="G1702">
        <v>10</v>
      </c>
      <c r="H1702" t="b">
        <v>0</v>
      </c>
      <c r="I1702">
        <v>5</v>
      </c>
      <c r="J1702" t="str" cm="1">
        <f t="array" ref="J1702">_xlfn.SWITCH(TRUE,I1702&lt;=$V$6,"Low",I1702&gt;=$V$7,"High","Average")</f>
        <v>Low</v>
      </c>
      <c r="K1702" t="s">
        <v>64</v>
      </c>
      <c r="L1702">
        <v>68</v>
      </c>
      <c r="M1702">
        <v>66</v>
      </c>
      <c r="N1702">
        <v>82</v>
      </c>
      <c r="O1702">
        <v>63</v>
      </c>
      <c r="P1702">
        <v>91</v>
      </c>
      <c r="Q1702">
        <v>67</v>
      </c>
      <c r="R1702">
        <v>89</v>
      </c>
      <c r="S1702" s="1">
        <f t="shared" si="26"/>
        <v>75.142857142857139</v>
      </c>
    </row>
    <row r="1703" spans="1:19" x14ac:dyDescent="0.35">
      <c r="A1703">
        <v>1908</v>
      </c>
      <c r="B1703" t="s">
        <v>361</v>
      </c>
      <c r="C1703" t="s">
        <v>3041</v>
      </c>
      <c r="D1703" t="s">
        <v>3042</v>
      </c>
      <c r="E1703" t="s">
        <v>25</v>
      </c>
      <c r="F1703" t="b">
        <v>0</v>
      </c>
      <c r="G1703">
        <v>0</v>
      </c>
      <c r="H1703" t="b">
        <v>0</v>
      </c>
      <c r="I1703">
        <v>10</v>
      </c>
      <c r="J1703" t="str" cm="1">
        <f t="array" ref="J1703">_xlfn.SWITCH(TRUE,I1703&lt;=$V$6,"Low",I1703&gt;=$V$7,"High","Average")</f>
        <v>Average</v>
      </c>
      <c r="K1703" t="s">
        <v>38</v>
      </c>
      <c r="L1703">
        <v>93</v>
      </c>
      <c r="M1703">
        <v>78</v>
      </c>
      <c r="N1703">
        <v>72</v>
      </c>
      <c r="O1703">
        <v>66</v>
      </c>
      <c r="P1703">
        <v>73</v>
      </c>
      <c r="Q1703">
        <v>76</v>
      </c>
      <c r="R1703">
        <v>68</v>
      </c>
      <c r="S1703" s="1">
        <f t="shared" si="26"/>
        <v>75.142857142857139</v>
      </c>
    </row>
    <row r="1704" spans="1:19" x14ac:dyDescent="0.35">
      <c r="A1704">
        <v>1940</v>
      </c>
      <c r="B1704" t="s">
        <v>139</v>
      </c>
      <c r="C1704" t="s">
        <v>400</v>
      </c>
      <c r="D1704" t="s">
        <v>3081</v>
      </c>
      <c r="E1704" t="s">
        <v>20</v>
      </c>
      <c r="F1704" t="b">
        <v>0</v>
      </c>
      <c r="G1704">
        <v>3</v>
      </c>
      <c r="H1704" t="b">
        <v>0</v>
      </c>
      <c r="I1704">
        <v>26</v>
      </c>
      <c r="J1704" t="str" cm="1">
        <f t="array" ref="J1704">_xlfn.SWITCH(TRUE,I1704&lt;=$V$6,"Low",I1704&gt;=$V$7,"High","Average")</f>
        <v>Average</v>
      </c>
      <c r="K1704" t="s">
        <v>113</v>
      </c>
      <c r="L1704">
        <v>92</v>
      </c>
      <c r="M1704">
        <v>86</v>
      </c>
      <c r="N1704">
        <v>61</v>
      </c>
      <c r="O1704">
        <v>78</v>
      </c>
      <c r="P1704">
        <v>56</v>
      </c>
      <c r="Q1704">
        <v>68</v>
      </c>
      <c r="R1704">
        <v>85</v>
      </c>
      <c r="S1704" s="1">
        <f t="shared" si="26"/>
        <v>75.142857142857139</v>
      </c>
    </row>
    <row r="1705" spans="1:19" x14ac:dyDescent="0.35">
      <c r="A1705">
        <v>81</v>
      </c>
      <c r="B1705" t="s">
        <v>166</v>
      </c>
      <c r="C1705" t="s">
        <v>257</v>
      </c>
      <c r="D1705" t="s">
        <v>258</v>
      </c>
      <c r="E1705" t="s">
        <v>25</v>
      </c>
      <c r="F1705" t="b">
        <v>1</v>
      </c>
      <c r="G1705">
        <v>3</v>
      </c>
      <c r="H1705" t="b">
        <v>0</v>
      </c>
      <c r="I1705">
        <v>3</v>
      </c>
      <c r="J1705" t="str" cm="1">
        <f t="array" ref="J1705">_xlfn.SWITCH(TRUE,I1705&lt;=$V$6,"Low",I1705&gt;=$V$7,"High","Average")</f>
        <v>Low</v>
      </c>
      <c r="K1705" t="s">
        <v>64</v>
      </c>
      <c r="L1705">
        <v>87</v>
      </c>
      <c r="M1705">
        <v>67</v>
      </c>
      <c r="N1705">
        <v>94</v>
      </c>
      <c r="O1705">
        <v>92</v>
      </c>
      <c r="P1705">
        <v>62</v>
      </c>
      <c r="Q1705">
        <v>58</v>
      </c>
      <c r="R1705">
        <v>65</v>
      </c>
      <c r="S1705" s="1">
        <f t="shared" si="26"/>
        <v>75</v>
      </c>
    </row>
    <row r="1706" spans="1:19" x14ac:dyDescent="0.35">
      <c r="A1706">
        <v>623</v>
      </c>
      <c r="B1706" t="s">
        <v>280</v>
      </c>
      <c r="C1706" t="s">
        <v>1281</v>
      </c>
      <c r="D1706" t="s">
        <v>1282</v>
      </c>
      <c r="E1706" t="s">
        <v>20</v>
      </c>
      <c r="F1706" t="b">
        <v>0</v>
      </c>
      <c r="G1706">
        <v>1</v>
      </c>
      <c r="H1706" t="b">
        <v>0</v>
      </c>
      <c r="I1706">
        <v>5</v>
      </c>
      <c r="J1706" t="str" cm="1">
        <f t="array" ref="J1706">_xlfn.SWITCH(TRUE,I1706&lt;=$V$6,"Low",I1706&gt;=$V$7,"High","Average")</f>
        <v>Low</v>
      </c>
      <c r="K1706" t="s">
        <v>38</v>
      </c>
      <c r="L1706">
        <v>79</v>
      </c>
      <c r="M1706">
        <v>95</v>
      </c>
      <c r="N1706">
        <v>81</v>
      </c>
      <c r="O1706">
        <v>67</v>
      </c>
      <c r="P1706">
        <v>66</v>
      </c>
      <c r="Q1706">
        <v>71</v>
      </c>
      <c r="R1706">
        <v>66</v>
      </c>
      <c r="S1706" s="1">
        <f t="shared" si="26"/>
        <v>75</v>
      </c>
    </row>
    <row r="1707" spans="1:19" x14ac:dyDescent="0.35">
      <c r="A1707">
        <v>708</v>
      </c>
      <c r="B1707" t="s">
        <v>1417</v>
      </c>
      <c r="C1707" t="s">
        <v>1247</v>
      </c>
      <c r="D1707" t="s">
        <v>1418</v>
      </c>
      <c r="E1707" t="s">
        <v>20</v>
      </c>
      <c r="F1707" t="b">
        <v>0</v>
      </c>
      <c r="G1707">
        <v>3</v>
      </c>
      <c r="H1707" t="b">
        <v>0</v>
      </c>
      <c r="I1707">
        <v>4</v>
      </c>
      <c r="J1707" t="str" cm="1">
        <f t="array" ref="J1707">_xlfn.SWITCH(TRUE,I1707&lt;=$V$6,"Low",I1707&gt;=$V$7,"High","Average")</f>
        <v>Low</v>
      </c>
      <c r="K1707" t="s">
        <v>34</v>
      </c>
      <c r="L1707">
        <v>83</v>
      </c>
      <c r="M1707">
        <v>75</v>
      </c>
      <c r="N1707">
        <v>77</v>
      </c>
      <c r="O1707">
        <v>61</v>
      </c>
      <c r="P1707">
        <v>93</v>
      </c>
      <c r="Q1707">
        <v>61</v>
      </c>
      <c r="R1707">
        <v>75</v>
      </c>
      <c r="S1707" s="1">
        <f t="shared" si="26"/>
        <v>75</v>
      </c>
    </row>
    <row r="1708" spans="1:19" x14ac:dyDescent="0.35">
      <c r="A1708">
        <v>1219</v>
      </c>
      <c r="B1708" t="s">
        <v>202</v>
      </c>
      <c r="C1708" t="s">
        <v>349</v>
      </c>
      <c r="D1708" t="s">
        <v>2151</v>
      </c>
      <c r="E1708" t="s">
        <v>25</v>
      </c>
      <c r="F1708" t="b">
        <v>0</v>
      </c>
      <c r="G1708">
        <v>1</v>
      </c>
      <c r="H1708" t="b">
        <v>0</v>
      </c>
      <c r="I1708">
        <v>26</v>
      </c>
      <c r="J1708" t="str" cm="1">
        <f t="array" ref="J1708">_xlfn.SWITCH(TRUE,I1708&lt;=$V$6,"Low",I1708&gt;=$V$7,"High","Average")</f>
        <v>Average</v>
      </c>
      <c r="K1708" t="s">
        <v>38</v>
      </c>
      <c r="L1708">
        <v>85</v>
      </c>
      <c r="M1708">
        <v>64</v>
      </c>
      <c r="N1708">
        <v>98</v>
      </c>
      <c r="O1708">
        <v>68</v>
      </c>
      <c r="P1708">
        <v>70</v>
      </c>
      <c r="Q1708">
        <v>63</v>
      </c>
      <c r="R1708">
        <v>77</v>
      </c>
      <c r="S1708" s="1">
        <f t="shared" si="26"/>
        <v>75</v>
      </c>
    </row>
    <row r="1709" spans="1:19" x14ac:dyDescent="0.35">
      <c r="A1709">
        <v>1379</v>
      </c>
      <c r="B1709" t="s">
        <v>2109</v>
      </c>
      <c r="C1709" t="s">
        <v>246</v>
      </c>
      <c r="D1709" t="s">
        <v>2369</v>
      </c>
      <c r="E1709" t="s">
        <v>20</v>
      </c>
      <c r="F1709" t="b">
        <v>0</v>
      </c>
      <c r="G1709">
        <v>5</v>
      </c>
      <c r="H1709" t="b">
        <v>0</v>
      </c>
      <c r="I1709">
        <v>27</v>
      </c>
      <c r="J1709" t="str" cm="1">
        <f t="array" ref="J1709">_xlfn.SWITCH(TRUE,I1709&lt;=$V$6,"Low",I1709&gt;=$V$7,"High","Average")</f>
        <v>Average</v>
      </c>
      <c r="K1709" t="s">
        <v>38</v>
      </c>
      <c r="L1709">
        <v>61</v>
      </c>
      <c r="M1709">
        <v>85</v>
      </c>
      <c r="N1709">
        <v>92</v>
      </c>
      <c r="O1709">
        <v>62</v>
      </c>
      <c r="P1709">
        <v>64</v>
      </c>
      <c r="Q1709">
        <v>66</v>
      </c>
      <c r="R1709">
        <v>95</v>
      </c>
      <c r="S1709" s="1">
        <f t="shared" si="26"/>
        <v>75</v>
      </c>
    </row>
    <row r="1710" spans="1:19" x14ac:dyDescent="0.35">
      <c r="A1710">
        <v>1460</v>
      </c>
      <c r="B1710" t="s">
        <v>845</v>
      </c>
      <c r="C1710" t="s">
        <v>1300</v>
      </c>
      <c r="D1710" t="s">
        <v>2476</v>
      </c>
      <c r="E1710" t="s">
        <v>25</v>
      </c>
      <c r="F1710" t="b">
        <v>1</v>
      </c>
      <c r="G1710">
        <v>5</v>
      </c>
      <c r="H1710" t="b">
        <v>1</v>
      </c>
      <c r="I1710">
        <v>10</v>
      </c>
      <c r="J1710" t="str" cm="1">
        <f t="array" ref="J1710">_xlfn.SWITCH(TRUE,I1710&lt;=$V$6,"Low",I1710&gt;=$V$7,"High","Average")</f>
        <v>Average</v>
      </c>
      <c r="K1710" t="s">
        <v>123</v>
      </c>
      <c r="L1710">
        <v>71</v>
      </c>
      <c r="M1710">
        <v>70</v>
      </c>
      <c r="N1710">
        <v>87</v>
      </c>
      <c r="O1710">
        <v>62</v>
      </c>
      <c r="P1710">
        <v>92</v>
      </c>
      <c r="Q1710">
        <v>63</v>
      </c>
      <c r="R1710">
        <v>80</v>
      </c>
      <c r="S1710" s="1">
        <f t="shared" si="26"/>
        <v>75</v>
      </c>
    </row>
    <row r="1711" spans="1:19" x14ac:dyDescent="0.35">
      <c r="A1711">
        <v>1491</v>
      </c>
      <c r="B1711" t="s">
        <v>1034</v>
      </c>
      <c r="C1711" t="s">
        <v>295</v>
      </c>
      <c r="D1711" t="s">
        <v>2518</v>
      </c>
      <c r="E1711" t="s">
        <v>25</v>
      </c>
      <c r="F1711" t="b">
        <v>1</v>
      </c>
      <c r="G1711">
        <v>9</v>
      </c>
      <c r="H1711" t="b">
        <v>0</v>
      </c>
      <c r="I1711">
        <v>4</v>
      </c>
      <c r="J1711" t="str" cm="1">
        <f t="array" ref="J1711">_xlfn.SWITCH(TRUE,I1711&lt;=$V$6,"Low",I1711&gt;=$V$7,"High","Average")</f>
        <v>Low</v>
      </c>
      <c r="K1711" t="s">
        <v>64</v>
      </c>
      <c r="L1711">
        <v>85</v>
      </c>
      <c r="M1711">
        <v>57</v>
      </c>
      <c r="N1711">
        <v>77</v>
      </c>
      <c r="O1711">
        <v>81</v>
      </c>
      <c r="P1711">
        <v>65</v>
      </c>
      <c r="Q1711">
        <v>75</v>
      </c>
      <c r="R1711">
        <v>85</v>
      </c>
      <c r="S1711" s="1">
        <f t="shared" si="26"/>
        <v>75</v>
      </c>
    </row>
    <row r="1712" spans="1:19" x14ac:dyDescent="0.35">
      <c r="A1712">
        <v>1577</v>
      </c>
      <c r="B1712" t="s">
        <v>534</v>
      </c>
      <c r="C1712" t="s">
        <v>934</v>
      </c>
      <c r="D1712" t="s">
        <v>2631</v>
      </c>
      <c r="E1712" t="s">
        <v>25</v>
      </c>
      <c r="F1712" t="b">
        <v>0</v>
      </c>
      <c r="G1712">
        <v>1</v>
      </c>
      <c r="H1712" t="b">
        <v>1</v>
      </c>
      <c r="I1712">
        <v>31</v>
      </c>
      <c r="J1712" t="str" cm="1">
        <f t="array" ref="J1712">_xlfn.SWITCH(TRUE,I1712&lt;=$V$6,"Low",I1712&gt;=$V$7,"High","Average")</f>
        <v>High</v>
      </c>
      <c r="K1712" t="s">
        <v>105</v>
      </c>
      <c r="L1712">
        <v>77</v>
      </c>
      <c r="M1712">
        <v>93</v>
      </c>
      <c r="N1712">
        <v>65</v>
      </c>
      <c r="O1712">
        <v>68</v>
      </c>
      <c r="P1712">
        <v>71</v>
      </c>
      <c r="Q1712">
        <v>75</v>
      </c>
      <c r="R1712">
        <v>76</v>
      </c>
      <c r="S1712" s="1">
        <f t="shared" si="26"/>
        <v>75</v>
      </c>
    </row>
    <row r="1713" spans="1:19" x14ac:dyDescent="0.35">
      <c r="A1713">
        <v>1717</v>
      </c>
      <c r="B1713" t="s">
        <v>473</v>
      </c>
      <c r="C1713" t="s">
        <v>2805</v>
      </c>
      <c r="D1713" t="s">
        <v>2806</v>
      </c>
      <c r="E1713" t="s">
        <v>20</v>
      </c>
      <c r="F1713" t="b">
        <v>0</v>
      </c>
      <c r="G1713">
        <v>5</v>
      </c>
      <c r="H1713" t="b">
        <v>0</v>
      </c>
      <c r="I1713">
        <v>16</v>
      </c>
      <c r="J1713" t="str" cm="1">
        <f t="array" ref="J1713">_xlfn.SWITCH(TRUE,I1713&lt;=$V$6,"Low",I1713&gt;=$V$7,"High","Average")</f>
        <v>Average</v>
      </c>
      <c r="K1713" t="s">
        <v>105</v>
      </c>
      <c r="L1713">
        <v>98</v>
      </c>
      <c r="M1713">
        <v>75</v>
      </c>
      <c r="N1713">
        <v>69</v>
      </c>
      <c r="O1713">
        <v>65</v>
      </c>
      <c r="P1713">
        <v>67</v>
      </c>
      <c r="Q1713">
        <v>79</v>
      </c>
      <c r="R1713">
        <v>72</v>
      </c>
      <c r="S1713" s="1">
        <f t="shared" si="26"/>
        <v>75</v>
      </c>
    </row>
    <row r="1714" spans="1:19" x14ac:dyDescent="0.35">
      <c r="A1714">
        <v>1786</v>
      </c>
      <c r="B1714" t="s">
        <v>80</v>
      </c>
      <c r="C1714" t="s">
        <v>701</v>
      </c>
      <c r="D1714" t="s">
        <v>2894</v>
      </c>
      <c r="E1714" t="s">
        <v>20</v>
      </c>
      <c r="F1714" t="b">
        <v>0</v>
      </c>
      <c r="G1714">
        <v>2</v>
      </c>
      <c r="H1714" t="b">
        <v>0</v>
      </c>
      <c r="I1714">
        <v>2</v>
      </c>
      <c r="J1714" t="str" cm="1">
        <f t="array" ref="J1714">_xlfn.SWITCH(TRUE,I1714&lt;=$V$6,"Low",I1714&gt;=$V$7,"High","Average")</f>
        <v>Low</v>
      </c>
      <c r="K1714" t="s">
        <v>159</v>
      </c>
      <c r="L1714">
        <v>82</v>
      </c>
      <c r="M1714">
        <v>75</v>
      </c>
      <c r="N1714">
        <v>93</v>
      </c>
      <c r="O1714">
        <v>67</v>
      </c>
      <c r="P1714">
        <v>69</v>
      </c>
      <c r="Q1714">
        <v>65</v>
      </c>
      <c r="R1714">
        <v>74</v>
      </c>
      <c r="S1714" s="1">
        <f t="shared" si="26"/>
        <v>75</v>
      </c>
    </row>
    <row r="1715" spans="1:19" x14ac:dyDescent="0.35">
      <c r="A1715">
        <v>1807</v>
      </c>
      <c r="B1715" t="s">
        <v>1267</v>
      </c>
      <c r="C1715" t="s">
        <v>1771</v>
      </c>
      <c r="D1715" t="s">
        <v>2920</v>
      </c>
      <c r="E1715" t="s">
        <v>25</v>
      </c>
      <c r="F1715" t="b">
        <v>0</v>
      </c>
      <c r="G1715">
        <v>3</v>
      </c>
      <c r="H1715" t="b">
        <v>0</v>
      </c>
      <c r="I1715">
        <v>6</v>
      </c>
      <c r="J1715" t="str" cm="1">
        <f t="array" ref="J1715">_xlfn.SWITCH(TRUE,I1715&lt;=$V$6,"Low",I1715&gt;=$V$7,"High","Average")</f>
        <v>Average</v>
      </c>
      <c r="K1715" t="s">
        <v>224</v>
      </c>
      <c r="L1715">
        <v>74</v>
      </c>
      <c r="M1715">
        <v>63</v>
      </c>
      <c r="N1715">
        <v>74</v>
      </c>
      <c r="O1715">
        <v>63</v>
      </c>
      <c r="P1715">
        <v>78</v>
      </c>
      <c r="Q1715">
        <v>90</v>
      </c>
      <c r="R1715">
        <v>83</v>
      </c>
      <c r="S1715" s="1">
        <f t="shared" si="26"/>
        <v>75</v>
      </c>
    </row>
    <row r="1716" spans="1:19" x14ac:dyDescent="0.35">
      <c r="A1716">
        <v>90</v>
      </c>
      <c r="B1716" t="s">
        <v>280</v>
      </c>
      <c r="C1716" t="s">
        <v>281</v>
      </c>
      <c r="D1716" t="s">
        <v>282</v>
      </c>
      <c r="E1716" t="s">
        <v>20</v>
      </c>
      <c r="F1716" t="b">
        <v>0</v>
      </c>
      <c r="G1716">
        <v>3</v>
      </c>
      <c r="H1716" t="b">
        <v>0</v>
      </c>
      <c r="I1716">
        <v>29</v>
      </c>
      <c r="J1716" t="str" cm="1">
        <f t="array" ref="J1716">_xlfn.SWITCH(TRUE,I1716&lt;=$V$6,"Low",I1716&gt;=$V$7,"High","Average")</f>
        <v>High</v>
      </c>
      <c r="K1716" t="s">
        <v>44</v>
      </c>
      <c r="L1716">
        <v>89</v>
      </c>
      <c r="M1716">
        <v>75</v>
      </c>
      <c r="N1716">
        <v>60</v>
      </c>
      <c r="O1716">
        <v>80</v>
      </c>
      <c r="P1716">
        <v>62</v>
      </c>
      <c r="Q1716">
        <v>85</v>
      </c>
      <c r="R1716">
        <v>73</v>
      </c>
      <c r="S1716" s="1">
        <f t="shared" si="26"/>
        <v>74.857142857142861</v>
      </c>
    </row>
    <row r="1717" spans="1:19" x14ac:dyDescent="0.35">
      <c r="A1717">
        <v>151</v>
      </c>
      <c r="B1717" t="s">
        <v>420</v>
      </c>
      <c r="C1717" t="s">
        <v>421</v>
      </c>
      <c r="D1717" t="s">
        <v>422</v>
      </c>
      <c r="E1717" t="s">
        <v>25</v>
      </c>
      <c r="F1717" t="b">
        <v>0</v>
      </c>
      <c r="G1717">
        <v>3</v>
      </c>
      <c r="H1717" t="b">
        <v>0</v>
      </c>
      <c r="I1717">
        <v>3</v>
      </c>
      <c r="J1717" t="str" cm="1">
        <f t="array" ref="J1717">_xlfn.SWITCH(TRUE,I1717&lt;=$V$6,"Low",I1717&gt;=$V$7,"High","Average")</f>
        <v>Low</v>
      </c>
      <c r="K1717" t="s">
        <v>38</v>
      </c>
      <c r="L1717">
        <v>86</v>
      </c>
      <c r="M1717">
        <v>92</v>
      </c>
      <c r="N1717">
        <v>79</v>
      </c>
      <c r="O1717">
        <v>73</v>
      </c>
      <c r="P1717">
        <v>73</v>
      </c>
      <c r="Q1717">
        <v>61</v>
      </c>
      <c r="R1717">
        <v>60</v>
      </c>
      <c r="S1717" s="1">
        <f t="shared" si="26"/>
        <v>74.857142857142861</v>
      </c>
    </row>
    <row r="1718" spans="1:19" x14ac:dyDescent="0.35">
      <c r="A1718">
        <v>370</v>
      </c>
      <c r="B1718" t="s">
        <v>413</v>
      </c>
      <c r="C1718" t="s">
        <v>95</v>
      </c>
      <c r="D1718" t="s">
        <v>858</v>
      </c>
      <c r="E1718" t="s">
        <v>20</v>
      </c>
      <c r="F1718" t="b">
        <v>0</v>
      </c>
      <c r="G1718">
        <v>3</v>
      </c>
      <c r="H1718" t="b">
        <v>0</v>
      </c>
      <c r="I1718">
        <v>4</v>
      </c>
      <c r="J1718" t="str" cm="1">
        <f t="array" ref="J1718">_xlfn.SWITCH(TRUE,I1718&lt;=$V$6,"Low",I1718&gt;=$V$7,"High","Average")</f>
        <v>Low</v>
      </c>
      <c r="K1718" t="s">
        <v>172</v>
      </c>
      <c r="L1718">
        <v>83</v>
      </c>
      <c r="M1718">
        <v>61</v>
      </c>
      <c r="N1718">
        <v>79</v>
      </c>
      <c r="O1718">
        <v>99</v>
      </c>
      <c r="P1718">
        <v>66</v>
      </c>
      <c r="Q1718">
        <v>60</v>
      </c>
      <c r="R1718">
        <v>76</v>
      </c>
      <c r="S1718" s="1">
        <f t="shared" si="26"/>
        <v>74.857142857142861</v>
      </c>
    </row>
    <row r="1719" spans="1:19" x14ac:dyDescent="0.35">
      <c r="A1719">
        <v>378</v>
      </c>
      <c r="B1719" t="s">
        <v>787</v>
      </c>
      <c r="C1719" t="s">
        <v>284</v>
      </c>
      <c r="D1719" t="s">
        <v>873</v>
      </c>
      <c r="E1719" t="s">
        <v>25</v>
      </c>
      <c r="F1719" t="b">
        <v>0</v>
      </c>
      <c r="G1719">
        <v>7</v>
      </c>
      <c r="H1719" t="b">
        <v>0</v>
      </c>
      <c r="I1719">
        <v>14</v>
      </c>
      <c r="J1719" t="str" cm="1">
        <f t="array" ref="J1719">_xlfn.SWITCH(TRUE,I1719&lt;=$V$6,"Low",I1719&gt;=$V$7,"High","Average")</f>
        <v>Average</v>
      </c>
      <c r="K1719" t="s">
        <v>38</v>
      </c>
      <c r="L1719">
        <v>73</v>
      </c>
      <c r="M1719">
        <v>69</v>
      </c>
      <c r="N1719">
        <v>94</v>
      </c>
      <c r="O1719">
        <v>78</v>
      </c>
      <c r="P1719">
        <v>76</v>
      </c>
      <c r="Q1719">
        <v>63</v>
      </c>
      <c r="R1719">
        <v>71</v>
      </c>
      <c r="S1719" s="1">
        <f t="shared" si="26"/>
        <v>74.857142857142861</v>
      </c>
    </row>
    <row r="1720" spans="1:19" x14ac:dyDescent="0.35">
      <c r="A1720">
        <v>915</v>
      </c>
      <c r="B1720" t="s">
        <v>614</v>
      </c>
      <c r="C1720" t="s">
        <v>600</v>
      </c>
      <c r="D1720" t="s">
        <v>1734</v>
      </c>
      <c r="E1720" t="s">
        <v>25</v>
      </c>
      <c r="F1720" t="b">
        <v>1</v>
      </c>
      <c r="G1720">
        <v>10</v>
      </c>
      <c r="H1720" t="b">
        <v>0</v>
      </c>
      <c r="I1720">
        <v>3</v>
      </c>
      <c r="J1720" t="str" cm="1">
        <f t="array" ref="J1720">_xlfn.SWITCH(TRUE,I1720&lt;=$V$6,"Low",I1720&gt;=$V$7,"High","Average")</f>
        <v>Low</v>
      </c>
      <c r="K1720" t="s">
        <v>64</v>
      </c>
      <c r="L1720">
        <v>43</v>
      </c>
      <c r="M1720">
        <v>83</v>
      </c>
      <c r="N1720">
        <v>58</v>
      </c>
      <c r="O1720">
        <v>89</v>
      </c>
      <c r="P1720">
        <v>87</v>
      </c>
      <c r="Q1720">
        <v>78</v>
      </c>
      <c r="R1720">
        <v>86</v>
      </c>
      <c r="S1720" s="1">
        <f t="shared" si="26"/>
        <v>74.857142857142861</v>
      </c>
    </row>
    <row r="1721" spans="1:19" x14ac:dyDescent="0.35">
      <c r="A1721">
        <v>981</v>
      </c>
      <c r="B1721" t="s">
        <v>1088</v>
      </c>
      <c r="C1721" t="s">
        <v>1424</v>
      </c>
      <c r="D1721" t="s">
        <v>1823</v>
      </c>
      <c r="E1721" t="s">
        <v>25</v>
      </c>
      <c r="F1721" t="b">
        <v>1</v>
      </c>
      <c r="G1721">
        <v>6</v>
      </c>
      <c r="H1721" t="b">
        <v>0</v>
      </c>
      <c r="I1721">
        <v>0</v>
      </c>
      <c r="J1721" t="str" cm="1">
        <f t="array" ref="J1721">_xlfn.SWITCH(TRUE,I1721&lt;=$V$6,"Low",I1721&gt;=$V$7,"High","Average")</f>
        <v>Low</v>
      </c>
      <c r="K1721" t="s">
        <v>64</v>
      </c>
      <c r="L1721">
        <v>56</v>
      </c>
      <c r="M1721">
        <v>67</v>
      </c>
      <c r="N1721">
        <v>57</v>
      </c>
      <c r="O1721">
        <v>79</v>
      </c>
      <c r="P1721">
        <v>87</v>
      </c>
      <c r="Q1721">
        <v>89</v>
      </c>
      <c r="R1721">
        <v>89</v>
      </c>
      <c r="S1721" s="1">
        <f t="shared" si="26"/>
        <v>74.857142857142861</v>
      </c>
    </row>
    <row r="1722" spans="1:19" x14ac:dyDescent="0.35">
      <c r="A1722">
        <v>1072</v>
      </c>
      <c r="B1722" t="s">
        <v>1943</v>
      </c>
      <c r="C1722" t="s">
        <v>669</v>
      </c>
      <c r="D1722" t="s">
        <v>1944</v>
      </c>
      <c r="E1722" t="s">
        <v>25</v>
      </c>
      <c r="F1722" t="b">
        <v>0</v>
      </c>
      <c r="G1722">
        <v>5</v>
      </c>
      <c r="H1722" t="b">
        <v>0</v>
      </c>
      <c r="I1722">
        <v>27</v>
      </c>
      <c r="J1722" t="str" cm="1">
        <f t="array" ref="J1722">_xlfn.SWITCH(TRUE,I1722&lt;=$V$6,"Low",I1722&gt;=$V$7,"High","Average")</f>
        <v>Average</v>
      </c>
      <c r="K1722" t="s">
        <v>38</v>
      </c>
      <c r="L1722">
        <v>60</v>
      </c>
      <c r="M1722">
        <v>61</v>
      </c>
      <c r="N1722">
        <v>66</v>
      </c>
      <c r="O1722">
        <v>82</v>
      </c>
      <c r="P1722">
        <v>100</v>
      </c>
      <c r="Q1722">
        <v>76</v>
      </c>
      <c r="R1722">
        <v>79</v>
      </c>
      <c r="S1722" s="1">
        <f t="shared" si="26"/>
        <v>74.857142857142861</v>
      </c>
    </row>
    <row r="1723" spans="1:19" x14ac:dyDescent="0.35">
      <c r="A1723">
        <v>1287</v>
      </c>
      <c r="B1723" t="s">
        <v>1957</v>
      </c>
      <c r="C1723" t="s">
        <v>56</v>
      </c>
      <c r="D1723" t="s">
        <v>2247</v>
      </c>
      <c r="E1723" t="s">
        <v>25</v>
      </c>
      <c r="F1723" t="b">
        <v>0</v>
      </c>
      <c r="G1723">
        <v>3</v>
      </c>
      <c r="H1723" t="b">
        <v>0</v>
      </c>
      <c r="I1723">
        <v>26</v>
      </c>
      <c r="J1723" t="str" cm="1">
        <f t="array" ref="J1723">_xlfn.SWITCH(TRUE,I1723&lt;=$V$6,"Low",I1723&gt;=$V$7,"High","Average")</f>
        <v>Average</v>
      </c>
      <c r="K1723" t="s">
        <v>113</v>
      </c>
      <c r="L1723">
        <v>75</v>
      </c>
      <c r="M1723">
        <v>83</v>
      </c>
      <c r="N1723">
        <v>66</v>
      </c>
      <c r="O1723">
        <v>70</v>
      </c>
      <c r="P1723">
        <v>57</v>
      </c>
      <c r="Q1723">
        <v>77</v>
      </c>
      <c r="R1723">
        <v>96</v>
      </c>
      <c r="S1723" s="1">
        <f t="shared" si="26"/>
        <v>74.857142857142861</v>
      </c>
    </row>
    <row r="1724" spans="1:19" x14ac:dyDescent="0.35">
      <c r="A1724">
        <v>1484</v>
      </c>
      <c r="B1724" t="s">
        <v>1034</v>
      </c>
      <c r="C1724" t="s">
        <v>2508</v>
      </c>
      <c r="D1724" t="s">
        <v>2509</v>
      </c>
      <c r="E1724" t="s">
        <v>25</v>
      </c>
      <c r="F1724" t="b">
        <v>1</v>
      </c>
      <c r="G1724">
        <v>5</v>
      </c>
      <c r="H1724" t="b">
        <v>1</v>
      </c>
      <c r="I1724">
        <v>1</v>
      </c>
      <c r="J1724" t="str" cm="1">
        <f t="array" ref="J1724">_xlfn.SWITCH(TRUE,I1724&lt;=$V$6,"Low",I1724&gt;=$V$7,"High","Average")</f>
        <v>Low</v>
      </c>
      <c r="K1724" t="s">
        <v>64</v>
      </c>
      <c r="L1724">
        <v>67</v>
      </c>
      <c r="M1724">
        <v>61</v>
      </c>
      <c r="N1724">
        <v>61</v>
      </c>
      <c r="O1724">
        <v>82</v>
      </c>
      <c r="P1724">
        <v>69</v>
      </c>
      <c r="Q1724">
        <v>87</v>
      </c>
      <c r="R1724">
        <v>97</v>
      </c>
      <c r="S1724" s="1">
        <f t="shared" si="26"/>
        <v>74.857142857142861</v>
      </c>
    </row>
    <row r="1725" spans="1:19" x14ac:dyDescent="0.35">
      <c r="A1725">
        <v>1487</v>
      </c>
      <c r="B1725" t="s">
        <v>981</v>
      </c>
      <c r="C1725" t="s">
        <v>2099</v>
      </c>
      <c r="D1725" t="s">
        <v>2513</v>
      </c>
      <c r="E1725" t="s">
        <v>25</v>
      </c>
      <c r="F1725" t="b">
        <v>0</v>
      </c>
      <c r="G1725">
        <v>2</v>
      </c>
      <c r="H1725" t="b">
        <v>0</v>
      </c>
      <c r="I1725">
        <v>5</v>
      </c>
      <c r="J1725" t="str" cm="1">
        <f t="array" ref="J1725">_xlfn.SWITCH(TRUE,I1725&lt;=$V$6,"Low",I1725&gt;=$V$7,"High","Average")</f>
        <v>Low</v>
      </c>
      <c r="K1725" t="s">
        <v>64</v>
      </c>
      <c r="L1725">
        <v>65</v>
      </c>
      <c r="M1725">
        <v>93</v>
      </c>
      <c r="N1725">
        <v>67</v>
      </c>
      <c r="O1725">
        <v>73</v>
      </c>
      <c r="P1725">
        <v>57</v>
      </c>
      <c r="Q1725">
        <v>72</v>
      </c>
      <c r="R1725">
        <v>97</v>
      </c>
      <c r="S1725" s="1">
        <f t="shared" si="26"/>
        <v>74.857142857142861</v>
      </c>
    </row>
    <row r="1726" spans="1:19" x14ac:dyDescent="0.35">
      <c r="A1726">
        <v>1499</v>
      </c>
      <c r="B1726" t="s">
        <v>110</v>
      </c>
      <c r="C1726" t="s">
        <v>429</v>
      </c>
      <c r="D1726" t="s">
        <v>2526</v>
      </c>
      <c r="E1726" t="s">
        <v>20</v>
      </c>
      <c r="F1726" t="b">
        <v>0</v>
      </c>
      <c r="G1726">
        <v>1</v>
      </c>
      <c r="H1726" t="b">
        <v>0</v>
      </c>
      <c r="I1726">
        <v>23</v>
      </c>
      <c r="J1726" t="str" cm="1">
        <f t="array" ref="J1726">_xlfn.SWITCH(TRUE,I1726&lt;=$V$6,"Low",I1726&gt;=$V$7,"High","Average")</f>
        <v>Average</v>
      </c>
      <c r="K1726" t="s">
        <v>123</v>
      </c>
      <c r="L1726">
        <v>62</v>
      </c>
      <c r="M1726">
        <v>72</v>
      </c>
      <c r="N1726">
        <v>78</v>
      </c>
      <c r="O1726">
        <v>96</v>
      </c>
      <c r="P1726">
        <v>70</v>
      </c>
      <c r="Q1726">
        <v>74</v>
      </c>
      <c r="R1726">
        <v>72</v>
      </c>
      <c r="S1726" s="1">
        <f t="shared" si="26"/>
        <v>74.857142857142861</v>
      </c>
    </row>
    <row r="1727" spans="1:19" x14ac:dyDescent="0.35">
      <c r="A1727">
        <v>1972</v>
      </c>
      <c r="B1727" t="s">
        <v>173</v>
      </c>
      <c r="C1727" t="s">
        <v>629</v>
      </c>
      <c r="D1727" t="s">
        <v>3116</v>
      </c>
      <c r="E1727" t="s">
        <v>25</v>
      </c>
      <c r="F1727" t="b">
        <v>0</v>
      </c>
      <c r="G1727">
        <v>2</v>
      </c>
      <c r="H1727" t="b">
        <v>1</v>
      </c>
      <c r="I1727">
        <v>19</v>
      </c>
      <c r="J1727" t="str" cm="1">
        <f t="array" ref="J1727">_xlfn.SWITCH(TRUE,I1727&lt;=$V$6,"Low",I1727&gt;=$V$7,"High","Average")</f>
        <v>Average</v>
      </c>
      <c r="K1727" t="s">
        <v>105</v>
      </c>
      <c r="L1727">
        <v>75</v>
      </c>
      <c r="M1727">
        <v>88</v>
      </c>
      <c r="N1727">
        <v>71</v>
      </c>
      <c r="O1727">
        <v>80</v>
      </c>
      <c r="P1727">
        <v>65</v>
      </c>
      <c r="Q1727">
        <v>85</v>
      </c>
      <c r="R1727">
        <v>60</v>
      </c>
      <c r="S1727" s="1">
        <f t="shared" si="26"/>
        <v>74.857142857142861</v>
      </c>
    </row>
    <row r="1728" spans="1:19" x14ac:dyDescent="0.35">
      <c r="A1728">
        <v>16</v>
      </c>
      <c r="B1728" t="s">
        <v>70</v>
      </c>
      <c r="C1728" t="s">
        <v>71</v>
      </c>
      <c r="D1728" t="s">
        <v>72</v>
      </c>
      <c r="E1728" t="s">
        <v>20</v>
      </c>
      <c r="F1728" t="b">
        <v>0</v>
      </c>
      <c r="G1728">
        <v>6</v>
      </c>
      <c r="H1728" t="b">
        <v>0</v>
      </c>
      <c r="I1728">
        <v>0</v>
      </c>
      <c r="J1728" t="str" cm="1">
        <f t="array" ref="J1728">_xlfn.SWITCH(TRUE,I1728&lt;=$V$6,"Low",I1728&gt;=$V$7,"High","Average")</f>
        <v>Low</v>
      </c>
      <c r="K1728" t="s">
        <v>64</v>
      </c>
      <c r="L1728">
        <v>94</v>
      </c>
      <c r="M1728">
        <v>50</v>
      </c>
      <c r="N1728">
        <v>78</v>
      </c>
      <c r="O1728">
        <v>64</v>
      </c>
      <c r="P1728">
        <v>79</v>
      </c>
      <c r="Q1728">
        <v>74</v>
      </c>
      <c r="R1728">
        <v>84</v>
      </c>
      <c r="S1728" s="1">
        <f t="shared" si="26"/>
        <v>74.714285714285708</v>
      </c>
    </row>
    <row r="1729" spans="1:19" x14ac:dyDescent="0.35">
      <c r="A1729">
        <v>414</v>
      </c>
      <c r="B1729" t="s">
        <v>160</v>
      </c>
      <c r="C1729" t="s">
        <v>936</v>
      </c>
      <c r="D1729" t="s">
        <v>937</v>
      </c>
      <c r="E1729" t="s">
        <v>20</v>
      </c>
      <c r="F1729" t="b">
        <v>0</v>
      </c>
      <c r="G1729">
        <v>3</v>
      </c>
      <c r="H1729" t="b">
        <v>0</v>
      </c>
      <c r="I1729">
        <v>29</v>
      </c>
      <c r="J1729" t="str" cm="1">
        <f t="array" ref="J1729">_xlfn.SWITCH(TRUE,I1729&lt;=$V$6,"Low",I1729&gt;=$V$7,"High","Average")</f>
        <v>High</v>
      </c>
      <c r="K1729" t="s">
        <v>113</v>
      </c>
      <c r="L1729">
        <v>95</v>
      </c>
      <c r="M1729">
        <v>82</v>
      </c>
      <c r="N1729">
        <v>74</v>
      </c>
      <c r="O1729">
        <v>87</v>
      </c>
      <c r="P1729">
        <v>36</v>
      </c>
      <c r="Q1729">
        <v>61</v>
      </c>
      <c r="R1729">
        <v>88</v>
      </c>
      <c r="S1729" s="1">
        <f t="shared" si="26"/>
        <v>74.714285714285708</v>
      </c>
    </row>
    <row r="1730" spans="1:19" x14ac:dyDescent="0.35">
      <c r="A1730">
        <v>533</v>
      </c>
      <c r="B1730" t="s">
        <v>939</v>
      </c>
      <c r="C1730" t="s">
        <v>292</v>
      </c>
      <c r="D1730" t="s">
        <v>1138</v>
      </c>
      <c r="E1730" t="s">
        <v>20</v>
      </c>
      <c r="F1730" t="b">
        <v>1</v>
      </c>
      <c r="G1730">
        <v>7</v>
      </c>
      <c r="H1730" t="b">
        <v>0</v>
      </c>
      <c r="I1730">
        <v>2</v>
      </c>
      <c r="J1730" t="str" cm="1">
        <f t="array" ref="J1730">_xlfn.SWITCH(TRUE,I1730&lt;=$V$6,"Low",I1730&gt;=$V$7,"High","Average")</f>
        <v>Low</v>
      </c>
      <c r="K1730" t="s">
        <v>64</v>
      </c>
      <c r="L1730">
        <v>64</v>
      </c>
      <c r="M1730">
        <v>92</v>
      </c>
      <c r="N1730">
        <v>70</v>
      </c>
      <c r="O1730">
        <v>81</v>
      </c>
      <c r="P1730">
        <v>85</v>
      </c>
      <c r="Q1730">
        <v>55</v>
      </c>
      <c r="R1730">
        <v>76</v>
      </c>
      <c r="S1730" s="1">
        <f t="shared" ref="S1730:S1793" si="27">AVERAGE(L1730, M1730, N1730, O1730, P1730, Q1730, R1730)</f>
        <v>74.714285714285708</v>
      </c>
    </row>
    <row r="1731" spans="1:19" x14ac:dyDescent="0.35">
      <c r="A1731">
        <v>918</v>
      </c>
      <c r="B1731" t="s">
        <v>1738</v>
      </c>
      <c r="C1731" t="s">
        <v>1739</v>
      </c>
      <c r="D1731" t="s">
        <v>1740</v>
      </c>
      <c r="E1731" t="s">
        <v>20</v>
      </c>
      <c r="F1731" t="b">
        <v>0</v>
      </c>
      <c r="G1731">
        <v>3</v>
      </c>
      <c r="H1731" t="b">
        <v>0</v>
      </c>
      <c r="I1731">
        <v>3</v>
      </c>
      <c r="J1731" t="str" cm="1">
        <f t="array" ref="J1731">_xlfn.SWITCH(TRUE,I1731&lt;=$V$6,"Low",I1731&gt;=$V$7,"High","Average")</f>
        <v>Low</v>
      </c>
      <c r="K1731" t="s">
        <v>38</v>
      </c>
      <c r="L1731">
        <v>71</v>
      </c>
      <c r="M1731">
        <v>70</v>
      </c>
      <c r="N1731">
        <v>60</v>
      </c>
      <c r="O1731">
        <v>84</v>
      </c>
      <c r="P1731">
        <v>87</v>
      </c>
      <c r="Q1731">
        <v>87</v>
      </c>
      <c r="R1731">
        <v>64</v>
      </c>
      <c r="S1731" s="1">
        <f t="shared" si="27"/>
        <v>74.714285714285708</v>
      </c>
    </row>
    <row r="1732" spans="1:19" x14ac:dyDescent="0.35">
      <c r="A1732">
        <v>963</v>
      </c>
      <c r="B1732" t="s">
        <v>1767</v>
      </c>
      <c r="C1732" t="s">
        <v>118</v>
      </c>
      <c r="D1732" t="s">
        <v>1801</v>
      </c>
      <c r="E1732" t="s">
        <v>20</v>
      </c>
      <c r="F1732" t="b">
        <v>0</v>
      </c>
      <c r="G1732">
        <v>0</v>
      </c>
      <c r="H1732" t="b">
        <v>0</v>
      </c>
      <c r="I1732">
        <v>2</v>
      </c>
      <c r="J1732" t="str" cm="1">
        <f t="array" ref="J1732">_xlfn.SWITCH(TRUE,I1732&lt;=$V$6,"Low",I1732&gt;=$V$7,"High","Average")</f>
        <v>Low</v>
      </c>
      <c r="K1732" t="s">
        <v>159</v>
      </c>
      <c r="L1732">
        <v>80</v>
      </c>
      <c r="M1732">
        <v>84</v>
      </c>
      <c r="N1732">
        <v>94</v>
      </c>
      <c r="O1732">
        <v>63</v>
      </c>
      <c r="P1732">
        <v>62</v>
      </c>
      <c r="Q1732">
        <v>72</v>
      </c>
      <c r="R1732">
        <v>68</v>
      </c>
      <c r="S1732" s="1">
        <f t="shared" si="27"/>
        <v>74.714285714285708</v>
      </c>
    </row>
    <row r="1733" spans="1:19" x14ac:dyDescent="0.35">
      <c r="A1733">
        <v>976</v>
      </c>
      <c r="B1733" t="s">
        <v>752</v>
      </c>
      <c r="C1733" t="s">
        <v>118</v>
      </c>
      <c r="D1733" t="s">
        <v>1818</v>
      </c>
      <c r="E1733" t="s">
        <v>20</v>
      </c>
      <c r="F1733" t="b">
        <v>0</v>
      </c>
      <c r="G1733">
        <v>3</v>
      </c>
      <c r="H1733" t="b">
        <v>0</v>
      </c>
      <c r="I1733">
        <v>17</v>
      </c>
      <c r="J1733" t="str" cm="1">
        <f t="array" ref="J1733">_xlfn.SWITCH(TRUE,I1733&lt;=$V$6,"Low",I1733&gt;=$V$7,"High","Average")</f>
        <v>Average</v>
      </c>
      <c r="K1733" t="s">
        <v>44</v>
      </c>
      <c r="L1733">
        <v>88</v>
      </c>
      <c r="M1733">
        <v>74</v>
      </c>
      <c r="N1733">
        <v>60</v>
      </c>
      <c r="O1733">
        <v>60</v>
      </c>
      <c r="P1733">
        <v>78</v>
      </c>
      <c r="Q1733">
        <v>94</v>
      </c>
      <c r="R1733">
        <v>69</v>
      </c>
      <c r="S1733" s="1">
        <f t="shared" si="27"/>
        <v>74.714285714285708</v>
      </c>
    </row>
    <row r="1734" spans="1:19" x14ac:dyDescent="0.35">
      <c r="A1734">
        <v>1089</v>
      </c>
      <c r="B1734" t="s">
        <v>173</v>
      </c>
      <c r="C1734" t="s">
        <v>1876</v>
      </c>
      <c r="D1734" t="s">
        <v>1969</v>
      </c>
      <c r="E1734" t="s">
        <v>25</v>
      </c>
      <c r="F1734" t="b">
        <v>0</v>
      </c>
      <c r="G1734">
        <v>3</v>
      </c>
      <c r="H1734" t="b">
        <v>0</v>
      </c>
      <c r="I1734">
        <v>19</v>
      </c>
      <c r="J1734" t="str" cm="1">
        <f t="array" ref="J1734">_xlfn.SWITCH(TRUE,I1734&lt;=$V$6,"Low",I1734&gt;=$V$7,"High","Average")</f>
        <v>Average</v>
      </c>
      <c r="K1734" t="s">
        <v>113</v>
      </c>
      <c r="L1734">
        <v>98</v>
      </c>
      <c r="M1734">
        <v>69</v>
      </c>
      <c r="N1734">
        <v>61</v>
      </c>
      <c r="O1734">
        <v>62</v>
      </c>
      <c r="P1734">
        <v>82</v>
      </c>
      <c r="Q1734">
        <v>87</v>
      </c>
      <c r="R1734">
        <v>64</v>
      </c>
      <c r="S1734" s="1">
        <f t="shared" si="27"/>
        <v>74.714285714285708</v>
      </c>
    </row>
    <row r="1735" spans="1:19" x14ac:dyDescent="0.35">
      <c r="A1735">
        <v>1129</v>
      </c>
      <c r="B1735" t="s">
        <v>205</v>
      </c>
      <c r="C1735" t="s">
        <v>2025</v>
      </c>
      <c r="D1735" t="s">
        <v>2026</v>
      </c>
      <c r="E1735" t="s">
        <v>25</v>
      </c>
      <c r="F1735" t="b">
        <v>0</v>
      </c>
      <c r="G1735">
        <v>2</v>
      </c>
      <c r="H1735" t="b">
        <v>0</v>
      </c>
      <c r="I1735">
        <v>29</v>
      </c>
      <c r="J1735" t="str" cm="1">
        <f t="array" ref="J1735">_xlfn.SWITCH(TRUE,I1735&lt;=$V$6,"Low",I1735&gt;=$V$7,"High","Average")</f>
        <v>High</v>
      </c>
      <c r="K1735" t="s">
        <v>38</v>
      </c>
      <c r="L1735">
        <v>75</v>
      </c>
      <c r="M1735">
        <v>96</v>
      </c>
      <c r="N1735">
        <v>61</v>
      </c>
      <c r="O1735">
        <v>73</v>
      </c>
      <c r="P1735">
        <v>60</v>
      </c>
      <c r="Q1735">
        <v>77</v>
      </c>
      <c r="R1735">
        <v>81</v>
      </c>
      <c r="S1735" s="1">
        <f t="shared" si="27"/>
        <v>74.714285714285708</v>
      </c>
    </row>
    <row r="1736" spans="1:19" x14ac:dyDescent="0.35">
      <c r="A1736">
        <v>1277</v>
      </c>
      <c r="B1736" t="s">
        <v>1387</v>
      </c>
      <c r="C1736" t="s">
        <v>2235</v>
      </c>
      <c r="D1736" t="s">
        <v>2236</v>
      </c>
      <c r="E1736" t="s">
        <v>25</v>
      </c>
      <c r="F1736" t="b">
        <v>0</v>
      </c>
      <c r="G1736">
        <v>0</v>
      </c>
      <c r="H1736" t="b">
        <v>0</v>
      </c>
      <c r="I1736">
        <v>1</v>
      </c>
      <c r="J1736" t="str" cm="1">
        <f t="array" ref="J1736">_xlfn.SWITCH(TRUE,I1736&lt;=$V$6,"Low",I1736&gt;=$V$7,"High","Average")</f>
        <v>Low</v>
      </c>
      <c r="K1736" t="s">
        <v>159</v>
      </c>
      <c r="L1736">
        <v>91</v>
      </c>
      <c r="M1736">
        <v>66</v>
      </c>
      <c r="N1736">
        <v>91</v>
      </c>
      <c r="O1736">
        <v>62</v>
      </c>
      <c r="P1736">
        <v>82</v>
      </c>
      <c r="Q1736">
        <v>69</v>
      </c>
      <c r="R1736">
        <v>62</v>
      </c>
      <c r="S1736" s="1">
        <f t="shared" si="27"/>
        <v>74.714285714285708</v>
      </c>
    </row>
    <row r="1737" spans="1:19" x14ac:dyDescent="0.35">
      <c r="A1737">
        <v>1840</v>
      </c>
      <c r="B1737" t="s">
        <v>120</v>
      </c>
      <c r="C1737" t="s">
        <v>1617</v>
      </c>
      <c r="D1737" t="s">
        <v>2963</v>
      </c>
      <c r="E1737" t="s">
        <v>25</v>
      </c>
      <c r="F1737" t="b">
        <v>0</v>
      </c>
      <c r="G1737">
        <v>10</v>
      </c>
      <c r="H1737" t="b">
        <v>1</v>
      </c>
      <c r="I1737">
        <v>2</v>
      </c>
      <c r="J1737" t="str" cm="1">
        <f t="array" ref="J1737">_xlfn.SWITCH(TRUE,I1737&lt;=$V$6,"Low",I1737&gt;=$V$7,"High","Average")</f>
        <v>Low</v>
      </c>
      <c r="K1737" t="s">
        <v>64</v>
      </c>
      <c r="L1737">
        <v>79</v>
      </c>
      <c r="M1737">
        <v>95</v>
      </c>
      <c r="N1737">
        <v>70</v>
      </c>
      <c r="O1737">
        <v>92</v>
      </c>
      <c r="P1737">
        <v>63</v>
      </c>
      <c r="Q1737">
        <v>57</v>
      </c>
      <c r="R1737">
        <v>67</v>
      </c>
      <c r="S1737" s="1">
        <f t="shared" si="27"/>
        <v>74.714285714285708</v>
      </c>
    </row>
    <row r="1738" spans="1:19" x14ac:dyDescent="0.35">
      <c r="A1738">
        <v>1855</v>
      </c>
      <c r="B1738" t="s">
        <v>45</v>
      </c>
      <c r="C1738" t="s">
        <v>2923</v>
      </c>
      <c r="D1738" t="s">
        <v>2982</v>
      </c>
      <c r="E1738" t="s">
        <v>20</v>
      </c>
      <c r="F1738" t="b">
        <v>0</v>
      </c>
      <c r="G1738">
        <v>1</v>
      </c>
      <c r="H1738" t="b">
        <v>0</v>
      </c>
      <c r="I1738">
        <v>11</v>
      </c>
      <c r="J1738" t="str" cm="1">
        <f t="array" ref="J1738">_xlfn.SWITCH(TRUE,I1738&lt;=$V$6,"Low",I1738&gt;=$V$7,"High","Average")</f>
        <v>Average</v>
      </c>
      <c r="K1738" t="s">
        <v>30</v>
      </c>
      <c r="L1738">
        <v>86</v>
      </c>
      <c r="M1738">
        <v>82</v>
      </c>
      <c r="N1738">
        <v>60</v>
      </c>
      <c r="O1738">
        <v>65</v>
      </c>
      <c r="P1738">
        <v>83</v>
      </c>
      <c r="Q1738">
        <v>69</v>
      </c>
      <c r="R1738">
        <v>78</v>
      </c>
      <c r="S1738" s="1">
        <f t="shared" si="27"/>
        <v>74.714285714285708</v>
      </c>
    </row>
    <row r="1739" spans="1:19" x14ac:dyDescent="0.35">
      <c r="A1739">
        <v>1934</v>
      </c>
      <c r="B1739" t="s">
        <v>145</v>
      </c>
      <c r="C1739" t="s">
        <v>2071</v>
      </c>
      <c r="D1739" t="s">
        <v>3073</v>
      </c>
      <c r="E1739" t="s">
        <v>20</v>
      </c>
      <c r="F1739" t="b">
        <v>0</v>
      </c>
      <c r="G1739">
        <v>0</v>
      </c>
      <c r="H1739" t="b">
        <v>0</v>
      </c>
      <c r="I1739">
        <v>21</v>
      </c>
      <c r="J1739" t="str" cm="1">
        <f t="array" ref="J1739">_xlfn.SWITCH(TRUE,I1739&lt;=$V$6,"Low",I1739&gt;=$V$7,"High","Average")</f>
        <v>Average</v>
      </c>
      <c r="K1739" t="s">
        <v>38</v>
      </c>
      <c r="L1739">
        <v>64</v>
      </c>
      <c r="M1739">
        <v>74</v>
      </c>
      <c r="N1739">
        <v>79</v>
      </c>
      <c r="O1739">
        <v>72</v>
      </c>
      <c r="P1739">
        <v>74</v>
      </c>
      <c r="Q1739">
        <v>65</v>
      </c>
      <c r="R1739">
        <v>95</v>
      </c>
      <c r="S1739" s="1">
        <f t="shared" si="27"/>
        <v>74.714285714285708</v>
      </c>
    </row>
    <row r="1740" spans="1:19" x14ac:dyDescent="0.35">
      <c r="A1740">
        <v>36</v>
      </c>
      <c r="B1740" t="s">
        <v>39</v>
      </c>
      <c r="C1740" t="s">
        <v>133</v>
      </c>
      <c r="D1740" t="s">
        <v>134</v>
      </c>
      <c r="E1740" t="s">
        <v>25</v>
      </c>
      <c r="F1740" t="b">
        <v>0</v>
      </c>
      <c r="G1740">
        <v>1</v>
      </c>
      <c r="H1740" t="b">
        <v>0</v>
      </c>
      <c r="I1740">
        <v>21</v>
      </c>
      <c r="J1740" t="str" cm="1">
        <f t="array" ref="J1740">_xlfn.SWITCH(TRUE,I1740&lt;=$V$6,"Low",I1740&gt;=$V$7,"High","Average")</f>
        <v>Average</v>
      </c>
      <c r="K1740" t="s">
        <v>38</v>
      </c>
      <c r="L1740">
        <v>65</v>
      </c>
      <c r="M1740">
        <v>70</v>
      </c>
      <c r="N1740">
        <v>78</v>
      </c>
      <c r="O1740">
        <v>98</v>
      </c>
      <c r="P1740">
        <v>80</v>
      </c>
      <c r="Q1740">
        <v>66</v>
      </c>
      <c r="R1740">
        <v>65</v>
      </c>
      <c r="S1740" s="1">
        <f t="shared" si="27"/>
        <v>74.571428571428569</v>
      </c>
    </row>
    <row r="1741" spans="1:19" x14ac:dyDescent="0.35">
      <c r="A1741">
        <v>629</v>
      </c>
      <c r="B1741" t="s">
        <v>94</v>
      </c>
      <c r="C1741" t="s">
        <v>1292</v>
      </c>
      <c r="D1741" t="s">
        <v>1293</v>
      </c>
      <c r="E1741" t="s">
        <v>20</v>
      </c>
      <c r="F1741" t="b">
        <v>0</v>
      </c>
      <c r="G1741">
        <v>6</v>
      </c>
      <c r="H1741" t="b">
        <v>1</v>
      </c>
      <c r="I1741">
        <v>14</v>
      </c>
      <c r="J1741" t="str" cm="1">
        <f t="array" ref="J1741">_xlfn.SWITCH(TRUE,I1741&lt;=$V$6,"Low",I1741&gt;=$V$7,"High","Average")</f>
        <v>Average</v>
      </c>
      <c r="K1741" t="s">
        <v>38</v>
      </c>
      <c r="L1741">
        <v>65</v>
      </c>
      <c r="M1741">
        <v>89</v>
      </c>
      <c r="N1741">
        <v>79</v>
      </c>
      <c r="O1741">
        <v>95</v>
      </c>
      <c r="P1741">
        <v>71</v>
      </c>
      <c r="Q1741">
        <v>61</v>
      </c>
      <c r="R1741">
        <v>62</v>
      </c>
      <c r="S1741" s="1">
        <f t="shared" si="27"/>
        <v>74.571428571428569</v>
      </c>
    </row>
    <row r="1742" spans="1:19" x14ac:dyDescent="0.35">
      <c r="A1742">
        <v>782</v>
      </c>
      <c r="B1742" t="s">
        <v>1267</v>
      </c>
      <c r="C1742" t="s">
        <v>948</v>
      </c>
      <c r="D1742" t="s">
        <v>1538</v>
      </c>
      <c r="E1742" t="s">
        <v>25</v>
      </c>
      <c r="F1742" t="b">
        <v>0</v>
      </c>
      <c r="G1742">
        <v>3</v>
      </c>
      <c r="H1742" t="b">
        <v>0</v>
      </c>
      <c r="I1742">
        <v>27</v>
      </c>
      <c r="J1742" t="str" cm="1">
        <f t="array" ref="J1742">_xlfn.SWITCH(TRUE,I1742&lt;=$V$6,"Low",I1742&gt;=$V$7,"High","Average")</f>
        <v>Average</v>
      </c>
      <c r="K1742" t="s">
        <v>38</v>
      </c>
      <c r="L1742">
        <v>84</v>
      </c>
      <c r="M1742">
        <v>80</v>
      </c>
      <c r="N1742">
        <v>75</v>
      </c>
      <c r="O1742">
        <v>63</v>
      </c>
      <c r="P1742">
        <v>71</v>
      </c>
      <c r="Q1742">
        <v>86</v>
      </c>
      <c r="R1742">
        <v>63</v>
      </c>
      <c r="S1742" s="1">
        <f t="shared" si="27"/>
        <v>74.571428571428569</v>
      </c>
    </row>
    <row r="1743" spans="1:19" x14ac:dyDescent="0.35">
      <c r="A1743">
        <v>905</v>
      </c>
      <c r="B1743" t="s">
        <v>1715</v>
      </c>
      <c r="C1743" t="s">
        <v>1716</v>
      </c>
      <c r="D1743" t="s">
        <v>1717</v>
      </c>
      <c r="E1743" t="s">
        <v>25</v>
      </c>
      <c r="F1743" t="b">
        <v>1</v>
      </c>
      <c r="G1743">
        <v>7</v>
      </c>
      <c r="H1743" t="b">
        <v>1</v>
      </c>
      <c r="I1743">
        <v>0</v>
      </c>
      <c r="J1743" t="str" cm="1">
        <f t="array" ref="J1743">_xlfn.SWITCH(TRUE,I1743&lt;=$V$6,"Low",I1743&gt;=$V$7,"High","Average")</f>
        <v>Low</v>
      </c>
      <c r="K1743" t="s">
        <v>64</v>
      </c>
      <c r="L1743">
        <v>51</v>
      </c>
      <c r="M1743">
        <v>56</v>
      </c>
      <c r="N1743">
        <v>64</v>
      </c>
      <c r="O1743">
        <v>85</v>
      </c>
      <c r="P1743">
        <v>91</v>
      </c>
      <c r="Q1743">
        <v>78</v>
      </c>
      <c r="R1743">
        <v>97</v>
      </c>
      <c r="S1743" s="1">
        <f t="shared" si="27"/>
        <v>74.571428571428569</v>
      </c>
    </row>
    <row r="1744" spans="1:19" x14ac:dyDescent="0.35">
      <c r="A1744">
        <v>906</v>
      </c>
      <c r="B1744" t="s">
        <v>277</v>
      </c>
      <c r="C1744" t="s">
        <v>589</v>
      </c>
      <c r="D1744" t="s">
        <v>1718</v>
      </c>
      <c r="E1744" t="s">
        <v>20</v>
      </c>
      <c r="F1744" t="b">
        <v>0</v>
      </c>
      <c r="G1744">
        <v>7</v>
      </c>
      <c r="H1744" t="b">
        <v>0</v>
      </c>
      <c r="I1744">
        <v>5</v>
      </c>
      <c r="J1744" t="str" cm="1">
        <f t="array" ref="J1744">_xlfn.SWITCH(TRUE,I1744&lt;=$V$6,"Low",I1744&gt;=$V$7,"High","Average")</f>
        <v>Low</v>
      </c>
      <c r="K1744" t="s">
        <v>224</v>
      </c>
      <c r="L1744">
        <v>57</v>
      </c>
      <c r="M1744">
        <v>74</v>
      </c>
      <c r="N1744">
        <v>98</v>
      </c>
      <c r="O1744">
        <v>93</v>
      </c>
      <c r="P1744">
        <v>63</v>
      </c>
      <c r="Q1744">
        <v>70</v>
      </c>
      <c r="R1744">
        <v>67</v>
      </c>
      <c r="S1744" s="1">
        <f t="shared" si="27"/>
        <v>74.571428571428569</v>
      </c>
    </row>
    <row r="1745" spans="1:19" x14ac:dyDescent="0.35">
      <c r="A1745">
        <v>928</v>
      </c>
      <c r="B1745" t="s">
        <v>263</v>
      </c>
      <c r="C1745" t="s">
        <v>594</v>
      </c>
      <c r="D1745" t="s">
        <v>1753</v>
      </c>
      <c r="E1745" t="s">
        <v>20</v>
      </c>
      <c r="F1745" t="b">
        <v>0</v>
      </c>
      <c r="G1745">
        <v>8</v>
      </c>
      <c r="H1745" t="b">
        <v>0</v>
      </c>
      <c r="I1745">
        <v>4</v>
      </c>
      <c r="J1745" t="str" cm="1">
        <f t="array" ref="J1745">_xlfn.SWITCH(TRUE,I1745&lt;=$V$6,"Low",I1745&gt;=$V$7,"High","Average")</f>
        <v>Low</v>
      </c>
      <c r="K1745" t="s">
        <v>64</v>
      </c>
      <c r="L1745">
        <v>40</v>
      </c>
      <c r="M1745">
        <v>94</v>
      </c>
      <c r="N1745">
        <v>90</v>
      </c>
      <c r="O1745">
        <v>68</v>
      </c>
      <c r="P1745">
        <v>61</v>
      </c>
      <c r="Q1745">
        <v>77</v>
      </c>
      <c r="R1745">
        <v>92</v>
      </c>
      <c r="S1745" s="1">
        <f t="shared" si="27"/>
        <v>74.571428571428569</v>
      </c>
    </row>
    <row r="1746" spans="1:19" x14ac:dyDescent="0.35">
      <c r="A1746">
        <v>1538</v>
      </c>
      <c r="B1746" t="s">
        <v>2575</v>
      </c>
      <c r="C1746" t="s">
        <v>528</v>
      </c>
      <c r="D1746" t="s">
        <v>2576</v>
      </c>
      <c r="E1746" t="s">
        <v>25</v>
      </c>
      <c r="F1746" t="b">
        <v>0</v>
      </c>
      <c r="G1746">
        <v>3</v>
      </c>
      <c r="H1746" t="b">
        <v>0</v>
      </c>
      <c r="I1746">
        <v>10</v>
      </c>
      <c r="J1746" t="str" cm="1">
        <f t="array" ref="J1746">_xlfn.SWITCH(TRUE,I1746&lt;=$V$6,"Low",I1746&gt;=$V$7,"High","Average")</f>
        <v>Average</v>
      </c>
      <c r="K1746" t="s">
        <v>30</v>
      </c>
      <c r="L1746">
        <v>93</v>
      </c>
      <c r="M1746">
        <v>68</v>
      </c>
      <c r="N1746">
        <v>61</v>
      </c>
      <c r="O1746">
        <v>78</v>
      </c>
      <c r="P1746">
        <v>80</v>
      </c>
      <c r="Q1746">
        <v>65</v>
      </c>
      <c r="R1746">
        <v>77</v>
      </c>
      <c r="S1746" s="1">
        <f t="shared" si="27"/>
        <v>74.571428571428569</v>
      </c>
    </row>
    <row r="1747" spans="1:19" x14ac:dyDescent="0.35">
      <c r="A1747">
        <v>1660</v>
      </c>
      <c r="B1747" t="s">
        <v>2732</v>
      </c>
      <c r="C1747" t="s">
        <v>421</v>
      </c>
      <c r="D1747" t="s">
        <v>2733</v>
      </c>
      <c r="E1747" t="s">
        <v>25</v>
      </c>
      <c r="F1747" t="b">
        <v>0</v>
      </c>
      <c r="G1747">
        <v>2</v>
      </c>
      <c r="H1747" t="b">
        <v>0</v>
      </c>
      <c r="I1747">
        <v>21</v>
      </c>
      <c r="J1747" t="str" cm="1">
        <f t="array" ref="J1747">_xlfn.SWITCH(TRUE,I1747&lt;=$V$6,"Low",I1747&gt;=$V$7,"High","Average")</f>
        <v>Average</v>
      </c>
      <c r="K1747" t="s">
        <v>105</v>
      </c>
      <c r="L1747">
        <v>75</v>
      </c>
      <c r="M1747">
        <v>67</v>
      </c>
      <c r="N1747">
        <v>64</v>
      </c>
      <c r="O1747">
        <v>80</v>
      </c>
      <c r="P1747">
        <v>79</v>
      </c>
      <c r="Q1747">
        <v>77</v>
      </c>
      <c r="R1747">
        <v>80</v>
      </c>
      <c r="S1747" s="1">
        <f t="shared" si="27"/>
        <v>74.571428571428569</v>
      </c>
    </row>
    <row r="1748" spans="1:19" x14ac:dyDescent="0.35">
      <c r="A1748">
        <v>1777</v>
      </c>
      <c r="B1748" t="s">
        <v>1227</v>
      </c>
      <c r="C1748" t="s">
        <v>2883</v>
      </c>
      <c r="D1748" t="s">
        <v>2884</v>
      </c>
      <c r="E1748" t="s">
        <v>20</v>
      </c>
      <c r="F1748" t="b">
        <v>1</v>
      </c>
      <c r="G1748">
        <v>10</v>
      </c>
      <c r="H1748" t="b">
        <v>0</v>
      </c>
      <c r="I1748">
        <v>0</v>
      </c>
      <c r="J1748" t="str" cm="1">
        <f t="array" ref="J1748">_xlfn.SWITCH(TRUE,I1748&lt;=$V$6,"Low",I1748&gt;=$V$7,"High","Average")</f>
        <v>Low</v>
      </c>
      <c r="K1748" t="s">
        <v>64</v>
      </c>
      <c r="L1748">
        <v>77</v>
      </c>
      <c r="M1748">
        <v>53</v>
      </c>
      <c r="N1748">
        <v>92</v>
      </c>
      <c r="O1748">
        <v>98</v>
      </c>
      <c r="P1748">
        <v>56</v>
      </c>
      <c r="Q1748">
        <v>53</v>
      </c>
      <c r="R1748">
        <v>93</v>
      </c>
      <c r="S1748" s="1">
        <f t="shared" si="27"/>
        <v>74.571428571428569</v>
      </c>
    </row>
    <row r="1749" spans="1:19" x14ac:dyDescent="0.35">
      <c r="A1749">
        <v>1979</v>
      </c>
      <c r="B1749" t="s">
        <v>214</v>
      </c>
      <c r="C1749" t="s">
        <v>2641</v>
      </c>
      <c r="D1749" t="s">
        <v>3124</v>
      </c>
      <c r="E1749" t="s">
        <v>20</v>
      </c>
      <c r="F1749" t="b">
        <v>0</v>
      </c>
      <c r="G1749">
        <v>7</v>
      </c>
      <c r="H1749" t="b">
        <v>0</v>
      </c>
      <c r="I1749">
        <v>5</v>
      </c>
      <c r="J1749" t="str" cm="1">
        <f t="array" ref="J1749">_xlfn.SWITCH(TRUE,I1749&lt;=$V$6,"Low",I1749&gt;=$V$7,"High","Average")</f>
        <v>Low</v>
      </c>
      <c r="K1749" t="s">
        <v>64</v>
      </c>
      <c r="L1749">
        <v>72</v>
      </c>
      <c r="M1749">
        <v>69</v>
      </c>
      <c r="N1749">
        <v>91</v>
      </c>
      <c r="O1749">
        <v>69</v>
      </c>
      <c r="P1749">
        <v>53</v>
      </c>
      <c r="Q1749">
        <v>73</v>
      </c>
      <c r="R1749">
        <v>95</v>
      </c>
      <c r="S1749" s="1">
        <f t="shared" si="27"/>
        <v>74.571428571428569</v>
      </c>
    </row>
    <row r="1750" spans="1:19" x14ac:dyDescent="0.35">
      <c r="A1750">
        <v>5</v>
      </c>
      <c r="B1750" t="s">
        <v>35</v>
      </c>
      <c r="C1750" t="s">
        <v>36</v>
      </c>
      <c r="D1750" t="s">
        <v>37</v>
      </c>
      <c r="E1750" t="s">
        <v>20</v>
      </c>
      <c r="F1750" t="b">
        <v>0</v>
      </c>
      <c r="G1750">
        <v>5</v>
      </c>
      <c r="H1750" t="b">
        <v>0</v>
      </c>
      <c r="I1750">
        <v>10</v>
      </c>
      <c r="J1750" t="str" cm="1">
        <f t="array" ref="J1750">_xlfn.SWITCH(TRUE,I1750&lt;=$V$6,"Low",I1750&gt;=$V$7,"High","Average")</f>
        <v>Average</v>
      </c>
      <c r="K1750" t="s">
        <v>38</v>
      </c>
      <c r="L1750">
        <v>84</v>
      </c>
      <c r="M1750">
        <v>77</v>
      </c>
      <c r="N1750">
        <v>65</v>
      </c>
      <c r="O1750">
        <v>65</v>
      </c>
      <c r="P1750">
        <v>80</v>
      </c>
      <c r="Q1750">
        <v>74</v>
      </c>
      <c r="R1750">
        <v>76</v>
      </c>
      <c r="S1750" s="1">
        <f t="shared" si="27"/>
        <v>74.428571428571431</v>
      </c>
    </row>
    <row r="1751" spans="1:19" x14ac:dyDescent="0.35">
      <c r="A1751">
        <v>434</v>
      </c>
      <c r="B1751" t="s">
        <v>463</v>
      </c>
      <c r="C1751" t="s">
        <v>967</v>
      </c>
      <c r="D1751" t="s">
        <v>968</v>
      </c>
      <c r="E1751" t="s">
        <v>20</v>
      </c>
      <c r="F1751" t="b">
        <v>0</v>
      </c>
      <c r="G1751">
        <v>6</v>
      </c>
      <c r="H1751" t="b">
        <v>0</v>
      </c>
      <c r="I1751">
        <v>10</v>
      </c>
      <c r="J1751" t="str" cm="1">
        <f t="array" ref="J1751">_xlfn.SWITCH(TRUE,I1751&lt;=$V$6,"Low",I1751&gt;=$V$7,"High","Average")</f>
        <v>Average</v>
      </c>
      <c r="K1751" t="s">
        <v>224</v>
      </c>
      <c r="L1751">
        <v>63</v>
      </c>
      <c r="M1751">
        <v>87</v>
      </c>
      <c r="N1751">
        <v>71</v>
      </c>
      <c r="O1751">
        <v>68</v>
      </c>
      <c r="P1751">
        <v>66</v>
      </c>
      <c r="Q1751">
        <v>67</v>
      </c>
      <c r="R1751">
        <v>99</v>
      </c>
      <c r="S1751" s="1">
        <f t="shared" si="27"/>
        <v>74.428571428571431</v>
      </c>
    </row>
    <row r="1752" spans="1:19" x14ac:dyDescent="0.35">
      <c r="A1752">
        <v>873</v>
      </c>
      <c r="B1752" t="s">
        <v>61</v>
      </c>
      <c r="C1752" t="s">
        <v>441</v>
      </c>
      <c r="D1752" t="s">
        <v>1674</v>
      </c>
      <c r="E1752" t="s">
        <v>25</v>
      </c>
      <c r="F1752" t="b">
        <v>1</v>
      </c>
      <c r="G1752">
        <v>7</v>
      </c>
      <c r="H1752" t="b">
        <v>0</v>
      </c>
      <c r="I1752">
        <v>2</v>
      </c>
      <c r="J1752" t="str" cm="1">
        <f t="array" ref="J1752">_xlfn.SWITCH(TRUE,I1752&lt;=$V$6,"Low",I1752&gt;=$V$7,"High","Average")</f>
        <v>Low</v>
      </c>
      <c r="K1752" t="s">
        <v>64</v>
      </c>
      <c r="L1752">
        <v>51</v>
      </c>
      <c r="M1752">
        <v>98</v>
      </c>
      <c r="N1752">
        <v>90</v>
      </c>
      <c r="O1752">
        <v>54</v>
      </c>
      <c r="P1752">
        <v>77</v>
      </c>
      <c r="Q1752">
        <v>80</v>
      </c>
      <c r="R1752">
        <v>71</v>
      </c>
      <c r="S1752" s="1">
        <f t="shared" si="27"/>
        <v>74.428571428571431</v>
      </c>
    </row>
    <row r="1753" spans="1:19" x14ac:dyDescent="0.35">
      <c r="A1753">
        <v>1298</v>
      </c>
      <c r="B1753" t="s">
        <v>369</v>
      </c>
      <c r="C1753" t="s">
        <v>586</v>
      </c>
      <c r="D1753" t="s">
        <v>2263</v>
      </c>
      <c r="E1753" t="s">
        <v>25</v>
      </c>
      <c r="F1753" t="b">
        <v>0</v>
      </c>
      <c r="G1753">
        <v>4</v>
      </c>
      <c r="H1753" t="b">
        <v>0</v>
      </c>
      <c r="I1753">
        <v>27</v>
      </c>
      <c r="J1753" t="str" cm="1">
        <f t="array" ref="J1753">_xlfn.SWITCH(TRUE,I1753&lt;=$V$6,"Low",I1753&gt;=$V$7,"High","Average")</f>
        <v>Average</v>
      </c>
      <c r="K1753" t="s">
        <v>113</v>
      </c>
      <c r="L1753">
        <v>83</v>
      </c>
      <c r="M1753">
        <v>63</v>
      </c>
      <c r="N1753">
        <v>84</v>
      </c>
      <c r="O1753">
        <v>82</v>
      </c>
      <c r="P1753">
        <v>78</v>
      </c>
      <c r="Q1753">
        <v>60</v>
      </c>
      <c r="R1753">
        <v>71</v>
      </c>
      <c r="S1753" s="1">
        <f t="shared" si="27"/>
        <v>74.428571428571431</v>
      </c>
    </row>
    <row r="1754" spans="1:19" x14ac:dyDescent="0.35">
      <c r="A1754">
        <v>45</v>
      </c>
      <c r="B1754" t="s">
        <v>160</v>
      </c>
      <c r="C1754" t="s">
        <v>161</v>
      </c>
      <c r="D1754" t="s">
        <v>162</v>
      </c>
      <c r="E1754" t="s">
        <v>20</v>
      </c>
      <c r="F1754" t="b">
        <v>1</v>
      </c>
      <c r="G1754">
        <v>4</v>
      </c>
      <c r="H1754" t="b">
        <v>0</v>
      </c>
      <c r="I1754">
        <v>3</v>
      </c>
      <c r="J1754" t="str" cm="1">
        <f t="array" ref="J1754">_xlfn.SWITCH(TRUE,I1754&lt;=$V$6,"Low",I1754&gt;=$V$7,"High","Average")</f>
        <v>Low</v>
      </c>
      <c r="K1754" t="s">
        <v>64</v>
      </c>
      <c r="L1754">
        <v>54</v>
      </c>
      <c r="M1754">
        <v>99</v>
      </c>
      <c r="N1754">
        <v>79</v>
      </c>
      <c r="O1754">
        <v>57</v>
      </c>
      <c r="P1754">
        <v>53</v>
      </c>
      <c r="Q1754">
        <v>95</v>
      </c>
      <c r="R1754">
        <v>83</v>
      </c>
      <c r="S1754" s="1">
        <f t="shared" si="27"/>
        <v>74.285714285714292</v>
      </c>
    </row>
    <row r="1755" spans="1:19" x14ac:dyDescent="0.35">
      <c r="A1755">
        <v>306</v>
      </c>
      <c r="B1755" t="s">
        <v>741</v>
      </c>
      <c r="C1755" t="s">
        <v>742</v>
      </c>
      <c r="D1755" t="s">
        <v>743</v>
      </c>
      <c r="E1755" t="s">
        <v>25</v>
      </c>
      <c r="F1755" t="b">
        <v>0</v>
      </c>
      <c r="G1755">
        <v>3</v>
      </c>
      <c r="H1755" t="b">
        <v>0</v>
      </c>
      <c r="I1755">
        <v>34</v>
      </c>
      <c r="J1755" t="str" cm="1">
        <f t="array" ref="J1755">_xlfn.SWITCH(TRUE,I1755&lt;=$V$6,"Low",I1755&gt;=$V$7,"High","Average")</f>
        <v>High</v>
      </c>
      <c r="K1755" t="s">
        <v>105</v>
      </c>
      <c r="L1755">
        <v>77</v>
      </c>
      <c r="M1755">
        <v>60</v>
      </c>
      <c r="N1755">
        <v>61</v>
      </c>
      <c r="O1755">
        <v>91</v>
      </c>
      <c r="P1755">
        <v>62</v>
      </c>
      <c r="Q1755">
        <v>78</v>
      </c>
      <c r="R1755">
        <v>91</v>
      </c>
      <c r="S1755" s="1">
        <f t="shared" si="27"/>
        <v>74.285714285714292</v>
      </c>
    </row>
    <row r="1756" spans="1:19" x14ac:dyDescent="0.35">
      <c r="A1756">
        <v>524</v>
      </c>
      <c r="B1756" t="s">
        <v>280</v>
      </c>
      <c r="C1756" t="s">
        <v>1123</v>
      </c>
      <c r="D1756" t="s">
        <v>1124</v>
      </c>
      <c r="E1756" t="s">
        <v>20</v>
      </c>
      <c r="F1756" t="b">
        <v>1</v>
      </c>
      <c r="G1756">
        <v>2</v>
      </c>
      <c r="H1756" t="b">
        <v>0</v>
      </c>
      <c r="I1756">
        <v>0</v>
      </c>
      <c r="J1756" t="str" cm="1">
        <f t="array" ref="J1756">_xlfn.SWITCH(TRUE,I1756&lt;=$V$6,"Low",I1756&gt;=$V$7,"High","Average")</f>
        <v>Low</v>
      </c>
      <c r="K1756" t="s">
        <v>64</v>
      </c>
      <c r="L1756">
        <v>87</v>
      </c>
      <c r="M1756">
        <v>95</v>
      </c>
      <c r="N1756">
        <v>78</v>
      </c>
      <c r="O1756">
        <v>82</v>
      </c>
      <c r="P1756">
        <v>53</v>
      </c>
      <c r="Q1756">
        <v>59</v>
      </c>
      <c r="R1756">
        <v>66</v>
      </c>
      <c r="S1756" s="1">
        <f t="shared" si="27"/>
        <v>74.285714285714292</v>
      </c>
    </row>
    <row r="1757" spans="1:19" x14ac:dyDescent="0.35">
      <c r="A1757">
        <v>743</v>
      </c>
      <c r="B1757" t="s">
        <v>117</v>
      </c>
      <c r="C1757" t="s">
        <v>56</v>
      </c>
      <c r="D1757" t="s">
        <v>1472</v>
      </c>
      <c r="E1757" t="s">
        <v>25</v>
      </c>
      <c r="F1757" t="b">
        <v>0</v>
      </c>
      <c r="G1757">
        <v>6</v>
      </c>
      <c r="H1757" t="b">
        <v>0</v>
      </c>
      <c r="I1757">
        <v>0</v>
      </c>
      <c r="J1757" t="str" cm="1">
        <f t="array" ref="J1757">_xlfn.SWITCH(TRUE,I1757&lt;=$V$6,"Low",I1757&gt;=$V$7,"High","Average")</f>
        <v>Low</v>
      </c>
      <c r="K1757" t="s">
        <v>34</v>
      </c>
      <c r="L1757">
        <v>62</v>
      </c>
      <c r="M1757">
        <v>79</v>
      </c>
      <c r="N1757">
        <v>75</v>
      </c>
      <c r="O1757">
        <v>65</v>
      </c>
      <c r="P1757">
        <v>71</v>
      </c>
      <c r="Q1757">
        <v>75</v>
      </c>
      <c r="R1757">
        <v>93</v>
      </c>
      <c r="S1757" s="1">
        <f t="shared" si="27"/>
        <v>74.285714285714292</v>
      </c>
    </row>
    <row r="1758" spans="1:19" x14ac:dyDescent="0.35">
      <c r="A1758">
        <v>900</v>
      </c>
      <c r="B1758" t="s">
        <v>297</v>
      </c>
      <c r="C1758" t="s">
        <v>236</v>
      </c>
      <c r="D1758" t="s">
        <v>1709</v>
      </c>
      <c r="E1758" t="s">
        <v>25</v>
      </c>
      <c r="F1758" t="b">
        <v>1</v>
      </c>
      <c r="G1758">
        <v>4</v>
      </c>
      <c r="H1758" t="b">
        <v>1</v>
      </c>
      <c r="I1758">
        <v>0</v>
      </c>
      <c r="J1758" t="str" cm="1">
        <f t="array" ref="J1758">_xlfn.SWITCH(TRUE,I1758&lt;=$V$6,"Low",I1758&gt;=$V$7,"High","Average")</f>
        <v>Low</v>
      </c>
      <c r="K1758" t="s">
        <v>64</v>
      </c>
      <c r="L1758">
        <v>64</v>
      </c>
      <c r="M1758">
        <v>62</v>
      </c>
      <c r="N1758">
        <v>51</v>
      </c>
      <c r="O1758">
        <v>85</v>
      </c>
      <c r="P1758">
        <v>74</v>
      </c>
      <c r="Q1758">
        <v>91</v>
      </c>
      <c r="R1758">
        <v>93</v>
      </c>
      <c r="S1758" s="1">
        <f t="shared" si="27"/>
        <v>74.285714285714292</v>
      </c>
    </row>
    <row r="1759" spans="1:19" x14ac:dyDescent="0.35">
      <c r="A1759">
        <v>1015</v>
      </c>
      <c r="B1759" t="s">
        <v>66</v>
      </c>
      <c r="C1759" t="s">
        <v>42</v>
      </c>
      <c r="D1759" t="s">
        <v>1866</v>
      </c>
      <c r="E1759" t="s">
        <v>20</v>
      </c>
      <c r="F1759" t="b">
        <v>1</v>
      </c>
      <c r="G1759">
        <v>10</v>
      </c>
      <c r="H1759" t="b">
        <v>0</v>
      </c>
      <c r="I1759">
        <v>4</v>
      </c>
      <c r="J1759" t="str" cm="1">
        <f t="array" ref="J1759">_xlfn.SWITCH(TRUE,I1759&lt;=$V$6,"Low",I1759&gt;=$V$7,"High","Average")</f>
        <v>Low</v>
      </c>
      <c r="K1759" t="s">
        <v>64</v>
      </c>
      <c r="L1759">
        <v>94</v>
      </c>
      <c r="M1759">
        <v>61</v>
      </c>
      <c r="N1759">
        <v>60</v>
      </c>
      <c r="O1759">
        <v>77</v>
      </c>
      <c r="P1759">
        <v>75</v>
      </c>
      <c r="Q1759">
        <v>93</v>
      </c>
      <c r="R1759">
        <v>60</v>
      </c>
      <c r="S1759" s="1">
        <f t="shared" si="27"/>
        <v>74.285714285714292</v>
      </c>
    </row>
    <row r="1760" spans="1:19" x14ac:dyDescent="0.35">
      <c r="A1760">
        <v>1021</v>
      </c>
      <c r="B1760" t="s">
        <v>139</v>
      </c>
      <c r="C1760" t="s">
        <v>1874</v>
      </c>
      <c r="D1760" t="s">
        <v>1875</v>
      </c>
      <c r="E1760" t="s">
        <v>20</v>
      </c>
      <c r="F1760" t="b">
        <v>0</v>
      </c>
      <c r="G1760">
        <v>10</v>
      </c>
      <c r="H1760" t="b">
        <v>0</v>
      </c>
      <c r="I1760">
        <v>0</v>
      </c>
      <c r="J1760" t="str" cm="1">
        <f t="array" ref="J1760">_xlfn.SWITCH(TRUE,I1760&lt;=$V$6,"Low",I1760&gt;=$V$7,"High","Average")</f>
        <v>Low</v>
      </c>
      <c r="K1760" t="s">
        <v>64</v>
      </c>
      <c r="L1760">
        <v>67</v>
      </c>
      <c r="M1760">
        <v>50</v>
      </c>
      <c r="N1760">
        <v>93</v>
      </c>
      <c r="O1760">
        <v>86</v>
      </c>
      <c r="P1760">
        <v>66</v>
      </c>
      <c r="Q1760">
        <v>73</v>
      </c>
      <c r="R1760">
        <v>85</v>
      </c>
      <c r="S1760" s="1">
        <f t="shared" si="27"/>
        <v>74.285714285714292</v>
      </c>
    </row>
    <row r="1761" spans="1:19" x14ac:dyDescent="0.35">
      <c r="A1761">
        <v>1222</v>
      </c>
      <c r="B1761" t="s">
        <v>263</v>
      </c>
      <c r="C1761" t="s">
        <v>520</v>
      </c>
      <c r="D1761" t="s">
        <v>2154</v>
      </c>
      <c r="E1761" t="s">
        <v>20</v>
      </c>
      <c r="F1761" t="b">
        <v>0</v>
      </c>
      <c r="G1761">
        <v>4</v>
      </c>
      <c r="H1761" t="b">
        <v>0</v>
      </c>
      <c r="I1761">
        <v>1</v>
      </c>
      <c r="J1761" t="str" cm="1">
        <f t="array" ref="J1761">_xlfn.SWITCH(TRUE,I1761&lt;=$V$6,"Low",I1761&gt;=$V$7,"High","Average")</f>
        <v>Low</v>
      </c>
      <c r="K1761" t="s">
        <v>64</v>
      </c>
      <c r="L1761">
        <v>95</v>
      </c>
      <c r="M1761">
        <v>57</v>
      </c>
      <c r="N1761">
        <v>77</v>
      </c>
      <c r="O1761">
        <v>81</v>
      </c>
      <c r="P1761">
        <v>83</v>
      </c>
      <c r="Q1761">
        <v>57</v>
      </c>
      <c r="R1761">
        <v>70</v>
      </c>
      <c r="S1761" s="1">
        <f t="shared" si="27"/>
        <v>74.285714285714292</v>
      </c>
    </row>
    <row r="1762" spans="1:19" x14ac:dyDescent="0.35">
      <c r="A1762">
        <v>1250</v>
      </c>
      <c r="B1762" t="s">
        <v>999</v>
      </c>
      <c r="C1762" t="s">
        <v>2195</v>
      </c>
      <c r="D1762" t="s">
        <v>2196</v>
      </c>
      <c r="E1762" t="s">
        <v>25</v>
      </c>
      <c r="F1762" t="b">
        <v>0</v>
      </c>
      <c r="G1762">
        <v>10</v>
      </c>
      <c r="H1762" t="b">
        <v>0</v>
      </c>
      <c r="I1762">
        <v>2</v>
      </c>
      <c r="J1762" t="str" cm="1">
        <f t="array" ref="J1762">_xlfn.SWITCH(TRUE,I1762&lt;=$V$6,"Low",I1762&gt;=$V$7,"High","Average")</f>
        <v>Low</v>
      </c>
      <c r="K1762" t="s">
        <v>64</v>
      </c>
      <c r="L1762">
        <v>67</v>
      </c>
      <c r="M1762">
        <v>82</v>
      </c>
      <c r="N1762">
        <v>81</v>
      </c>
      <c r="O1762">
        <v>83</v>
      </c>
      <c r="P1762">
        <v>57</v>
      </c>
      <c r="Q1762">
        <v>59</v>
      </c>
      <c r="R1762">
        <v>91</v>
      </c>
      <c r="S1762" s="1">
        <f t="shared" si="27"/>
        <v>74.285714285714292</v>
      </c>
    </row>
    <row r="1763" spans="1:19" x14ac:dyDescent="0.35">
      <c r="A1763">
        <v>1282</v>
      </c>
      <c r="B1763" t="s">
        <v>94</v>
      </c>
      <c r="C1763" t="s">
        <v>423</v>
      </c>
      <c r="D1763" t="s">
        <v>2242</v>
      </c>
      <c r="E1763" t="s">
        <v>20</v>
      </c>
      <c r="F1763" t="b">
        <v>1</v>
      </c>
      <c r="G1763">
        <v>0</v>
      </c>
      <c r="H1763" t="b">
        <v>1</v>
      </c>
      <c r="I1763">
        <v>9</v>
      </c>
      <c r="J1763" t="str" cm="1">
        <f t="array" ref="J1763">_xlfn.SWITCH(TRUE,I1763&lt;=$V$6,"Low",I1763&gt;=$V$7,"High","Average")</f>
        <v>Average</v>
      </c>
      <c r="K1763" t="s">
        <v>224</v>
      </c>
      <c r="L1763">
        <v>94</v>
      </c>
      <c r="M1763">
        <v>69</v>
      </c>
      <c r="N1763">
        <v>80</v>
      </c>
      <c r="O1763">
        <v>66</v>
      </c>
      <c r="P1763">
        <v>62</v>
      </c>
      <c r="Q1763">
        <v>61</v>
      </c>
      <c r="R1763">
        <v>88</v>
      </c>
      <c r="S1763" s="1">
        <f t="shared" si="27"/>
        <v>74.285714285714292</v>
      </c>
    </row>
    <row r="1764" spans="1:19" x14ac:dyDescent="0.35">
      <c r="A1764">
        <v>1627</v>
      </c>
      <c r="B1764" t="s">
        <v>1151</v>
      </c>
      <c r="C1764" t="s">
        <v>1579</v>
      </c>
      <c r="D1764" t="s">
        <v>2691</v>
      </c>
      <c r="E1764" t="s">
        <v>25</v>
      </c>
      <c r="F1764" t="b">
        <v>0</v>
      </c>
      <c r="G1764">
        <v>6</v>
      </c>
      <c r="H1764" t="b">
        <v>0</v>
      </c>
      <c r="I1764">
        <v>5</v>
      </c>
      <c r="J1764" t="str" cm="1">
        <f t="array" ref="J1764">_xlfn.SWITCH(TRUE,I1764&lt;=$V$6,"Low",I1764&gt;=$V$7,"High","Average")</f>
        <v>Low</v>
      </c>
      <c r="K1764" t="s">
        <v>224</v>
      </c>
      <c r="L1764">
        <v>64</v>
      </c>
      <c r="M1764">
        <v>61</v>
      </c>
      <c r="N1764">
        <v>76</v>
      </c>
      <c r="O1764">
        <v>100</v>
      </c>
      <c r="P1764">
        <v>93</v>
      </c>
      <c r="Q1764">
        <v>61</v>
      </c>
      <c r="R1764">
        <v>65</v>
      </c>
      <c r="S1764" s="1">
        <f t="shared" si="27"/>
        <v>74.285714285714292</v>
      </c>
    </row>
    <row r="1765" spans="1:19" x14ac:dyDescent="0.35">
      <c r="A1765">
        <v>1795</v>
      </c>
      <c r="B1765" t="s">
        <v>18</v>
      </c>
      <c r="C1765" t="s">
        <v>742</v>
      </c>
      <c r="D1765" t="s">
        <v>2906</v>
      </c>
      <c r="E1765" t="s">
        <v>25</v>
      </c>
      <c r="F1765" t="b">
        <v>0</v>
      </c>
      <c r="G1765">
        <v>1</v>
      </c>
      <c r="H1765" t="b">
        <v>0</v>
      </c>
      <c r="I1765">
        <v>5</v>
      </c>
      <c r="J1765" t="str" cm="1">
        <f t="array" ref="J1765">_xlfn.SWITCH(TRUE,I1765&lt;=$V$6,"Low",I1765&gt;=$V$7,"High","Average")</f>
        <v>Low</v>
      </c>
      <c r="K1765" t="s">
        <v>123</v>
      </c>
      <c r="L1765">
        <v>75</v>
      </c>
      <c r="M1765">
        <v>88</v>
      </c>
      <c r="N1765">
        <v>63</v>
      </c>
      <c r="O1765">
        <v>64</v>
      </c>
      <c r="P1765">
        <v>84</v>
      </c>
      <c r="Q1765">
        <v>74</v>
      </c>
      <c r="R1765">
        <v>72</v>
      </c>
      <c r="S1765" s="1">
        <f t="shared" si="27"/>
        <v>74.285714285714292</v>
      </c>
    </row>
    <row r="1766" spans="1:19" x14ac:dyDescent="0.35">
      <c r="A1766">
        <v>1971</v>
      </c>
      <c r="B1766" t="s">
        <v>266</v>
      </c>
      <c r="C1766" t="s">
        <v>125</v>
      </c>
      <c r="D1766" t="s">
        <v>3115</v>
      </c>
      <c r="E1766" t="s">
        <v>20</v>
      </c>
      <c r="F1766" t="b">
        <v>0</v>
      </c>
      <c r="G1766">
        <v>1</v>
      </c>
      <c r="H1766" t="b">
        <v>0</v>
      </c>
      <c r="I1766">
        <v>27</v>
      </c>
      <c r="J1766" t="str" cm="1">
        <f t="array" ref="J1766">_xlfn.SWITCH(TRUE,I1766&lt;=$V$6,"Low",I1766&gt;=$V$7,"High","Average")</f>
        <v>Average</v>
      </c>
      <c r="K1766" t="s">
        <v>113</v>
      </c>
      <c r="L1766">
        <v>99</v>
      </c>
      <c r="M1766">
        <v>87</v>
      </c>
      <c r="N1766">
        <v>67</v>
      </c>
      <c r="O1766">
        <v>91</v>
      </c>
      <c r="P1766">
        <v>36</v>
      </c>
      <c r="Q1766">
        <v>76</v>
      </c>
      <c r="R1766">
        <v>64</v>
      </c>
      <c r="S1766" s="1">
        <f t="shared" si="27"/>
        <v>74.285714285714292</v>
      </c>
    </row>
    <row r="1767" spans="1:19" x14ac:dyDescent="0.35">
      <c r="A1767">
        <v>301</v>
      </c>
      <c r="B1767" t="s">
        <v>728</v>
      </c>
      <c r="C1767" t="s">
        <v>729</v>
      </c>
      <c r="D1767" t="s">
        <v>730</v>
      </c>
      <c r="E1767" t="s">
        <v>20</v>
      </c>
      <c r="F1767" t="b">
        <v>0</v>
      </c>
      <c r="G1767">
        <v>1</v>
      </c>
      <c r="H1767" t="b">
        <v>1</v>
      </c>
      <c r="I1767">
        <v>11</v>
      </c>
      <c r="J1767" t="str" cm="1">
        <f t="array" ref="J1767">_xlfn.SWITCH(TRUE,I1767&lt;=$V$6,"Low",I1767&gt;=$V$7,"High","Average")</f>
        <v>Average</v>
      </c>
      <c r="K1767" t="s">
        <v>172</v>
      </c>
      <c r="L1767">
        <v>76</v>
      </c>
      <c r="M1767">
        <v>82</v>
      </c>
      <c r="N1767">
        <v>70</v>
      </c>
      <c r="O1767">
        <v>72</v>
      </c>
      <c r="P1767">
        <v>78</v>
      </c>
      <c r="Q1767">
        <v>60</v>
      </c>
      <c r="R1767">
        <v>81</v>
      </c>
      <c r="S1767" s="1">
        <f t="shared" si="27"/>
        <v>74.142857142857139</v>
      </c>
    </row>
    <row r="1768" spans="1:19" x14ac:dyDescent="0.35">
      <c r="A1768">
        <v>521</v>
      </c>
      <c r="B1768" t="s">
        <v>120</v>
      </c>
      <c r="C1768" t="s">
        <v>103</v>
      </c>
      <c r="D1768" t="s">
        <v>1118</v>
      </c>
      <c r="E1768" t="s">
        <v>25</v>
      </c>
      <c r="F1768" t="b">
        <v>0</v>
      </c>
      <c r="G1768">
        <v>3</v>
      </c>
      <c r="H1768" t="b">
        <v>0</v>
      </c>
      <c r="I1768">
        <v>2</v>
      </c>
      <c r="J1768" t="str" cm="1">
        <f t="array" ref="J1768">_xlfn.SWITCH(TRUE,I1768&lt;=$V$6,"Low",I1768&gt;=$V$7,"High","Average")</f>
        <v>Low</v>
      </c>
      <c r="K1768" t="s">
        <v>38</v>
      </c>
      <c r="L1768">
        <v>69</v>
      </c>
      <c r="M1768">
        <v>98</v>
      </c>
      <c r="N1768">
        <v>77</v>
      </c>
      <c r="O1768">
        <v>63</v>
      </c>
      <c r="P1768">
        <v>88</v>
      </c>
      <c r="Q1768">
        <v>64</v>
      </c>
      <c r="R1768">
        <v>60</v>
      </c>
      <c r="S1768" s="1">
        <f t="shared" si="27"/>
        <v>74.142857142857139</v>
      </c>
    </row>
    <row r="1769" spans="1:19" x14ac:dyDescent="0.35">
      <c r="A1769">
        <v>771</v>
      </c>
      <c r="B1769" t="s">
        <v>899</v>
      </c>
      <c r="C1769" t="s">
        <v>49</v>
      </c>
      <c r="D1769" t="s">
        <v>1517</v>
      </c>
      <c r="E1769" t="s">
        <v>25</v>
      </c>
      <c r="F1769" t="b">
        <v>1</v>
      </c>
      <c r="G1769">
        <v>5</v>
      </c>
      <c r="H1769" t="b">
        <v>1</v>
      </c>
      <c r="I1769">
        <v>1</v>
      </c>
      <c r="J1769" t="str" cm="1">
        <f t="array" ref="J1769">_xlfn.SWITCH(TRUE,I1769&lt;=$V$6,"Low",I1769&gt;=$V$7,"High","Average")</f>
        <v>Low</v>
      </c>
      <c r="K1769" t="s">
        <v>64</v>
      </c>
      <c r="L1769">
        <v>40</v>
      </c>
      <c r="M1769">
        <v>51</v>
      </c>
      <c r="N1769">
        <v>93</v>
      </c>
      <c r="O1769">
        <v>100</v>
      </c>
      <c r="P1769">
        <v>76</v>
      </c>
      <c r="Q1769">
        <v>60</v>
      </c>
      <c r="R1769">
        <v>99</v>
      </c>
      <c r="S1769" s="1">
        <f t="shared" si="27"/>
        <v>74.142857142857139</v>
      </c>
    </row>
    <row r="1770" spans="1:19" x14ac:dyDescent="0.35">
      <c r="A1770">
        <v>832</v>
      </c>
      <c r="B1770" t="s">
        <v>463</v>
      </c>
      <c r="C1770" t="s">
        <v>1016</v>
      </c>
      <c r="D1770" t="s">
        <v>1619</v>
      </c>
      <c r="E1770" t="s">
        <v>20</v>
      </c>
      <c r="F1770" t="b">
        <v>0</v>
      </c>
      <c r="G1770">
        <v>5</v>
      </c>
      <c r="H1770" t="b">
        <v>0</v>
      </c>
      <c r="I1770">
        <v>5</v>
      </c>
      <c r="J1770" t="str" cm="1">
        <f t="array" ref="J1770">_xlfn.SWITCH(TRUE,I1770&lt;=$V$6,"Low",I1770&gt;=$V$7,"High","Average")</f>
        <v>Low</v>
      </c>
      <c r="K1770" t="s">
        <v>64</v>
      </c>
      <c r="L1770">
        <v>100</v>
      </c>
      <c r="M1770">
        <v>54</v>
      </c>
      <c r="N1770">
        <v>70</v>
      </c>
      <c r="O1770">
        <v>58</v>
      </c>
      <c r="P1770">
        <v>50</v>
      </c>
      <c r="Q1770">
        <v>95</v>
      </c>
      <c r="R1770">
        <v>92</v>
      </c>
      <c r="S1770" s="1">
        <f t="shared" si="27"/>
        <v>74.142857142857139</v>
      </c>
    </row>
    <row r="1771" spans="1:19" x14ac:dyDescent="0.35">
      <c r="A1771">
        <v>949</v>
      </c>
      <c r="B1771" t="s">
        <v>315</v>
      </c>
      <c r="C1771" t="s">
        <v>1781</v>
      </c>
      <c r="D1771" t="s">
        <v>1782</v>
      </c>
      <c r="E1771" t="s">
        <v>25</v>
      </c>
      <c r="F1771" t="b">
        <v>1</v>
      </c>
      <c r="G1771">
        <v>5</v>
      </c>
      <c r="H1771" t="b">
        <v>0</v>
      </c>
      <c r="I1771">
        <v>2</v>
      </c>
      <c r="J1771" t="str" cm="1">
        <f t="array" ref="J1771">_xlfn.SWITCH(TRUE,I1771&lt;=$V$6,"Low",I1771&gt;=$V$7,"High","Average")</f>
        <v>Low</v>
      </c>
      <c r="K1771" t="s">
        <v>64</v>
      </c>
      <c r="L1771">
        <v>62</v>
      </c>
      <c r="M1771">
        <v>65</v>
      </c>
      <c r="N1771">
        <v>98</v>
      </c>
      <c r="O1771">
        <v>52</v>
      </c>
      <c r="P1771">
        <v>66</v>
      </c>
      <c r="Q1771">
        <v>94</v>
      </c>
      <c r="R1771">
        <v>82</v>
      </c>
      <c r="S1771" s="1">
        <f t="shared" si="27"/>
        <v>74.142857142857139</v>
      </c>
    </row>
    <row r="1772" spans="1:19" x14ac:dyDescent="0.35">
      <c r="A1772">
        <v>1019</v>
      </c>
      <c r="B1772" t="s">
        <v>221</v>
      </c>
      <c r="C1772" t="s">
        <v>518</v>
      </c>
      <c r="D1772" t="s">
        <v>1871</v>
      </c>
      <c r="E1772" t="s">
        <v>20</v>
      </c>
      <c r="F1772" t="b">
        <v>0</v>
      </c>
      <c r="G1772">
        <v>3</v>
      </c>
      <c r="H1772" t="b">
        <v>0</v>
      </c>
      <c r="I1772">
        <v>32</v>
      </c>
      <c r="J1772" t="str" cm="1">
        <f t="array" ref="J1772">_xlfn.SWITCH(TRUE,I1772&lt;=$V$6,"Low",I1772&gt;=$V$7,"High","Average")</f>
        <v>High</v>
      </c>
      <c r="K1772" t="s">
        <v>113</v>
      </c>
      <c r="L1772">
        <v>81</v>
      </c>
      <c r="M1772">
        <v>91</v>
      </c>
      <c r="N1772">
        <v>73</v>
      </c>
      <c r="O1772">
        <v>72</v>
      </c>
      <c r="P1772">
        <v>49</v>
      </c>
      <c r="Q1772">
        <v>81</v>
      </c>
      <c r="R1772">
        <v>72</v>
      </c>
      <c r="S1772" s="1">
        <f t="shared" si="27"/>
        <v>74.142857142857139</v>
      </c>
    </row>
    <row r="1773" spans="1:19" x14ac:dyDescent="0.35">
      <c r="A1773">
        <v>1342</v>
      </c>
      <c r="B1773" t="s">
        <v>731</v>
      </c>
      <c r="C1773" t="s">
        <v>2322</v>
      </c>
      <c r="D1773" t="s">
        <v>2323</v>
      </c>
      <c r="E1773" t="s">
        <v>25</v>
      </c>
      <c r="F1773" t="b">
        <v>0</v>
      </c>
      <c r="G1773">
        <v>6</v>
      </c>
      <c r="H1773" t="b">
        <v>1</v>
      </c>
      <c r="I1773">
        <v>19</v>
      </c>
      <c r="J1773" t="str" cm="1">
        <f t="array" ref="J1773">_xlfn.SWITCH(TRUE,I1773&lt;=$V$6,"Low",I1773&gt;=$V$7,"High","Average")</f>
        <v>Average</v>
      </c>
      <c r="K1773" t="s">
        <v>44</v>
      </c>
      <c r="L1773">
        <v>99</v>
      </c>
      <c r="M1773">
        <v>78</v>
      </c>
      <c r="N1773">
        <v>61</v>
      </c>
      <c r="O1773">
        <v>64</v>
      </c>
      <c r="P1773">
        <v>75</v>
      </c>
      <c r="Q1773">
        <v>66</v>
      </c>
      <c r="R1773">
        <v>76</v>
      </c>
      <c r="S1773" s="1">
        <f t="shared" si="27"/>
        <v>74.142857142857139</v>
      </c>
    </row>
    <row r="1774" spans="1:19" x14ac:dyDescent="0.35">
      <c r="A1774">
        <v>1890</v>
      </c>
      <c r="B1774" t="s">
        <v>493</v>
      </c>
      <c r="C1774" t="s">
        <v>990</v>
      </c>
      <c r="D1774" t="s">
        <v>3023</v>
      </c>
      <c r="E1774" t="s">
        <v>25</v>
      </c>
      <c r="F1774" t="b">
        <v>0</v>
      </c>
      <c r="G1774">
        <v>3</v>
      </c>
      <c r="H1774" t="b">
        <v>0</v>
      </c>
      <c r="I1774">
        <v>2</v>
      </c>
      <c r="J1774" t="str" cm="1">
        <f t="array" ref="J1774">_xlfn.SWITCH(TRUE,I1774&lt;=$V$6,"Low",I1774&gt;=$V$7,"High","Average")</f>
        <v>Low</v>
      </c>
      <c r="K1774" t="s">
        <v>34</v>
      </c>
      <c r="L1774">
        <v>64</v>
      </c>
      <c r="M1774">
        <v>69</v>
      </c>
      <c r="N1774">
        <v>79</v>
      </c>
      <c r="O1774">
        <v>89</v>
      </c>
      <c r="P1774">
        <v>72</v>
      </c>
      <c r="Q1774">
        <v>64</v>
      </c>
      <c r="R1774">
        <v>82</v>
      </c>
      <c r="S1774" s="1">
        <f t="shared" si="27"/>
        <v>74.142857142857139</v>
      </c>
    </row>
    <row r="1775" spans="1:19" x14ac:dyDescent="0.35">
      <c r="A1775">
        <v>1915</v>
      </c>
      <c r="B1775" t="s">
        <v>1141</v>
      </c>
      <c r="C1775" t="s">
        <v>157</v>
      </c>
      <c r="D1775" t="s">
        <v>3049</v>
      </c>
      <c r="E1775" t="s">
        <v>20</v>
      </c>
      <c r="F1775" t="b">
        <v>0</v>
      </c>
      <c r="G1775">
        <v>2</v>
      </c>
      <c r="H1775" t="b">
        <v>0</v>
      </c>
      <c r="I1775">
        <v>4</v>
      </c>
      <c r="J1775" t="str" cm="1">
        <f t="array" ref="J1775">_xlfn.SWITCH(TRUE,I1775&lt;=$V$6,"Low",I1775&gt;=$V$7,"High","Average")</f>
        <v>Low</v>
      </c>
      <c r="K1775" t="s">
        <v>64</v>
      </c>
      <c r="L1775">
        <v>46</v>
      </c>
      <c r="M1775">
        <v>77</v>
      </c>
      <c r="N1775">
        <v>90</v>
      </c>
      <c r="O1775">
        <v>78</v>
      </c>
      <c r="P1775">
        <v>66</v>
      </c>
      <c r="Q1775">
        <v>76</v>
      </c>
      <c r="R1775">
        <v>86</v>
      </c>
      <c r="S1775" s="1">
        <f t="shared" si="27"/>
        <v>74.142857142857139</v>
      </c>
    </row>
    <row r="1776" spans="1:19" x14ac:dyDescent="0.35">
      <c r="A1776">
        <v>12</v>
      </c>
      <c r="B1776" t="s">
        <v>58</v>
      </c>
      <c r="C1776" t="s">
        <v>59</v>
      </c>
      <c r="D1776" t="s">
        <v>60</v>
      </c>
      <c r="E1776" t="s">
        <v>20</v>
      </c>
      <c r="F1776" t="b">
        <v>0</v>
      </c>
      <c r="G1776">
        <v>1</v>
      </c>
      <c r="H1776" t="b">
        <v>0</v>
      </c>
      <c r="I1776">
        <v>7</v>
      </c>
      <c r="J1776" t="str" cm="1">
        <f t="array" ref="J1776">_xlfn.SWITCH(TRUE,I1776&lt;=$V$6,"Low",I1776&gt;=$V$7,"High","Average")</f>
        <v>Average</v>
      </c>
      <c r="K1776" t="s">
        <v>38</v>
      </c>
      <c r="L1776">
        <v>80</v>
      </c>
      <c r="M1776">
        <v>61</v>
      </c>
      <c r="N1776">
        <v>100</v>
      </c>
      <c r="O1776">
        <v>65</v>
      </c>
      <c r="P1776">
        <v>87</v>
      </c>
      <c r="Q1776">
        <v>64</v>
      </c>
      <c r="R1776">
        <v>61</v>
      </c>
      <c r="S1776" s="1">
        <f t="shared" si="27"/>
        <v>74</v>
      </c>
    </row>
    <row r="1777" spans="1:19" x14ac:dyDescent="0.35">
      <c r="A1777">
        <v>86</v>
      </c>
      <c r="B1777" t="s">
        <v>269</v>
      </c>
      <c r="C1777" t="s">
        <v>270</v>
      </c>
      <c r="D1777" t="s">
        <v>271</v>
      </c>
      <c r="E1777" t="s">
        <v>20</v>
      </c>
      <c r="F1777" t="b">
        <v>0</v>
      </c>
      <c r="G1777">
        <v>1</v>
      </c>
      <c r="H1777" t="b">
        <v>0</v>
      </c>
      <c r="I1777">
        <v>24</v>
      </c>
      <c r="J1777" t="str" cm="1">
        <f t="array" ref="J1777">_xlfn.SWITCH(TRUE,I1777&lt;=$V$6,"Low",I1777&gt;=$V$7,"High","Average")</f>
        <v>Average</v>
      </c>
      <c r="K1777" t="s">
        <v>44</v>
      </c>
      <c r="L1777">
        <v>85</v>
      </c>
      <c r="M1777">
        <v>71</v>
      </c>
      <c r="N1777">
        <v>69</v>
      </c>
      <c r="O1777">
        <v>80</v>
      </c>
      <c r="P1777">
        <v>70</v>
      </c>
      <c r="Q1777">
        <v>77</v>
      </c>
      <c r="R1777">
        <v>66</v>
      </c>
      <c r="S1777" s="1">
        <f t="shared" si="27"/>
        <v>74</v>
      </c>
    </row>
    <row r="1778" spans="1:19" x14ac:dyDescent="0.35">
      <c r="A1778">
        <v>335</v>
      </c>
      <c r="B1778" t="s">
        <v>792</v>
      </c>
      <c r="C1778" t="s">
        <v>42</v>
      </c>
      <c r="D1778" t="s">
        <v>793</v>
      </c>
      <c r="E1778" t="s">
        <v>20</v>
      </c>
      <c r="F1778" t="b">
        <v>1</v>
      </c>
      <c r="G1778">
        <v>9</v>
      </c>
      <c r="H1778" t="b">
        <v>0</v>
      </c>
      <c r="I1778">
        <v>0</v>
      </c>
      <c r="J1778" t="str" cm="1">
        <f t="array" ref="J1778">_xlfn.SWITCH(TRUE,I1778&lt;=$V$6,"Low",I1778&gt;=$V$7,"High","Average")</f>
        <v>Low</v>
      </c>
      <c r="K1778" t="s">
        <v>64</v>
      </c>
      <c r="L1778">
        <v>66</v>
      </c>
      <c r="M1778">
        <v>99</v>
      </c>
      <c r="N1778">
        <v>50</v>
      </c>
      <c r="O1778">
        <v>62</v>
      </c>
      <c r="P1778">
        <v>97</v>
      </c>
      <c r="Q1778">
        <v>60</v>
      </c>
      <c r="R1778">
        <v>84</v>
      </c>
      <c r="S1778" s="1">
        <f t="shared" si="27"/>
        <v>74</v>
      </c>
    </row>
    <row r="1779" spans="1:19" x14ac:dyDescent="0.35">
      <c r="A1779">
        <v>473</v>
      </c>
      <c r="B1779" t="s">
        <v>1036</v>
      </c>
      <c r="C1779" t="s">
        <v>707</v>
      </c>
      <c r="D1779" t="s">
        <v>1037</v>
      </c>
      <c r="E1779" t="s">
        <v>25</v>
      </c>
      <c r="F1779" t="b">
        <v>0</v>
      </c>
      <c r="G1779">
        <v>6</v>
      </c>
      <c r="H1779" t="b">
        <v>0</v>
      </c>
      <c r="I1779">
        <v>4</v>
      </c>
      <c r="J1779" t="str" cm="1">
        <f t="array" ref="J1779">_xlfn.SWITCH(TRUE,I1779&lt;=$V$6,"Low",I1779&gt;=$V$7,"High","Average")</f>
        <v>Low</v>
      </c>
      <c r="K1779" t="s">
        <v>224</v>
      </c>
      <c r="L1779">
        <v>63</v>
      </c>
      <c r="M1779">
        <v>68</v>
      </c>
      <c r="N1779">
        <v>92</v>
      </c>
      <c r="O1779">
        <v>73</v>
      </c>
      <c r="P1779">
        <v>66</v>
      </c>
      <c r="Q1779">
        <v>69</v>
      </c>
      <c r="R1779">
        <v>87</v>
      </c>
      <c r="S1779" s="1">
        <f t="shared" si="27"/>
        <v>74</v>
      </c>
    </row>
    <row r="1780" spans="1:19" x14ac:dyDescent="0.35">
      <c r="A1780">
        <v>921</v>
      </c>
      <c r="B1780" t="s">
        <v>413</v>
      </c>
      <c r="C1780" t="s">
        <v>295</v>
      </c>
      <c r="D1780" t="s">
        <v>1745</v>
      </c>
      <c r="E1780" t="s">
        <v>20</v>
      </c>
      <c r="F1780" t="b">
        <v>0</v>
      </c>
      <c r="G1780">
        <v>4</v>
      </c>
      <c r="H1780" t="b">
        <v>0</v>
      </c>
      <c r="I1780">
        <v>31</v>
      </c>
      <c r="J1780" t="str" cm="1">
        <f t="array" ref="J1780">_xlfn.SWITCH(TRUE,I1780&lt;=$V$6,"Low",I1780&gt;=$V$7,"High","Average")</f>
        <v>High</v>
      </c>
      <c r="K1780" t="s">
        <v>44</v>
      </c>
      <c r="L1780">
        <v>90</v>
      </c>
      <c r="M1780">
        <v>62</v>
      </c>
      <c r="N1780">
        <v>87</v>
      </c>
      <c r="O1780">
        <v>63</v>
      </c>
      <c r="P1780">
        <v>77</v>
      </c>
      <c r="Q1780">
        <v>71</v>
      </c>
      <c r="R1780">
        <v>68</v>
      </c>
      <c r="S1780" s="1">
        <f t="shared" si="27"/>
        <v>74</v>
      </c>
    </row>
    <row r="1781" spans="1:19" x14ac:dyDescent="0.35">
      <c r="A1781">
        <v>1730</v>
      </c>
      <c r="B1781" t="s">
        <v>787</v>
      </c>
      <c r="C1781" t="s">
        <v>501</v>
      </c>
      <c r="D1781" t="s">
        <v>2822</v>
      </c>
      <c r="E1781" t="s">
        <v>25</v>
      </c>
      <c r="F1781" t="b">
        <v>1</v>
      </c>
      <c r="G1781">
        <v>7</v>
      </c>
      <c r="H1781" t="b">
        <v>0</v>
      </c>
      <c r="I1781">
        <v>3</v>
      </c>
      <c r="J1781" t="str" cm="1">
        <f t="array" ref="J1781">_xlfn.SWITCH(TRUE,I1781&lt;=$V$6,"Low",I1781&gt;=$V$7,"High","Average")</f>
        <v>Low</v>
      </c>
      <c r="K1781" t="s">
        <v>64</v>
      </c>
      <c r="L1781">
        <v>73</v>
      </c>
      <c r="M1781">
        <v>52</v>
      </c>
      <c r="N1781">
        <v>89</v>
      </c>
      <c r="O1781">
        <v>85</v>
      </c>
      <c r="P1781">
        <v>74</v>
      </c>
      <c r="Q1781">
        <v>66</v>
      </c>
      <c r="R1781">
        <v>79</v>
      </c>
      <c r="S1781" s="1">
        <f t="shared" si="27"/>
        <v>74</v>
      </c>
    </row>
    <row r="1782" spans="1:19" x14ac:dyDescent="0.35">
      <c r="A1782">
        <v>30</v>
      </c>
      <c r="B1782" t="s">
        <v>114</v>
      </c>
      <c r="C1782" t="s">
        <v>115</v>
      </c>
      <c r="D1782" t="s">
        <v>116</v>
      </c>
      <c r="E1782" t="s">
        <v>25</v>
      </c>
      <c r="F1782" t="b">
        <v>0</v>
      </c>
      <c r="G1782">
        <v>3</v>
      </c>
      <c r="H1782" t="b">
        <v>0</v>
      </c>
      <c r="I1782">
        <v>19</v>
      </c>
      <c r="J1782" t="str" cm="1">
        <f t="array" ref="J1782">_xlfn.SWITCH(TRUE,I1782&lt;=$V$6,"Low",I1782&gt;=$V$7,"High","Average")</f>
        <v>Average</v>
      </c>
      <c r="K1782" t="s">
        <v>113</v>
      </c>
      <c r="L1782">
        <v>82</v>
      </c>
      <c r="M1782">
        <v>100</v>
      </c>
      <c r="N1782">
        <v>61</v>
      </c>
      <c r="O1782">
        <v>97</v>
      </c>
      <c r="P1782">
        <v>30</v>
      </c>
      <c r="Q1782">
        <v>74</v>
      </c>
      <c r="R1782">
        <v>73</v>
      </c>
      <c r="S1782" s="1">
        <f t="shared" si="27"/>
        <v>73.857142857142861</v>
      </c>
    </row>
    <row r="1783" spans="1:19" x14ac:dyDescent="0.35">
      <c r="A1783">
        <v>213</v>
      </c>
      <c r="B1783" t="s">
        <v>550</v>
      </c>
      <c r="C1783" t="s">
        <v>551</v>
      </c>
      <c r="D1783" t="s">
        <v>552</v>
      </c>
      <c r="E1783" t="s">
        <v>20</v>
      </c>
      <c r="F1783" t="b">
        <v>1</v>
      </c>
      <c r="G1783">
        <v>1</v>
      </c>
      <c r="H1783" t="b">
        <v>0</v>
      </c>
      <c r="I1783">
        <v>4</v>
      </c>
      <c r="J1783" t="str" cm="1">
        <f t="array" ref="J1783">_xlfn.SWITCH(TRUE,I1783&lt;=$V$6,"Low",I1783&gt;=$V$7,"High","Average")</f>
        <v>Low</v>
      </c>
      <c r="K1783" t="s">
        <v>64</v>
      </c>
      <c r="L1783">
        <v>52</v>
      </c>
      <c r="M1783">
        <v>58</v>
      </c>
      <c r="N1783">
        <v>60</v>
      </c>
      <c r="O1783">
        <v>97</v>
      </c>
      <c r="P1783">
        <v>93</v>
      </c>
      <c r="Q1783">
        <v>89</v>
      </c>
      <c r="R1783">
        <v>68</v>
      </c>
      <c r="S1783" s="1">
        <f t="shared" si="27"/>
        <v>73.857142857142861</v>
      </c>
    </row>
    <row r="1784" spans="1:19" x14ac:dyDescent="0.35">
      <c r="A1784">
        <v>399</v>
      </c>
      <c r="B1784" t="s">
        <v>449</v>
      </c>
      <c r="C1784" t="s">
        <v>411</v>
      </c>
      <c r="D1784" t="s">
        <v>909</v>
      </c>
      <c r="E1784" t="s">
        <v>25</v>
      </c>
      <c r="F1784" t="b">
        <v>0</v>
      </c>
      <c r="G1784">
        <v>2</v>
      </c>
      <c r="H1784" t="b">
        <v>0</v>
      </c>
      <c r="I1784">
        <v>4</v>
      </c>
      <c r="J1784" t="str" cm="1">
        <f t="array" ref="J1784">_xlfn.SWITCH(TRUE,I1784&lt;=$V$6,"Low",I1784&gt;=$V$7,"High","Average")</f>
        <v>Low</v>
      </c>
      <c r="K1784" t="s">
        <v>30</v>
      </c>
      <c r="L1784">
        <v>85</v>
      </c>
      <c r="M1784">
        <v>68</v>
      </c>
      <c r="N1784">
        <v>89</v>
      </c>
      <c r="O1784">
        <v>64</v>
      </c>
      <c r="P1784">
        <v>79</v>
      </c>
      <c r="Q1784">
        <v>66</v>
      </c>
      <c r="R1784">
        <v>66</v>
      </c>
      <c r="S1784" s="1">
        <f t="shared" si="27"/>
        <v>73.857142857142861</v>
      </c>
    </row>
    <row r="1785" spans="1:19" x14ac:dyDescent="0.35">
      <c r="A1785">
        <v>755</v>
      </c>
      <c r="B1785" t="s">
        <v>130</v>
      </c>
      <c r="C1785" t="s">
        <v>1488</v>
      </c>
      <c r="D1785" t="s">
        <v>1489</v>
      </c>
      <c r="E1785" t="s">
        <v>25</v>
      </c>
      <c r="F1785" t="b">
        <v>0</v>
      </c>
      <c r="G1785">
        <v>1</v>
      </c>
      <c r="H1785" t="b">
        <v>0</v>
      </c>
      <c r="I1785">
        <v>1</v>
      </c>
      <c r="J1785" t="str" cm="1">
        <f t="array" ref="J1785">_xlfn.SWITCH(TRUE,I1785&lt;=$V$6,"Low",I1785&gt;=$V$7,"High","Average")</f>
        <v>Low</v>
      </c>
      <c r="K1785" t="s">
        <v>34</v>
      </c>
      <c r="L1785">
        <v>70</v>
      </c>
      <c r="M1785">
        <v>63</v>
      </c>
      <c r="N1785">
        <v>73</v>
      </c>
      <c r="O1785">
        <v>97</v>
      </c>
      <c r="P1785">
        <v>63</v>
      </c>
      <c r="Q1785">
        <v>61</v>
      </c>
      <c r="R1785">
        <v>90</v>
      </c>
      <c r="S1785" s="1">
        <f t="shared" si="27"/>
        <v>73.857142857142861</v>
      </c>
    </row>
    <row r="1786" spans="1:19" x14ac:dyDescent="0.35">
      <c r="A1786">
        <v>803</v>
      </c>
      <c r="B1786" t="s">
        <v>517</v>
      </c>
      <c r="C1786" t="s">
        <v>1573</v>
      </c>
      <c r="D1786" t="s">
        <v>1574</v>
      </c>
      <c r="E1786" t="s">
        <v>25</v>
      </c>
      <c r="F1786" t="b">
        <v>1</v>
      </c>
      <c r="G1786">
        <v>3</v>
      </c>
      <c r="H1786" t="b">
        <v>0</v>
      </c>
      <c r="I1786">
        <v>20</v>
      </c>
      <c r="J1786" t="str" cm="1">
        <f t="array" ref="J1786">_xlfn.SWITCH(TRUE,I1786&lt;=$V$6,"Low",I1786&gt;=$V$7,"High","Average")</f>
        <v>Average</v>
      </c>
      <c r="K1786" t="s">
        <v>113</v>
      </c>
      <c r="L1786">
        <v>76</v>
      </c>
      <c r="M1786">
        <v>75</v>
      </c>
      <c r="N1786">
        <v>60</v>
      </c>
      <c r="O1786">
        <v>77</v>
      </c>
      <c r="P1786">
        <v>71</v>
      </c>
      <c r="Q1786">
        <v>70</v>
      </c>
      <c r="R1786">
        <v>88</v>
      </c>
      <c r="S1786" s="1">
        <f t="shared" si="27"/>
        <v>73.857142857142861</v>
      </c>
    </row>
    <row r="1787" spans="1:19" x14ac:dyDescent="0.35">
      <c r="A1787">
        <v>846</v>
      </c>
      <c r="B1787" t="s">
        <v>596</v>
      </c>
      <c r="C1787" t="s">
        <v>1639</v>
      </c>
      <c r="D1787" t="s">
        <v>1640</v>
      </c>
      <c r="E1787" t="s">
        <v>20</v>
      </c>
      <c r="F1787" t="b">
        <v>0</v>
      </c>
      <c r="G1787">
        <v>10</v>
      </c>
      <c r="H1787" t="b">
        <v>0</v>
      </c>
      <c r="I1787">
        <v>1</v>
      </c>
      <c r="J1787" t="str" cm="1">
        <f t="array" ref="J1787">_xlfn.SWITCH(TRUE,I1787&lt;=$V$6,"Low",I1787&gt;=$V$7,"High","Average")</f>
        <v>Low</v>
      </c>
      <c r="K1787" t="s">
        <v>64</v>
      </c>
      <c r="L1787">
        <v>77</v>
      </c>
      <c r="M1787">
        <v>89</v>
      </c>
      <c r="N1787">
        <v>50</v>
      </c>
      <c r="O1787">
        <v>82</v>
      </c>
      <c r="P1787">
        <v>71</v>
      </c>
      <c r="Q1787">
        <v>78</v>
      </c>
      <c r="R1787">
        <v>70</v>
      </c>
      <c r="S1787" s="1">
        <f t="shared" si="27"/>
        <v>73.857142857142861</v>
      </c>
    </row>
    <row r="1788" spans="1:19" x14ac:dyDescent="0.35">
      <c r="A1788">
        <v>941</v>
      </c>
      <c r="B1788" t="s">
        <v>1057</v>
      </c>
      <c r="C1788" t="s">
        <v>1771</v>
      </c>
      <c r="D1788" t="s">
        <v>1772</v>
      </c>
      <c r="E1788" t="s">
        <v>25</v>
      </c>
      <c r="F1788" t="b">
        <v>1</v>
      </c>
      <c r="G1788">
        <v>10</v>
      </c>
      <c r="H1788" t="b">
        <v>0</v>
      </c>
      <c r="I1788">
        <v>4</v>
      </c>
      <c r="J1788" t="str" cm="1">
        <f t="array" ref="J1788">_xlfn.SWITCH(TRUE,I1788&lt;=$V$6,"Low",I1788&gt;=$V$7,"High","Average")</f>
        <v>Low</v>
      </c>
      <c r="K1788" t="s">
        <v>64</v>
      </c>
      <c r="L1788">
        <v>40</v>
      </c>
      <c r="M1788">
        <v>97</v>
      </c>
      <c r="N1788">
        <v>71</v>
      </c>
      <c r="O1788">
        <v>70</v>
      </c>
      <c r="P1788">
        <v>73</v>
      </c>
      <c r="Q1788">
        <v>81</v>
      </c>
      <c r="R1788">
        <v>85</v>
      </c>
      <c r="S1788" s="1">
        <f t="shared" si="27"/>
        <v>73.857142857142861</v>
      </c>
    </row>
    <row r="1789" spans="1:19" x14ac:dyDescent="0.35">
      <c r="A1789">
        <v>1173</v>
      </c>
      <c r="B1789" t="s">
        <v>27</v>
      </c>
      <c r="C1789" t="s">
        <v>782</v>
      </c>
      <c r="D1789" t="s">
        <v>2084</v>
      </c>
      <c r="E1789" t="s">
        <v>25</v>
      </c>
      <c r="F1789" t="b">
        <v>0</v>
      </c>
      <c r="G1789">
        <v>3</v>
      </c>
      <c r="H1789" t="b">
        <v>0</v>
      </c>
      <c r="I1789">
        <v>12</v>
      </c>
      <c r="J1789" t="str" cm="1">
        <f t="array" ref="J1789">_xlfn.SWITCH(TRUE,I1789&lt;=$V$6,"Low",I1789&gt;=$V$7,"High","Average")</f>
        <v>Average</v>
      </c>
      <c r="K1789" t="s">
        <v>54</v>
      </c>
      <c r="L1789">
        <v>70</v>
      </c>
      <c r="M1789">
        <v>68</v>
      </c>
      <c r="N1789">
        <v>89</v>
      </c>
      <c r="O1789">
        <v>60</v>
      </c>
      <c r="P1789">
        <v>79</v>
      </c>
      <c r="Q1789">
        <v>85</v>
      </c>
      <c r="R1789">
        <v>66</v>
      </c>
      <c r="S1789" s="1">
        <f t="shared" si="27"/>
        <v>73.857142857142861</v>
      </c>
    </row>
    <row r="1790" spans="1:19" x14ac:dyDescent="0.35">
      <c r="A1790">
        <v>1191</v>
      </c>
      <c r="B1790" t="s">
        <v>202</v>
      </c>
      <c r="C1790" t="s">
        <v>997</v>
      </c>
      <c r="D1790" t="s">
        <v>2111</v>
      </c>
      <c r="E1790" t="s">
        <v>25</v>
      </c>
      <c r="F1790" t="b">
        <v>0</v>
      </c>
      <c r="G1790">
        <v>1</v>
      </c>
      <c r="H1790" t="b">
        <v>0</v>
      </c>
      <c r="I1790">
        <v>1</v>
      </c>
      <c r="J1790" t="str" cm="1">
        <f t="array" ref="J1790">_xlfn.SWITCH(TRUE,I1790&lt;=$V$6,"Low",I1790&gt;=$V$7,"High","Average")</f>
        <v>Low</v>
      </c>
      <c r="K1790" t="s">
        <v>224</v>
      </c>
      <c r="L1790">
        <v>50</v>
      </c>
      <c r="M1790">
        <v>60</v>
      </c>
      <c r="N1790">
        <v>70</v>
      </c>
      <c r="O1790">
        <v>75</v>
      </c>
      <c r="P1790">
        <v>100</v>
      </c>
      <c r="Q1790">
        <v>62</v>
      </c>
      <c r="R1790">
        <v>100</v>
      </c>
      <c r="S1790" s="1">
        <f t="shared" si="27"/>
        <v>73.857142857142861</v>
      </c>
    </row>
    <row r="1791" spans="1:19" x14ac:dyDescent="0.35">
      <c r="A1791">
        <v>1625</v>
      </c>
      <c r="B1791" t="s">
        <v>145</v>
      </c>
      <c r="C1791" t="s">
        <v>1970</v>
      </c>
      <c r="D1791" t="s">
        <v>2688</v>
      </c>
      <c r="E1791" t="s">
        <v>20</v>
      </c>
      <c r="F1791" t="b">
        <v>1</v>
      </c>
      <c r="G1791">
        <v>7</v>
      </c>
      <c r="H1791" t="b">
        <v>0</v>
      </c>
      <c r="I1791">
        <v>29</v>
      </c>
      <c r="J1791" t="str" cm="1">
        <f t="array" ref="J1791">_xlfn.SWITCH(TRUE,I1791&lt;=$V$6,"Low",I1791&gt;=$V$7,"High","Average")</f>
        <v>High</v>
      </c>
      <c r="K1791" t="s">
        <v>113</v>
      </c>
      <c r="L1791">
        <v>93</v>
      </c>
      <c r="M1791">
        <v>64</v>
      </c>
      <c r="N1791">
        <v>86</v>
      </c>
      <c r="O1791">
        <v>82</v>
      </c>
      <c r="P1791">
        <v>35</v>
      </c>
      <c r="Q1791">
        <v>73</v>
      </c>
      <c r="R1791">
        <v>84</v>
      </c>
      <c r="S1791" s="1">
        <f t="shared" si="27"/>
        <v>73.857142857142861</v>
      </c>
    </row>
    <row r="1792" spans="1:19" x14ac:dyDescent="0.35">
      <c r="A1792">
        <v>1870</v>
      </c>
      <c r="B1792" t="s">
        <v>3000</v>
      </c>
      <c r="C1792" t="s">
        <v>1159</v>
      </c>
      <c r="D1792" t="s">
        <v>3001</v>
      </c>
      <c r="E1792" t="s">
        <v>20</v>
      </c>
      <c r="F1792" t="b">
        <v>0</v>
      </c>
      <c r="G1792">
        <v>1</v>
      </c>
      <c r="H1792" t="b">
        <v>1</v>
      </c>
      <c r="I1792">
        <v>16</v>
      </c>
      <c r="J1792" t="str" cm="1">
        <f t="array" ref="J1792">_xlfn.SWITCH(TRUE,I1792&lt;=$V$6,"Low",I1792&gt;=$V$7,"High","Average")</f>
        <v>Average</v>
      </c>
      <c r="K1792" t="s">
        <v>113</v>
      </c>
      <c r="L1792">
        <v>87</v>
      </c>
      <c r="M1792">
        <v>81</v>
      </c>
      <c r="N1792">
        <v>69</v>
      </c>
      <c r="O1792">
        <v>82</v>
      </c>
      <c r="P1792">
        <v>70</v>
      </c>
      <c r="Q1792">
        <v>62</v>
      </c>
      <c r="R1792">
        <v>66</v>
      </c>
      <c r="S1792" s="1">
        <f t="shared" si="27"/>
        <v>73.857142857142861</v>
      </c>
    </row>
    <row r="1793" spans="1:19" x14ac:dyDescent="0.35">
      <c r="A1793">
        <v>13</v>
      </c>
      <c r="B1793" t="s">
        <v>61</v>
      </c>
      <c r="C1793" t="s">
        <v>62</v>
      </c>
      <c r="D1793" t="s">
        <v>63</v>
      </c>
      <c r="E1793" t="s">
        <v>25</v>
      </c>
      <c r="F1793" t="b">
        <v>1</v>
      </c>
      <c r="G1793">
        <v>7</v>
      </c>
      <c r="H1793" t="b">
        <v>0</v>
      </c>
      <c r="I1793">
        <v>4</v>
      </c>
      <c r="J1793" t="str" cm="1">
        <f t="array" ref="J1793">_xlfn.SWITCH(TRUE,I1793&lt;=$V$6,"Low",I1793&gt;=$V$7,"High","Average")</f>
        <v>Low</v>
      </c>
      <c r="K1793" t="s">
        <v>64</v>
      </c>
      <c r="L1793">
        <v>94</v>
      </c>
      <c r="M1793">
        <v>59</v>
      </c>
      <c r="N1793">
        <v>69</v>
      </c>
      <c r="O1793">
        <v>67</v>
      </c>
      <c r="P1793">
        <v>89</v>
      </c>
      <c r="Q1793">
        <v>65</v>
      </c>
      <c r="R1793">
        <v>73</v>
      </c>
      <c r="S1793" s="1">
        <f t="shared" si="27"/>
        <v>73.714285714285708</v>
      </c>
    </row>
    <row r="1794" spans="1:19" x14ac:dyDescent="0.35">
      <c r="A1794">
        <v>23</v>
      </c>
      <c r="B1794" t="s">
        <v>92</v>
      </c>
      <c r="C1794" t="s">
        <v>52</v>
      </c>
      <c r="D1794" t="s">
        <v>93</v>
      </c>
      <c r="E1794" t="s">
        <v>25</v>
      </c>
      <c r="F1794" t="b">
        <v>0</v>
      </c>
      <c r="G1794">
        <v>9</v>
      </c>
      <c r="H1794" t="b">
        <v>0</v>
      </c>
      <c r="I1794">
        <v>2</v>
      </c>
      <c r="J1794" t="str" cm="1">
        <f t="array" ref="J1794">_xlfn.SWITCH(TRUE,I1794&lt;=$V$6,"Low",I1794&gt;=$V$7,"High","Average")</f>
        <v>Low</v>
      </c>
      <c r="K1794" t="s">
        <v>64</v>
      </c>
      <c r="L1794">
        <v>89</v>
      </c>
      <c r="M1794">
        <v>72</v>
      </c>
      <c r="N1794">
        <v>68</v>
      </c>
      <c r="O1794">
        <v>72</v>
      </c>
      <c r="P1794">
        <v>71</v>
      </c>
      <c r="Q1794">
        <v>54</v>
      </c>
      <c r="R1794">
        <v>90</v>
      </c>
      <c r="S1794" s="1">
        <f t="shared" ref="S1794:S1857" si="28">AVERAGE(L1794, M1794, N1794, O1794, P1794, Q1794, R1794)</f>
        <v>73.714285714285708</v>
      </c>
    </row>
    <row r="1795" spans="1:19" x14ac:dyDescent="0.35">
      <c r="A1795">
        <v>1024</v>
      </c>
      <c r="B1795" t="s">
        <v>197</v>
      </c>
      <c r="C1795" t="s">
        <v>934</v>
      </c>
      <c r="D1795" t="s">
        <v>1880</v>
      </c>
      <c r="E1795" t="s">
        <v>20</v>
      </c>
      <c r="F1795" t="b">
        <v>0</v>
      </c>
      <c r="G1795">
        <v>3</v>
      </c>
      <c r="H1795" t="b">
        <v>1</v>
      </c>
      <c r="I1795">
        <v>24</v>
      </c>
      <c r="J1795" t="str" cm="1">
        <f t="array" ref="J1795">_xlfn.SWITCH(TRUE,I1795&lt;=$V$6,"Low",I1795&gt;=$V$7,"High","Average")</f>
        <v>Average</v>
      </c>
      <c r="K1795" t="s">
        <v>138</v>
      </c>
      <c r="L1795">
        <v>82</v>
      </c>
      <c r="M1795">
        <v>71</v>
      </c>
      <c r="N1795">
        <v>84</v>
      </c>
      <c r="O1795">
        <v>68</v>
      </c>
      <c r="P1795">
        <v>74</v>
      </c>
      <c r="Q1795">
        <v>64</v>
      </c>
      <c r="R1795">
        <v>73</v>
      </c>
      <c r="S1795" s="1">
        <f t="shared" si="28"/>
        <v>73.714285714285708</v>
      </c>
    </row>
    <row r="1796" spans="1:19" x14ac:dyDescent="0.35">
      <c r="A1796">
        <v>1124</v>
      </c>
      <c r="B1796" t="s">
        <v>2018</v>
      </c>
      <c r="C1796" t="s">
        <v>836</v>
      </c>
      <c r="D1796" t="s">
        <v>2019</v>
      </c>
      <c r="E1796" t="s">
        <v>25</v>
      </c>
      <c r="F1796" t="b">
        <v>0</v>
      </c>
      <c r="G1796">
        <v>8</v>
      </c>
      <c r="H1796" t="b">
        <v>1</v>
      </c>
      <c r="I1796">
        <v>28</v>
      </c>
      <c r="J1796" t="str" cm="1">
        <f t="array" ref="J1796">_xlfn.SWITCH(TRUE,I1796&lt;=$V$6,"Low",I1796&gt;=$V$7,"High","Average")</f>
        <v>High</v>
      </c>
      <c r="K1796" t="s">
        <v>105</v>
      </c>
      <c r="L1796">
        <v>76</v>
      </c>
      <c r="M1796">
        <v>69</v>
      </c>
      <c r="N1796">
        <v>86</v>
      </c>
      <c r="O1796">
        <v>72</v>
      </c>
      <c r="P1796">
        <v>71</v>
      </c>
      <c r="Q1796">
        <v>79</v>
      </c>
      <c r="R1796">
        <v>63</v>
      </c>
      <c r="S1796" s="1">
        <f t="shared" si="28"/>
        <v>73.714285714285708</v>
      </c>
    </row>
    <row r="1797" spans="1:19" x14ac:dyDescent="0.35">
      <c r="A1797">
        <v>1582</v>
      </c>
      <c r="B1797" t="s">
        <v>280</v>
      </c>
      <c r="C1797" t="s">
        <v>1030</v>
      </c>
      <c r="D1797" t="s">
        <v>2637</v>
      </c>
      <c r="E1797" t="s">
        <v>20</v>
      </c>
      <c r="F1797" t="b">
        <v>1</v>
      </c>
      <c r="G1797">
        <v>6</v>
      </c>
      <c r="H1797" t="b">
        <v>0</v>
      </c>
      <c r="I1797">
        <v>2</v>
      </c>
      <c r="J1797" t="str" cm="1">
        <f t="array" ref="J1797">_xlfn.SWITCH(TRUE,I1797&lt;=$V$6,"Low",I1797&gt;=$V$7,"High","Average")</f>
        <v>Low</v>
      </c>
      <c r="K1797" t="s">
        <v>64</v>
      </c>
      <c r="L1797">
        <v>81</v>
      </c>
      <c r="M1797">
        <v>90</v>
      </c>
      <c r="N1797">
        <v>75</v>
      </c>
      <c r="O1797">
        <v>83</v>
      </c>
      <c r="P1797">
        <v>70</v>
      </c>
      <c r="Q1797">
        <v>55</v>
      </c>
      <c r="R1797">
        <v>62</v>
      </c>
      <c r="S1797" s="1">
        <f t="shared" si="28"/>
        <v>73.714285714285708</v>
      </c>
    </row>
    <row r="1798" spans="1:19" x14ac:dyDescent="0.35">
      <c r="A1798">
        <v>1962</v>
      </c>
      <c r="B1798" t="s">
        <v>741</v>
      </c>
      <c r="C1798" t="s">
        <v>231</v>
      </c>
      <c r="D1798" t="s">
        <v>3105</v>
      </c>
      <c r="E1798" t="s">
        <v>25</v>
      </c>
      <c r="F1798" t="b">
        <v>0</v>
      </c>
      <c r="G1798">
        <v>4</v>
      </c>
      <c r="H1798" t="b">
        <v>0</v>
      </c>
      <c r="I1798">
        <v>4</v>
      </c>
      <c r="J1798" t="str" cm="1">
        <f t="array" ref="J1798">_xlfn.SWITCH(TRUE,I1798&lt;=$V$6,"Low",I1798&gt;=$V$7,"High","Average")</f>
        <v>Low</v>
      </c>
      <c r="K1798" t="s">
        <v>38</v>
      </c>
      <c r="L1798">
        <v>85</v>
      </c>
      <c r="M1798">
        <v>60</v>
      </c>
      <c r="N1798">
        <v>61</v>
      </c>
      <c r="O1798">
        <v>75</v>
      </c>
      <c r="P1798">
        <v>83</v>
      </c>
      <c r="Q1798">
        <v>87</v>
      </c>
      <c r="R1798">
        <v>65</v>
      </c>
      <c r="S1798" s="1">
        <f t="shared" si="28"/>
        <v>73.714285714285708</v>
      </c>
    </row>
    <row r="1799" spans="1:19" x14ac:dyDescent="0.35">
      <c r="A1799">
        <v>375</v>
      </c>
      <c r="B1799" t="s">
        <v>868</v>
      </c>
      <c r="C1799" t="s">
        <v>600</v>
      </c>
      <c r="D1799" t="s">
        <v>869</v>
      </c>
      <c r="E1799" t="s">
        <v>25</v>
      </c>
      <c r="F1799" t="b">
        <v>0</v>
      </c>
      <c r="G1799">
        <v>5</v>
      </c>
      <c r="H1799" t="b">
        <v>1</v>
      </c>
      <c r="I1799">
        <v>21</v>
      </c>
      <c r="J1799" t="str" cm="1">
        <f t="array" ref="J1799">_xlfn.SWITCH(TRUE,I1799&lt;=$V$6,"Low",I1799&gt;=$V$7,"High","Average")</f>
        <v>Average</v>
      </c>
      <c r="K1799" t="s">
        <v>38</v>
      </c>
      <c r="L1799">
        <v>77</v>
      </c>
      <c r="M1799">
        <v>72</v>
      </c>
      <c r="N1799">
        <v>81</v>
      </c>
      <c r="O1799">
        <v>63</v>
      </c>
      <c r="P1799">
        <v>69</v>
      </c>
      <c r="Q1799">
        <v>73</v>
      </c>
      <c r="R1799">
        <v>80</v>
      </c>
      <c r="S1799" s="1">
        <f t="shared" si="28"/>
        <v>73.571428571428569</v>
      </c>
    </row>
    <row r="1800" spans="1:19" x14ac:dyDescent="0.35">
      <c r="A1800">
        <v>392</v>
      </c>
      <c r="B1800" t="s">
        <v>446</v>
      </c>
      <c r="C1800" t="s">
        <v>897</v>
      </c>
      <c r="D1800" t="s">
        <v>898</v>
      </c>
      <c r="E1800" t="s">
        <v>20</v>
      </c>
      <c r="F1800" t="b">
        <v>0</v>
      </c>
      <c r="G1800">
        <v>4</v>
      </c>
      <c r="H1800" t="b">
        <v>1</v>
      </c>
      <c r="I1800">
        <v>24</v>
      </c>
      <c r="J1800" t="str" cm="1">
        <f t="array" ref="J1800">_xlfn.SWITCH(TRUE,I1800&lt;=$V$6,"Low",I1800&gt;=$V$7,"High","Average")</f>
        <v>Average</v>
      </c>
      <c r="K1800" t="s">
        <v>44</v>
      </c>
      <c r="L1800">
        <v>85</v>
      </c>
      <c r="M1800">
        <v>67</v>
      </c>
      <c r="N1800">
        <v>60</v>
      </c>
      <c r="O1800">
        <v>82</v>
      </c>
      <c r="P1800">
        <v>77</v>
      </c>
      <c r="Q1800">
        <v>72</v>
      </c>
      <c r="R1800">
        <v>72</v>
      </c>
      <c r="S1800" s="1">
        <f t="shared" si="28"/>
        <v>73.571428571428569</v>
      </c>
    </row>
    <row r="1801" spans="1:19" x14ac:dyDescent="0.35">
      <c r="A1801">
        <v>605</v>
      </c>
      <c r="B1801" t="s">
        <v>190</v>
      </c>
      <c r="C1801" t="s">
        <v>1252</v>
      </c>
      <c r="D1801" t="s">
        <v>1253</v>
      </c>
      <c r="E1801" t="s">
        <v>25</v>
      </c>
      <c r="F1801" t="b">
        <v>0</v>
      </c>
      <c r="G1801">
        <v>2</v>
      </c>
      <c r="H1801" t="b">
        <v>0</v>
      </c>
      <c r="I1801">
        <v>26</v>
      </c>
      <c r="J1801" t="str" cm="1">
        <f t="array" ref="J1801">_xlfn.SWITCH(TRUE,I1801&lt;=$V$6,"Low",I1801&gt;=$V$7,"High","Average")</f>
        <v>Average</v>
      </c>
      <c r="K1801" t="s">
        <v>38</v>
      </c>
      <c r="L1801">
        <v>76</v>
      </c>
      <c r="M1801">
        <v>85</v>
      </c>
      <c r="N1801">
        <v>67</v>
      </c>
      <c r="O1801">
        <v>60</v>
      </c>
      <c r="P1801">
        <v>100</v>
      </c>
      <c r="Q1801">
        <v>63</v>
      </c>
      <c r="R1801">
        <v>64</v>
      </c>
      <c r="S1801" s="1">
        <f t="shared" si="28"/>
        <v>73.571428571428569</v>
      </c>
    </row>
    <row r="1802" spans="1:19" x14ac:dyDescent="0.35">
      <c r="A1802">
        <v>747</v>
      </c>
      <c r="B1802" t="s">
        <v>655</v>
      </c>
      <c r="C1802" t="s">
        <v>1300</v>
      </c>
      <c r="D1802" t="s">
        <v>1477</v>
      </c>
      <c r="E1802" t="s">
        <v>25</v>
      </c>
      <c r="F1802" t="b">
        <v>1</v>
      </c>
      <c r="G1802">
        <v>7</v>
      </c>
      <c r="H1802" t="b">
        <v>0</v>
      </c>
      <c r="I1802">
        <v>1</v>
      </c>
      <c r="J1802" t="str" cm="1">
        <f t="array" ref="J1802">_xlfn.SWITCH(TRUE,I1802&lt;=$V$6,"Low",I1802&gt;=$V$7,"High","Average")</f>
        <v>Low</v>
      </c>
      <c r="K1802" t="s">
        <v>64</v>
      </c>
      <c r="L1802">
        <v>45</v>
      </c>
      <c r="M1802">
        <v>68</v>
      </c>
      <c r="N1802">
        <v>99</v>
      </c>
      <c r="O1802">
        <v>91</v>
      </c>
      <c r="P1802">
        <v>88</v>
      </c>
      <c r="Q1802">
        <v>63</v>
      </c>
      <c r="R1802">
        <v>61</v>
      </c>
      <c r="S1802" s="1">
        <f t="shared" si="28"/>
        <v>73.571428571428569</v>
      </c>
    </row>
    <row r="1803" spans="1:19" x14ac:dyDescent="0.35">
      <c r="A1803">
        <v>1195</v>
      </c>
      <c r="B1803" t="s">
        <v>2115</v>
      </c>
      <c r="C1803" t="s">
        <v>1575</v>
      </c>
      <c r="D1803" t="s">
        <v>2116</v>
      </c>
      <c r="E1803" t="s">
        <v>20</v>
      </c>
      <c r="F1803" t="b">
        <v>0</v>
      </c>
      <c r="G1803">
        <v>7</v>
      </c>
      <c r="H1803" t="b">
        <v>0</v>
      </c>
      <c r="I1803">
        <v>4</v>
      </c>
      <c r="J1803" t="str" cm="1">
        <f t="array" ref="J1803">_xlfn.SWITCH(TRUE,I1803&lt;=$V$6,"Low",I1803&gt;=$V$7,"High","Average")</f>
        <v>Low</v>
      </c>
      <c r="K1803" t="s">
        <v>64</v>
      </c>
      <c r="L1803">
        <v>56</v>
      </c>
      <c r="M1803">
        <v>66</v>
      </c>
      <c r="N1803">
        <v>92</v>
      </c>
      <c r="O1803">
        <v>74</v>
      </c>
      <c r="P1803">
        <v>79</v>
      </c>
      <c r="Q1803">
        <v>80</v>
      </c>
      <c r="R1803">
        <v>68</v>
      </c>
      <c r="S1803" s="1">
        <f t="shared" si="28"/>
        <v>73.571428571428569</v>
      </c>
    </row>
    <row r="1804" spans="1:19" x14ac:dyDescent="0.35">
      <c r="A1804">
        <v>1462</v>
      </c>
      <c r="B1804" t="s">
        <v>1079</v>
      </c>
      <c r="C1804" t="s">
        <v>203</v>
      </c>
      <c r="D1804" t="s">
        <v>2479</v>
      </c>
      <c r="E1804" t="s">
        <v>25</v>
      </c>
      <c r="F1804" t="b">
        <v>0</v>
      </c>
      <c r="G1804">
        <v>6</v>
      </c>
      <c r="H1804" t="b">
        <v>1</v>
      </c>
      <c r="I1804">
        <v>25</v>
      </c>
      <c r="J1804" t="str" cm="1">
        <f t="array" ref="J1804">_xlfn.SWITCH(TRUE,I1804&lt;=$V$6,"Low",I1804&gt;=$V$7,"High","Average")</f>
        <v>Average</v>
      </c>
      <c r="K1804" t="s">
        <v>105</v>
      </c>
      <c r="L1804">
        <v>93</v>
      </c>
      <c r="M1804">
        <v>60</v>
      </c>
      <c r="N1804">
        <v>71</v>
      </c>
      <c r="O1804">
        <v>63</v>
      </c>
      <c r="P1804">
        <v>75</v>
      </c>
      <c r="Q1804">
        <v>76</v>
      </c>
      <c r="R1804">
        <v>77</v>
      </c>
      <c r="S1804" s="1">
        <f t="shared" si="28"/>
        <v>73.571428571428569</v>
      </c>
    </row>
    <row r="1805" spans="1:19" x14ac:dyDescent="0.35">
      <c r="A1805">
        <v>1600</v>
      </c>
      <c r="B1805" t="s">
        <v>1357</v>
      </c>
      <c r="C1805" t="s">
        <v>339</v>
      </c>
      <c r="D1805" t="s">
        <v>2660</v>
      </c>
      <c r="E1805" t="s">
        <v>25</v>
      </c>
      <c r="F1805" t="b">
        <v>0</v>
      </c>
      <c r="G1805">
        <v>7</v>
      </c>
      <c r="H1805" t="b">
        <v>0</v>
      </c>
      <c r="I1805">
        <v>20</v>
      </c>
      <c r="J1805" t="str" cm="1">
        <f t="array" ref="J1805">_xlfn.SWITCH(TRUE,I1805&lt;=$V$6,"Low",I1805&gt;=$V$7,"High","Average")</f>
        <v>Average</v>
      </c>
      <c r="K1805" t="s">
        <v>123</v>
      </c>
      <c r="L1805">
        <v>82</v>
      </c>
      <c r="M1805">
        <v>67</v>
      </c>
      <c r="N1805">
        <v>88</v>
      </c>
      <c r="O1805">
        <v>62</v>
      </c>
      <c r="P1805">
        <v>73</v>
      </c>
      <c r="Q1805">
        <v>64</v>
      </c>
      <c r="R1805">
        <v>79</v>
      </c>
      <c r="S1805" s="1">
        <f t="shared" si="28"/>
        <v>73.571428571428569</v>
      </c>
    </row>
    <row r="1806" spans="1:19" x14ac:dyDescent="0.35">
      <c r="A1806">
        <v>405</v>
      </c>
      <c r="B1806" t="s">
        <v>919</v>
      </c>
      <c r="C1806" t="s">
        <v>118</v>
      </c>
      <c r="D1806" t="s">
        <v>920</v>
      </c>
      <c r="E1806" t="s">
        <v>25</v>
      </c>
      <c r="F1806" t="b">
        <v>0</v>
      </c>
      <c r="G1806">
        <v>3</v>
      </c>
      <c r="H1806" t="b">
        <v>0</v>
      </c>
      <c r="I1806">
        <v>17</v>
      </c>
      <c r="J1806" t="str" cm="1">
        <f t="array" ref="J1806">_xlfn.SWITCH(TRUE,I1806&lt;=$V$6,"Low",I1806&gt;=$V$7,"High","Average")</f>
        <v>Average</v>
      </c>
      <c r="K1806" t="s">
        <v>105</v>
      </c>
      <c r="L1806">
        <v>86</v>
      </c>
      <c r="M1806">
        <v>61</v>
      </c>
      <c r="N1806">
        <v>68</v>
      </c>
      <c r="O1806">
        <v>91</v>
      </c>
      <c r="P1806">
        <v>60</v>
      </c>
      <c r="Q1806">
        <v>86</v>
      </c>
      <c r="R1806">
        <v>62</v>
      </c>
      <c r="S1806" s="1">
        <f t="shared" si="28"/>
        <v>73.428571428571431</v>
      </c>
    </row>
    <row r="1807" spans="1:19" x14ac:dyDescent="0.35">
      <c r="A1807">
        <v>457</v>
      </c>
      <c r="B1807" t="s">
        <v>881</v>
      </c>
      <c r="C1807" t="s">
        <v>288</v>
      </c>
      <c r="D1807" t="s">
        <v>1011</v>
      </c>
      <c r="E1807" t="s">
        <v>20</v>
      </c>
      <c r="F1807" t="b">
        <v>0</v>
      </c>
      <c r="G1807">
        <v>0</v>
      </c>
      <c r="H1807" t="b">
        <v>1</v>
      </c>
      <c r="I1807">
        <v>4</v>
      </c>
      <c r="J1807" t="str" cm="1">
        <f t="array" ref="J1807">_xlfn.SWITCH(TRUE,I1807&lt;=$V$6,"Low",I1807&gt;=$V$7,"High","Average")</f>
        <v>Low</v>
      </c>
      <c r="K1807" t="s">
        <v>224</v>
      </c>
      <c r="L1807">
        <v>54</v>
      </c>
      <c r="M1807">
        <v>88</v>
      </c>
      <c r="N1807">
        <v>82</v>
      </c>
      <c r="O1807">
        <v>89</v>
      </c>
      <c r="P1807">
        <v>72</v>
      </c>
      <c r="Q1807">
        <v>60</v>
      </c>
      <c r="R1807">
        <v>69</v>
      </c>
      <c r="S1807" s="1">
        <f t="shared" si="28"/>
        <v>73.428571428571431</v>
      </c>
    </row>
    <row r="1808" spans="1:19" x14ac:dyDescent="0.35">
      <c r="A1808">
        <v>1082</v>
      </c>
      <c r="B1808" t="s">
        <v>1735</v>
      </c>
      <c r="C1808" t="s">
        <v>518</v>
      </c>
      <c r="D1808" t="s">
        <v>1959</v>
      </c>
      <c r="E1808" t="s">
        <v>25</v>
      </c>
      <c r="F1808" t="b">
        <v>0</v>
      </c>
      <c r="G1808">
        <v>3</v>
      </c>
      <c r="H1808" t="b">
        <v>0</v>
      </c>
      <c r="I1808">
        <v>6</v>
      </c>
      <c r="J1808" t="str" cm="1">
        <f t="array" ref="J1808">_xlfn.SWITCH(TRUE,I1808&lt;=$V$6,"Low",I1808&gt;=$V$7,"High","Average")</f>
        <v>Average</v>
      </c>
      <c r="K1808" t="s">
        <v>38</v>
      </c>
      <c r="L1808">
        <v>65</v>
      </c>
      <c r="M1808">
        <v>72</v>
      </c>
      <c r="N1808">
        <v>77</v>
      </c>
      <c r="O1808">
        <v>89</v>
      </c>
      <c r="P1808">
        <v>74</v>
      </c>
      <c r="Q1808">
        <v>76</v>
      </c>
      <c r="R1808">
        <v>61</v>
      </c>
      <c r="S1808" s="1">
        <f t="shared" si="28"/>
        <v>73.428571428571431</v>
      </c>
    </row>
    <row r="1809" spans="1:19" x14ac:dyDescent="0.35">
      <c r="A1809">
        <v>1556</v>
      </c>
      <c r="B1809" t="s">
        <v>1201</v>
      </c>
      <c r="C1809" t="s">
        <v>1424</v>
      </c>
      <c r="D1809" t="s">
        <v>2602</v>
      </c>
      <c r="E1809" t="s">
        <v>20</v>
      </c>
      <c r="F1809" t="b">
        <v>0</v>
      </c>
      <c r="G1809">
        <v>10</v>
      </c>
      <c r="H1809" t="b">
        <v>1</v>
      </c>
      <c r="I1809">
        <v>4</v>
      </c>
      <c r="J1809" t="str" cm="1">
        <f t="array" ref="J1809">_xlfn.SWITCH(TRUE,I1809&lt;=$V$6,"Low",I1809&gt;=$V$7,"High","Average")</f>
        <v>Low</v>
      </c>
      <c r="K1809" t="s">
        <v>64</v>
      </c>
      <c r="L1809">
        <v>86</v>
      </c>
      <c r="M1809">
        <v>59</v>
      </c>
      <c r="N1809">
        <v>81</v>
      </c>
      <c r="O1809">
        <v>55</v>
      </c>
      <c r="P1809">
        <v>77</v>
      </c>
      <c r="Q1809">
        <v>69</v>
      </c>
      <c r="R1809">
        <v>87</v>
      </c>
      <c r="S1809" s="1">
        <f t="shared" si="28"/>
        <v>73.428571428571431</v>
      </c>
    </row>
    <row r="1810" spans="1:19" x14ac:dyDescent="0.35">
      <c r="A1810">
        <v>1729</v>
      </c>
      <c r="B1810" t="s">
        <v>173</v>
      </c>
      <c r="C1810" t="s">
        <v>1522</v>
      </c>
      <c r="D1810" t="s">
        <v>2821</v>
      </c>
      <c r="E1810" t="s">
        <v>25</v>
      </c>
      <c r="F1810" t="b">
        <v>0</v>
      </c>
      <c r="G1810">
        <v>8</v>
      </c>
      <c r="H1810" t="b">
        <v>1</v>
      </c>
      <c r="I1810">
        <v>19</v>
      </c>
      <c r="J1810" t="str" cm="1">
        <f t="array" ref="J1810">_xlfn.SWITCH(TRUE,I1810&lt;=$V$6,"Low",I1810&gt;=$V$7,"High","Average")</f>
        <v>Average</v>
      </c>
      <c r="K1810" t="s">
        <v>44</v>
      </c>
      <c r="L1810">
        <v>94</v>
      </c>
      <c r="M1810">
        <v>83</v>
      </c>
      <c r="N1810">
        <v>72</v>
      </c>
      <c r="O1810">
        <v>63</v>
      </c>
      <c r="P1810">
        <v>65</v>
      </c>
      <c r="Q1810">
        <v>63</v>
      </c>
      <c r="R1810">
        <v>74</v>
      </c>
      <c r="S1810" s="1">
        <f t="shared" si="28"/>
        <v>73.428571428571431</v>
      </c>
    </row>
    <row r="1811" spans="1:19" x14ac:dyDescent="0.35">
      <c r="A1811">
        <v>147</v>
      </c>
      <c r="B1811" t="s">
        <v>410</v>
      </c>
      <c r="C1811" t="s">
        <v>411</v>
      </c>
      <c r="D1811" t="s">
        <v>412</v>
      </c>
      <c r="E1811" t="s">
        <v>20</v>
      </c>
      <c r="F1811" t="b">
        <v>0</v>
      </c>
      <c r="G1811">
        <v>8</v>
      </c>
      <c r="H1811" t="b">
        <v>0</v>
      </c>
      <c r="I1811">
        <v>2</v>
      </c>
      <c r="J1811" t="str" cm="1">
        <f t="array" ref="J1811">_xlfn.SWITCH(TRUE,I1811&lt;=$V$6,"Low",I1811&gt;=$V$7,"High","Average")</f>
        <v>Low</v>
      </c>
      <c r="K1811" t="s">
        <v>64</v>
      </c>
      <c r="L1811">
        <v>68</v>
      </c>
      <c r="M1811">
        <v>97</v>
      </c>
      <c r="N1811">
        <v>51</v>
      </c>
      <c r="O1811">
        <v>93</v>
      </c>
      <c r="P1811">
        <v>68</v>
      </c>
      <c r="Q1811">
        <v>58</v>
      </c>
      <c r="R1811">
        <v>78</v>
      </c>
      <c r="S1811" s="1">
        <f t="shared" si="28"/>
        <v>73.285714285714292</v>
      </c>
    </row>
    <row r="1812" spans="1:19" x14ac:dyDescent="0.35">
      <c r="A1812">
        <v>196</v>
      </c>
      <c r="B1812" t="s">
        <v>517</v>
      </c>
      <c r="C1812" t="s">
        <v>518</v>
      </c>
      <c r="D1812" t="s">
        <v>519</v>
      </c>
      <c r="E1812" t="s">
        <v>25</v>
      </c>
      <c r="F1812" t="b">
        <v>0</v>
      </c>
      <c r="G1812">
        <v>3</v>
      </c>
      <c r="H1812" t="b">
        <v>0</v>
      </c>
      <c r="I1812">
        <v>24</v>
      </c>
      <c r="J1812" t="str" cm="1">
        <f t="array" ref="J1812">_xlfn.SWITCH(TRUE,I1812&lt;=$V$6,"Low",I1812&gt;=$V$7,"High","Average")</f>
        <v>Average</v>
      </c>
      <c r="K1812" t="s">
        <v>172</v>
      </c>
      <c r="L1812">
        <v>94</v>
      </c>
      <c r="M1812">
        <v>73</v>
      </c>
      <c r="N1812">
        <v>61</v>
      </c>
      <c r="O1812">
        <v>68</v>
      </c>
      <c r="P1812">
        <v>65</v>
      </c>
      <c r="Q1812">
        <v>85</v>
      </c>
      <c r="R1812">
        <v>67</v>
      </c>
      <c r="S1812" s="1">
        <f t="shared" si="28"/>
        <v>73.285714285714292</v>
      </c>
    </row>
    <row r="1813" spans="1:19" x14ac:dyDescent="0.35">
      <c r="A1813">
        <v>683</v>
      </c>
      <c r="B1813" t="s">
        <v>1383</v>
      </c>
      <c r="C1813" t="s">
        <v>1123</v>
      </c>
      <c r="D1813" t="s">
        <v>1384</v>
      </c>
      <c r="E1813" t="s">
        <v>25</v>
      </c>
      <c r="F1813" t="b">
        <v>0</v>
      </c>
      <c r="G1813">
        <v>1</v>
      </c>
      <c r="H1813" t="b">
        <v>0</v>
      </c>
      <c r="I1813">
        <v>24</v>
      </c>
      <c r="J1813" t="str" cm="1">
        <f t="array" ref="J1813">_xlfn.SWITCH(TRUE,I1813&lt;=$V$6,"Low",I1813&gt;=$V$7,"High","Average")</f>
        <v>Average</v>
      </c>
      <c r="K1813" t="s">
        <v>113</v>
      </c>
      <c r="L1813">
        <v>95</v>
      </c>
      <c r="M1813">
        <v>81</v>
      </c>
      <c r="N1813">
        <v>91</v>
      </c>
      <c r="O1813">
        <v>62</v>
      </c>
      <c r="P1813">
        <v>36</v>
      </c>
      <c r="Q1813">
        <v>79</v>
      </c>
      <c r="R1813">
        <v>69</v>
      </c>
      <c r="S1813" s="1">
        <f t="shared" si="28"/>
        <v>73.285714285714292</v>
      </c>
    </row>
    <row r="1814" spans="1:19" x14ac:dyDescent="0.35">
      <c r="A1814">
        <v>1127</v>
      </c>
      <c r="B1814" t="s">
        <v>160</v>
      </c>
      <c r="C1814" t="s">
        <v>2022</v>
      </c>
      <c r="D1814" t="s">
        <v>2023</v>
      </c>
      <c r="E1814" t="s">
        <v>20</v>
      </c>
      <c r="F1814" t="b">
        <v>0</v>
      </c>
      <c r="G1814">
        <v>10</v>
      </c>
      <c r="H1814" t="b">
        <v>0</v>
      </c>
      <c r="I1814">
        <v>3</v>
      </c>
      <c r="J1814" t="str" cm="1">
        <f t="array" ref="J1814">_xlfn.SWITCH(TRUE,I1814&lt;=$V$6,"Low",I1814&gt;=$V$7,"High","Average")</f>
        <v>Low</v>
      </c>
      <c r="K1814" t="s">
        <v>64</v>
      </c>
      <c r="L1814">
        <v>70</v>
      </c>
      <c r="M1814">
        <v>61</v>
      </c>
      <c r="N1814">
        <v>83</v>
      </c>
      <c r="O1814">
        <v>52</v>
      </c>
      <c r="P1814">
        <v>81</v>
      </c>
      <c r="Q1814">
        <v>97</v>
      </c>
      <c r="R1814">
        <v>69</v>
      </c>
      <c r="S1814" s="1">
        <f t="shared" si="28"/>
        <v>73.285714285714292</v>
      </c>
    </row>
    <row r="1815" spans="1:19" x14ac:dyDescent="0.35">
      <c r="A1815">
        <v>1391</v>
      </c>
      <c r="B1815" t="s">
        <v>939</v>
      </c>
      <c r="C1815" t="s">
        <v>385</v>
      </c>
      <c r="D1815" t="s">
        <v>2386</v>
      </c>
      <c r="E1815" t="s">
        <v>20</v>
      </c>
      <c r="F1815" t="b">
        <v>1</v>
      </c>
      <c r="G1815">
        <v>9</v>
      </c>
      <c r="H1815" t="b">
        <v>1</v>
      </c>
      <c r="I1815">
        <v>3</v>
      </c>
      <c r="J1815" t="str" cm="1">
        <f t="array" ref="J1815">_xlfn.SWITCH(TRUE,I1815&lt;=$V$6,"Low",I1815&gt;=$V$7,"High","Average")</f>
        <v>Low</v>
      </c>
      <c r="K1815" t="s">
        <v>64</v>
      </c>
      <c r="L1815">
        <v>40</v>
      </c>
      <c r="M1815">
        <v>73</v>
      </c>
      <c r="N1815">
        <v>88</v>
      </c>
      <c r="O1815">
        <v>95</v>
      </c>
      <c r="P1815">
        <v>64</v>
      </c>
      <c r="Q1815">
        <v>61</v>
      </c>
      <c r="R1815">
        <v>92</v>
      </c>
      <c r="S1815" s="1">
        <f t="shared" si="28"/>
        <v>73.285714285714292</v>
      </c>
    </row>
    <row r="1816" spans="1:19" x14ac:dyDescent="0.35">
      <c r="A1816">
        <v>110</v>
      </c>
      <c r="B1816" t="s">
        <v>328</v>
      </c>
      <c r="C1816" t="s">
        <v>329</v>
      </c>
      <c r="D1816" t="s">
        <v>330</v>
      </c>
      <c r="E1816" t="s">
        <v>20</v>
      </c>
      <c r="F1816" t="b">
        <v>0</v>
      </c>
      <c r="G1816">
        <v>5</v>
      </c>
      <c r="H1816" t="b">
        <v>1</v>
      </c>
      <c r="I1816">
        <v>13</v>
      </c>
      <c r="J1816" t="str" cm="1">
        <f t="array" ref="J1816">_xlfn.SWITCH(TRUE,I1816&lt;=$V$6,"Low",I1816&gt;=$V$7,"High","Average")</f>
        <v>Average</v>
      </c>
      <c r="K1816" t="s">
        <v>113</v>
      </c>
      <c r="L1816">
        <v>78</v>
      </c>
      <c r="M1816">
        <v>69</v>
      </c>
      <c r="N1816">
        <v>82</v>
      </c>
      <c r="O1816">
        <v>60</v>
      </c>
      <c r="P1816">
        <v>64</v>
      </c>
      <c r="Q1816">
        <v>77</v>
      </c>
      <c r="R1816">
        <v>82</v>
      </c>
      <c r="S1816" s="1">
        <f t="shared" si="28"/>
        <v>73.142857142857139</v>
      </c>
    </row>
    <row r="1817" spans="1:19" x14ac:dyDescent="0.35">
      <c r="A1817">
        <v>646</v>
      </c>
      <c r="B1817" t="s">
        <v>1322</v>
      </c>
      <c r="C1817" t="s">
        <v>1323</v>
      </c>
      <c r="D1817" t="s">
        <v>1324</v>
      </c>
      <c r="E1817" t="s">
        <v>20</v>
      </c>
      <c r="F1817" t="b">
        <v>0</v>
      </c>
      <c r="G1817">
        <v>1</v>
      </c>
      <c r="H1817" t="b">
        <v>0</v>
      </c>
      <c r="I1817">
        <v>18</v>
      </c>
      <c r="J1817" t="str" cm="1">
        <f t="array" ref="J1817">_xlfn.SWITCH(TRUE,I1817&lt;=$V$6,"Low",I1817&gt;=$V$7,"High","Average")</f>
        <v>Average</v>
      </c>
      <c r="K1817" t="s">
        <v>44</v>
      </c>
      <c r="L1817">
        <v>89</v>
      </c>
      <c r="M1817">
        <v>64</v>
      </c>
      <c r="N1817">
        <v>72</v>
      </c>
      <c r="O1817">
        <v>61</v>
      </c>
      <c r="P1817">
        <v>75</v>
      </c>
      <c r="Q1817">
        <v>68</v>
      </c>
      <c r="R1817">
        <v>83</v>
      </c>
      <c r="S1817" s="1">
        <f t="shared" si="28"/>
        <v>73.142857142857139</v>
      </c>
    </row>
    <row r="1818" spans="1:19" x14ac:dyDescent="0.35">
      <c r="A1818">
        <v>777</v>
      </c>
      <c r="B1818" t="s">
        <v>731</v>
      </c>
      <c r="C1818" t="s">
        <v>488</v>
      </c>
      <c r="D1818" t="s">
        <v>1529</v>
      </c>
      <c r="E1818" t="s">
        <v>25</v>
      </c>
      <c r="F1818" t="b">
        <v>0</v>
      </c>
      <c r="G1818">
        <v>2</v>
      </c>
      <c r="H1818" t="b">
        <v>0</v>
      </c>
      <c r="I1818">
        <v>32</v>
      </c>
      <c r="J1818" t="str" cm="1">
        <f t="array" ref="J1818">_xlfn.SWITCH(TRUE,I1818&lt;=$V$6,"Low",I1818&gt;=$V$7,"High","Average")</f>
        <v>High</v>
      </c>
      <c r="K1818" t="s">
        <v>105</v>
      </c>
      <c r="L1818">
        <v>77</v>
      </c>
      <c r="M1818">
        <v>64</v>
      </c>
      <c r="N1818">
        <v>69</v>
      </c>
      <c r="O1818">
        <v>60</v>
      </c>
      <c r="P1818">
        <v>92</v>
      </c>
      <c r="Q1818">
        <v>76</v>
      </c>
      <c r="R1818">
        <v>74</v>
      </c>
      <c r="S1818" s="1">
        <f t="shared" si="28"/>
        <v>73.142857142857139</v>
      </c>
    </row>
    <row r="1819" spans="1:19" x14ac:dyDescent="0.35">
      <c r="A1819">
        <v>974</v>
      </c>
      <c r="B1819" t="s">
        <v>1815</v>
      </c>
      <c r="C1819" t="s">
        <v>1362</v>
      </c>
      <c r="D1819" t="s">
        <v>1816</v>
      </c>
      <c r="E1819" t="s">
        <v>25</v>
      </c>
      <c r="F1819" t="b">
        <v>1</v>
      </c>
      <c r="G1819">
        <v>9</v>
      </c>
      <c r="H1819" t="b">
        <v>1</v>
      </c>
      <c r="I1819">
        <v>4</v>
      </c>
      <c r="J1819" t="str" cm="1">
        <f t="array" ref="J1819">_xlfn.SWITCH(TRUE,I1819&lt;=$V$6,"Low",I1819&gt;=$V$7,"High","Average")</f>
        <v>Low</v>
      </c>
      <c r="K1819" t="s">
        <v>64</v>
      </c>
      <c r="L1819">
        <v>67</v>
      </c>
      <c r="M1819">
        <v>56</v>
      </c>
      <c r="N1819">
        <v>77</v>
      </c>
      <c r="O1819">
        <v>93</v>
      </c>
      <c r="P1819">
        <v>95</v>
      </c>
      <c r="Q1819">
        <v>50</v>
      </c>
      <c r="R1819">
        <v>74</v>
      </c>
      <c r="S1819" s="1">
        <f t="shared" si="28"/>
        <v>73.142857142857139</v>
      </c>
    </row>
    <row r="1820" spans="1:19" x14ac:dyDescent="0.35">
      <c r="A1820">
        <v>1179</v>
      </c>
      <c r="B1820" t="s">
        <v>796</v>
      </c>
      <c r="C1820" t="s">
        <v>2092</v>
      </c>
      <c r="D1820" t="s">
        <v>2093</v>
      </c>
      <c r="E1820" t="s">
        <v>20</v>
      </c>
      <c r="F1820" t="b">
        <v>0</v>
      </c>
      <c r="G1820">
        <v>3</v>
      </c>
      <c r="H1820" t="b">
        <v>0</v>
      </c>
      <c r="I1820">
        <v>7</v>
      </c>
      <c r="J1820" t="str" cm="1">
        <f t="array" ref="J1820">_xlfn.SWITCH(TRUE,I1820&lt;=$V$6,"Low",I1820&gt;=$V$7,"High","Average")</f>
        <v>Average</v>
      </c>
      <c r="K1820" t="s">
        <v>38</v>
      </c>
      <c r="L1820">
        <v>67</v>
      </c>
      <c r="M1820">
        <v>60</v>
      </c>
      <c r="N1820">
        <v>99</v>
      </c>
      <c r="O1820">
        <v>60</v>
      </c>
      <c r="P1820">
        <v>82</v>
      </c>
      <c r="Q1820">
        <v>81</v>
      </c>
      <c r="R1820">
        <v>63</v>
      </c>
      <c r="S1820" s="1">
        <f t="shared" si="28"/>
        <v>73.142857142857139</v>
      </c>
    </row>
    <row r="1821" spans="1:19" x14ac:dyDescent="0.35">
      <c r="A1821">
        <v>1218</v>
      </c>
      <c r="B1821" t="s">
        <v>45</v>
      </c>
      <c r="C1821" t="s">
        <v>851</v>
      </c>
      <c r="D1821" t="s">
        <v>2150</v>
      </c>
      <c r="E1821" t="s">
        <v>20</v>
      </c>
      <c r="F1821" t="b">
        <v>0</v>
      </c>
      <c r="G1821">
        <v>5</v>
      </c>
      <c r="H1821" t="b">
        <v>1</v>
      </c>
      <c r="I1821">
        <v>7</v>
      </c>
      <c r="J1821" t="str" cm="1">
        <f t="array" ref="J1821">_xlfn.SWITCH(TRUE,I1821&lt;=$V$6,"Low",I1821&gt;=$V$7,"High","Average")</f>
        <v>Average</v>
      </c>
      <c r="K1821" t="s">
        <v>30</v>
      </c>
      <c r="L1821">
        <v>60</v>
      </c>
      <c r="M1821">
        <v>66</v>
      </c>
      <c r="N1821">
        <v>65</v>
      </c>
      <c r="O1821">
        <v>90</v>
      </c>
      <c r="P1821">
        <v>61</v>
      </c>
      <c r="Q1821">
        <v>96</v>
      </c>
      <c r="R1821">
        <v>74</v>
      </c>
      <c r="S1821" s="1">
        <f t="shared" si="28"/>
        <v>73.142857142857139</v>
      </c>
    </row>
    <row r="1822" spans="1:19" x14ac:dyDescent="0.35">
      <c r="A1822">
        <v>1321</v>
      </c>
      <c r="B1822" t="s">
        <v>2291</v>
      </c>
      <c r="C1822" t="s">
        <v>42</v>
      </c>
      <c r="D1822" t="s">
        <v>2292</v>
      </c>
      <c r="E1822" t="s">
        <v>20</v>
      </c>
      <c r="F1822" t="b">
        <v>0</v>
      </c>
      <c r="G1822">
        <v>1</v>
      </c>
      <c r="H1822" t="b">
        <v>0</v>
      </c>
      <c r="I1822">
        <v>3</v>
      </c>
      <c r="J1822" t="str" cm="1">
        <f t="array" ref="J1822">_xlfn.SWITCH(TRUE,I1822&lt;=$V$6,"Low",I1822&gt;=$V$7,"High","Average")</f>
        <v>Low</v>
      </c>
      <c r="K1822" t="s">
        <v>30</v>
      </c>
      <c r="L1822">
        <v>62</v>
      </c>
      <c r="M1822">
        <v>67</v>
      </c>
      <c r="N1822">
        <v>96</v>
      </c>
      <c r="O1822">
        <v>67</v>
      </c>
      <c r="P1822">
        <v>82</v>
      </c>
      <c r="Q1822">
        <v>65</v>
      </c>
      <c r="R1822">
        <v>73</v>
      </c>
      <c r="S1822" s="1">
        <f t="shared" si="28"/>
        <v>73.142857142857139</v>
      </c>
    </row>
    <row r="1823" spans="1:19" x14ac:dyDescent="0.35">
      <c r="A1823">
        <v>1541</v>
      </c>
      <c r="B1823" t="s">
        <v>413</v>
      </c>
      <c r="C1823" t="s">
        <v>2579</v>
      </c>
      <c r="D1823" t="s">
        <v>2580</v>
      </c>
      <c r="E1823" t="s">
        <v>20</v>
      </c>
      <c r="F1823" t="b">
        <v>1</v>
      </c>
      <c r="G1823">
        <v>8</v>
      </c>
      <c r="H1823" t="b">
        <v>0</v>
      </c>
      <c r="I1823">
        <v>0</v>
      </c>
      <c r="J1823" t="str" cm="1">
        <f t="array" ref="J1823">_xlfn.SWITCH(TRUE,I1823&lt;=$V$6,"Low",I1823&gt;=$V$7,"High","Average")</f>
        <v>Low</v>
      </c>
      <c r="K1823" t="s">
        <v>64</v>
      </c>
      <c r="L1823">
        <v>50</v>
      </c>
      <c r="M1823">
        <v>80</v>
      </c>
      <c r="N1823">
        <v>100</v>
      </c>
      <c r="O1823">
        <v>81</v>
      </c>
      <c r="P1823">
        <v>61</v>
      </c>
      <c r="Q1823">
        <v>68</v>
      </c>
      <c r="R1823">
        <v>72</v>
      </c>
      <c r="S1823" s="1">
        <f t="shared" si="28"/>
        <v>73.142857142857139</v>
      </c>
    </row>
    <row r="1824" spans="1:19" x14ac:dyDescent="0.35">
      <c r="A1824">
        <v>154</v>
      </c>
      <c r="B1824" t="s">
        <v>280</v>
      </c>
      <c r="C1824" t="s">
        <v>426</v>
      </c>
      <c r="D1824" t="s">
        <v>427</v>
      </c>
      <c r="E1824" t="s">
        <v>20</v>
      </c>
      <c r="F1824" t="b">
        <v>0</v>
      </c>
      <c r="G1824">
        <v>0</v>
      </c>
      <c r="H1824" t="b">
        <v>0</v>
      </c>
      <c r="I1824">
        <v>8</v>
      </c>
      <c r="J1824" t="str" cm="1">
        <f t="array" ref="J1824">_xlfn.SWITCH(TRUE,I1824&lt;=$V$6,"Low",I1824&gt;=$V$7,"High","Average")</f>
        <v>Average</v>
      </c>
      <c r="K1824" t="s">
        <v>224</v>
      </c>
      <c r="L1824">
        <v>78</v>
      </c>
      <c r="M1824">
        <v>67</v>
      </c>
      <c r="N1824">
        <v>82</v>
      </c>
      <c r="O1824">
        <v>70</v>
      </c>
      <c r="P1824">
        <v>65</v>
      </c>
      <c r="Q1824">
        <v>68</v>
      </c>
      <c r="R1824">
        <v>81</v>
      </c>
      <c r="S1824" s="1">
        <f t="shared" si="28"/>
        <v>73</v>
      </c>
    </row>
    <row r="1825" spans="1:19" x14ac:dyDescent="0.35">
      <c r="A1825">
        <v>291</v>
      </c>
      <c r="B1825" t="s">
        <v>710</v>
      </c>
      <c r="C1825" t="s">
        <v>284</v>
      </c>
      <c r="D1825" t="s">
        <v>711</v>
      </c>
      <c r="E1825" t="s">
        <v>25</v>
      </c>
      <c r="F1825" t="b">
        <v>0</v>
      </c>
      <c r="G1825">
        <v>2</v>
      </c>
      <c r="H1825" t="b">
        <v>1</v>
      </c>
      <c r="I1825">
        <v>18</v>
      </c>
      <c r="J1825" t="str" cm="1">
        <f t="array" ref="J1825">_xlfn.SWITCH(TRUE,I1825&lt;=$V$6,"Low",I1825&gt;=$V$7,"High","Average")</f>
        <v>Average</v>
      </c>
      <c r="K1825" t="s">
        <v>54</v>
      </c>
      <c r="L1825">
        <v>64</v>
      </c>
      <c r="M1825">
        <v>93</v>
      </c>
      <c r="N1825">
        <v>61</v>
      </c>
      <c r="O1825">
        <v>61</v>
      </c>
      <c r="P1825">
        <v>74</v>
      </c>
      <c r="Q1825">
        <v>94</v>
      </c>
      <c r="R1825">
        <v>64</v>
      </c>
      <c r="S1825" s="1">
        <f t="shared" si="28"/>
        <v>73</v>
      </c>
    </row>
    <row r="1826" spans="1:19" x14ac:dyDescent="0.35">
      <c r="A1826">
        <v>394</v>
      </c>
      <c r="B1826" t="s">
        <v>396</v>
      </c>
      <c r="C1826" t="s">
        <v>902</v>
      </c>
      <c r="D1826" t="s">
        <v>903</v>
      </c>
      <c r="E1826" t="s">
        <v>20</v>
      </c>
      <c r="F1826" t="b">
        <v>1</v>
      </c>
      <c r="G1826">
        <v>7</v>
      </c>
      <c r="H1826" t="b">
        <v>0</v>
      </c>
      <c r="I1826">
        <v>0</v>
      </c>
      <c r="J1826" t="str" cm="1">
        <f t="array" ref="J1826">_xlfn.SWITCH(TRUE,I1826&lt;=$V$6,"Low",I1826&gt;=$V$7,"High","Average")</f>
        <v>Low</v>
      </c>
      <c r="K1826" t="s">
        <v>64</v>
      </c>
      <c r="L1826">
        <v>100</v>
      </c>
      <c r="M1826">
        <v>65</v>
      </c>
      <c r="N1826">
        <v>67</v>
      </c>
      <c r="O1826">
        <v>61</v>
      </c>
      <c r="P1826">
        <v>76</v>
      </c>
      <c r="Q1826">
        <v>58</v>
      </c>
      <c r="R1826">
        <v>84</v>
      </c>
      <c r="S1826" s="1">
        <f t="shared" si="28"/>
        <v>73</v>
      </c>
    </row>
    <row r="1827" spans="1:19" x14ac:dyDescent="0.35">
      <c r="A1827">
        <v>1203</v>
      </c>
      <c r="B1827" t="s">
        <v>263</v>
      </c>
      <c r="C1827" t="s">
        <v>2128</v>
      </c>
      <c r="D1827" t="s">
        <v>2129</v>
      </c>
      <c r="E1827" t="s">
        <v>20</v>
      </c>
      <c r="F1827" t="b">
        <v>1</v>
      </c>
      <c r="G1827">
        <v>4</v>
      </c>
      <c r="H1827" t="b">
        <v>0</v>
      </c>
      <c r="I1827">
        <v>1</v>
      </c>
      <c r="J1827" t="str" cm="1">
        <f t="array" ref="J1827">_xlfn.SWITCH(TRUE,I1827&lt;=$V$6,"Low",I1827&gt;=$V$7,"High","Average")</f>
        <v>Low</v>
      </c>
      <c r="K1827" t="s">
        <v>64</v>
      </c>
      <c r="L1827">
        <v>49</v>
      </c>
      <c r="M1827">
        <v>85</v>
      </c>
      <c r="N1827">
        <v>70</v>
      </c>
      <c r="O1827">
        <v>90</v>
      </c>
      <c r="P1827">
        <v>79</v>
      </c>
      <c r="Q1827">
        <v>71</v>
      </c>
      <c r="R1827">
        <v>67</v>
      </c>
      <c r="S1827" s="1">
        <f t="shared" si="28"/>
        <v>73</v>
      </c>
    </row>
    <row r="1828" spans="1:19" x14ac:dyDescent="0.35">
      <c r="A1828">
        <v>1446</v>
      </c>
      <c r="B1828" t="s">
        <v>560</v>
      </c>
      <c r="C1828" t="s">
        <v>423</v>
      </c>
      <c r="D1828" t="s">
        <v>2457</v>
      </c>
      <c r="E1828" t="s">
        <v>25</v>
      </c>
      <c r="F1828" t="b">
        <v>0</v>
      </c>
      <c r="G1828">
        <v>1</v>
      </c>
      <c r="H1828" t="b">
        <v>1</v>
      </c>
      <c r="I1828">
        <v>4</v>
      </c>
      <c r="J1828" t="str" cm="1">
        <f t="array" ref="J1828">_xlfn.SWITCH(TRUE,I1828&lt;=$V$6,"Low",I1828&gt;=$V$7,"High","Average")</f>
        <v>Low</v>
      </c>
      <c r="K1828" t="s">
        <v>224</v>
      </c>
      <c r="L1828">
        <v>62</v>
      </c>
      <c r="M1828">
        <v>84</v>
      </c>
      <c r="N1828">
        <v>74</v>
      </c>
      <c r="O1828">
        <v>74</v>
      </c>
      <c r="P1828">
        <v>66</v>
      </c>
      <c r="Q1828">
        <v>61</v>
      </c>
      <c r="R1828">
        <v>90</v>
      </c>
      <c r="S1828" s="1">
        <f t="shared" si="28"/>
        <v>73</v>
      </c>
    </row>
    <row r="1829" spans="1:19" x14ac:dyDescent="0.35">
      <c r="A1829">
        <v>118</v>
      </c>
      <c r="B1829" t="s">
        <v>345</v>
      </c>
      <c r="C1829" t="s">
        <v>346</v>
      </c>
      <c r="D1829" t="s">
        <v>347</v>
      </c>
      <c r="E1829" t="s">
        <v>25</v>
      </c>
      <c r="F1829" t="b">
        <v>0</v>
      </c>
      <c r="G1829">
        <v>1</v>
      </c>
      <c r="H1829" t="b">
        <v>0</v>
      </c>
      <c r="I1829">
        <v>19</v>
      </c>
      <c r="J1829" t="str" cm="1">
        <f t="array" ref="J1829">_xlfn.SWITCH(TRUE,I1829&lt;=$V$6,"Low",I1829&gt;=$V$7,"High","Average")</f>
        <v>Average</v>
      </c>
      <c r="K1829" t="s">
        <v>38</v>
      </c>
      <c r="L1829">
        <v>68</v>
      </c>
      <c r="M1829">
        <v>96</v>
      </c>
      <c r="N1829">
        <v>64</v>
      </c>
      <c r="O1829">
        <v>70</v>
      </c>
      <c r="P1829">
        <v>74</v>
      </c>
      <c r="Q1829">
        <v>63</v>
      </c>
      <c r="R1829">
        <v>75</v>
      </c>
      <c r="S1829" s="1">
        <f t="shared" si="28"/>
        <v>72.857142857142861</v>
      </c>
    </row>
    <row r="1830" spans="1:19" x14ac:dyDescent="0.35">
      <c r="A1830">
        <v>356</v>
      </c>
      <c r="B1830" t="s">
        <v>785</v>
      </c>
      <c r="C1830" t="s">
        <v>833</v>
      </c>
      <c r="D1830" t="s">
        <v>834</v>
      </c>
      <c r="E1830" t="s">
        <v>25</v>
      </c>
      <c r="F1830" t="b">
        <v>0</v>
      </c>
      <c r="G1830">
        <v>6</v>
      </c>
      <c r="H1830" t="b">
        <v>0</v>
      </c>
      <c r="I1830">
        <v>5</v>
      </c>
      <c r="J1830" t="str" cm="1">
        <f t="array" ref="J1830">_xlfn.SWITCH(TRUE,I1830&lt;=$V$6,"Low",I1830&gt;=$V$7,"High","Average")</f>
        <v>Low</v>
      </c>
      <c r="K1830" t="s">
        <v>64</v>
      </c>
      <c r="L1830">
        <v>100</v>
      </c>
      <c r="M1830">
        <v>58</v>
      </c>
      <c r="N1830">
        <v>58</v>
      </c>
      <c r="O1830">
        <v>100</v>
      </c>
      <c r="P1830">
        <v>60</v>
      </c>
      <c r="Q1830">
        <v>52</v>
      </c>
      <c r="R1830">
        <v>82</v>
      </c>
      <c r="S1830" s="1">
        <f t="shared" si="28"/>
        <v>72.857142857142861</v>
      </c>
    </row>
    <row r="1831" spans="1:19" x14ac:dyDescent="0.35">
      <c r="A1831">
        <v>372</v>
      </c>
      <c r="B1831" t="s">
        <v>861</v>
      </c>
      <c r="C1831" t="s">
        <v>862</v>
      </c>
      <c r="D1831" t="s">
        <v>863</v>
      </c>
      <c r="E1831" t="s">
        <v>25</v>
      </c>
      <c r="F1831" t="b">
        <v>1</v>
      </c>
      <c r="G1831">
        <v>7</v>
      </c>
      <c r="H1831" t="b">
        <v>0</v>
      </c>
      <c r="I1831">
        <v>0</v>
      </c>
      <c r="J1831" t="str" cm="1">
        <f t="array" ref="J1831">_xlfn.SWITCH(TRUE,I1831&lt;=$V$6,"Low",I1831&gt;=$V$7,"High","Average")</f>
        <v>Low</v>
      </c>
      <c r="K1831" t="s">
        <v>64</v>
      </c>
      <c r="L1831">
        <v>83</v>
      </c>
      <c r="M1831">
        <v>55</v>
      </c>
      <c r="N1831">
        <v>87</v>
      </c>
      <c r="O1831">
        <v>74</v>
      </c>
      <c r="P1831">
        <v>73</v>
      </c>
      <c r="Q1831">
        <v>77</v>
      </c>
      <c r="R1831">
        <v>61</v>
      </c>
      <c r="S1831" s="1">
        <f t="shared" si="28"/>
        <v>72.857142857142861</v>
      </c>
    </row>
    <row r="1832" spans="1:19" x14ac:dyDescent="0.35">
      <c r="A1832">
        <v>627</v>
      </c>
      <c r="B1832" t="s">
        <v>410</v>
      </c>
      <c r="C1832" t="s">
        <v>653</v>
      </c>
      <c r="D1832" t="s">
        <v>1289</v>
      </c>
      <c r="E1832" t="s">
        <v>20</v>
      </c>
      <c r="F1832" t="b">
        <v>0</v>
      </c>
      <c r="G1832">
        <v>3</v>
      </c>
      <c r="H1832" t="b">
        <v>0</v>
      </c>
      <c r="I1832">
        <v>0</v>
      </c>
      <c r="J1832" t="str" cm="1">
        <f t="array" ref="J1832">_xlfn.SWITCH(TRUE,I1832&lt;=$V$6,"Low",I1832&gt;=$V$7,"High","Average")</f>
        <v>Low</v>
      </c>
      <c r="K1832" t="s">
        <v>34</v>
      </c>
      <c r="L1832">
        <v>66</v>
      </c>
      <c r="M1832">
        <v>78</v>
      </c>
      <c r="N1832">
        <v>86</v>
      </c>
      <c r="O1832">
        <v>87</v>
      </c>
      <c r="P1832">
        <v>64</v>
      </c>
      <c r="Q1832">
        <v>65</v>
      </c>
      <c r="R1832">
        <v>64</v>
      </c>
      <c r="S1832" s="1">
        <f t="shared" si="28"/>
        <v>72.857142857142861</v>
      </c>
    </row>
    <row r="1833" spans="1:19" x14ac:dyDescent="0.35">
      <c r="A1833">
        <v>693</v>
      </c>
      <c r="B1833" t="s">
        <v>1272</v>
      </c>
      <c r="C1833" t="s">
        <v>1398</v>
      </c>
      <c r="D1833" t="s">
        <v>1399</v>
      </c>
      <c r="E1833" t="s">
        <v>20</v>
      </c>
      <c r="F1833" t="b">
        <v>1</v>
      </c>
      <c r="G1833">
        <v>10</v>
      </c>
      <c r="H1833" t="b">
        <v>0</v>
      </c>
      <c r="I1833">
        <v>1</v>
      </c>
      <c r="J1833" t="str" cm="1">
        <f t="array" ref="J1833">_xlfn.SWITCH(TRUE,I1833&lt;=$V$6,"Low",I1833&gt;=$V$7,"High","Average")</f>
        <v>Low</v>
      </c>
      <c r="K1833" t="s">
        <v>64</v>
      </c>
      <c r="L1833">
        <v>57</v>
      </c>
      <c r="M1833">
        <v>75</v>
      </c>
      <c r="N1833">
        <v>64</v>
      </c>
      <c r="O1833">
        <v>85</v>
      </c>
      <c r="P1833">
        <v>53</v>
      </c>
      <c r="Q1833">
        <v>95</v>
      </c>
      <c r="R1833">
        <v>81</v>
      </c>
      <c r="S1833" s="1">
        <f t="shared" si="28"/>
        <v>72.857142857142861</v>
      </c>
    </row>
    <row r="1834" spans="1:19" x14ac:dyDescent="0.35">
      <c r="A1834">
        <v>740</v>
      </c>
      <c r="B1834" t="s">
        <v>300</v>
      </c>
      <c r="C1834" t="s">
        <v>551</v>
      </c>
      <c r="D1834" t="s">
        <v>1468</v>
      </c>
      <c r="E1834" t="s">
        <v>20</v>
      </c>
      <c r="F1834" t="b">
        <v>0</v>
      </c>
      <c r="G1834">
        <v>10</v>
      </c>
      <c r="H1834" t="b">
        <v>1</v>
      </c>
      <c r="I1834">
        <v>0</v>
      </c>
      <c r="J1834" t="str" cm="1">
        <f t="array" ref="J1834">_xlfn.SWITCH(TRUE,I1834&lt;=$V$6,"Low",I1834&gt;=$V$7,"High","Average")</f>
        <v>Low</v>
      </c>
      <c r="K1834" t="s">
        <v>64</v>
      </c>
      <c r="L1834">
        <v>64</v>
      </c>
      <c r="M1834">
        <v>51</v>
      </c>
      <c r="N1834">
        <v>70</v>
      </c>
      <c r="O1834">
        <v>94</v>
      </c>
      <c r="P1834">
        <v>86</v>
      </c>
      <c r="Q1834">
        <v>65</v>
      </c>
      <c r="R1834">
        <v>80</v>
      </c>
      <c r="S1834" s="1">
        <f t="shared" si="28"/>
        <v>72.857142857142861</v>
      </c>
    </row>
    <row r="1835" spans="1:19" x14ac:dyDescent="0.35">
      <c r="A1835">
        <v>1160</v>
      </c>
      <c r="B1835" t="s">
        <v>190</v>
      </c>
      <c r="C1835" t="s">
        <v>56</v>
      </c>
      <c r="D1835" t="s">
        <v>2067</v>
      </c>
      <c r="E1835" t="s">
        <v>25</v>
      </c>
      <c r="F1835" t="b">
        <v>0</v>
      </c>
      <c r="G1835">
        <v>5</v>
      </c>
      <c r="H1835" t="b">
        <v>0</v>
      </c>
      <c r="I1835">
        <v>34</v>
      </c>
      <c r="J1835" t="str" cm="1">
        <f t="array" ref="J1835">_xlfn.SWITCH(TRUE,I1835&lt;=$V$6,"Low",I1835&gt;=$V$7,"High","Average")</f>
        <v>High</v>
      </c>
      <c r="K1835" t="s">
        <v>113</v>
      </c>
      <c r="L1835">
        <v>77</v>
      </c>
      <c r="M1835">
        <v>66</v>
      </c>
      <c r="N1835">
        <v>94</v>
      </c>
      <c r="O1835">
        <v>77</v>
      </c>
      <c r="P1835">
        <v>49</v>
      </c>
      <c r="Q1835">
        <v>83</v>
      </c>
      <c r="R1835">
        <v>64</v>
      </c>
      <c r="S1835" s="1">
        <f t="shared" si="28"/>
        <v>72.857142857142861</v>
      </c>
    </row>
    <row r="1836" spans="1:19" x14ac:dyDescent="0.35">
      <c r="A1836">
        <v>336</v>
      </c>
      <c r="B1836" t="s">
        <v>163</v>
      </c>
      <c r="C1836" t="s">
        <v>794</v>
      </c>
      <c r="D1836" t="s">
        <v>795</v>
      </c>
      <c r="E1836" t="s">
        <v>20</v>
      </c>
      <c r="F1836" t="b">
        <v>0</v>
      </c>
      <c r="G1836">
        <v>7</v>
      </c>
      <c r="H1836" t="b">
        <v>0</v>
      </c>
      <c r="I1836">
        <v>6</v>
      </c>
      <c r="J1836" t="str" cm="1">
        <f t="array" ref="J1836">_xlfn.SWITCH(TRUE,I1836&lt;=$V$6,"Low",I1836&gt;=$V$7,"High","Average")</f>
        <v>Average</v>
      </c>
      <c r="K1836" t="s">
        <v>30</v>
      </c>
      <c r="L1836">
        <v>65</v>
      </c>
      <c r="M1836">
        <v>95</v>
      </c>
      <c r="N1836">
        <v>78</v>
      </c>
      <c r="O1836">
        <v>65</v>
      </c>
      <c r="P1836">
        <v>74</v>
      </c>
      <c r="Q1836">
        <v>69</v>
      </c>
      <c r="R1836">
        <v>63</v>
      </c>
      <c r="S1836" s="1">
        <f t="shared" si="28"/>
        <v>72.714285714285708</v>
      </c>
    </row>
    <row r="1837" spans="1:19" x14ac:dyDescent="0.35">
      <c r="A1837">
        <v>1532</v>
      </c>
      <c r="B1837" t="s">
        <v>300</v>
      </c>
      <c r="C1837" t="s">
        <v>995</v>
      </c>
      <c r="D1837" t="s">
        <v>2568</v>
      </c>
      <c r="E1837" t="s">
        <v>20</v>
      </c>
      <c r="F1837" t="b">
        <v>0</v>
      </c>
      <c r="G1837">
        <v>3</v>
      </c>
      <c r="H1837" t="b">
        <v>0</v>
      </c>
      <c r="I1837">
        <v>32</v>
      </c>
      <c r="J1837" t="str" cm="1">
        <f t="array" ref="J1837">_xlfn.SWITCH(TRUE,I1837&lt;=$V$6,"Low",I1837&gt;=$V$7,"High","Average")</f>
        <v>High</v>
      </c>
      <c r="K1837" t="s">
        <v>105</v>
      </c>
      <c r="L1837">
        <v>76</v>
      </c>
      <c r="M1837">
        <v>85</v>
      </c>
      <c r="N1837">
        <v>62</v>
      </c>
      <c r="O1837">
        <v>65</v>
      </c>
      <c r="P1837">
        <v>79</v>
      </c>
      <c r="Q1837">
        <v>81</v>
      </c>
      <c r="R1837">
        <v>61</v>
      </c>
      <c r="S1837" s="1">
        <f t="shared" si="28"/>
        <v>72.714285714285708</v>
      </c>
    </row>
    <row r="1838" spans="1:19" x14ac:dyDescent="0.35">
      <c r="A1838">
        <v>1587</v>
      </c>
      <c r="B1838" t="s">
        <v>1043</v>
      </c>
      <c r="C1838" t="s">
        <v>1508</v>
      </c>
      <c r="D1838" t="s">
        <v>2643</v>
      </c>
      <c r="E1838" t="s">
        <v>20</v>
      </c>
      <c r="F1838" t="b">
        <v>1</v>
      </c>
      <c r="G1838">
        <v>6</v>
      </c>
      <c r="H1838" t="b">
        <v>0</v>
      </c>
      <c r="I1838">
        <v>1</v>
      </c>
      <c r="J1838" t="str" cm="1">
        <f t="array" ref="J1838">_xlfn.SWITCH(TRUE,I1838&lt;=$V$6,"Low",I1838&gt;=$V$7,"High","Average")</f>
        <v>Low</v>
      </c>
      <c r="K1838" t="s">
        <v>64</v>
      </c>
      <c r="L1838">
        <v>73</v>
      </c>
      <c r="M1838">
        <v>90</v>
      </c>
      <c r="N1838">
        <v>70</v>
      </c>
      <c r="O1838">
        <v>80</v>
      </c>
      <c r="P1838">
        <v>64</v>
      </c>
      <c r="Q1838">
        <v>53</v>
      </c>
      <c r="R1838">
        <v>79</v>
      </c>
      <c r="S1838" s="1">
        <f t="shared" si="28"/>
        <v>72.714285714285708</v>
      </c>
    </row>
    <row r="1839" spans="1:19" x14ac:dyDescent="0.35">
      <c r="A1839">
        <v>1889</v>
      </c>
      <c r="B1839" t="s">
        <v>145</v>
      </c>
      <c r="C1839" t="s">
        <v>3021</v>
      </c>
      <c r="D1839" t="s">
        <v>3022</v>
      </c>
      <c r="E1839" t="s">
        <v>20</v>
      </c>
      <c r="F1839" t="b">
        <v>0</v>
      </c>
      <c r="G1839">
        <v>2</v>
      </c>
      <c r="H1839" t="b">
        <v>0</v>
      </c>
      <c r="I1839">
        <v>31</v>
      </c>
      <c r="J1839" t="str" cm="1">
        <f t="array" ref="J1839">_xlfn.SWITCH(TRUE,I1839&lt;=$V$6,"Low",I1839&gt;=$V$7,"High","Average")</f>
        <v>High</v>
      </c>
      <c r="K1839" t="s">
        <v>44</v>
      </c>
      <c r="L1839">
        <v>94</v>
      </c>
      <c r="M1839">
        <v>62</v>
      </c>
      <c r="N1839">
        <v>66</v>
      </c>
      <c r="O1839">
        <v>95</v>
      </c>
      <c r="P1839">
        <v>66</v>
      </c>
      <c r="Q1839">
        <v>64</v>
      </c>
      <c r="R1839">
        <v>62</v>
      </c>
      <c r="S1839" s="1">
        <f t="shared" si="28"/>
        <v>72.714285714285708</v>
      </c>
    </row>
    <row r="1840" spans="1:19" x14ac:dyDescent="0.35">
      <c r="A1840">
        <v>1892</v>
      </c>
      <c r="B1840" t="s">
        <v>61</v>
      </c>
      <c r="C1840" t="s">
        <v>612</v>
      </c>
      <c r="D1840" t="s">
        <v>3025</v>
      </c>
      <c r="E1840" t="s">
        <v>25</v>
      </c>
      <c r="F1840" t="b">
        <v>1</v>
      </c>
      <c r="G1840">
        <v>6</v>
      </c>
      <c r="H1840" t="b">
        <v>0</v>
      </c>
      <c r="I1840">
        <v>5</v>
      </c>
      <c r="J1840" t="str" cm="1">
        <f t="array" ref="J1840">_xlfn.SWITCH(TRUE,I1840&lt;=$V$6,"Low",I1840&gt;=$V$7,"High","Average")</f>
        <v>Low</v>
      </c>
      <c r="K1840" t="s">
        <v>64</v>
      </c>
      <c r="L1840">
        <v>46</v>
      </c>
      <c r="M1840">
        <v>53</v>
      </c>
      <c r="N1840">
        <v>92</v>
      </c>
      <c r="O1840">
        <v>71</v>
      </c>
      <c r="P1840">
        <v>90</v>
      </c>
      <c r="Q1840">
        <v>76</v>
      </c>
      <c r="R1840">
        <v>81</v>
      </c>
      <c r="S1840" s="1">
        <f t="shared" si="28"/>
        <v>72.714285714285708</v>
      </c>
    </row>
    <row r="1841" spans="1:19" x14ac:dyDescent="0.35">
      <c r="A1841">
        <v>750</v>
      </c>
      <c r="B1841" t="s">
        <v>402</v>
      </c>
      <c r="C1841" t="s">
        <v>1481</v>
      </c>
      <c r="D1841" t="s">
        <v>1482</v>
      </c>
      <c r="E1841" t="s">
        <v>20</v>
      </c>
      <c r="F1841" t="b">
        <v>1</v>
      </c>
      <c r="G1841">
        <v>2</v>
      </c>
      <c r="H1841" t="b">
        <v>1</v>
      </c>
      <c r="I1841">
        <v>18</v>
      </c>
      <c r="J1841" t="str" cm="1">
        <f t="array" ref="J1841">_xlfn.SWITCH(TRUE,I1841&lt;=$V$6,"Low",I1841&gt;=$V$7,"High","Average")</f>
        <v>Average</v>
      </c>
      <c r="K1841" t="s">
        <v>44</v>
      </c>
      <c r="L1841">
        <v>93</v>
      </c>
      <c r="M1841">
        <v>67</v>
      </c>
      <c r="N1841">
        <v>65</v>
      </c>
      <c r="O1841">
        <v>61</v>
      </c>
      <c r="P1841">
        <v>61</v>
      </c>
      <c r="Q1841">
        <v>96</v>
      </c>
      <c r="R1841">
        <v>65</v>
      </c>
      <c r="S1841" s="1">
        <f t="shared" si="28"/>
        <v>72.571428571428569</v>
      </c>
    </row>
    <row r="1842" spans="1:19" x14ac:dyDescent="0.35">
      <c r="A1842">
        <v>1402</v>
      </c>
      <c r="B1842" t="s">
        <v>476</v>
      </c>
      <c r="C1842" t="s">
        <v>2102</v>
      </c>
      <c r="D1842" t="s">
        <v>2401</v>
      </c>
      <c r="E1842" t="s">
        <v>20</v>
      </c>
      <c r="F1842" t="b">
        <v>0</v>
      </c>
      <c r="G1842">
        <v>3</v>
      </c>
      <c r="H1842" t="b">
        <v>0</v>
      </c>
      <c r="I1842">
        <v>1</v>
      </c>
      <c r="J1842" t="str" cm="1">
        <f t="array" ref="J1842">_xlfn.SWITCH(TRUE,I1842&lt;=$V$6,"Low",I1842&gt;=$V$7,"High","Average")</f>
        <v>Low</v>
      </c>
      <c r="K1842" t="s">
        <v>34</v>
      </c>
      <c r="L1842">
        <v>63</v>
      </c>
      <c r="M1842">
        <v>78</v>
      </c>
      <c r="N1842">
        <v>97</v>
      </c>
      <c r="O1842">
        <v>67</v>
      </c>
      <c r="P1842">
        <v>72</v>
      </c>
      <c r="Q1842">
        <v>64</v>
      </c>
      <c r="R1842">
        <v>67</v>
      </c>
      <c r="S1842" s="1">
        <f t="shared" si="28"/>
        <v>72.571428571428569</v>
      </c>
    </row>
    <row r="1843" spans="1:19" x14ac:dyDescent="0.35">
      <c r="A1843">
        <v>1452</v>
      </c>
      <c r="B1843" t="s">
        <v>473</v>
      </c>
      <c r="C1843" t="s">
        <v>1492</v>
      </c>
      <c r="D1843" t="s">
        <v>2465</v>
      </c>
      <c r="E1843" t="s">
        <v>20</v>
      </c>
      <c r="F1843" t="b">
        <v>0</v>
      </c>
      <c r="G1843">
        <v>0</v>
      </c>
      <c r="H1843" t="b">
        <v>1</v>
      </c>
      <c r="I1843">
        <v>23</v>
      </c>
      <c r="J1843" t="str" cm="1">
        <f t="array" ref="J1843">_xlfn.SWITCH(TRUE,I1843&lt;=$V$6,"Low",I1843&gt;=$V$7,"High","Average")</f>
        <v>Average</v>
      </c>
      <c r="K1843" t="s">
        <v>138</v>
      </c>
      <c r="L1843">
        <v>94</v>
      </c>
      <c r="M1843">
        <v>61</v>
      </c>
      <c r="N1843">
        <v>81</v>
      </c>
      <c r="O1843">
        <v>64</v>
      </c>
      <c r="P1843">
        <v>75</v>
      </c>
      <c r="Q1843">
        <v>72</v>
      </c>
      <c r="R1843">
        <v>61</v>
      </c>
      <c r="S1843" s="1">
        <f t="shared" si="28"/>
        <v>72.571428571428569</v>
      </c>
    </row>
    <row r="1844" spans="1:19" x14ac:dyDescent="0.35">
      <c r="A1844">
        <v>1573</v>
      </c>
      <c r="B1844" t="s">
        <v>1357</v>
      </c>
      <c r="C1844" t="s">
        <v>215</v>
      </c>
      <c r="D1844" t="s">
        <v>2625</v>
      </c>
      <c r="E1844" t="s">
        <v>25</v>
      </c>
      <c r="F1844" t="b">
        <v>0</v>
      </c>
      <c r="G1844">
        <v>7</v>
      </c>
      <c r="H1844" t="b">
        <v>0</v>
      </c>
      <c r="I1844">
        <v>12</v>
      </c>
      <c r="J1844" t="str" cm="1">
        <f t="array" ref="J1844">_xlfn.SWITCH(TRUE,I1844&lt;=$V$6,"Low",I1844&gt;=$V$7,"High","Average")</f>
        <v>Average</v>
      </c>
      <c r="K1844" t="s">
        <v>38</v>
      </c>
      <c r="L1844">
        <v>82</v>
      </c>
      <c r="M1844">
        <v>84</v>
      </c>
      <c r="N1844">
        <v>69</v>
      </c>
      <c r="O1844">
        <v>66</v>
      </c>
      <c r="P1844">
        <v>65</v>
      </c>
      <c r="Q1844">
        <v>74</v>
      </c>
      <c r="R1844">
        <v>68</v>
      </c>
      <c r="S1844" s="1">
        <f t="shared" si="28"/>
        <v>72.571428571428569</v>
      </c>
    </row>
    <row r="1845" spans="1:19" x14ac:dyDescent="0.35">
      <c r="A1845">
        <v>242</v>
      </c>
      <c r="B1845" t="s">
        <v>612</v>
      </c>
      <c r="C1845" t="s">
        <v>178</v>
      </c>
      <c r="D1845" t="s">
        <v>613</v>
      </c>
      <c r="E1845" t="s">
        <v>20</v>
      </c>
      <c r="F1845" t="b">
        <v>0</v>
      </c>
      <c r="G1845">
        <v>6</v>
      </c>
      <c r="H1845" t="b">
        <v>0</v>
      </c>
      <c r="I1845">
        <v>2</v>
      </c>
      <c r="J1845" t="str" cm="1">
        <f t="array" ref="J1845">_xlfn.SWITCH(TRUE,I1845&lt;=$V$6,"Low",I1845&gt;=$V$7,"High","Average")</f>
        <v>Low</v>
      </c>
      <c r="K1845" t="s">
        <v>64</v>
      </c>
      <c r="L1845">
        <v>87</v>
      </c>
      <c r="M1845">
        <v>62</v>
      </c>
      <c r="N1845">
        <v>85</v>
      </c>
      <c r="O1845">
        <v>64</v>
      </c>
      <c r="P1845">
        <v>63</v>
      </c>
      <c r="Q1845">
        <v>61</v>
      </c>
      <c r="R1845">
        <v>85</v>
      </c>
      <c r="S1845" s="1">
        <f t="shared" si="28"/>
        <v>72.428571428571431</v>
      </c>
    </row>
    <row r="1846" spans="1:19" x14ac:dyDescent="0.35">
      <c r="A1846">
        <v>643</v>
      </c>
      <c r="B1846" t="s">
        <v>1218</v>
      </c>
      <c r="C1846" t="s">
        <v>796</v>
      </c>
      <c r="D1846" t="s">
        <v>1319</v>
      </c>
      <c r="E1846" t="s">
        <v>20</v>
      </c>
      <c r="F1846" t="b">
        <v>0</v>
      </c>
      <c r="G1846">
        <v>6</v>
      </c>
      <c r="H1846" t="b">
        <v>1</v>
      </c>
      <c r="I1846">
        <v>24</v>
      </c>
      <c r="J1846" t="str" cm="1">
        <f t="array" ref="J1846">_xlfn.SWITCH(TRUE,I1846&lt;=$V$6,"Low",I1846&gt;=$V$7,"High","Average")</f>
        <v>Average</v>
      </c>
      <c r="K1846" t="s">
        <v>113</v>
      </c>
      <c r="L1846">
        <v>76</v>
      </c>
      <c r="M1846">
        <v>62</v>
      </c>
      <c r="N1846">
        <v>86</v>
      </c>
      <c r="O1846">
        <v>80</v>
      </c>
      <c r="P1846">
        <v>47</v>
      </c>
      <c r="Q1846">
        <v>85</v>
      </c>
      <c r="R1846">
        <v>71</v>
      </c>
      <c r="S1846" s="1">
        <f t="shared" si="28"/>
        <v>72.428571428571431</v>
      </c>
    </row>
    <row r="1847" spans="1:19" x14ac:dyDescent="0.35">
      <c r="A1847">
        <v>822</v>
      </c>
      <c r="B1847" t="s">
        <v>266</v>
      </c>
      <c r="C1847" t="s">
        <v>1601</v>
      </c>
      <c r="D1847" t="s">
        <v>1602</v>
      </c>
      <c r="E1847" t="s">
        <v>20</v>
      </c>
      <c r="F1847" t="b">
        <v>1</v>
      </c>
      <c r="G1847">
        <v>0</v>
      </c>
      <c r="H1847" t="b">
        <v>0</v>
      </c>
      <c r="I1847">
        <v>29</v>
      </c>
      <c r="J1847" t="str" cm="1">
        <f t="array" ref="J1847">_xlfn.SWITCH(TRUE,I1847&lt;=$V$6,"Low",I1847&gt;=$V$7,"High","Average")</f>
        <v>High</v>
      </c>
      <c r="K1847" t="s">
        <v>44</v>
      </c>
      <c r="L1847">
        <v>95</v>
      </c>
      <c r="M1847">
        <v>62</v>
      </c>
      <c r="N1847">
        <v>68</v>
      </c>
      <c r="O1847">
        <v>64</v>
      </c>
      <c r="P1847">
        <v>71</v>
      </c>
      <c r="Q1847">
        <v>87</v>
      </c>
      <c r="R1847">
        <v>60</v>
      </c>
      <c r="S1847" s="1">
        <f t="shared" si="28"/>
        <v>72.428571428571431</v>
      </c>
    </row>
    <row r="1848" spans="1:19" x14ac:dyDescent="0.35">
      <c r="A1848">
        <v>1074</v>
      </c>
      <c r="B1848" t="s">
        <v>413</v>
      </c>
      <c r="C1848" t="s">
        <v>457</v>
      </c>
      <c r="D1848" t="s">
        <v>1946</v>
      </c>
      <c r="E1848" t="s">
        <v>20</v>
      </c>
      <c r="F1848" t="b">
        <v>0</v>
      </c>
      <c r="G1848">
        <v>7</v>
      </c>
      <c r="H1848" t="b">
        <v>0</v>
      </c>
      <c r="I1848">
        <v>8</v>
      </c>
      <c r="J1848" t="str" cm="1">
        <f t="array" ref="J1848">_xlfn.SWITCH(TRUE,I1848&lt;=$V$6,"Low",I1848&gt;=$V$7,"High","Average")</f>
        <v>Average</v>
      </c>
      <c r="K1848" t="s">
        <v>172</v>
      </c>
      <c r="L1848">
        <v>89</v>
      </c>
      <c r="M1848">
        <v>97</v>
      </c>
      <c r="N1848">
        <v>65</v>
      </c>
      <c r="O1848">
        <v>75</v>
      </c>
      <c r="P1848">
        <v>61</v>
      </c>
      <c r="Q1848">
        <v>60</v>
      </c>
      <c r="R1848">
        <v>60</v>
      </c>
      <c r="S1848" s="1">
        <f t="shared" si="28"/>
        <v>72.428571428571431</v>
      </c>
    </row>
    <row r="1849" spans="1:19" x14ac:dyDescent="0.35">
      <c r="A1849">
        <v>85</v>
      </c>
      <c r="B1849" t="s">
        <v>266</v>
      </c>
      <c r="C1849" t="s">
        <v>267</v>
      </c>
      <c r="D1849" t="s">
        <v>268</v>
      </c>
      <c r="E1849" t="s">
        <v>20</v>
      </c>
      <c r="F1849" t="b">
        <v>0</v>
      </c>
      <c r="G1849">
        <v>3</v>
      </c>
      <c r="H1849" t="b">
        <v>0</v>
      </c>
      <c r="I1849">
        <v>28</v>
      </c>
      <c r="J1849" t="str" cm="1">
        <f t="array" ref="J1849">_xlfn.SWITCH(TRUE,I1849&lt;=$V$6,"Low",I1849&gt;=$V$7,"High","Average")</f>
        <v>High</v>
      </c>
      <c r="K1849" t="s">
        <v>38</v>
      </c>
      <c r="L1849">
        <v>73</v>
      </c>
      <c r="M1849">
        <v>67</v>
      </c>
      <c r="N1849">
        <v>70</v>
      </c>
      <c r="O1849">
        <v>71</v>
      </c>
      <c r="P1849">
        <v>65</v>
      </c>
      <c r="Q1849">
        <v>73</v>
      </c>
      <c r="R1849">
        <v>87</v>
      </c>
      <c r="S1849" s="1">
        <f t="shared" si="28"/>
        <v>72.285714285714292</v>
      </c>
    </row>
    <row r="1850" spans="1:19" x14ac:dyDescent="0.35">
      <c r="A1850">
        <v>91</v>
      </c>
      <c r="B1850" t="s">
        <v>283</v>
      </c>
      <c r="C1850" t="s">
        <v>284</v>
      </c>
      <c r="D1850" t="s">
        <v>285</v>
      </c>
      <c r="E1850" t="s">
        <v>20</v>
      </c>
      <c r="F1850" t="b">
        <v>0</v>
      </c>
      <c r="G1850">
        <v>0</v>
      </c>
      <c r="H1850" t="b">
        <v>0</v>
      </c>
      <c r="I1850">
        <v>14</v>
      </c>
      <c r="J1850" t="str" cm="1">
        <f t="array" ref="J1850">_xlfn.SWITCH(TRUE,I1850&lt;=$V$6,"Low",I1850&gt;=$V$7,"High","Average")</f>
        <v>Average</v>
      </c>
      <c r="K1850" t="s">
        <v>113</v>
      </c>
      <c r="L1850">
        <v>95</v>
      </c>
      <c r="M1850">
        <v>78</v>
      </c>
      <c r="N1850">
        <v>95</v>
      </c>
      <c r="O1850">
        <v>73</v>
      </c>
      <c r="P1850">
        <v>32</v>
      </c>
      <c r="Q1850">
        <v>65</v>
      </c>
      <c r="R1850">
        <v>68</v>
      </c>
      <c r="S1850" s="1">
        <f t="shared" si="28"/>
        <v>72.285714285714292</v>
      </c>
    </row>
    <row r="1851" spans="1:19" x14ac:dyDescent="0.35">
      <c r="A1851">
        <v>230</v>
      </c>
      <c r="B1851" t="s">
        <v>145</v>
      </c>
      <c r="C1851" t="s">
        <v>231</v>
      </c>
      <c r="D1851" t="s">
        <v>588</v>
      </c>
      <c r="E1851" t="s">
        <v>20</v>
      </c>
      <c r="F1851" t="b">
        <v>0</v>
      </c>
      <c r="G1851">
        <v>7</v>
      </c>
      <c r="H1851" t="b">
        <v>0</v>
      </c>
      <c r="I1851">
        <v>9</v>
      </c>
      <c r="J1851" t="str" cm="1">
        <f t="array" ref="J1851">_xlfn.SWITCH(TRUE,I1851&lt;=$V$6,"Low",I1851&gt;=$V$7,"High","Average")</f>
        <v>Average</v>
      </c>
      <c r="K1851" t="s">
        <v>38</v>
      </c>
      <c r="L1851">
        <v>62</v>
      </c>
      <c r="M1851">
        <v>64</v>
      </c>
      <c r="N1851">
        <v>65</v>
      </c>
      <c r="O1851">
        <v>86</v>
      </c>
      <c r="P1851">
        <v>67</v>
      </c>
      <c r="Q1851">
        <v>94</v>
      </c>
      <c r="R1851">
        <v>68</v>
      </c>
      <c r="S1851" s="1">
        <f t="shared" si="28"/>
        <v>72.285714285714292</v>
      </c>
    </row>
    <row r="1852" spans="1:19" x14ac:dyDescent="0.35">
      <c r="A1852">
        <v>1063</v>
      </c>
      <c r="B1852" t="s">
        <v>1051</v>
      </c>
      <c r="C1852" t="s">
        <v>1931</v>
      </c>
      <c r="D1852" t="s">
        <v>1932</v>
      </c>
      <c r="E1852" t="s">
        <v>25</v>
      </c>
      <c r="F1852" t="b">
        <v>1</v>
      </c>
      <c r="G1852">
        <v>8</v>
      </c>
      <c r="H1852" t="b">
        <v>0</v>
      </c>
      <c r="I1852">
        <v>1</v>
      </c>
      <c r="J1852" t="str" cm="1">
        <f t="array" ref="J1852">_xlfn.SWITCH(TRUE,I1852&lt;=$V$6,"Low",I1852&gt;=$V$7,"High","Average")</f>
        <v>Low</v>
      </c>
      <c r="K1852" t="s">
        <v>64</v>
      </c>
      <c r="L1852">
        <v>70</v>
      </c>
      <c r="M1852">
        <v>70</v>
      </c>
      <c r="N1852">
        <v>75</v>
      </c>
      <c r="O1852">
        <v>83</v>
      </c>
      <c r="P1852">
        <v>60</v>
      </c>
      <c r="Q1852">
        <v>86</v>
      </c>
      <c r="R1852">
        <v>62</v>
      </c>
      <c r="S1852" s="1">
        <f t="shared" si="28"/>
        <v>72.285714285714292</v>
      </c>
    </row>
    <row r="1853" spans="1:19" x14ac:dyDescent="0.35">
      <c r="A1853">
        <v>1540</v>
      </c>
      <c r="B1853" t="s">
        <v>173</v>
      </c>
      <c r="C1853" t="s">
        <v>1556</v>
      </c>
      <c r="D1853" t="s">
        <v>2578</v>
      </c>
      <c r="E1853" t="s">
        <v>25</v>
      </c>
      <c r="F1853" t="b">
        <v>0</v>
      </c>
      <c r="G1853">
        <v>2</v>
      </c>
      <c r="H1853" t="b">
        <v>0</v>
      </c>
      <c r="I1853">
        <v>7</v>
      </c>
      <c r="J1853" t="str" cm="1">
        <f t="array" ref="J1853">_xlfn.SWITCH(TRUE,I1853&lt;=$V$6,"Low",I1853&gt;=$V$7,"High","Average")</f>
        <v>Average</v>
      </c>
      <c r="K1853" t="s">
        <v>38</v>
      </c>
      <c r="L1853">
        <v>62</v>
      </c>
      <c r="M1853">
        <v>73</v>
      </c>
      <c r="N1853">
        <v>74</v>
      </c>
      <c r="O1853">
        <v>72</v>
      </c>
      <c r="P1853">
        <v>83</v>
      </c>
      <c r="Q1853">
        <v>63</v>
      </c>
      <c r="R1853">
        <v>79</v>
      </c>
      <c r="S1853" s="1">
        <f t="shared" si="28"/>
        <v>72.285714285714292</v>
      </c>
    </row>
    <row r="1854" spans="1:19" x14ac:dyDescent="0.35">
      <c r="A1854">
        <v>1656</v>
      </c>
      <c r="B1854" t="s">
        <v>148</v>
      </c>
      <c r="C1854" t="s">
        <v>2726</v>
      </c>
      <c r="D1854" t="s">
        <v>2727</v>
      </c>
      <c r="E1854" t="s">
        <v>25</v>
      </c>
      <c r="F1854" t="b">
        <v>1</v>
      </c>
      <c r="G1854">
        <v>4</v>
      </c>
      <c r="H1854" t="b">
        <v>0</v>
      </c>
      <c r="I1854">
        <v>18</v>
      </c>
      <c r="J1854" t="str" cm="1">
        <f t="array" ref="J1854">_xlfn.SWITCH(TRUE,I1854&lt;=$V$6,"Low",I1854&gt;=$V$7,"High","Average")</f>
        <v>Average</v>
      </c>
      <c r="K1854" t="s">
        <v>44</v>
      </c>
      <c r="L1854">
        <v>89</v>
      </c>
      <c r="M1854">
        <v>65</v>
      </c>
      <c r="N1854">
        <v>60</v>
      </c>
      <c r="O1854">
        <v>70</v>
      </c>
      <c r="P1854">
        <v>86</v>
      </c>
      <c r="Q1854">
        <v>62</v>
      </c>
      <c r="R1854">
        <v>74</v>
      </c>
      <c r="S1854" s="1">
        <f t="shared" si="28"/>
        <v>72.285714285714292</v>
      </c>
    </row>
    <row r="1855" spans="1:19" x14ac:dyDescent="0.35">
      <c r="A1855">
        <v>134</v>
      </c>
      <c r="B1855" t="s">
        <v>379</v>
      </c>
      <c r="C1855" t="s">
        <v>231</v>
      </c>
      <c r="D1855" t="s">
        <v>380</v>
      </c>
      <c r="E1855" t="s">
        <v>20</v>
      </c>
      <c r="F1855" t="b">
        <v>1</v>
      </c>
      <c r="G1855">
        <v>6</v>
      </c>
      <c r="H1855" t="b">
        <v>0</v>
      </c>
      <c r="I1855">
        <v>0</v>
      </c>
      <c r="J1855" t="str" cm="1">
        <f t="array" ref="J1855">_xlfn.SWITCH(TRUE,I1855&lt;=$V$6,"Low",I1855&gt;=$V$7,"High","Average")</f>
        <v>Low</v>
      </c>
      <c r="K1855" t="s">
        <v>64</v>
      </c>
      <c r="L1855">
        <v>88</v>
      </c>
      <c r="M1855">
        <v>52</v>
      </c>
      <c r="N1855">
        <v>53</v>
      </c>
      <c r="O1855">
        <v>56</v>
      </c>
      <c r="P1855">
        <v>85</v>
      </c>
      <c r="Q1855">
        <v>93</v>
      </c>
      <c r="R1855">
        <v>78</v>
      </c>
      <c r="S1855" s="1">
        <f t="shared" si="28"/>
        <v>72.142857142857139</v>
      </c>
    </row>
    <row r="1856" spans="1:19" x14ac:dyDescent="0.35">
      <c r="A1856">
        <v>167</v>
      </c>
      <c r="B1856" t="s">
        <v>68</v>
      </c>
      <c r="C1856" t="s">
        <v>454</v>
      </c>
      <c r="D1856" t="s">
        <v>455</v>
      </c>
      <c r="E1856" t="s">
        <v>25</v>
      </c>
      <c r="F1856" t="b">
        <v>1</v>
      </c>
      <c r="G1856">
        <v>7</v>
      </c>
      <c r="H1856" t="b">
        <v>0</v>
      </c>
      <c r="I1856">
        <v>5</v>
      </c>
      <c r="J1856" t="str" cm="1">
        <f t="array" ref="J1856">_xlfn.SWITCH(TRUE,I1856&lt;=$V$6,"Low",I1856&gt;=$V$7,"High","Average")</f>
        <v>Low</v>
      </c>
      <c r="K1856" t="s">
        <v>64</v>
      </c>
      <c r="L1856">
        <v>87</v>
      </c>
      <c r="M1856">
        <v>76</v>
      </c>
      <c r="N1856">
        <v>71</v>
      </c>
      <c r="O1856">
        <v>65</v>
      </c>
      <c r="P1856">
        <v>64</v>
      </c>
      <c r="Q1856">
        <v>81</v>
      </c>
      <c r="R1856">
        <v>61</v>
      </c>
      <c r="S1856" s="1">
        <f t="shared" si="28"/>
        <v>72.142857142857139</v>
      </c>
    </row>
    <row r="1857" spans="1:19" x14ac:dyDescent="0.35">
      <c r="A1857">
        <v>560</v>
      </c>
      <c r="B1857" t="s">
        <v>1178</v>
      </c>
      <c r="C1857" t="s">
        <v>1179</v>
      </c>
      <c r="D1857" t="s">
        <v>1180</v>
      </c>
      <c r="E1857" t="s">
        <v>20</v>
      </c>
      <c r="F1857" t="b">
        <v>0</v>
      </c>
      <c r="G1857">
        <v>3</v>
      </c>
      <c r="H1857" t="b">
        <v>1</v>
      </c>
      <c r="I1857">
        <v>16</v>
      </c>
      <c r="J1857" t="str" cm="1">
        <f t="array" ref="J1857">_xlfn.SWITCH(TRUE,I1857&lt;=$V$6,"Low",I1857&gt;=$V$7,"High","Average")</f>
        <v>Average</v>
      </c>
      <c r="K1857" t="s">
        <v>44</v>
      </c>
      <c r="L1857">
        <v>95</v>
      </c>
      <c r="M1857">
        <v>61</v>
      </c>
      <c r="N1857">
        <v>68</v>
      </c>
      <c r="O1857">
        <v>75</v>
      </c>
      <c r="P1857">
        <v>64</v>
      </c>
      <c r="Q1857">
        <v>76</v>
      </c>
      <c r="R1857">
        <v>66</v>
      </c>
      <c r="S1857" s="1">
        <f t="shared" si="28"/>
        <v>72.142857142857139</v>
      </c>
    </row>
    <row r="1858" spans="1:19" x14ac:dyDescent="0.35">
      <c r="A1858">
        <v>1859</v>
      </c>
      <c r="B1858" t="s">
        <v>2987</v>
      </c>
      <c r="C1858" t="s">
        <v>62</v>
      </c>
      <c r="D1858" t="s">
        <v>2988</v>
      </c>
      <c r="E1858" t="s">
        <v>20</v>
      </c>
      <c r="F1858" t="b">
        <v>0</v>
      </c>
      <c r="G1858">
        <v>9</v>
      </c>
      <c r="H1858" t="b">
        <v>1</v>
      </c>
      <c r="I1858">
        <v>0</v>
      </c>
      <c r="J1858" t="str" cm="1">
        <f t="array" ref="J1858">_xlfn.SWITCH(TRUE,I1858&lt;=$V$6,"Low",I1858&gt;=$V$7,"High","Average")</f>
        <v>Low</v>
      </c>
      <c r="K1858" t="s">
        <v>64</v>
      </c>
      <c r="L1858">
        <v>53</v>
      </c>
      <c r="M1858">
        <v>95</v>
      </c>
      <c r="N1858">
        <v>87</v>
      </c>
      <c r="O1858">
        <v>60</v>
      </c>
      <c r="P1858">
        <v>68</v>
      </c>
      <c r="Q1858">
        <v>74</v>
      </c>
      <c r="R1858">
        <v>68</v>
      </c>
      <c r="S1858" s="1">
        <f t="shared" ref="S1858:S1921" si="29">AVERAGE(L1858, M1858, N1858, O1858, P1858, Q1858, R1858)</f>
        <v>72.142857142857139</v>
      </c>
    </row>
    <row r="1859" spans="1:19" x14ac:dyDescent="0.35">
      <c r="A1859">
        <v>369</v>
      </c>
      <c r="B1859" t="s">
        <v>746</v>
      </c>
      <c r="C1859" t="s">
        <v>856</v>
      </c>
      <c r="D1859" t="s">
        <v>857</v>
      </c>
      <c r="E1859" t="s">
        <v>25</v>
      </c>
      <c r="F1859" t="b">
        <v>0</v>
      </c>
      <c r="G1859">
        <v>7</v>
      </c>
      <c r="H1859" t="b">
        <v>0</v>
      </c>
      <c r="I1859">
        <v>2</v>
      </c>
      <c r="J1859" t="str" cm="1">
        <f t="array" ref="J1859">_xlfn.SWITCH(TRUE,I1859&lt;=$V$6,"Low",I1859&gt;=$V$7,"High","Average")</f>
        <v>Low</v>
      </c>
      <c r="K1859" t="s">
        <v>64</v>
      </c>
      <c r="L1859">
        <v>62</v>
      </c>
      <c r="M1859">
        <v>53</v>
      </c>
      <c r="N1859">
        <v>78</v>
      </c>
      <c r="O1859">
        <v>77</v>
      </c>
      <c r="P1859">
        <v>59</v>
      </c>
      <c r="Q1859">
        <v>95</v>
      </c>
      <c r="R1859">
        <v>80</v>
      </c>
      <c r="S1859" s="1">
        <f t="shared" si="29"/>
        <v>72</v>
      </c>
    </row>
    <row r="1860" spans="1:19" x14ac:dyDescent="0.35">
      <c r="A1860">
        <v>418</v>
      </c>
      <c r="B1860" t="s">
        <v>413</v>
      </c>
      <c r="C1860" t="s">
        <v>942</v>
      </c>
      <c r="D1860" t="s">
        <v>943</v>
      </c>
      <c r="E1860" t="s">
        <v>20</v>
      </c>
      <c r="F1860" t="b">
        <v>1</v>
      </c>
      <c r="G1860">
        <v>7</v>
      </c>
      <c r="H1860" t="b">
        <v>0</v>
      </c>
      <c r="I1860">
        <v>1</v>
      </c>
      <c r="J1860" t="str" cm="1">
        <f t="array" ref="J1860">_xlfn.SWITCH(TRUE,I1860&lt;=$V$6,"Low",I1860&gt;=$V$7,"High","Average")</f>
        <v>Low</v>
      </c>
      <c r="K1860" t="s">
        <v>64</v>
      </c>
      <c r="L1860">
        <v>57</v>
      </c>
      <c r="M1860">
        <v>56</v>
      </c>
      <c r="N1860">
        <v>53</v>
      </c>
      <c r="O1860">
        <v>75</v>
      </c>
      <c r="P1860">
        <v>98</v>
      </c>
      <c r="Q1860">
        <v>92</v>
      </c>
      <c r="R1860">
        <v>73</v>
      </c>
      <c r="S1860" s="1">
        <f t="shared" si="29"/>
        <v>72</v>
      </c>
    </row>
    <row r="1861" spans="1:19" x14ac:dyDescent="0.35">
      <c r="A1861">
        <v>668</v>
      </c>
      <c r="B1861" t="s">
        <v>473</v>
      </c>
      <c r="C1861" t="s">
        <v>45</v>
      </c>
      <c r="D1861" t="s">
        <v>1356</v>
      </c>
      <c r="E1861" t="s">
        <v>20</v>
      </c>
      <c r="F1861" t="b">
        <v>0</v>
      </c>
      <c r="G1861">
        <v>9</v>
      </c>
      <c r="H1861" t="b">
        <v>0</v>
      </c>
      <c r="I1861">
        <v>0</v>
      </c>
      <c r="J1861" t="str" cm="1">
        <f t="array" ref="J1861">_xlfn.SWITCH(TRUE,I1861&lt;=$V$6,"Low",I1861&gt;=$V$7,"High","Average")</f>
        <v>Low</v>
      </c>
      <c r="K1861" t="s">
        <v>64</v>
      </c>
      <c r="L1861">
        <v>43</v>
      </c>
      <c r="M1861">
        <v>95</v>
      </c>
      <c r="N1861">
        <v>64</v>
      </c>
      <c r="O1861">
        <v>95</v>
      </c>
      <c r="P1861">
        <v>66</v>
      </c>
      <c r="Q1861">
        <v>67</v>
      </c>
      <c r="R1861">
        <v>74</v>
      </c>
      <c r="S1861" s="1">
        <f t="shared" si="29"/>
        <v>72</v>
      </c>
    </row>
    <row r="1862" spans="1:19" x14ac:dyDescent="0.35">
      <c r="A1862">
        <v>1539</v>
      </c>
      <c r="B1862" t="s">
        <v>1505</v>
      </c>
      <c r="C1862" t="s">
        <v>977</v>
      </c>
      <c r="D1862" t="s">
        <v>2577</v>
      </c>
      <c r="E1862" t="s">
        <v>20</v>
      </c>
      <c r="F1862" t="b">
        <v>0</v>
      </c>
      <c r="G1862">
        <v>1</v>
      </c>
      <c r="H1862" t="b">
        <v>0</v>
      </c>
      <c r="I1862">
        <v>4</v>
      </c>
      <c r="J1862" t="str" cm="1">
        <f t="array" ref="J1862">_xlfn.SWITCH(TRUE,I1862&lt;=$V$6,"Low",I1862&gt;=$V$7,"High","Average")</f>
        <v>Low</v>
      </c>
      <c r="K1862" t="s">
        <v>159</v>
      </c>
      <c r="L1862">
        <v>96</v>
      </c>
      <c r="M1862">
        <v>64</v>
      </c>
      <c r="N1862">
        <v>91</v>
      </c>
      <c r="O1862">
        <v>69</v>
      </c>
      <c r="P1862">
        <v>60</v>
      </c>
      <c r="Q1862">
        <v>62</v>
      </c>
      <c r="R1862">
        <v>62</v>
      </c>
      <c r="S1862" s="1">
        <f t="shared" si="29"/>
        <v>72</v>
      </c>
    </row>
    <row r="1863" spans="1:19" x14ac:dyDescent="0.35">
      <c r="A1863">
        <v>1545</v>
      </c>
      <c r="B1863" t="s">
        <v>1171</v>
      </c>
      <c r="C1863" t="s">
        <v>558</v>
      </c>
      <c r="D1863" t="s">
        <v>2586</v>
      </c>
      <c r="E1863" t="s">
        <v>20</v>
      </c>
      <c r="F1863" t="b">
        <v>1</v>
      </c>
      <c r="G1863">
        <v>9</v>
      </c>
      <c r="H1863" t="b">
        <v>0</v>
      </c>
      <c r="I1863">
        <v>4</v>
      </c>
      <c r="J1863" t="str" cm="1">
        <f t="array" ref="J1863">_xlfn.SWITCH(TRUE,I1863&lt;=$V$6,"Low",I1863&gt;=$V$7,"High","Average")</f>
        <v>Low</v>
      </c>
      <c r="K1863" t="s">
        <v>64</v>
      </c>
      <c r="L1863">
        <v>77</v>
      </c>
      <c r="M1863">
        <v>59</v>
      </c>
      <c r="N1863">
        <v>60</v>
      </c>
      <c r="O1863">
        <v>98</v>
      </c>
      <c r="P1863">
        <v>74</v>
      </c>
      <c r="Q1863">
        <v>76</v>
      </c>
      <c r="R1863">
        <v>60</v>
      </c>
      <c r="S1863" s="1">
        <f t="shared" si="29"/>
        <v>72</v>
      </c>
    </row>
    <row r="1864" spans="1:19" x14ac:dyDescent="0.35">
      <c r="A1864">
        <v>1885</v>
      </c>
      <c r="B1864" t="s">
        <v>1024</v>
      </c>
      <c r="C1864" t="s">
        <v>164</v>
      </c>
      <c r="D1864" t="s">
        <v>3017</v>
      </c>
      <c r="E1864" t="s">
        <v>20</v>
      </c>
      <c r="F1864" t="b">
        <v>0</v>
      </c>
      <c r="G1864">
        <v>3</v>
      </c>
      <c r="H1864" t="b">
        <v>0</v>
      </c>
      <c r="I1864">
        <v>9</v>
      </c>
      <c r="J1864" t="str" cm="1">
        <f t="array" ref="J1864">_xlfn.SWITCH(TRUE,I1864&lt;=$V$6,"Low",I1864&gt;=$V$7,"High","Average")</f>
        <v>Average</v>
      </c>
      <c r="K1864" t="s">
        <v>38</v>
      </c>
      <c r="L1864">
        <v>66</v>
      </c>
      <c r="M1864">
        <v>61</v>
      </c>
      <c r="N1864">
        <v>97</v>
      </c>
      <c r="O1864">
        <v>61</v>
      </c>
      <c r="P1864">
        <v>60</v>
      </c>
      <c r="Q1864">
        <v>61</v>
      </c>
      <c r="R1864">
        <v>98</v>
      </c>
      <c r="S1864" s="1">
        <f t="shared" si="29"/>
        <v>72</v>
      </c>
    </row>
    <row r="1865" spans="1:19" x14ac:dyDescent="0.35">
      <c r="A1865">
        <v>1949</v>
      </c>
      <c r="B1865" t="s">
        <v>221</v>
      </c>
      <c r="C1865" t="s">
        <v>2689</v>
      </c>
      <c r="D1865" t="s">
        <v>3090</v>
      </c>
      <c r="E1865" t="s">
        <v>20</v>
      </c>
      <c r="F1865" t="b">
        <v>0</v>
      </c>
      <c r="G1865">
        <v>6</v>
      </c>
      <c r="H1865" t="b">
        <v>0</v>
      </c>
      <c r="I1865">
        <v>0</v>
      </c>
      <c r="J1865" t="str" cm="1">
        <f t="array" ref="J1865">_xlfn.SWITCH(TRUE,I1865&lt;=$V$6,"Low",I1865&gt;=$V$7,"High","Average")</f>
        <v>Low</v>
      </c>
      <c r="K1865" t="s">
        <v>64</v>
      </c>
      <c r="L1865">
        <v>91</v>
      </c>
      <c r="M1865">
        <v>96</v>
      </c>
      <c r="N1865">
        <v>78</v>
      </c>
      <c r="O1865">
        <v>70</v>
      </c>
      <c r="P1865">
        <v>50</v>
      </c>
      <c r="Q1865">
        <v>50</v>
      </c>
      <c r="R1865">
        <v>69</v>
      </c>
      <c r="S1865" s="1">
        <f t="shared" si="29"/>
        <v>72</v>
      </c>
    </row>
    <row r="1866" spans="1:19" x14ac:dyDescent="0.35">
      <c r="A1866">
        <v>1364</v>
      </c>
      <c r="B1866" t="s">
        <v>1034</v>
      </c>
      <c r="C1866" t="s">
        <v>354</v>
      </c>
      <c r="D1866" t="s">
        <v>2350</v>
      </c>
      <c r="E1866" t="s">
        <v>25</v>
      </c>
      <c r="F1866" t="b">
        <v>0</v>
      </c>
      <c r="G1866">
        <v>10</v>
      </c>
      <c r="H1866" t="b">
        <v>0</v>
      </c>
      <c r="I1866">
        <v>1</v>
      </c>
      <c r="J1866" t="str" cm="1">
        <f t="array" ref="J1866">_xlfn.SWITCH(TRUE,I1866&lt;=$V$6,"Low",I1866&gt;=$V$7,"High","Average")</f>
        <v>Low</v>
      </c>
      <c r="K1866" t="s">
        <v>64</v>
      </c>
      <c r="L1866">
        <v>67</v>
      </c>
      <c r="M1866">
        <v>63</v>
      </c>
      <c r="N1866">
        <v>65</v>
      </c>
      <c r="O1866">
        <v>95</v>
      </c>
      <c r="P1866">
        <v>52</v>
      </c>
      <c r="Q1866">
        <v>84</v>
      </c>
      <c r="R1866">
        <v>77</v>
      </c>
      <c r="S1866" s="1">
        <f t="shared" si="29"/>
        <v>71.857142857142861</v>
      </c>
    </row>
    <row r="1867" spans="1:19" x14ac:dyDescent="0.35">
      <c r="A1867">
        <v>158</v>
      </c>
      <c r="B1867" t="s">
        <v>208</v>
      </c>
      <c r="C1867" t="s">
        <v>435</v>
      </c>
      <c r="D1867" t="s">
        <v>436</v>
      </c>
      <c r="E1867" t="s">
        <v>20</v>
      </c>
      <c r="F1867" t="b">
        <v>1</v>
      </c>
      <c r="G1867">
        <v>8</v>
      </c>
      <c r="H1867" t="b">
        <v>0</v>
      </c>
      <c r="I1867">
        <v>1</v>
      </c>
      <c r="J1867" t="str" cm="1">
        <f t="array" ref="J1867">_xlfn.SWITCH(TRUE,I1867&lt;=$V$6,"Low",I1867&gt;=$V$7,"High","Average")</f>
        <v>Low</v>
      </c>
      <c r="K1867" t="s">
        <v>64</v>
      </c>
      <c r="L1867">
        <v>97</v>
      </c>
      <c r="M1867">
        <v>54</v>
      </c>
      <c r="N1867">
        <v>62</v>
      </c>
      <c r="O1867">
        <v>66</v>
      </c>
      <c r="P1867">
        <v>58</v>
      </c>
      <c r="Q1867">
        <v>69</v>
      </c>
      <c r="R1867">
        <v>96</v>
      </c>
      <c r="S1867" s="1">
        <f t="shared" si="29"/>
        <v>71.714285714285708</v>
      </c>
    </row>
    <row r="1868" spans="1:19" x14ac:dyDescent="0.35">
      <c r="A1868">
        <v>259</v>
      </c>
      <c r="B1868" t="s">
        <v>650</v>
      </c>
      <c r="C1868" t="s">
        <v>651</v>
      </c>
      <c r="D1868" t="s">
        <v>652</v>
      </c>
      <c r="E1868" t="s">
        <v>25</v>
      </c>
      <c r="F1868" t="b">
        <v>0</v>
      </c>
      <c r="G1868">
        <v>9</v>
      </c>
      <c r="H1868" t="b">
        <v>1</v>
      </c>
      <c r="I1868">
        <v>0</v>
      </c>
      <c r="J1868" t="str" cm="1">
        <f t="array" ref="J1868">_xlfn.SWITCH(TRUE,I1868&lt;=$V$6,"Low",I1868&gt;=$V$7,"High","Average")</f>
        <v>Low</v>
      </c>
      <c r="K1868" t="s">
        <v>64</v>
      </c>
      <c r="L1868">
        <v>78</v>
      </c>
      <c r="M1868">
        <v>71</v>
      </c>
      <c r="N1868">
        <v>73</v>
      </c>
      <c r="O1868">
        <v>51</v>
      </c>
      <c r="P1868">
        <v>80</v>
      </c>
      <c r="Q1868">
        <v>84</v>
      </c>
      <c r="R1868">
        <v>65</v>
      </c>
      <c r="S1868" s="1">
        <f t="shared" si="29"/>
        <v>71.714285714285708</v>
      </c>
    </row>
    <row r="1869" spans="1:19" x14ac:dyDescent="0.35">
      <c r="A1869">
        <v>580</v>
      </c>
      <c r="B1869" t="s">
        <v>145</v>
      </c>
      <c r="C1869" t="s">
        <v>846</v>
      </c>
      <c r="D1869" t="s">
        <v>1213</v>
      </c>
      <c r="E1869" t="s">
        <v>20</v>
      </c>
      <c r="F1869" t="b">
        <v>1</v>
      </c>
      <c r="G1869">
        <v>5</v>
      </c>
      <c r="H1869" t="b">
        <v>0</v>
      </c>
      <c r="I1869">
        <v>3</v>
      </c>
      <c r="J1869" t="str" cm="1">
        <f t="array" ref="J1869">_xlfn.SWITCH(TRUE,I1869&lt;=$V$6,"Low",I1869&gt;=$V$7,"High","Average")</f>
        <v>Low</v>
      </c>
      <c r="K1869" t="s">
        <v>64</v>
      </c>
      <c r="L1869">
        <v>56</v>
      </c>
      <c r="M1869">
        <v>59</v>
      </c>
      <c r="N1869">
        <v>89</v>
      </c>
      <c r="O1869">
        <v>68</v>
      </c>
      <c r="P1869">
        <v>79</v>
      </c>
      <c r="Q1869">
        <v>83</v>
      </c>
      <c r="R1869">
        <v>68</v>
      </c>
      <c r="S1869" s="1">
        <f t="shared" si="29"/>
        <v>71.714285714285708</v>
      </c>
    </row>
    <row r="1870" spans="1:19" x14ac:dyDescent="0.35">
      <c r="A1870">
        <v>776</v>
      </c>
      <c r="B1870" t="s">
        <v>1526</v>
      </c>
      <c r="C1870" t="s">
        <v>1527</v>
      </c>
      <c r="D1870" t="s">
        <v>1528</v>
      </c>
      <c r="E1870" t="s">
        <v>25</v>
      </c>
      <c r="F1870" t="b">
        <v>0</v>
      </c>
      <c r="G1870">
        <v>1</v>
      </c>
      <c r="H1870" t="b">
        <v>0</v>
      </c>
      <c r="I1870">
        <v>10</v>
      </c>
      <c r="J1870" t="str" cm="1">
        <f t="array" ref="J1870">_xlfn.SWITCH(TRUE,I1870&lt;=$V$6,"Low",I1870&gt;=$V$7,"High","Average")</f>
        <v>Average</v>
      </c>
      <c r="K1870" t="s">
        <v>38</v>
      </c>
      <c r="L1870">
        <v>71</v>
      </c>
      <c r="M1870">
        <v>72</v>
      </c>
      <c r="N1870">
        <v>65</v>
      </c>
      <c r="O1870">
        <v>65</v>
      </c>
      <c r="P1870">
        <v>65</v>
      </c>
      <c r="Q1870">
        <v>67</v>
      </c>
      <c r="R1870">
        <v>97</v>
      </c>
      <c r="S1870" s="1">
        <f t="shared" si="29"/>
        <v>71.714285714285708</v>
      </c>
    </row>
    <row r="1871" spans="1:19" x14ac:dyDescent="0.35">
      <c r="A1871">
        <v>823</v>
      </c>
      <c r="B1871" t="s">
        <v>731</v>
      </c>
      <c r="C1871" t="s">
        <v>1603</v>
      </c>
      <c r="D1871" t="s">
        <v>1604</v>
      </c>
      <c r="E1871" t="s">
        <v>25</v>
      </c>
      <c r="F1871" t="b">
        <v>0</v>
      </c>
      <c r="G1871">
        <v>1</v>
      </c>
      <c r="H1871" t="b">
        <v>1</v>
      </c>
      <c r="I1871">
        <v>2</v>
      </c>
      <c r="J1871" t="str" cm="1">
        <f t="array" ref="J1871">_xlfn.SWITCH(TRUE,I1871&lt;=$V$6,"Low",I1871&gt;=$V$7,"High","Average")</f>
        <v>Low</v>
      </c>
      <c r="K1871" t="s">
        <v>34</v>
      </c>
      <c r="L1871">
        <v>73</v>
      </c>
      <c r="M1871">
        <v>71</v>
      </c>
      <c r="N1871">
        <v>60</v>
      </c>
      <c r="O1871">
        <v>70</v>
      </c>
      <c r="P1871">
        <v>78</v>
      </c>
      <c r="Q1871">
        <v>72</v>
      </c>
      <c r="R1871">
        <v>78</v>
      </c>
      <c r="S1871" s="1">
        <f t="shared" si="29"/>
        <v>71.714285714285708</v>
      </c>
    </row>
    <row r="1872" spans="1:19" x14ac:dyDescent="0.35">
      <c r="A1872">
        <v>1903</v>
      </c>
      <c r="B1872" t="s">
        <v>456</v>
      </c>
      <c r="C1872" t="s">
        <v>1362</v>
      </c>
      <c r="D1872" t="s">
        <v>3036</v>
      </c>
      <c r="E1872" t="s">
        <v>25</v>
      </c>
      <c r="F1872" t="b">
        <v>0</v>
      </c>
      <c r="G1872">
        <v>5</v>
      </c>
      <c r="H1872" t="b">
        <v>1</v>
      </c>
      <c r="I1872">
        <v>14</v>
      </c>
      <c r="J1872" t="str" cm="1">
        <f t="array" ref="J1872">_xlfn.SWITCH(TRUE,I1872&lt;=$V$6,"Low",I1872&gt;=$V$7,"High","Average")</f>
        <v>Average</v>
      </c>
      <c r="K1872" t="s">
        <v>105</v>
      </c>
      <c r="L1872">
        <v>87</v>
      </c>
      <c r="M1872">
        <v>64</v>
      </c>
      <c r="N1872">
        <v>68</v>
      </c>
      <c r="O1872">
        <v>60</v>
      </c>
      <c r="P1872">
        <v>81</v>
      </c>
      <c r="Q1872">
        <v>75</v>
      </c>
      <c r="R1872">
        <v>67</v>
      </c>
      <c r="S1872" s="1">
        <f t="shared" si="29"/>
        <v>71.714285714285708</v>
      </c>
    </row>
    <row r="1873" spans="1:19" x14ac:dyDescent="0.35">
      <c r="A1873">
        <v>307</v>
      </c>
      <c r="B1873" t="s">
        <v>154</v>
      </c>
      <c r="C1873" t="s">
        <v>118</v>
      </c>
      <c r="D1873" t="s">
        <v>744</v>
      </c>
      <c r="E1873" t="s">
        <v>25</v>
      </c>
      <c r="F1873" t="b">
        <v>0</v>
      </c>
      <c r="G1873">
        <v>0</v>
      </c>
      <c r="H1873" t="b">
        <v>0</v>
      </c>
      <c r="I1873">
        <v>9</v>
      </c>
      <c r="J1873" t="str" cm="1">
        <f t="array" ref="J1873">_xlfn.SWITCH(TRUE,I1873&lt;=$V$6,"Low",I1873&gt;=$V$7,"High","Average")</f>
        <v>Average</v>
      </c>
      <c r="K1873" t="s">
        <v>54</v>
      </c>
      <c r="L1873">
        <v>66</v>
      </c>
      <c r="M1873">
        <v>70</v>
      </c>
      <c r="N1873">
        <v>88</v>
      </c>
      <c r="O1873">
        <v>70</v>
      </c>
      <c r="P1873">
        <v>62</v>
      </c>
      <c r="Q1873">
        <v>70</v>
      </c>
      <c r="R1873">
        <v>75</v>
      </c>
      <c r="S1873" s="1">
        <f t="shared" si="29"/>
        <v>71.571428571428569</v>
      </c>
    </row>
    <row r="1874" spans="1:19" x14ac:dyDescent="0.35">
      <c r="A1874">
        <v>1338</v>
      </c>
      <c r="B1874" t="s">
        <v>2315</v>
      </c>
      <c r="C1874" t="s">
        <v>215</v>
      </c>
      <c r="D1874" t="s">
        <v>2316</v>
      </c>
      <c r="E1874" t="s">
        <v>25</v>
      </c>
      <c r="F1874" t="b">
        <v>0</v>
      </c>
      <c r="G1874">
        <v>9</v>
      </c>
      <c r="H1874" t="b">
        <v>0</v>
      </c>
      <c r="I1874">
        <v>5</v>
      </c>
      <c r="J1874" t="str" cm="1">
        <f t="array" ref="J1874">_xlfn.SWITCH(TRUE,I1874&lt;=$V$6,"Low",I1874&gt;=$V$7,"High","Average")</f>
        <v>Low</v>
      </c>
      <c r="K1874" t="s">
        <v>64</v>
      </c>
      <c r="L1874">
        <v>56</v>
      </c>
      <c r="M1874">
        <v>60</v>
      </c>
      <c r="N1874">
        <v>88</v>
      </c>
      <c r="O1874">
        <v>96</v>
      </c>
      <c r="P1874">
        <v>57</v>
      </c>
      <c r="Q1874">
        <v>68</v>
      </c>
      <c r="R1874">
        <v>76</v>
      </c>
      <c r="S1874" s="1">
        <f t="shared" si="29"/>
        <v>71.571428571428569</v>
      </c>
    </row>
    <row r="1875" spans="1:19" x14ac:dyDescent="0.35">
      <c r="A1875">
        <v>1693</v>
      </c>
      <c r="B1875" t="s">
        <v>269</v>
      </c>
      <c r="C1875" t="s">
        <v>332</v>
      </c>
      <c r="D1875" t="s">
        <v>2774</v>
      </c>
      <c r="E1875" t="s">
        <v>20</v>
      </c>
      <c r="F1875" t="b">
        <v>0</v>
      </c>
      <c r="G1875">
        <v>1</v>
      </c>
      <c r="H1875" t="b">
        <v>0</v>
      </c>
      <c r="I1875">
        <v>6</v>
      </c>
      <c r="J1875" t="str" cm="1">
        <f t="array" ref="J1875">_xlfn.SWITCH(TRUE,I1875&lt;=$V$6,"Low",I1875&gt;=$V$7,"High","Average")</f>
        <v>Average</v>
      </c>
      <c r="K1875" t="s">
        <v>172</v>
      </c>
      <c r="L1875">
        <v>82</v>
      </c>
      <c r="M1875">
        <v>79</v>
      </c>
      <c r="N1875">
        <v>60</v>
      </c>
      <c r="O1875">
        <v>80</v>
      </c>
      <c r="P1875">
        <v>65</v>
      </c>
      <c r="Q1875">
        <v>64</v>
      </c>
      <c r="R1875">
        <v>71</v>
      </c>
      <c r="S1875" s="1">
        <f t="shared" si="29"/>
        <v>71.571428571428569</v>
      </c>
    </row>
    <row r="1876" spans="1:19" x14ac:dyDescent="0.35">
      <c r="A1876">
        <v>117</v>
      </c>
      <c r="B1876" t="s">
        <v>342</v>
      </c>
      <c r="C1876" t="s">
        <v>343</v>
      </c>
      <c r="D1876" t="s">
        <v>344</v>
      </c>
      <c r="E1876" t="s">
        <v>25</v>
      </c>
      <c r="F1876" t="b">
        <v>0</v>
      </c>
      <c r="G1876">
        <v>6</v>
      </c>
      <c r="H1876" t="b">
        <v>0</v>
      </c>
      <c r="I1876">
        <v>1</v>
      </c>
      <c r="J1876" t="str" cm="1">
        <f t="array" ref="J1876">_xlfn.SWITCH(TRUE,I1876&lt;=$V$6,"Low",I1876&gt;=$V$7,"High","Average")</f>
        <v>Low</v>
      </c>
      <c r="K1876" t="s">
        <v>64</v>
      </c>
      <c r="L1876">
        <v>78</v>
      </c>
      <c r="M1876">
        <v>71</v>
      </c>
      <c r="N1876">
        <v>50</v>
      </c>
      <c r="O1876">
        <v>55</v>
      </c>
      <c r="P1876">
        <v>54</v>
      </c>
      <c r="Q1876">
        <v>97</v>
      </c>
      <c r="R1876">
        <v>95</v>
      </c>
      <c r="S1876" s="1">
        <f t="shared" si="29"/>
        <v>71.428571428571431</v>
      </c>
    </row>
    <row r="1877" spans="1:19" x14ac:dyDescent="0.35">
      <c r="A1877">
        <v>225</v>
      </c>
      <c r="B1877" t="s">
        <v>277</v>
      </c>
      <c r="C1877" t="s">
        <v>578</v>
      </c>
      <c r="D1877" t="s">
        <v>579</v>
      </c>
      <c r="E1877" t="s">
        <v>20</v>
      </c>
      <c r="F1877" t="b">
        <v>0</v>
      </c>
      <c r="G1877">
        <v>7</v>
      </c>
      <c r="H1877" t="b">
        <v>0</v>
      </c>
      <c r="I1877">
        <v>4</v>
      </c>
      <c r="J1877" t="str" cm="1">
        <f t="array" ref="J1877">_xlfn.SWITCH(TRUE,I1877&lt;=$V$6,"Low",I1877&gt;=$V$7,"High","Average")</f>
        <v>Low</v>
      </c>
      <c r="K1877" t="s">
        <v>64</v>
      </c>
      <c r="L1877">
        <v>85</v>
      </c>
      <c r="M1877">
        <v>55</v>
      </c>
      <c r="N1877">
        <v>74</v>
      </c>
      <c r="O1877">
        <v>71</v>
      </c>
      <c r="P1877">
        <v>66</v>
      </c>
      <c r="Q1877">
        <v>50</v>
      </c>
      <c r="R1877">
        <v>99</v>
      </c>
      <c r="S1877" s="1">
        <f t="shared" si="29"/>
        <v>71.428571428571431</v>
      </c>
    </row>
    <row r="1878" spans="1:19" x14ac:dyDescent="0.35">
      <c r="A1878">
        <v>443</v>
      </c>
      <c r="B1878" t="s">
        <v>986</v>
      </c>
      <c r="C1878" t="s">
        <v>48</v>
      </c>
      <c r="D1878" t="s">
        <v>987</v>
      </c>
      <c r="E1878" t="s">
        <v>25</v>
      </c>
      <c r="F1878" t="b">
        <v>0</v>
      </c>
      <c r="G1878">
        <v>7</v>
      </c>
      <c r="H1878" t="b">
        <v>0</v>
      </c>
      <c r="I1878">
        <v>9</v>
      </c>
      <c r="J1878" t="str" cm="1">
        <f t="array" ref="J1878">_xlfn.SWITCH(TRUE,I1878&lt;=$V$6,"Low",I1878&gt;=$V$7,"High","Average")</f>
        <v>Average</v>
      </c>
      <c r="K1878" t="s">
        <v>54</v>
      </c>
      <c r="L1878">
        <v>61</v>
      </c>
      <c r="M1878">
        <v>70</v>
      </c>
      <c r="N1878">
        <v>65</v>
      </c>
      <c r="O1878">
        <v>67</v>
      </c>
      <c r="P1878">
        <v>93</v>
      </c>
      <c r="Q1878">
        <v>81</v>
      </c>
      <c r="R1878">
        <v>63</v>
      </c>
      <c r="S1878" s="1">
        <f t="shared" si="29"/>
        <v>71.428571428571431</v>
      </c>
    </row>
    <row r="1879" spans="1:19" x14ac:dyDescent="0.35">
      <c r="A1879">
        <v>1228</v>
      </c>
      <c r="B1879" t="s">
        <v>205</v>
      </c>
      <c r="C1879" t="s">
        <v>632</v>
      </c>
      <c r="D1879" t="s">
        <v>2162</v>
      </c>
      <c r="E1879" t="s">
        <v>25</v>
      </c>
      <c r="F1879" t="b">
        <v>1</v>
      </c>
      <c r="G1879">
        <v>9</v>
      </c>
      <c r="H1879" t="b">
        <v>1</v>
      </c>
      <c r="I1879">
        <v>5</v>
      </c>
      <c r="J1879" t="str" cm="1">
        <f t="array" ref="J1879">_xlfn.SWITCH(TRUE,I1879&lt;=$V$6,"Low",I1879&gt;=$V$7,"High","Average")</f>
        <v>Low</v>
      </c>
      <c r="K1879" t="s">
        <v>64</v>
      </c>
      <c r="L1879">
        <v>74</v>
      </c>
      <c r="M1879">
        <v>79</v>
      </c>
      <c r="N1879">
        <v>82</v>
      </c>
      <c r="O1879">
        <v>51</v>
      </c>
      <c r="P1879">
        <v>67</v>
      </c>
      <c r="Q1879">
        <v>65</v>
      </c>
      <c r="R1879">
        <v>82</v>
      </c>
      <c r="S1879" s="1">
        <f t="shared" si="29"/>
        <v>71.428571428571431</v>
      </c>
    </row>
    <row r="1880" spans="1:19" x14ac:dyDescent="0.35">
      <c r="A1880">
        <v>1341</v>
      </c>
      <c r="B1880" t="s">
        <v>1027</v>
      </c>
      <c r="C1880" t="s">
        <v>1492</v>
      </c>
      <c r="D1880" t="s">
        <v>2321</v>
      </c>
      <c r="E1880" t="s">
        <v>25</v>
      </c>
      <c r="F1880" t="b">
        <v>0</v>
      </c>
      <c r="G1880">
        <v>7</v>
      </c>
      <c r="H1880" t="b">
        <v>0</v>
      </c>
      <c r="I1880">
        <v>0</v>
      </c>
      <c r="J1880" t="str" cm="1">
        <f t="array" ref="J1880">_xlfn.SWITCH(TRUE,I1880&lt;=$V$6,"Low",I1880&gt;=$V$7,"High","Average")</f>
        <v>Low</v>
      </c>
      <c r="K1880" t="s">
        <v>64</v>
      </c>
      <c r="L1880">
        <v>79</v>
      </c>
      <c r="M1880">
        <v>67</v>
      </c>
      <c r="N1880">
        <v>72</v>
      </c>
      <c r="O1880">
        <v>50</v>
      </c>
      <c r="P1880">
        <v>75</v>
      </c>
      <c r="Q1880">
        <v>95</v>
      </c>
      <c r="R1880">
        <v>62</v>
      </c>
      <c r="S1880" s="1">
        <f t="shared" si="29"/>
        <v>71.428571428571431</v>
      </c>
    </row>
    <row r="1881" spans="1:19" x14ac:dyDescent="0.35">
      <c r="A1881">
        <v>1525</v>
      </c>
      <c r="B1881" t="s">
        <v>557</v>
      </c>
      <c r="C1881" t="s">
        <v>1175</v>
      </c>
      <c r="D1881" t="s">
        <v>2559</v>
      </c>
      <c r="E1881" t="s">
        <v>20</v>
      </c>
      <c r="F1881" t="b">
        <v>0</v>
      </c>
      <c r="G1881">
        <v>6</v>
      </c>
      <c r="H1881" t="b">
        <v>0</v>
      </c>
      <c r="I1881">
        <v>33</v>
      </c>
      <c r="J1881" t="str" cm="1">
        <f t="array" ref="J1881">_xlfn.SWITCH(TRUE,I1881&lt;=$V$6,"Low",I1881&gt;=$V$7,"High","Average")</f>
        <v>High</v>
      </c>
      <c r="K1881" t="s">
        <v>38</v>
      </c>
      <c r="L1881">
        <v>72</v>
      </c>
      <c r="M1881">
        <v>67</v>
      </c>
      <c r="N1881">
        <v>65</v>
      </c>
      <c r="O1881">
        <v>76</v>
      </c>
      <c r="P1881">
        <v>69</v>
      </c>
      <c r="Q1881">
        <v>81</v>
      </c>
      <c r="R1881">
        <v>70</v>
      </c>
      <c r="S1881" s="1">
        <f t="shared" si="29"/>
        <v>71.428571428571431</v>
      </c>
    </row>
    <row r="1882" spans="1:19" x14ac:dyDescent="0.35">
      <c r="A1882">
        <v>1712</v>
      </c>
      <c r="B1882" t="s">
        <v>715</v>
      </c>
      <c r="C1882" t="s">
        <v>1244</v>
      </c>
      <c r="D1882" t="s">
        <v>2798</v>
      </c>
      <c r="E1882" t="s">
        <v>25</v>
      </c>
      <c r="F1882" t="b">
        <v>0</v>
      </c>
      <c r="G1882">
        <v>10</v>
      </c>
      <c r="H1882" t="b">
        <v>1</v>
      </c>
      <c r="I1882">
        <v>1</v>
      </c>
      <c r="J1882" t="str" cm="1">
        <f t="array" ref="J1882">_xlfn.SWITCH(TRUE,I1882&lt;=$V$6,"Low",I1882&gt;=$V$7,"High","Average")</f>
        <v>Low</v>
      </c>
      <c r="K1882" t="s">
        <v>64</v>
      </c>
      <c r="L1882">
        <v>41</v>
      </c>
      <c r="M1882">
        <v>53</v>
      </c>
      <c r="N1882">
        <v>98</v>
      </c>
      <c r="O1882">
        <v>67</v>
      </c>
      <c r="P1882">
        <v>61</v>
      </c>
      <c r="Q1882">
        <v>83</v>
      </c>
      <c r="R1882">
        <v>97</v>
      </c>
      <c r="S1882" s="1">
        <f t="shared" si="29"/>
        <v>71.428571428571431</v>
      </c>
    </row>
    <row r="1883" spans="1:19" x14ac:dyDescent="0.35">
      <c r="A1883">
        <v>203</v>
      </c>
      <c r="B1883" t="s">
        <v>190</v>
      </c>
      <c r="C1883" t="s">
        <v>532</v>
      </c>
      <c r="D1883" t="s">
        <v>533</v>
      </c>
      <c r="E1883" t="s">
        <v>25</v>
      </c>
      <c r="F1883" t="b">
        <v>0</v>
      </c>
      <c r="G1883">
        <v>3</v>
      </c>
      <c r="H1883" t="b">
        <v>0</v>
      </c>
      <c r="I1883">
        <v>16</v>
      </c>
      <c r="J1883" t="str" cm="1">
        <f t="array" ref="J1883">_xlfn.SWITCH(TRUE,I1883&lt;=$V$6,"Low",I1883&gt;=$V$7,"High","Average")</f>
        <v>Average</v>
      </c>
      <c r="K1883" t="s">
        <v>113</v>
      </c>
      <c r="L1883">
        <v>85</v>
      </c>
      <c r="M1883">
        <v>62</v>
      </c>
      <c r="N1883">
        <v>84</v>
      </c>
      <c r="O1883">
        <v>80</v>
      </c>
      <c r="P1883">
        <v>37</v>
      </c>
      <c r="Q1883">
        <v>80</v>
      </c>
      <c r="R1883">
        <v>71</v>
      </c>
      <c r="S1883" s="1">
        <f t="shared" si="29"/>
        <v>71.285714285714292</v>
      </c>
    </row>
    <row r="1884" spans="1:19" x14ac:dyDescent="0.35">
      <c r="A1884">
        <v>1796</v>
      </c>
      <c r="B1884" t="s">
        <v>331</v>
      </c>
      <c r="C1884" t="s">
        <v>157</v>
      </c>
      <c r="D1884" t="s">
        <v>2907</v>
      </c>
      <c r="E1884" t="s">
        <v>20</v>
      </c>
      <c r="F1884" t="b">
        <v>0</v>
      </c>
      <c r="G1884">
        <v>4</v>
      </c>
      <c r="H1884" t="b">
        <v>0</v>
      </c>
      <c r="I1884">
        <v>8</v>
      </c>
      <c r="J1884" t="str" cm="1">
        <f t="array" ref="J1884">_xlfn.SWITCH(TRUE,I1884&lt;=$V$6,"Low",I1884&gt;=$V$7,"High","Average")</f>
        <v>Average</v>
      </c>
      <c r="K1884" t="s">
        <v>172</v>
      </c>
      <c r="L1884">
        <v>80</v>
      </c>
      <c r="M1884">
        <v>69</v>
      </c>
      <c r="N1884">
        <v>70</v>
      </c>
      <c r="O1884">
        <v>60</v>
      </c>
      <c r="P1884">
        <v>71</v>
      </c>
      <c r="Q1884">
        <v>60</v>
      </c>
      <c r="R1884">
        <v>89</v>
      </c>
      <c r="S1884" s="1">
        <f t="shared" si="29"/>
        <v>71.285714285714292</v>
      </c>
    </row>
    <row r="1885" spans="1:19" x14ac:dyDescent="0.35">
      <c r="A1885">
        <v>389</v>
      </c>
      <c r="B1885" t="s">
        <v>892</v>
      </c>
      <c r="C1885" t="s">
        <v>522</v>
      </c>
      <c r="D1885" t="s">
        <v>893</v>
      </c>
      <c r="E1885" t="s">
        <v>25</v>
      </c>
      <c r="F1885" t="b">
        <v>0</v>
      </c>
      <c r="G1885">
        <v>1</v>
      </c>
      <c r="H1885" t="b">
        <v>0</v>
      </c>
      <c r="I1885">
        <v>1</v>
      </c>
      <c r="J1885" t="str" cm="1">
        <f t="array" ref="J1885">_xlfn.SWITCH(TRUE,I1885&lt;=$V$6,"Low",I1885&gt;=$V$7,"High","Average")</f>
        <v>Low</v>
      </c>
      <c r="K1885" t="s">
        <v>64</v>
      </c>
      <c r="L1885">
        <v>75</v>
      </c>
      <c r="M1885">
        <v>51</v>
      </c>
      <c r="N1885">
        <v>70</v>
      </c>
      <c r="O1885">
        <v>84</v>
      </c>
      <c r="P1885">
        <v>66</v>
      </c>
      <c r="Q1885">
        <v>64</v>
      </c>
      <c r="R1885">
        <v>88</v>
      </c>
      <c r="S1885" s="1">
        <f t="shared" si="29"/>
        <v>71.142857142857139</v>
      </c>
    </row>
    <row r="1886" spans="1:19" x14ac:dyDescent="0.35">
      <c r="A1886">
        <v>547</v>
      </c>
      <c r="B1886" t="s">
        <v>631</v>
      </c>
      <c r="C1886" t="s">
        <v>460</v>
      </c>
      <c r="D1886" t="s">
        <v>1157</v>
      </c>
      <c r="E1886" t="s">
        <v>25</v>
      </c>
      <c r="F1886" t="b">
        <v>0</v>
      </c>
      <c r="G1886">
        <v>10</v>
      </c>
      <c r="H1886" t="b">
        <v>0</v>
      </c>
      <c r="I1886">
        <v>5</v>
      </c>
      <c r="J1886" t="str" cm="1">
        <f t="array" ref="J1886">_xlfn.SWITCH(TRUE,I1886&lt;=$V$6,"Low",I1886&gt;=$V$7,"High","Average")</f>
        <v>Low</v>
      </c>
      <c r="K1886" t="s">
        <v>64</v>
      </c>
      <c r="L1886">
        <v>100</v>
      </c>
      <c r="M1886">
        <v>58</v>
      </c>
      <c r="N1886">
        <v>54</v>
      </c>
      <c r="O1886">
        <v>97</v>
      </c>
      <c r="P1886">
        <v>58</v>
      </c>
      <c r="Q1886">
        <v>51</v>
      </c>
      <c r="R1886">
        <v>80</v>
      </c>
      <c r="S1886" s="1">
        <f t="shared" si="29"/>
        <v>71.142857142857139</v>
      </c>
    </row>
    <row r="1887" spans="1:19" x14ac:dyDescent="0.35">
      <c r="A1887">
        <v>1054</v>
      </c>
      <c r="B1887" t="s">
        <v>1919</v>
      </c>
      <c r="C1887" t="s">
        <v>750</v>
      </c>
      <c r="D1887" t="s">
        <v>1920</v>
      </c>
      <c r="E1887" t="s">
        <v>25</v>
      </c>
      <c r="F1887" t="b">
        <v>0</v>
      </c>
      <c r="G1887">
        <v>1</v>
      </c>
      <c r="H1887" t="b">
        <v>0</v>
      </c>
      <c r="I1887">
        <v>18</v>
      </c>
      <c r="J1887" t="str" cm="1">
        <f t="array" ref="J1887">_xlfn.SWITCH(TRUE,I1887&lt;=$V$6,"Low",I1887&gt;=$V$7,"High","Average")</f>
        <v>Average</v>
      </c>
      <c r="K1887" t="s">
        <v>105</v>
      </c>
      <c r="L1887">
        <v>75</v>
      </c>
      <c r="M1887">
        <v>66</v>
      </c>
      <c r="N1887">
        <v>61</v>
      </c>
      <c r="O1887">
        <v>69</v>
      </c>
      <c r="P1887">
        <v>68</v>
      </c>
      <c r="Q1887">
        <v>96</v>
      </c>
      <c r="R1887">
        <v>63</v>
      </c>
      <c r="S1887" s="1">
        <f t="shared" si="29"/>
        <v>71.142857142857139</v>
      </c>
    </row>
    <row r="1888" spans="1:19" x14ac:dyDescent="0.35">
      <c r="A1888">
        <v>1728</v>
      </c>
      <c r="B1888" t="s">
        <v>2394</v>
      </c>
      <c r="C1888" t="s">
        <v>707</v>
      </c>
      <c r="D1888" t="s">
        <v>2820</v>
      </c>
      <c r="E1888" t="s">
        <v>20</v>
      </c>
      <c r="F1888" t="b">
        <v>0</v>
      </c>
      <c r="G1888">
        <v>6</v>
      </c>
      <c r="H1888" t="b">
        <v>0</v>
      </c>
      <c r="I1888">
        <v>5</v>
      </c>
      <c r="J1888" t="str" cm="1">
        <f t="array" ref="J1888">_xlfn.SWITCH(TRUE,I1888&lt;=$V$6,"Low",I1888&gt;=$V$7,"High","Average")</f>
        <v>Low</v>
      </c>
      <c r="K1888" t="s">
        <v>64</v>
      </c>
      <c r="L1888">
        <v>65</v>
      </c>
      <c r="M1888">
        <v>68</v>
      </c>
      <c r="N1888">
        <v>74</v>
      </c>
      <c r="O1888">
        <v>50</v>
      </c>
      <c r="P1888">
        <v>98</v>
      </c>
      <c r="Q1888">
        <v>60</v>
      </c>
      <c r="R1888">
        <v>83</v>
      </c>
      <c r="S1888" s="1">
        <f t="shared" si="29"/>
        <v>71.142857142857139</v>
      </c>
    </row>
    <row r="1889" spans="1:19" x14ac:dyDescent="0.35">
      <c r="A1889">
        <v>263</v>
      </c>
      <c r="B1889" t="s">
        <v>446</v>
      </c>
      <c r="C1889" t="s">
        <v>658</v>
      </c>
      <c r="D1889" t="s">
        <v>659</v>
      </c>
      <c r="E1889" t="s">
        <v>20</v>
      </c>
      <c r="F1889" t="b">
        <v>1</v>
      </c>
      <c r="G1889">
        <v>2</v>
      </c>
      <c r="H1889" t="b">
        <v>0</v>
      </c>
      <c r="I1889">
        <v>16</v>
      </c>
      <c r="J1889" t="str" cm="1">
        <f t="array" ref="J1889">_xlfn.SWITCH(TRUE,I1889&lt;=$V$6,"Low",I1889&gt;=$V$7,"High","Average")</f>
        <v>Average</v>
      </c>
      <c r="K1889" t="s">
        <v>38</v>
      </c>
      <c r="L1889">
        <v>79</v>
      </c>
      <c r="M1889">
        <v>68</v>
      </c>
      <c r="N1889">
        <v>63</v>
      </c>
      <c r="O1889">
        <v>72</v>
      </c>
      <c r="P1889">
        <v>81</v>
      </c>
      <c r="Q1889">
        <v>67</v>
      </c>
      <c r="R1889">
        <v>67</v>
      </c>
      <c r="S1889" s="1">
        <f t="shared" si="29"/>
        <v>71</v>
      </c>
    </row>
    <row r="1890" spans="1:19" x14ac:dyDescent="0.35">
      <c r="A1890">
        <v>597</v>
      </c>
      <c r="B1890" t="s">
        <v>294</v>
      </c>
      <c r="C1890" t="s">
        <v>74</v>
      </c>
      <c r="D1890" t="s">
        <v>1241</v>
      </c>
      <c r="E1890" t="s">
        <v>25</v>
      </c>
      <c r="F1890" t="b">
        <v>1</v>
      </c>
      <c r="G1890">
        <v>9</v>
      </c>
      <c r="H1890" t="b">
        <v>1</v>
      </c>
      <c r="I1890">
        <v>4</v>
      </c>
      <c r="J1890" t="str" cm="1">
        <f t="array" ref="J1890">_xlfn.SWITCH(TRUE,I1890&lt;=$V$6,"Low",I1890&gt;=$V$7,"High","Average")</f>
        <v>Low</v>
      </c>
      <c r="K1890" t="s">
        <v>64</v>
      </c>
      <c r="L1890">
        <v>43</v>
      </c>
      <c r="M1890">
        <v>63</v>
      </c>
      <c r="N1890">
        <v>91</v>
      </c>
      <c r="O1890">
        <v>67</v>
      </c>
      <c r="P1890">
        <v>74</v>
      </c>
      <c r="Q1890">
        <v>71</v>
      </c>
      <c r="R1890">
        <v>88</v>
      </c>
      <c r="S1890" s="1">
        <f t="shared" si="29"/>
        <v>71</v>
      </c>
    </row>
    <row r="1891" spans="1:19" x14ac:dyDescent="0.35">
      <c r="A1891">
        <v>1010</v>
      </c>
      <c r="B1891" t="s">
        <v>1859</v>
      </c>
      <c r="C1891" t="s">
        <v>1360</v>
      </c>
      <c r="D1891" t="s">
        <v>1860</v>
      </c>
      <c r="E1891" t="s">
        <v>25</v>
      </c>
      <c r="F1891" t="b">
        <v>1</v>
      </c>
      <c r="G1891">
        <v>2</v>
      </c>
      <c r="H1891" t="b">
        <v>0</v>
      </c>
      <c r="I1891">
        <v>29</v>
      </c>
      <c r="J1891" t="str" cm="1">
        <f t="array" ref="J1891">_xlfn.SWITCH(TRUE,I1891&lt;=$V$6,"Low",I1891&gt;=$V$7,"High","Average")</f>
        <v>High</v>
      </c>
      <c r="K1891" t="s">
        <v>38</v>
      </c>
      <c r="L1891">
        <v>74</v>
      </c>
      <c r="M1891">
        <v>68</v>
      </c>
      <c r="N1891">
        <v>71</v>
      </c>
      <c r="O1891">
        <v>60</v>
      </c>
      <c r="P1891">
        <v>97</v>
      </c>
      <c r="Q1891">
        <v>64</v>
      </c>
      <c r="R1891">
        <v>63</v>
      </c>
      <c r="S1891" s="1">
        <f t="shared" si="29"/>
        <v>71</v>
      </c>
    </row>
    <row r="1892" spans="1:19" x14ac:dyDescent="0.35">
      <c r="A1892">
        <v>1667</v>
      </c>
      <c r="B1892" t="s">
        <v>799</v>
      </c>
      <c r="C1892" t="s">
        <v>1218</v>
      </c>
      <c r="D1892" t="s">
        <v>2741</v>
      </c>
      <c r="E1892" t="s">
        <v>20</v>
      </c>
      <c r="F1892" t="b">
        <v>0</v>
      </c>
      <c r="G1892">
        <v>5</v>
      </c>
      <c r="H1892" t="b">
        <v>0</v>
      </c>
      <c r="I1892">
        <v>1</v>
      </c>
      <c r="J1892" t="str" cm="1">
        <f t="array" ref="J1892">_xlfn.SWITCH(TRUE,I1892&lt;=$V$6,"Low",I1892&gt;=$V$7,"High","Average")</f>
        <v>Low</v>
      </c>
      <c r="K1892" t="s">
        <v>64</v>
      </c>
      <c r="L1892">
        <v>66</v>
      </c>
      <c r="M1892">
        <v>83</v>
      </c>
      <c r="N1892">
        <v>79</v>
      </c>
      <c r="O1892">
        <v>65</v>
      </c>
      <c r="P1892">
        <v>57</v>
      </c>
      <c r="Q1892">
        <v>61</v>
      </c>
      <c r="R1892">
        <v>86</v>
      </c>
      <c r="S1892" s="1">
        <f t="shared" si="29"/>
        <v>71</v>
      </c>
    </row>
    <row r="1893" spans="1:19" x14ac:dyDescent="0.35">
      <c r="A1893">
        <v>258</v>
      </c>
      <c r="B1893" t="s">
        <v>555</v>
      </c>
      <c r="C1893" t="s">
        <v>648</v>
      </c>
      <c r="D1893" t="s">
        <v>649</v>
      </c>
      <c r="E1893" t="s">
        <v>25</v>
      </c>
      <c r="F1893" t="b">
        <v>1</v>
      </c>
      <c r="G1893">
        <v>7</v>
      </c>
      <c r="H1893" t="b">
        <v>0</v>
      </c>
      <c r="I1893">
        <v>1</v>
      </c>
      <c r="J1893" t="str" cm="1">
        <f t="array" ref="J1893">_xlfn.SWITCH(TRUE,I1893&lt;=$V$6,"Low",I1893&gt;=$V$7,"High","Average")</f>
        <v>Low</v>
      </c>
      <c r="K1893" t="s">
        <v>64</v>
      </c>
      <c r="L1893">
        <v>59</v>
      </c>
      <c r="M1893">
        <v>56</v>
      </c>
      <c r="N1893">
        <v>87</v>
      </c>
      <c r="O1893">
        <v>97</v>
      </c>
      <c r="P1893">
        <v>62</v>
      </c>
      <c r="Q1893">
        <v>74</v>
      </c>
      <c r="R1893">
        <v>61</v>
      </c>
      <c r="S1893" s="1">
        <f t="shared" si="29"/>
        <v>70.857142857142861</v>
      </c>
    </row>
    <row r="1894" spans="1:19" x14ac:dyDescent="0.35">
      <c r="A1894">
        <v>1077</v>
      </c>
      <c r="B1894" t="s">
        <v>1951</v>
      </c>
      <c r="C1894" t="s">
        <v>284</v>
      </c>
      <c r="D1894" t="s">
        <v>1952</v>
      </c>
      <c r="E1894" t="s">
        <v>25</v>
      </c>
      <c r="F1894" t="b">
        <v>0</v>
      </c>
      <c r="G1894">
        <v>9</v>
      </c>
      <c r="H1894" t="b">
        <v>0</v>
      </c>
      <c r="I1894">
        <v>4</v>
      </c>
      <c r="J1894" t="str" cm="1">
        <f t="array" ref="J1894">_xlfn.SWITCH(TRUE,I1894&lt;=$V$6,"Low",I1894&gt;=$V$7,"High","Average")</f>
        <v>Low</v>
      </c>
      <c r="K1894" t="s">
        <v>64</v>
      </c>
      <c r="L1894">
        <v>72</v>
      </c>
      <c r="M1894">
        <v>69</v>
      </c>
      <c r="N1894">
        <v>58</v>
      </c>
      <c r="O1894">
        <v>79</v>
      </c>
      <c r="P1894">
        <v>70</v>
      </c>
      <c r="Q1894">
        <v>50</v>
      </c>
      <c r="R1894">
        <v>98</v>
      </c>
      <c r="S1894" s="1">
        <f t="shared" si="29"/>
        <v>70.857142857142861</v>
      </c>
    </row>
    <row r="1895" spans="1:19" x14ac:dyDescent="0.35">
      <c r="A1895">
        <v>1351</v>
      </c>
      <c r="B1895" t="s">
        <v>291</v>
      </c>
      <c r="C1895" t="s">
        <v>2334</v>
      </c>
      <c r="D1895" t="s">
        <v>2335</v>
      </c>
      <c r="E1895" t="s">
        <v>25</v>
      </c>
      <c r="F1895" t="b">
        <v>0</v>
      </c>
      <c r="G1895">
        <v>3</v>
      </c>
      <c r="H1895" t="b">
        <v>1</v>
      </c>
      <c r="I1895">
        <v>14</v>
      </c>
      <c r="J1895" t="str" cm="1">
        <f t="array" ref="J1895">_xlfn.SWITCH(TRUE,I1895&lt;=$V$6,"Low",I1895&gt;=$V$7,"High","Average")</f>
        <v>Average</v>
      </c>
      <c r="K1895" t="s">
        <v>54</v>
      </c>
      <c r="L1895">
        <v>60</v>
      </c>
      <c r="M1895">
        <v>61</v>
      </c>
      <c r="N1895">
        <v>71</v>
      </c>
      <c r="O1895">
        <v>60</v>
      </c>
      <c r="P1895">
        <v>69</v>
      </c>
      <c r="Q1895">
        <v>91</v>
      </c>
      <c r="R1895">
        <v>84</v>
      </c>
      <c r="S1895" s="1">
        <f t="shared" si="29"/>
        <v>70.857142857142861</v>
      </c>
    </row>
    <row r="1896" spans="1:19" x14ac:dyDescent="0.35">
      <c r="A1896">
        <v>1872</v>
      </c>
      <c r="B1896" t="s">
        <v>449</v>
      </c>
      <c r="C1896" t="s">
        <v>2930</v>
      </c>
      <c r="D1896" t="s">
        <v>3003</v>
      </c>
      <c r="E1896" t="s">
        <v>25</v>
      </c>
      <c r="F1896" t="b">
        <v>1</v>
      </c>
      <c r="G1896">
        <v>6</v>
      </c>
      <c r="H1896" t="b">
        <v>0</v>
      </c>
      <c r="I1896">
        <v>1</v>
      </c>
      <c r="J1896" t="str" cm="1">
        <f t="array" ref="J1896">_xlfn.SWITCH(TRUE,I1896&lt;=$V$6,"Low",I1896&gt;=$V$7,"High","Average")</f>
        <v>Low</v>
      </c>
      <c r="K1896" t="s">
        <v>64</v>
      </c>
      <c r="L1896">
        <v>41</v>
      </c>
      <c r="M1896">
        <v>83</v>
      </c>
      <c r="N1896">
        <v>54</v>
      </c>
      <c r="O1896">
        <v>87</v>
      </c>
      <c r="P1896">
        <v>97</v>
      </c>
      <c r="Q1896">
        <v>65</v>
      </c>
      <c r="R1896">
        <v>69</v>
      </c>
      <c r="S1896" s="1">
        <f t="shared" si="29"/>
        <v>70.857142857142861</v>
      </c>
    </row>
    <row r="1897" spans="1:19" x14ac:dyDescent="0.35">
      <c r="A1897">
        <v>1032</v>
      </c>
      <c r="B1897" t="s">
        <v>1183</v>
      </c>
      <c r="C1897" t="s">
        <v>62</v>
      </c>
      <c r="D1897" t="s">
        <v>1891</v>
      </c>
      <c r="E1897" t="s">
        <v>20</v>
      </c>
      <c r="F1897" t="b">
        <v>0</v>
      </c>
      <c r="G1897">
        <v>5</v>
      </c>
      <c r="H1897" t="b">
        <v>1</v>
      </c>
      <c r="I1897">
        <v>15</v>
      </c>
      <c r="J1897" t="str" cm="1">
        <f t="array" ref="J1897">_xlfn.SWITCH(TRUE,I1897&lt;=$V$6,"Low",I1897&gt;=$V$7,"High","Average")</f>
        <v>Average</v>
      </c>
      <c r="K1897" t="s">
        <v>113</v>
      </c>
      <c r="L1897">
        <v>75</v>
      </c>
      <c r="M1897">
        <v>64</v>
      </c>
      <c r="N1897">
        <v>76</v>
      </c>
      <c r="O1897">
        <v>65</v>
      </c>
      <c r="P1897">
        <v>44</v>
      </c>
      <c r="Q1897">
        <v>80</v>
      </c>
      <c r="R1897">
        <v>91</v>
      </c>
      <c r="S1897" s="1">
        <f t="shared" si="29"/>
        <v>70.714285714285708</v>
      </c>
    </row>
    <row r="1898" spans="1:19" x14ac:dyDescent="0.35">
      <c r="A1898">
        <v>329</v>
      </c>
      <c r="B1898" t="s">
        <v>413</v>
      </c>
      <c r="C1898" t="s">
        <v>782</v>
      </c>
      <c r="D1898" t="s">
        <v>783</v>
      </c>
      <c r="E1898" t="s">
        <v>20</v>
      </c>
      <c r="F1898" t="b">
        <v>0</v>
      </c>
      <c r="G1898">
        <v>2</v>
      </c>
      <c r="H1898" t="b">
        <v>0</v>
      </c>
      <c r="I1898">
        <v>27</v>
      </c>
      <c r="J1898" t="str" cm="1">
        <f t="array" ref="J1898">_xlfn.SWITCH(TRUE,I1898&lt;=$V$6,"Low",I1898&gt;=$V$7,"High","Average")</f>
        <v>Average</v>
      </c>
      <c r="K1898" t="s">
        <v>21</v>
      </c>
      <c r="L1898">
        <v>70</v>
      </c>
      <c r="M1898">
        <v>88</v>
      </c>
      <c r="N1898">
        <v>60</v>
      </c>
      <c r="O1898">
        <v>68</v>
      </c>
      <c r="P1898">
        <v>66</v>
      </c>
      <c r="Q1898">
        <v>82</v>
      </c>
      <c r="R1898">
        <v>60</v>
      </c>
      <c r="S1898" s="1">
        <f t="shared" si="29"/>
        <v>70.571428571428569</v>
      </c>
    </row>
    <row r="1899" spans="1:19" x14ac:dyDescent="0.35">
      <c r="A1899">
        <v>522</v>
      </c>
      <c r="B1899" t="s">
        <v>495</v>
      </c>
      <c r="C1899" t="s">
        <v>1119</v>
      </c>
      <c r="D1899" t="s">
        <v>1120</v>
      </c>
      <c r="E1899" t="s">
        <v>25</v>
      </c>
      <c r="F1899" t="b">
        <v>0</v>
      </c>
      <c r="G1899">
        <v>9</v>
      </c>
      <c r="H1899" t="b">
        <v>0</v>
      </c>
      <c r="I1899">
        <v>3</v>
      </c>
      <c r="J1899" t="str" cm="1">
        <f t="array" ref="J1899">_xlfn.SWITCH(TRUE,I1899&lt;=$V$6,"Low",I1899&gt;=$V$7,"High","Average")</f>
        <v>Low</v>
      </c>
      <c r="K1899" t="s">
        <v>64</v>
      </c>
      <c r="L1899">
        <v>84</v>
      </c>
      <c r="M1899">
        <v>55</v>
      </c>
      <c r="N1899">
        <v>65</v>
      </c>
      <c r="O1899">
        <v>62</v>
      </c>
      <c r="P1899">
        <v>56</v>
      </c>
      <c r="Q1899">
        <v>91</v>
      </c>
      <c r="R1899">
        <v>81</v>
      </c>
      <c r="S1899" s="1">
        <f t="shared" si="29"/>
        <v>70.571428571428569</v>
      </c>
    </row>
    <row r="1900" spans="1:19" x14ac:dyDescent="0.35">
      <c r="A1900">
        <v>774</v>
      </c>
      <c r="B1900" t="s">
        <v>731</v>
      </c>
      <c r="C1900" t="s">
        <v>1522</v>
      </c>
      <c r="D1900" t="s">
        <v>1523</v>
      </c>
      <c r="E1900" t="s">
        <v>25</v>
      </c>
      <c r="F1900" t="b">
        <v>0</v>
      </c>
      <c r="G1900">
        <v>2</v>
      </c>
      <c r="H1900" t="b">
        <v>0</v>
      </c>
      <c r="I1900">
        <v>18</v>
      </c>
      <c r="J1900" t="str" cm="1">
        <f t="array" ref="J1900">_xlfn.SWITCH(TRUE,I1900&lt;=$V$6,"Low",I1900&gt;=$V$7,"High","Average")</f>
        <v>Average</v>
      </c>
      <c r="K1900" t="s">
        <v>113</v>
      </c>
      <c r="L1900">
        <v>79</v>
      </c>
      <c r="M1900">
        <v>81</v>
      </c>
      <c r="N1900">
        <v>68</v>
      </c>
      <c r="O1900">
        <v>70</v>
      </c>
      <c r="P1900">
        <v>60</v>
      </c>
      <c r="Q1900">
        <v>65</v>
      </c>
      <c r="R1900">
        <v>71</v>
      </c>
      <c r="S1900" s="1">
        <f t="shared" si="29"/>
        <v>70.571428571428569</v>
      </c>
    </row>
    <row r="1901" spans="1:19" x14ac:dyDescent="0.35">
      <c r="A1901">
        <v>814</v>
      </c>
      <c r="B1901" t="s">
        <v>1589</v>
      </c>
      <c r="C1901" t="s">
        <v>295</v>
      </c>
      <c r="D1901" t="s">
        <v>1590</v>
      </c>
      <c r="E1901" t="s">
        <v>20</v>
      </c>
      <c r="F1901" t="b">
        <v>1</v>
      </c>
      <c r="G1901">
        <v>6</v>
      </c>
      <c r="H1901" t="b">
        <v>0</v>
      </c>
      <c r="I1901">
        <v>3</v>
      </c>
      <c r="J1901" t="str" cm="1">
        <f t="array" ref="J1901">_xlfn.SWITCH(TRUE,I1901&lt;=$V$6,"Low",I1901&gt;=$V$7,"High","Average")</f>
        <v>Low</v>
      </c>
      <c r="K1901" t="s">
        <v>64</v>
      </c>
      <c r="L1901">
        <v>55</v>
      </c>
      <c r="M1901">
        <v>69</v>
      </c>
      <c r="N1901">
        <v>53</v>
      </c>
      <c r="O1901">
        <v>75</v>
      </c>
      <c r="P1901">
        <v>86</v>
      </c>
      <c r="Q1901">
        <v>95</v>
      </c>
      <c r="R1901">
        <v>61</v>
      </c>
      <c r="S1901" s="1">
        <f t="shared" si="29"/>
        <v>70.571428571428569</v>
      </c>
    </row>
    <row r="1902" spans="1:19" x14ac:dyDescent="0.35">
      <c r="A1902">
        <v>1542</v>
      </c>
      <c r="B1902" t="s">
        <v>1034</v>
      </c>
      <c r="C1902" t="s">
        <v>2581</v>
      </c>
      <c r="D1902" t="s">
        <v>2582</v>
      </c>
      <c r="E1902" t="s">
        <v>25</v>
      </c>
      <c r="F1902" t="b">
        <v>0</v>
      </c>
      <c r="G1902">
        <v>4</v>
      </c>
      <c r="H1902" t="b">
        <v>0</v>
      </c>
      <c r="I1902">
        <v>2</v>
      </c>
      <c r="J1902" t="str" cm="1">
        <f t="array" ref="J1902">_xlfn.SWITCH(TRUE,I1902&lt;=$V$6,"Low",I1902&gt;=$V$7,"High","Average")</f>
        <v>Low</v>
      </c>
      <c r="K1902" t="s">
        <v>38</v>
      </c>
      <c r="L1902">
        <v>71</v>
      </c>
      <c r="M1902">
        <v>68</v>
      </c>
      <c r="N1902">
        <v>77</v>
      </c>
      <c r="O1902">
        <v>73</v>
      </c>
      <c r="P1902">
        <v>68</v>
      </c>
      <c r="Q1902">
        <v>73</v>
      </c>
      <c r="R1902">
        <v>64</v>
      </c>
      <c r="S1902" s="1">
        <f t="shared" si="29"/>
        <v>70.571428571428569</v>
      </c>
    </row>
    <row r="1903" spans="1:19" x14ac:dyDescent="0.35">
      <c r="A1903">
        <v>1565</v>
      </c>
      <c r="B1903" t="s">
        <v>277</v>
      </c>
      <c r="C1903" t="s">
        <v>518</v>
      </c>
      <c r="D1903" t="s">
        <v>2614</v>
      </c>
      <c r="E1903" t="s">
        <v>20</v>
      </c>
      <c r="F1903" t="b">
        <v>1</v>
      </c>
      <c r="G1903">
        <v>1</v>
      </c>
      <c r="H1903" t="b">
        <v>1</v>
      </c>
      <c r="I1903">
        <v>0</v>
      </c>
      <c r="J1903" t="str" cm="1">
        <f t="array" ref="J1903">_xlfn.SWITCH(TRUE,I1903&lt;=$V$6,"Low",I1903&gt;=$V$7,"High","Average")</f>
        <v>Low</v>
      </c>
      <c r="K1903" t="s">
        <v>224</v>
      </c>
      <c r="L1903">
        <v>65</v>
      </c>
      <c r="M1903">
        <v>70</v>
      </c>
      <c r="N1903">
        <v>100</v>
      </c>
      <c r="O1903">
        <v>66</v>
      </c>
      <c r="P1903">
        <v>71</v>
      </c>
      <c r="Q1903">
        <v>61</v>
      </c>
      <c r="R1903">
        <v>61</v>
      </c>
      <c r="S1903" s="1">
        <f t="shared" si="29"/>
        <v>70.571428571428569</v>
      </c>
    </row>
    <row r="1904" spans="1:19" x14ac:dyDescent="0.35">
      <c r="A1904">
        <v>311</v>
      </c>
      <c r="B1904" t="s">
        <v>722</v>
      </c>
      <c r="C1904" t="s">
        <v>750</v>
      </c>
      <c r="D1904" t="s">
        <v>751</v>
      </c>
      <c r="E1904" t="s">
        <v>25</v>
      </c>
      <c r="F1904" t="b">
        <v>1</v>
      </c>
      <c r="G1904">
        <v>4</v>
      </c>
      <c r="H1904" t="b">
        <v>0</v>
      </c>
      <c r="I1904">
        <v>2</v>
      </c>
      <c r="J1904" t="str" cm="1">
        <f t="array" ref="J1904">_xlfn.SWITCH(TRUE,I1904&lt;=$V$6,"Low",I1904&gt;=$V$7,"High","Average")</f>
        <v>Low</v>
      </c>
      <c r="K1904" t="s">
        <v>64</v>
      </c>
      <c r="L1904">
        <v>72</v>
      </c>
      <c r="M1904">
        <v>55</v>
      </c>
      <c r="N1904">
        <v>54</v>
      </c>
      <c r="O1904">
        <v>62</v>
      </c>
      <c r="P1904">
        <v>75</v>
      </c>
      <c r="Q1904">
        <v>79</v>
      </c>
      <c r="R1904">
        <v>96</v>
      </c>
      <c r="S1904" s="1">
        <f t="shared" si="29"/>
        <v>70.428571428571431</v>
      </c>
    </row>
    <row r="1905" spans="1:19" x14ac:dyDescent="0.35">
      <c r="A1905">
        <v>1214</v>
      </c>
      <c r="B1905" t="s">
        <v>190</v>
      </c>
      <c r="C1905" t="s">
        <v>2144</v>
      </c>
      <c r="D1905" t="s">
        <v>2145</v>
      </c>
      <c r="E1905" t="s">
        <v>25</v>
      </c>
      <c r="F1905" t="b">
        <v>1</v>
      </c>
      <c r="G1905">
        <v>10</v>
      </c>
      <c r="H1905" t="b">
        <v>1</v>
      </c>
      <c r="I1905">
        <v>4</v>
      </c>
      <c r="J1905" t="str" cm="1">
        <f t="array" ref="J1905">_xlfn.SWITCH(TRUE,I1905&lt;=$V$6,"Low",I1905&gt;=$V$7,"High","Average")</f>
        <v>Low</v>
      </c>
      <c r="K1905" t="s">
        <v>64</v>
      </c>
      <c r="L1905">
        <v>81</v>
      </c>
      <c r="M1905">
        <v>85</v>
      </c>
      <c r="N1905">
        <v>50</v>
      </c>
      <c r="O1905">
        <v>53</v>
      </c>
      <c r="P1905">
        <v>55</v>
      </c>
      <c r="Q1905">
        <v>91</v>
      </c>
      <c r="R1905">
        <v>78</v>
      </c>
      <c r="S1905" s="1">
        <f t="shared" si="29"/>
        <v>70.428571428571431</v>
      </c>
    </row>
    <row r="1906" spans="1:19" x14ac:dyDescent="0.35">
      <c r="A1906">
        <v>351</v>
      </c>
      <c r="B1906" t="s">
        <v>824</v>
      </c>
      <c r="C1906" t="s">
        <v>600</v>
      </c>
      <c r="D1906" t="s">
        <v>825</v>
      </c>
      <c r="E1906" t="s">
        <v>25</v>
      </c>
      <c r="F1906" t="b">
        <v>0</v>
      </c>
      <c r="G1906">
        <v>3</v>
      </c>
      <c r="H1906" t="b">
        <v>0</v>
      </c>
      <c r="I1906">
        <v>15</v>
      </c>
      <c r="J1906" t="str" cm="1">
        <f t="array" ref="J1906">_xlfn.SWITCH(TRUE,I1906&lt;=$V$6,"Low",I1906&gt;=$V$7,"High","Average")</f>
        <v>Average</v>
      </c>
      <c r="K1906" t="s">
        <v>54</v>
      </c>
      <c r="L1906">
        <v>76</v>
      </c>
      <c r="M1906">
        <v>64</v>
      </c>
      <c r="N1906">
        <v>64</v>
      </c>
      <c r="O1906">
        <v>60</v>
      </c>
      <c r="P1906">
        <v>75</v>
      </c>
      <c r="Q1906">
        <v>92</v>
      </c>
      <c r="R1906">
        <v>61</v>
      </c>
      <c r="S1906" s="1">
        <f t="shared" si="29"/>
        <v>70.285714285714292</v>
      </c>
    </row>
    <row r="1907" spans="1:19" x14ac:dyDescent="0.35">
      <c r="A1907">
        <v>1608</v>
      </c>
      <c r="B1907" t="s">
        <v>193</v>
      </c>
      <c r="C1907" t="s">
        <v>2668</v>
      </c>
      <c r="D1907" t="s">
        <v>2669</v>
      </c>
      <c r="E1907" t="s">
        <v>25</v>
      </c>
      <c r="F1907" t="b">
        <v>0</v>
      </c>
      <c r="G1907">
        <v>7</v>
      </c>
      <c r="H1907" t="b">
        <v>0</v>
      </c>
      <c r="I1907">
        <v>5</v>
      </c>
      <c r="J1907" t="str" cm="1">
        <f t="array" ref="J1907">_xlfn.SWITCH(TRUE,I1907&lt;=$V$6,"Low",I1907&gt;=$V$7,"High","Average")</f>
        <v>Low</v>
      </c>
      <c r="K1907" t="s">
        <v>64</v>
      </c>
      <c r="L1907">
        <v>78</v>
      </c>
      <c r="M1907">
        <v>68</v>
      </c>
      <c r="N1907">
        <v>56</v>
      </c>
      <c r="O1907">
        <v>50</v>
      </c>
      <c r="P1907">
        <v>76</v>
      </c>
      <c r="Q1907">
        <v>67</v>
      </c>
      <c r="R1907">
        <v>97</v>
      </c>
      <c r="S1907" s="1">
        <f t="shared" si="29"/>
        <v>70.285714285714292</v>
      </c>
    </row>
    <row r="1908" spans="1:19" x14ac:dyDescent="0.35">
      <c r="A1908">
        <v>304</v>
      </c>
      <c r="B1908" t="s">
        <v>369</v>
      </c>
      <c r="C1908" t="s">
        <v>164</v>
      </c>
      <c r="D1908" t="s">
        <v>737</v>
      </c>
      <c r="E1908" t="s">
        <v>25</v>
      </c>
      <c r="F1908" t="b">
        <v>0</v>
      </c>
      <c r="G1908">
        <v>1</v>
      </c>
      <c r="H1908" t="b">
        <v>1</v>
      </c>
      <c r="I1908">
        <v>12</v>
      </c>
      <c r="J1908" t="str" cm="1">
        <f t="array" ref="J1908">_xlfn.SWITCH(TRUE,I1908&lt;=$V$6,"Low",I1908&gt;=$V$7,"High","Average")</f>
        <v>Average</v>
      </c>
      <c r="K1908" t="s">
        <v>30</v>
      </c>
      <c r="L1908">
        <v>65</v>
      </c>
      <c r="M1908">
        <v>69</v>
      </c>
      <c r="N1908">
        <v>66</v>
      </c>
      <c r="O1908">
        <v>65</v>
      </c>
      <c r="P1908">
        <v>90</v>
      </c>
      <c r="Q1908">
        <v>76</v>
      </c>
      <c r="R1908">
        <v>60</v>
      </c>
      <c r="S1908" s="1">
        <f t="shared" si="29"/>
        <v>70.142857142857139</v>
      </c>
    </row>
    <row r="1909" spans="1:19" x14ac:dyDescent="0.35">
      <c r="A1909">
        <v>572</v>
      </c>
      <c r="B1909" t="s">
        <v>139</v>
      </c>
      <c r="C1909" t="s">
        <v>1199</v>
      </c>
      <c r="D1909" t="s">
        <v>1200</v>
      </c>
      <c r="E1909" t="s">
        <v>20</v>
      </c>
      <c r="F1909" t="b">
        <v>1</v>
      </c>
      <c r="G1909">
        <v>9</v>
      </c>
      <c r="H1909" t="b">
        <v>1</v>
      </c>
      <c r="I1909">
        <v>5</v>
      </c>
      <c r="J1909" t="str" cm="1">
        <f t="array" ref="J1909">_xlfn.SWITCH(TRUE,I1909&lt;=$V$6,"Low",I1909&gt;=$V$7,"High","Average")</f>
        <v>Low</v>
      </c>
      <c r="K1909" t="s">
        <v>64</v>
      </c>
      <c r="L1909">
        <v>67</v>
      </c>
      <c r="M1909">
        <v>78</v>
      </c>
      <c r="N1909">
        <v>68</v>
      </c>
      <c r="O1909">
        <v>51</v>
      </c>
      <c r="P1909">
        <v>77</v>
      </c>
      <c r="Q1909">
        <v>72</v>
      </c>
      <c r="R1909">
        <v>78</v>
      </c>
      <c r="S1909" s="1">
        <f t="shared" si="29"/>
        <v>70.142857142857139</v>
      </c>
    </row>
    <row r="1910" spans="1:19" x14ac:dyDescent="0.35">
      <c r="A1910">
        <v>935</v>
      </c>
      <c r="B1910" t="s">
        <v>517</v>
      </c>
      <c r="C1910" t="s">
        <v>1068</v>
      </c>
      <c r="D1910" t="s">
        <v>1761</v>
      </c>
      <c r="E1910" t="s">
        <v>25</v>
      </c>
      <c r="F1910" t="b">
        <v>0</v>
      </c>
      <c r="G1910">
        <v>1</v>
      </c>
      <c r="H1910" t="b">
        <v>0</v>
      </c>
      <c r="I1910">
        <v>5</v>
      </c>
      <c r="J1910" t="str" cm="1">
        <f t="array" ref="J1910">_xlfn.SWITCH(TRUE,I1910&lt;=$V$6,"Low",I1910&gt;=$V$7,"High","Average")</f>
        <v>Low</v>
      </c>
      <c r="K1910" t="s">
        <v>34</v>
      </c>
      <c r="L1910">
        <v>68</v>
      </c>
      <c r="M1910">
        <v>67</v>
      </c>
      <c r="N1910">
        <v>65</v>
      </c>
      <c r="O1910">
        <v>68</v>
      </c>
      <c r="P1910">
        <v>63</v>
      </c>
      <c r="Q1910">
        <v>97</v>
      </c>
      <c r="R1910">
        <v>63</v>
      </c>
      <c r="S1910" s="1">
        <f t="shared" si="29"/>
        <v>70.142857142857139</v>
      </c>
    </row>
    <row r="1911" spans="1:19" x14ac:dyDescent="0.35">
      <c r="A1911">
        <v>1705</v>
      </c>
      <c r="B1911" t="s">
        <v>2788</v>
      </c>
      <c r="C1911" t="s">
        <v>623</v>
      </c>
      <c r="D1911" t="s">
        <v>2789</v>
      </c>
      <c r="E1911" t="s">
        <v>25</v>
      </c>
      <c r="F1911" t="b">
        <v>1</v>
      </c>
      <c r="G1911">
        <v>7</v>
      </c>
      <c r="H1911" t="b">
        <v>1</v>
      </c>
      <c r="I1911">
        <v>0</v>
      </c>
      <c r="J1911" t="str" cm="1">
        <f t="array" ref="J1911">_xlfn.SWITCH(TRUE,I1911&lt;=$V$6,"Low",I1911&gt;=$V$7,"High","Average")</f>
        <v>Low</v>
      </c>
      <c r="K1911" t="s">
        <v>64</v>
      </c>
      <c r="L1911">
        <v>69</v>
      </c>
      <c r="M1911">
        <v>56</v>
      </c>
      <c r="N1911">
        <v>71</v>
      </c>
      <c r="O1911">
        <v>84</v>
      </c>
      <c r="P1911">
        <v>52</v>
      </c>
      <c r="Q1911">
        <v>71</v>
      </c>
      <c r="R1911">
        <v>88</v>
      </c>
      <c r="S1911" s="1">
        <f t="shared" si="29"/>
        <v>70.142857142857139</v>
      </c>
    </row>
    <row r="1912" spans="1:19" x14ac:dyDescent="0.35">
      <c r="A1912">
        <v>63</v>
      </c>
      <c r="B1912" t="s">
        <v>208</v>
      </c>
      <c r="C1912" t="s">
        <v>209</v>
      </c>
      <c r="D1912" t="s">
        <v>210</v>
      </c>
      <c r="E1912" t="s">
        <v>20</v>
      </c>
      <c r="F1912" t="b">
        <v>0</v>
      </c>
      <c r="G1912">
        <v>7</v>
      </c>
      <c r="H1912" t="b">
        <v>0</v>
      </c>
      <c r="I1912">
        <v>2</v>
      </c>
      <c r="J1912" t="str" cm="1">
        <f t="array" ref="J1912">_xlfn.SWITCH(TRUE,I1912&lt;=$V$6,"Low",I1912&gt;=$V$7,"High","Average")</f>
        <v>Low</v>
      </c>
      <c r="K1912" t="s">
        <v>64</v>
      </c>
      <c r="L1912">
        <v>98</v>
      </c>
      <c r="M1912">
        <v>65</v>
      </c>
      <c r="N1912">
        <v>53</v>
      </c>
      <c r="O1912">
        <v>64</v>
      </c>
      <c r="P1912">
        <v>52</v>
      </c>
      <c r="Q1912">
        <v>96</v>
      </c>
      <c r="R1912">
        <v>62</v>
      </c>
      <c r="S1912" s="1">
        <f t="shared" si="29"/>
        <v>70</v>
      </c>
    </row>
    <row r="1913" spans="1:19" x14ac:dyDescent="0.35">
      <c r="A1913">
        <v>385</v>
      </c>
      <c r="B1913" t="s">
        <v>568</v>
      </c>
      <c r="C1913" t="s">
        <v>515</v>
      </c>
      <c r="D1913" t="s">
        <v>886</v>
      </c>
      <c r="E1913" t="s">
        <v>20</v>
      </c>
      <c r="F1913" t="b">
        <v>1</v>
      </c>
      <c r="G1913">
        <v>8</v>
      </c>
      <c r="H1913" t="b">
        <v>0</v>
      </c>
      <c r="I1913">
        <v>1</v>
      </c>
      <c r="J1913" t="str" cm="1">
        <f t="array" ref="J1913">_xlfn.SWITCH(TRUE,I1913&lt;=$V$6,"Low",I1913&gt;=$V$7,"High","Average")</f>
        <v>Low</v>
      </c>
      <c r="K1913" t="s">
        <v>64</v>
      </c>
      <c r="L1913">
        <v>71</v>
      </c>
      <c r="M1913">
        <v>69</v>
      </c>
      <c r="N1913">
        <v>69</v>
      </c>
      <c r="O1913">
        <v>67</v>
      </c>
      <c r="P1913">
        <v>70</v>
      </c>
      <c r="Q1913">
        <v>78</v>
      </c>
      <c r="R1913">
        <v>66</v>
      </c>
      <c r="S1913" s="1">
        <f t="shared" si="29"/>
        <v>70</v>
      </c>
    </row>
    <row r="1914" spans="1:19" x14ac:dyDescent="0.35">
      <c r="A1914">
        <v>1323</v>
      </c>
      <c r="B1914" t="s">
        <v>1852</v>
      </c>
      <c r="C1914" t="s">
        <v>2295</v>
      </c>
      <c r="D1914" t="s">
        <v>2296</v>
      </c>
      <c r="E1914" t="s">
        <v>25</v>
      </c>
      <c r="F1914" t="b">
        <v>0</v>
      </c>
      <c r="G1914">
        <v>10</v>
      </c>
      <c r="H1914" t="b">
        <v>1</v>
      </c>
      <c r="I1914">
        <v>2</v>
      </c>
      <c r="J1914" t="str" cm="1">
        <f t="array" ref="J1914">_xlfn.SWITCH(TRUE,I1914&lt;=$V$6,"Low",I1914&gt;=$V$7,"High","Average")</f>
        <v>Low</v>
      </c>
      <c r="K1914" t="s">
        <v>64</v>
      </c>
      <c r="L1914">
        <v>46</v>
      </c>
      <c r="M1914">
        <v>52</v>
      </c>
      <c r="N1914">
        <v>87</v>
      </c>
      <c r="O1914">
        <v>80</v>
      </c>
      <c r="P1914">
        <v>76</v>
      </c>
      <c r="Q1914">
        <v>73</v>
      </c>
      <c r="R1914">
        <v>76</v>
      </c>
      <c r="S1914" s="1">
        <f t="shared" si="29"/>
        <v>70</v>
      </c>
    </row>
    <row r="1915" spans="1:19" x14ac:dyDescent="0.35">
      <c r="A1915">
        <v>621</v>
      </c>
      <c r="B1915" t="s">
        <v>738</v>
      </c>
      <c r="C1915" t="s">
        <v>1277</v>
      </c>
      <c r="D1915" t="s">
        <v>1278</v>
      </c>
      <c r="E1915" t="s">
        <v>25</v>
      </c>
      <c r="F1915" t="b">
        <v>0</v>
      </c>
      <c r="G1915">
        <v>6</v>
      </c>
      <c r="H1915" t="b">
        <v>0</v>
      </c>
      <c r="I1915">
        <v>1</v>
      </c>
      <c r="J1915" t="str" cm="1">
        <f t="array" ref="J1915">_xlfn.SWITCH(TRUE,I1915&lt;=$V$6,"Low",I1915&gt;=$V$7,"High","Average")</f>
        <v>Low</v>
      </c>
      <c r="K1915" t="s">
        <v>64</v>
      </c>
      <c r="L1915">
        <v>89</v>
      </c>
      <c r="M1915">
        <v>55</v>
      </c>
      <c r="N1915">
        <v>89</v>
      </c>
      <c r="O1915">
        <v>67</v>
      </c>
      <c r="P1915">
        <v>55</v>
      </c>
      <c r="Q1915">
        <v>64</v>
      </c>
      <c r="R1915">
        <v>70</v>
      </c>
      <c r="S1915" s="1">
        <f t="shared" si="29"/>
        <v>69.857142857142861</v>
      </c>
    </row>
    <row r="1916" spans="1:19" x14ac:dyDescent="0.35">
      <c r="A1916">
        <v>1183</v>
      </c>
      <c r="B1916" t="s">
        <v>408</v>
      </c>
      <c r="C1916" t="s">
        <v>2099</v>
      </c>
      <c r="D1916" t="s">
        <v>2100</v>
      </c>
      <c r="E1916" t="s">
        <v>20</v>
      </c>
      <c r="F1916" t="b">
        <v>0</v>
      </c>
      <c r="G1916">
        <v>0</v>
      </c>
      <c r="H1916" t="b">
        <v>0</v>
      </c>
      <c r="I1916">
        <v>8</v>
      </c>
      <c r="J1916" t="str" cm="1">
        <f t="array" ref="J1916">_xlfn.SWITCH(TRUE,I1916&lt;=$V$6,"Low",I1916&gt;=$V$7,"High","Average")</f>
        <v>Average</v>
      </c>
      <c r="K1916" t="s">
        <v>224</v>
      </c>
      <c r="L1916">
        <v>68</v>
      </c>
      <c r="M1916">
        <v>95</v>
      </c>
      <c r="N1916">
        <v>62</v>
      </c>
      <c r="O1916">
        <v>65</v>
      </c>
      <c r="P1916">
        <v>70</v>
      </c>
      <c r="Q1916">
        <v>65</v>
      </c>
      <c r="R1916">
        <v>64</v>
      </c>
      <c r="S1916" s="1">
        <f t="shared" si="29"/>
        <v>69.857142857142861</v>
      </c>
    </row>
    <row r="1917" spans="1:19" x14ac:dyDescent="0.35">
      <c r="A1917">
        <v>1307</v>
      </c>
      <c r="B1917" t="s">
        <v>468</v>
      </c>
      <c r="C1917" t="s">
        <v>888</v>
      </c>
      <c r="D1917" t="s">
        <v>2274</v>
      </c>
      <c r="E1917" t="s">
        <v>25</v>
      </c>
      <c r="F1917" t="b">
        <v>0</v>
      </c>
      <c r="G1917">
        <v>4</v>
      </c>
      <c r="H1917" t="b">
        <v>0</v>
      </c>
      <c r="I1917">
        <v>18</v>
      </c>
      <c r="J1917" t="str" cm="1">
        <f t="array" ref="J1917">_xlfn.SWITCH(TRUE,I1917&lt;=$V$6,"Low",I1917&gt;=$V$7,"High","Average")</f>
        <v>Average</v>
      </c>
      <c r="K1917" t="s">
        <v>113</v>
      </c>
      <c r="L1917">
        <v>78</v>
      </c>
      <c r="M1917">
        <v>80</v>
      </c>
      <c r="N1917">
        <v>73</v>
      </c>
      <c r="O1917">
        <v>91</v>
      </c>
      <c r="P1917">
        <v>34</v>
      </c>
      <c r="Q1917">
        <v>73</v>
      </c>
      <c r="R1917">
        <v>60</v>
      </c>
      <c r="S1917" s="1">
        <f t="shared" si="29"/>
        <v>69.857142857142861</v>
      </c>
    </row>
    <row r="1918" spans="1:19" x14ac:dyDescent="0.35">
      <c r="A1918">
        <v>1415</v>
      </c>
      <c r="B1918" t="s">
        <v>534</v>
      </c>
      <c r="C1918" t="s">
        <v>1202</v>
      </c>
      <c r="D1918" t="s">
        <v>2416</v>
      </c>
      <c r="E1918" t="s">
        <v>25</v>
      </c>
      <c r="F1918" t="b">
        <v>0</v>
      </c>
      <c r="G1918">
        <v>10</v>
      </c>
      <c r="H1918" t="b">
        <v>1</v>
      </c>
      <c r="I1918">
        <v>3</v>
      </c>
      <c r="J1918" t="str" cm="1">
        <f t="array" ref="J1918">_xlfn.SWITCH(TRUE,I1918&lt;=$V$6,"Low",I1918&gt;=$V$7,"High","Average")</f>
        <v>Low</v>
      </c>
      <c r="K1918" t="s">
        <v>64</v>
      </c>
      <c r="L1918">
        <v>58</v>
      </c>
      <c r="M1918">
        <v>65</v>
      </c>
      <c r="N1918">
        <v>72</v>
      </c>
      <c r="O1918">
        <v>98</v>
      </c>
      <c r="P1918">
        <v>56</v>
      </c>
      <c r="Q1918">
        <v>59</v>
      </c>
      <c r="R1918">
        <v>81</v>
      </c>
      <c r="S1918" s="1">
        <f t="shared" si="29"/>
        <v>69.857142857142861</v>
      </c>
    </row>
    <row r="1919" spans="1:19" x14ac:dyDescent="0.35">
      <c r="A1919">
        <v>1944</v>
      </c>
      <c r="B1919" t="s">
        <v>190</v>
      </c>
      <c r="C1919" t="s">
        <v>515</v>
      </c>
      <c r="D1919" t="s">
        <v>3085</v>
      </c>
      <c r="E1919" t="s">
        <v>25</v>
      </c>
      <c r="F1919" t="b">
        <v>0</v>
      </c>
      <c r="G1919">
        <v>1</v>
      </c>
      <c r="H1919" t="b">
        <v>1</v>
      </c>
      <c r="I1919">
        <v>11</v>
      </c>
      <c r="J1919" t="str" cm="1">
        <f t="array" ref="J1919">_xlfn.SWITCH(TRUE,I1919&lt;=$V$6,"Low",I1919&gt;=$V$7,"High","Average")</f>
        <v>Average</v>
      </c>
      <c r="K1919" t="s">
        <v>38</v>
      </c>
      <c r="L1919">
        <v>87</v>
      </c>
      <c r="M1919">
        <v>61</v>
      </c>
      <c r="N1919">
        <v>62</v>
      </c>
      <c r="O1919">
        <v>66</v>
      </c>
      <c r="P1919">
        <v>67</v>
      </c>
      <c r="Q1919">
        <v>81</v>
      </c>
      <c r="R1919">
        <v>65</v>
      </c>
      <c r="S1919" s="1">
        <f t="shared" si="29"/>
        <v>69.857142857142861</v>
      </c>
    </row>
    <row r="1920" spans="1:19" x14ac:dyDescent="0.35">
      <c r="A1920">
        <v>784</v>
      </c>
      <c r="B1920" t="s">
        <v>225</v>
      </c>
      <c r="C1920" t="s">
        <v>639</v>
      </c>
      <c r="D1920" t="s">
        <v>1542</v>
      </c>
      <c r="E1920" t="s">
        <v>20</v>
      </c>
      <c r="F1920" t="b">
        <v>0</v>
      </c>
      <c r="G1920">
        <v>2</v>
      </c>
      <c r="H1920" t="b">
        <v>0</v>
      </c>
      <c r="I1920">
        <v>2</v>
      </c>
      <c r="J1920" t="str" cm="1">
        <f t="array" ref="J1920">_xlfn.SWITCH(TRUE,I1920&lt;=$V$6,"Low",I1920&gt;=$V$7,"High","Average")</f>
        <v>Low</v>
      </c>
      <c r="K1920" t="s">
        <v>224</v>
      </c>
      <c r="L1920">
        <v>59</v>
      </c>
      <c r="M1920">
        <v>65</v>
      </c>
      <c r="N1920">
        <v>72</v>
      </c>
      <c r="O1920">
        <v>60</v>
      </c>
      <c r="P1920">
        <v>94</v>
      </c>
      <c r="Q1920">
        <v>63</v>
      </c>
      <c r="R1920">
        <v>75</v>
      </c>
      <c r="S1920" s="1">
        <f t="shared" si="29"/>
        <v>69.714285714285708</v>
      </c>
    </row>
    <row r="1921" spans="1:19" x14ac:dyDescent="0.35">
      <c r="A1921">
        <v>1417</v>
      </c>
      <c r="B1921" t="s">
        <v>676</v>
      </c>
      <c r="C1921" t="s">
        <v>66</v>
      </c>
      <c r="D1921" t="s">
        <v>2418</v>
      </c>
      <c r="E1921" t="s">
        <v>20</v>
      </c>
      <c r="F1921" t="b">
        <v>0</v>
      </c>
      <c r="G1921">
        <v>9</v>
      </c>
      <c r="H1921" t="b">
        <v>0</v>
      </c>
      <c r="I1921">
        <v>3</v>
      </c>
      <c r="J1921" t="str" cm="1">
        <f t="array" ref="J1921">_xlfn.SWITCH(TRUE,I1921&lt;=$V$6,"Low",I1921&gt;=$V$7,"High","Average")</f>
        <v>Low</v>
      </c>
      <c r="K1921" t="s">
        <v>64</v>
      </c>
      <c r="L1921">
        <v>93</v>
      </c>
      <c r="M1921">
        <v>51</v>
      </c>
      <c r="N1921">
        <v>58</v>
      </c>
      <c r="O1921">
        <v>70</v>
      </c>
      <c r="P1921">
        <v>63</v>
      </c>
      <c r="Q1921">
        <v>64</v>
      </c>
      <c r="R1921">
        <v>89</v>
      </c>
      <c r="S1921" s="1">
        <f t="shared" si="29"/>
        <v>69.714285714285708</v>
      </c>
    </row>
    <row r="1922" spans="1:19" x14ac:dyDescent="0.35">
      <c r="A1922">
        <v>1913</v>
      </c>
      <c r="B1922" t="s">
        <v>1316</v>
      </c>
      <c r="C1922" t="s">
        <v>300</v>
      </c>
      <c r="D1922" t="s">
        <v>3047</v>
      </c>
      <c r="E1922" t="s">
        <v>25</v>
      </c>
      <c r="F1922" t="b">
        <v>1</v>
      </c>
      <c r="G1922">
        <v>10</v>
      </c>
      <c r="H1922" t="b">
        <v>0</v>
      </c>
      <c r="I1922">
        <v>3</v>
      </c>
      <c r="J1922" t="str" cm="1">
        <f t="array" ref="J1922">_xlfn.SWITCH(TRUE,I1922&lt;=$V$6,"Low",I1922&gt;=$V$7,"High","Average")</f>
        <v>Low</v>
      </c>
      <c r="K1922" t="s">
        <v>64</v>
      </c>
      <c r="L1922">
        <v>55</v>
      </c>
      <c r="M1922">
        <v>92</v>
      </c>
      <c r="N1922">
        <v>59</v>
      </c>
      <c r="O1922">
        <v>78</v>
      </c>
      <c r="P1922">
        <v>61</v>
      </c>
      <c r="Q1922">
        <v>83</v>
      </c>
      <c r="R1922">
        <v>60</v>
      </c>
      <c r="S1922" s="1">
        <f t="shared" ref="S1922:S1985" si="30">AVERAGE(L1922, M1922, N1922, O1922, P1922, Q1922, R1922)</f>
        <v>69.714285714285708</v>
      </c>
    </row>
    <row r="1923" spans="1:19" x14ac:dyDescent="0.35">
      <c r="A1923">
        <v>1208</v>
      </c>
      <c r="B1923" t="s">
        <v>94</v>
      </c>
      <c r="C1923" t="s">
        <v>2136</v>
      </c>
      <c r="D1923" t="s">
        <v>2137</v>
      </c>
      <c r="E1923" t="s">
        <v>20</v>
      </c>
      <c r="F1923" t="b">
        <v>0</v>
      </c>
      <c r="G1923">
        <v>1</v>
      </c>
      <c r="H1923" t="b">
        <v>0</v>
      </c>
      <c r="I1923">
        <v>18</v>
      </c>
      <c r="J1923" t="str" cm="1">
        <f t="array" ref="J1923">_xlfn.SWITCH(TRUE,I1923&lt;=$V$6,"Low",I1923&gt;=$V$7,"High","Average")</f>
        <v>Average</v>
      </c>
      <c r="K1923" t="s">
        <v>38</v>
      </c>
      <c r="L1923">
        <v>62</v>
      </c>
      <c r="M1923">
        <v>73</v>
      </c>
      <c r="N1923">
        <v>95</v>
      </c>
      <c r="O1923">
        <v>68</v>
      </c>
      <c r="P1923">
        <v>61</v>
      </c>
      <c r="Q1923">
        <v>60</v>
      </c>
      <c r="R1923">
        <v>68</v>
      </c>
      <c r="S1923" s="1">
        <f t="shared" si="30"/>
        <v>69.571428571428569</v>
      </c>
    </row>
    <row r="1924" spans="1:19" x14ac:dyDescent="0.35">
      <c r="A1924">
        <v>535</v>
      </c>
      <c r="B1924" t="s">
        <v>300</v>
      </c>
      <c r="C1924" t="s">
        <v>32</v>
      </c>
      <c r="D1924" t="s">
        <v>1140</v>
      </c>
      <c r="E1924" t="s">
        <v>20</v>
      </c>
      <c r="F1924" t="b">
        <v>0</v>
      </c>
      <c r="G1924">
        <v>10</v>
      </c>
      <c r="H1924" t="b">
        <v>1</v>
      </c>
      <c r="I1924">
        <v>0</v>
      </c>
      <c r="J1924" t="str" cm="1">
        <f t="array" ref="J1924">_xlfn.SWITCH(TRUE,I1924&lt;=$V$6,"Low",I1924&gt;=$V$7,"High","Average")</f>
        <v>Low</v>
      </c>
      <c r="K1924" t="s">
        <v>64</v>
      </c>
      <c r="L1924">
        <v>56</v>
      </c>
      <c r="M1924">
        <v>79</v>
      </c>
      <c r="N1924">
        <v>74</v>
      </c>
      <c r="O1924">
        <v>66</v>
      </c>
      <c r="P1924">
        <v>92</v>
      </c>
      <c r="Q1924">
        <v>57</v>
      </c>
      <c r="R1924">
        <v>61</v>
      </c>
      <c r="S1924" s="1">
        <f t="shared" si="30"/>
        <v>69.285714285714292</v>
      </c>
    </row>
    <row r="1925" spans="1:19" x14ac:dyDescent="0.35">
      <c r="A1925">
        <v>788</v>
      </c>
      <c r="B1925" t="s">
        <v>1218</v>
      </c>
      <c r="C1925" t="s">
        <v>1547</v>
      </c>
      <c r="D1925" t="s">
        <v>1548</v>
      </c>
      <c r="E1925" t="s">
        <v>20</v>
      </c>
      <c r="F1925" t="b">
        <v>0</v>
      </c>
      <c r="G1925">
        <v>7</v>
      </c>
      <c r="H1925" t="b">
        <v>0</v>
      </c>
      <c r="I1925">
        <v>1</v>
      </c>
      <c r="J1925" t="str" cm="1">
        <f t="array" ref="J1925">_xlfn.SWITCH(TRUE,I1925&lt;=$V$6,"Low",I1925&gt;=$V$7,"High","Average")</f>
        <v>Low</v>
      </c>
      <c r="K1925" t="s">
        <v>64</v>
      </c>
      <c r="L1925">
        <v>72</v>
      </c>
      <c r="M1925">
        <v>58</v>
      </c>
      <c r="N1925">
        <v>73</v>
      </c>
      <c r="O1925">
        <v>57</v>
      </c>
      <c r="P1925">
        <v>67</v>
      </c>
      <c r="Q1925">
        <v>88</v>
      </c>
      <c r="R1925">
        <v>70</v>
      </c>
      <c r="S1925" s="1">
        <f t="shared" si="30"/>
        <v>69.285714285714292</v>
      </c>
    </row>
    <row r="1926" spans="1:19" x14ac:dyDescent="0.35">
      <c r="A1926">
        <v>884</v>
      </c>
      <c r="B1926" t="s">
        <v>1687</v>
      </c>
      <c r="C1926" t="s">
        <v>471</v>
      </c>
      <c r="D1926" t="s">
        <v>1688</v>
      </c>
      <c r="E1926" t="s">
        <v>25</v>
      </c>
      <c r="F1926" t="b">
        <v>1</v>
      </c>
      <c r="G1926">
        <v>1</v>
      </c>
      <c r="H1926" t="b">
        <v>1</v>
      </c>
      <c r="I1926">
        <v>1</v>
      </c>
      <c r="J1926" t="str" cm="1">
        <f t="array" ref="J1926">_xlfn.SWITCH(TRUE,I1926&lt;=$V$6,"Low",I1926&gt;=$V$7,"High","Average")</f>
        <v>Low</v>
      </c>
      <c r="K1926" t="s">
        <v>34</v>
      </c>
      <c r="L1926">
        <v>63</v>
      </c>
      <c r="M1926">
        <v>75</v>
      </c>
      <c r="N1926">
        <v>68</v>
      </c>
      <c r="O1926">
        <v>63</v>
      </c>
      <c r="P1926">
        <v>63</v>
      </c>
      <c r="Q1926">
        <v>73</v>
      </c>
      <c r="R1926">
        <v>79</v>
      </c>
      <c r="S1926" s="1">
        <f t="shared" si="30"/>
        <v>69.142857142857139</v>
      </c>
    </row>
    <row r="1927" spans="1:19" x14ac:dyDescent="0.35">
      <c r="A1927">
        <v>1369</v>
      </c>
      <c r="B1927" t="s">
        <v>2357</v>
      </c>
      <c r="C1927" t="s">
        <v>406</v>
      </c>
      <c r="D1927" t="s">
        <v>2358</v>
      </c>
      <c r="E1927" t="s">
        <v>25</v>
      </c>
      <c r="F1927" t="b">
        <v>1</v>
      </c>
      <c r="G1927">
        <v>5</v>
      </c>
      <c r="H1927" t="b">
        <v>0</v>
      </c>
      <c r="I1927">
        <v>3</v>
      </c>
      <c r="J1927" t="str" cm="1">
        <f t="array" ref="J1927">_xlfn.SWITCH(TRUE,I1927&lt;=$V$6,"Low",I1927&gt;=$V$7,"High","Average")</f>
        <v>Low</v>
      </c>
      <c r="K1927" t="s">
        <v>64</v>
      </c>
      <c r="L1927">
        <v>46</v>
      </c>
      <c r="M1927">
        <v>63</v>
      </c>
      <c r="N1927">
        <v>60</v>
      </c>
      <c r="O1927">
        <v>61</v>
      </c>
      <c r="P1927">
        <v>66</v>
      </c>
      <c r="Q1927">
        <v>91</v>
      </c>
      <c r="R1927">
        <v>97</v>
      </c>
      <c r="S1927" s="1">
        <f t="shared" si="30"/>
        <v>69.142857142857139</v>
      </c>
    </row>
    <row r="1928" spans="1:19" x14ac:dyDescent="0.35">
      <c r="A1928">
        <v>74</v>
      </c>
      <c r="B1928" t="s">
        <v>139</v>
      </c>
      <c r="C1928" t="s">
        <v>238</v>
      </c>
      <c r="D1928" t="s">
        <v>239</v>
      </c>
      <c r="E1928" t="s">
        <v>20</v>
      </c>
      <c r="F1928" t="b">
        <v>1</v>
      </c>
      <c r="G1928">
        <v>8</v>
      </c>
      <c r="H1928" t="b">
        <v>0</v>
      </c>
      <c r="I1928">
        <v>3</v>
      </c>
      <c r="J1928" t="str" cm="1">
        <f t="array" ref="J1928">_xlfn.SWITCH(TRUE,I1928&lt;=$V$6,"Low",I1928&gt;=$V$7,"High","Average")</f>
        <v>Low</v>
      </c>
      <c r="K1928" t="s">
        <v>64</v>
      </c>
      <c r="L1928">
        <v>51</v>
      </c>
      <c r="M1928">
        <v>54</v>
      </c>
      <c r="N1928">
        <v>66</v>
      </c>
      <c r="O1928">
        <v>87</v>
      </c>
      <c r="P1928">
        <v>99</v>
      </c>
      <c r="Q1928">
        <v>58</v>
      </c>
      <c r="R1928">
        <v>68</v>
      </c>
      <c r="S1928" s="1">
        <f t="shared" si="30"/>
        <v>69</v>
      </c>
    </row>
    <row r="1929" spans="1:19" x14ac:dyDescent="0.35">
      <c r="A1929">
        <v>1663</v>
      </c>
      <c r="B1929" t="s">
        <v>166</v>
      </c>
      <c r="C1929" t="s">
        <v>295</v>
      </c>
      <c r="D1929" t="s">
        <v>2736</v>
      </c>
      <c r="E1929" t="s">
        <v>25</v>
      </c>
      <c r="F1929" t="b">
        <v>0</v>
      </c>
      <c r="G1929">
        <v>5</v>
      </c>
      <c r="H1929" t="b">
        <v>0</v>
      </c>
      <c r="I1929">
        <v>2</v>
      </c>
      <c r="J1929" t="str" cm="1">
        <f t="array" ref="J1929">_xlfn.SWITCH(TRUE,I1929&lt;=$V$6,"Low",I1929&gt;=$V$7,"High","Average")</f>
        <v>Low</v>
      </c>
      <c r="K1929" t="s">
        <v>64</v>
      </c>
      <c r="L1929">
        <v>44</v>
      </c>
      <c r="M1929">
        <v>79</v>
      </c>
      <c r="N1929">
        <v>83</v>
      </c>
      <c r="O1929">
        <v>50</v>
      </c>
      <c r="P1929">
        <v>52</v>
      </c>
      <c r="Q1929">
        <v>79</v>
      </c>
      <c r="R1929">
        <v>96</v>
      </c>
      <c r="S1929" s="1">
        <f t="shared" si="30"/>
        <v>69</v>
      </c>
    </row>
    <row r="1930" spans="1:19" x14ac:dyDescent="0.35">
      <c r="A1930">
        <v>1907</v>
      </c>
      <c r="B1930" t="s">
        <v>1391</v>
      </c>
      <c r="C1930" t="s">
        <v>329</v>
      </c>
      <c r="D1930" t="s">
        <v>3040</v>
      </c>
      <c r="E1930" t="s">
        <v>20</v>
      </c>
      <c r="F1930" t="b">
        <v>1</v>
      </c>
      <c r="G1930">
        <v>1</v>
      </c>
      <c r="H1930" t="b">
        <v>0</v>
      </c>
      <c r="I1930">
        <v>1</v>
      </c>
      <c r="J1930" t="str" cm="1">
        <f t="array" ref="J1930">_xlfn.SWITCH(TRUE,I1930&lt;=$V$6,"Low",I1930&gt;=$V$7,"High","Average")</f>
        <v>Low</v>
      </c>
      <c r="K1930" t="s">
        <v>64</v>
      </c>
      <c r="L1930">
        <v>63</v>
      </c>
      <c r="M1930">
        <v>69</v>
      </c>
      <c r="N1930">
        <v>57</v>
      </c>
      <c r="O1930">
        <v>60</v>
      </c>
      <c r="P1930">
        <v>80</v>
      </c>
      <c r="Q1930">
        <v>92</v>
      </c>
      <c r="R1930">
        <v>62</v>
      </c>
      <c r="S1930" s="1">
        <f t="shared" si="30"/>
        <v>69</v>
      </c>
    </row>
    <row r="1931" spans="1:19" x14ac:dyDescent="0.35">
      <c r="A1931">
        <v>46</v>
      </c>
      <c r="B1931" t="s">
        <v>163</v>
      </c>
      <c r="C1931" t="s">
        <v>164</v>
      </c>
      <c r="D1931" t="s">
        <v>165</v>
      </c>
      <c r="E1931" t="s">
        <v>20</v>
      </c>
      <c r="F1931" t="b">
        <v>1</v>
      </c>
      <c r="G1931">
        <v>5</v>
      </c>
      <c r="H1931" t="b">
        <v>1</v>
      </c>
      <c r="I1931">
        <v>5</v>
      </c>
      <c r="J1931" t="str" cm="1">
        <f t="array" ref="J1931">_xlfn.SWITCH(TRUE,I1931&lt;=$V$6,"Low",I1931&gt;=$V$7,"High","Average")</f>
        <v>Low</v>
      </c>
      <c r="K1931" t="s">
        <v>64</v>
      </c>
      <c r="L1931">
        <v>88</v>
      </c>
      <c r="M1931">
        <v>53</v>
      </c>
      <c r="N1931">
        <v>50</v>
      </c>
      <c r="O1931">
        <v>58</v>
      </c>
      <c r="P1931">
        <v>84</v>
      </c>
      <c r="Q1931">
        <v>53</v>
      </c>
      <c r="R1931">
        <v>96</v>
      </c>
      <c r="S1931" s="1">
        <f t="shared" si="30"/>
        <v>68.857142857142861</v>
      </c>
    </row>
    <row r="1932" spans="1:19" x14ac:dyDescent="0.35">
      <c r="A1932">
        <v>152</v>
      </c>
      <c r="B1932" t="s">
        <v>312</v>
      </c>
      <c r="C1932" t="s">
        <v>423</v>
      </c>
      <c r="D1932" t="s">
        <v>424</v>
      </c>
      <c r="E1932" t="s">
        <v>20</v>
      </c>
      <c r="F1932" t="b">
        <v>1</v>
      </c>
      <c r="G1932">
        <v>10</v>
      </c>
      <c r="H1932" t="b">
        <v>0</v>
      </c>
      <c r="I1932">
        <v>2</v>
      </c>
      <c r="J1932" t="str" cm="1">
        <f t="array" ref="J1932">_xlfn.SWITCH(TRUE,I1932&lt;=$V$6,"Low",I1932&gt;=$V$7,"High","Average")</f>
        <v>Low</v>
      </c>
      <c r="K1932" t="s">
        <v>64</v>
      </c>
      <c r="L1932">
        <v>41</v>
      </c>
      <c r="M1932">
        <v>57</v>
      </c>
      <c r="N1932">
        <v>97</v>
      </c>
      <c r="O1932">
        <v>56</v>
      </c>
      <c r="P1932">
        <v>50</v>
      </c>
      <c r="Q1932">
        <v>98</v>
      </c>
      <c r="R1932">
        <v>83</v>
      </c>
      <c r="S1932" s="1">
        <f t="shared" si="30"/>
        <v>68.857142857142861</v>
      </c>
    </row>
    <row r="1933" spans="1:19" x14ac:dyDescent="0.35">
      <c r="A1933">
        <v>1594</v>
      </c>
      <c r="B1933" t="s">
        <v>337</v>
      </c>
      <c r="C1933" t="s">
        <v>1167</v>
      </c>
      <c r="D1933" t="s">
        <v>2652</v>
      </c>
      <c r="E1933" t="s">
        <v>25</v>
      </c>
      <c r="F1933" t="b">
        <v>1</v>
      </c>
      <c r="G1933">
        <v>6</v>
      </c>
      <c r="H1933" t="b">
        <v>0</v>
      </c>
      <c r="I1933">
        <v>0</v>
      </c>
      <c r="J1933" t="str" cm="1">
        <f t="array" ref="J1933">_xlfn.SWITCH(TRUE,I1933&lt;=$V$6,"Low",I1933&gt;=$V$7,"High","Average")</f>
        <v>Low</v>
      </c>
      <c r="K1933" t="s">
        <v>64</v>
      </c>
      <c r="L1933">
        <v>83</v>
      </c>
      <c r="M1933">
        <v>50</v>
      </c>
      <c r="N1933">
        <v>59</v>
      </c>
      <c r="O1933">
        <v>77</v>
      </c>
      <c r="P1933">
        <v>66</v>
      </c>
      <c r="Q1933">
        <v>87</v>
      </c>
      <c r="R1933">
        <v>60</v>
      </c>
      <c r="S1933" s="1">
        <f t="shared" si="30"/>
        <v>68.857142857142861</v>
      </c>
    </row>
    <row r="1934" spans="1:19" x14ac:dyDescent="0.35">
      <c r="A1934">
        <v>73</v>
      </c>
      <c r="B1934" t="s">
        <v>235</v>
      </c>
      <c r="C1934" t="s">
        <v>236</v>
      </c>
      <c r="D1934" t="s">
        <v>237</v>
      </c>
      <c r="E1934" t="s">
        <v>20</v>
      </c>
      <c r="F1934" t="b">
        <v>1</v>
      </c>
      <c r="G1934">
        <v>10</v>
      </c>
      <c r="H1934" t="b">
        <v>0</v>
      </c>
      <c r="I1934">
        <v>1</v>
      </c>
      <c r="J1934" t="str" cm="1">
        <f t="array" ref="J1934">_xlfn.SWITCH(TRUE,I1934&lt;=$V$6,"Low",I1934&gt;=$V$7,"High","Average")</f>
        <v>Low</v>
      </c>
      <c r="K1934" t="s">
        <v>64</v>
      </c>
      <c r="L1934">
        <v>61</v>
      </c>
      <c r="M1934">
        <v>70</v>
      </c>
      <c r="N1934">
        <v>69</v>
      </c>
      <c r="O1934">
        <v>64</v>
      </c>
      <c r="P1934">
        <v>59</v>
      </c>
      <c r="Q1934">
        <v>78</v>
      </c>
      <c r="R1934">
        <v>80</v>
      </c>
      <c r="S1934" s="1">
        <f t="shared" si="30"/>
        <v>68.714285714285708</v>
      </c>
    </row>
    <row r="1935" spans="1:19" x14ac:dyDescent="0.35">
      <c r="A1935">
        <v>828</v>
      </c>
      <c r="B1935" t="s">
        <v>676</v>
      </c>
      <c r="C1935" t="s">
        <v>1612</v>
      </c>
      <c r="D1935" t="s">
        <v>1613</v>
      </c>
      <c r="E1935" t="s">
        <v>20</v>
      </c>
      <c r="F1935" t="b">
        <v>1</v>
      </c>
      <c r="G1935">
        <v>9</v>
      </c>
      <c r="H1935" t="b">
        <v>0</v>
      </c>
      <c r="I1935">
        <v>2</v>
      </c>
      <c r="J1935" t="str" cm="1">
        <f t="array" ref="J1935">_xlfn.SWITCH(TRUE,I1935&lt;=$V$6,"Low",I1935&gt;=$V$7,"High","Average")</f>
        <v>Low</v>
      </c>
      <c r="K1935" t="s">
        <v>64</v>
      </c>
      <c r="L1935">
        <v>46</v>
      </c>
      <c r="M1935">
        <v>54</v>
      </c>
      <c r="N1935">
        <v>93</v>
      </c>
      <c r="O1935">
        <v>57</v>
      </c>
      <c r="P1935">
        <v>99</v>
      </c>
      <c r="Q1935">
        <v>59</v>
      </c>
      <c r="R1935">
        <v>73</v>
      </c>
      <c r="S1935" s="1">
        <f t="shared" si="30"/>
        <v>68.714285714285708</v>
      </c>
    </row>
    <row r="1936" spans="1:19" x14ac:dyDescent="0.35">
      <c r="A1936">
        <v>794</v>
      </c>
      <c r="B1936" t="s">
        <v>1559</v>
      </c>
      <c r="C1936" t="s">
        <v>400</v>
      </c>
      <c r="D1936" t="s">
        <v>1560</v>
      </c>
      <c r="E1936" t="s">
        <v>25</v>
      </c>
      <c r="F1936" t="b">
        <v>0</v>
      </c>
      <c r="G1936">
        <v>3</v>
      </c>
      <c r="H1936" t="b">
        <v>0</v>
      </c>
      <c r="I1936">
        <v>21</v>
      </c>
      <c r="J1936" t="str" cm="1">
        <f t="array" ref="J1936">_xlfn.SWITCH(TRUE,I1936&lt;=$V$6,"Low",I1936&gt;=$V$7,"High","Average")</f>
        <v>Average</v>
      </c>
      <c r="K1936" t="s">
        <v>38</v>
      </c>
      <c r="L1936">
        <v>67</v>
      </c>
      <c r="M1936">
        <v>67</v>
      </c>
      <c r="N1936">
        <v>62</v>
      </c>
      <c r="O1936">
        <v>80</v>
      </c>
      <c r="P1936">
        <v>61</v>
      </c>
      <c r="Q1936">
        <v>61</v>
      </c>
      <c r="R1936">
        <v>82</v>
      </c>
      <c r="S1936" s="1">
        <f t="shared" si="30"/>
        <v>68.571428571428569</v>
      </c>
    </row>
    <row r="1937" spans="1:19" x14ac:dyDescent="0.35">
      <c r="A1937">
        <v>1038</v>
      </c>
      <c r="B1937" t="s">
        <v>139</v>
      </c>
      <c r="C1937" t="s">
        <v>215</v>
      </c>
      <c r="D1937" t="s">
        <v>1898</v>
      </c>
      <c r="E1937" t="s">
        <v>20</v>
      </c>
      <c r="F1937" t="b">
        <v>1</v>
      </c>
      <c r="G1937">
        <v>6</v>
      </c>
      <c r="H1937" t="b">
        <v>0</v>
      </c>
      <c r="I1937">
        <v>5</v>
      </c>
      <c r="J1937" t="str" cm="1">
        <f t="array" ref="J1937">_xlfn.SWITCH(TRUE,I1937&lt;=$V$6,"Low",I1937&gt;=$V$7,"High","Average")</f>
        <v>Low</v>
      </c>
      <c r="K1937" t="s">
        <v>64</v>
      </c>
      <c r="L1937">
        <v>65</v>
      </c>
      <c r="M1937">
        <v>71</v>
      </c>
      <c r="N1937">
        <v>88</v>
      </c>
      <c r="O1937">
        <v>57</v>
      </c>
      <c r="P1937">
        <v>75</v>
      </c>
      <c r="Q1937">
        <v>62</v>
      </c>
      <c r="R1937">
        <v>62</v>
      </c>
      <c r="S1937" s="1">
        <f t="shared" si="30"/>
        <v>68.571428571428569</v>
      </c>
    </row>
    <row r="1938" spans="1:19" x14ac:dyDescent="0.35">
      <c r="A1938">
        <v>1692</v>
      </c>
      <c r="B1938" t="s">
        <v>826</v>
      </c>
      <c r="C1938" t="s">
        <v>146</v>
      </c>
      <c r="D1938" t="s">
        <v>2773</v>
      </c>
      <c r="E1938" t="s">
        <v>20</v>
      </c>
      <c r="F1938" t="b">
        <v>0</v>
      </c>
      <c r="G1938">
        <v>8</v>
      </c>
      <c r="H1938" t="b">
        <v>0</v>
      </c>
      <c r="I1938">
        <v>0</v>
      </c>
      <c r="J1938" t="str" cm="1">
        <f t="array" ref="J1938">_xlfn.SWITCH(TRUE,I1938&lt;=$V$6,"Low",I1938&gt;=$V$7,"High","Average")</f>
        <v>Low</v>
      </c>
      <c r="K1938" t="s">
        <v>64</v>
      </c>
      <c r="L1938">
        <v>77</v>
      </c>
      <c r="M1938">
        <v>71</v>
      </c>
      <c r="N1938">
        <v>68</v>
      </c>
      <c r="O1938">
        <v>53</v>
      </c>
      <c r="P1938">
        <v>70</v>
      </c>
      <c r="Q1938">
        <v>72</v>
      </c>
      <c r="R1938">
        <v>69</v>
      </c>
      <c r="S1938" s="1">
        <f t="shared" si="30"/>
        <v>68.571428571428569</v>
      </c>
    </row>
    <row r="1939" spans="1:19" x14ac:dyDescent="0.35">
      <c r="A1939">
        <v>53</v>
      </c>
      <c r="B1939" t="s">
        <v>183</v>
      </c>
      <c r="C1939" t="s">
        <v>92</v>
      </c>
      <c r="D1939" t="s">
        <v>184</v>
      </c>
      <c r="E1939" t="s">
        <v>20</v>
      </c>
      <c r="F1939" t="b">
        <v>0</v>
      </c>
      <c r="G1939">
        <v>9</v>
      </c>
      <c r="H1939" t="b">
        <v>0</v>
      </c>
      <c r="I1939">
        <v>0</v>
      </c>
      <c r="J1939" t="str" cm="1">
        <f t="array" ref="J1939">_xlfn.SWITCH(TRUE,I1939&lt;=$V$6,"Low",I1939&gt;=$V$7,"High","Average")</f>
        <v>Low</v>
      </c>
      <c r="K1939" t="s">
        <v>64</v>
      </c>
      <c r="L1939">
        <v>64</v>
      </c>
      <c r="M1939">
        <v>70</v>
      </c>
      <c r="N1939">
        <v>61</v>
      </c>
      <c r="O1939">
        <v>81</v>
      </c>
      <c r="P1939">
        <v>82</v>
      </c>
      <c r="Q1939">
        <v>51</v>
      </c>
      <c r="R1939">
        <v>70</v>
      </c>
      <c r="S1939" s="1">
        <f t="shared" si="30"/>
        <v>68.428571428571431</v>
      </c>
    </row>
    <row r="1940" spans="1:19" x14ac:dyDescent="0.35">
      <c r="A1940">
        <v>1407</v>
      </c>
      <c r="B1940" t="s">
        <v>465</v>
      </c>
      <c r="C1940" t="s">
        <v>639</v>
      </c>
      <c r="D1940" t="s">
        <v>2407</v>
      </c>
      <c r="E1940" t="s">
        <v>25</v>
      </c>
      <c r="F1940" t="b">
        <v>0</v>
      </c>
      <c r="G1940">
        <v>2</v>
      </c>
      <c r="H1940" t="b">
        <v>0</v>
      </c>
      <c r="I1940">
        <v>5</v>
      </c>
      <c r="J1940" t="str" cm="1">
        <f t="array" ref="J1940">_xlfn.SWITCH(TRUE,I1940&lt;=$V$6,"Low",I1940&gt;=$V$7,"High","Average")</f>
        <v>Low</v>
      </c>
      <c r="K1940" t="s">
        <v>224</v>
      </c>
      <c r="L1940">
        <v>58</v>
      </c>
      <c r="M1940">
        <v>71</v>
      </c>
      <c r="N1940">
        <v>73</v>
      </c>
      <c r="O1940">
        <v>65</v>
      </c>
      <c r="P1940">
        <v>63</v>
      </c>
      <c r="Q1940">
        <v>85</v>
      </c>
      <c r="R1940">
        <v>64</v>
      </c>
      <c r="S1940" s="1">
        <f t="shared" si="30"/>
        <v>68.428571428571431</v>
      </c>
    </row>
    <row r="1941" spans="1:19" x14ac:dyDescent="0.35">
      <c r="A1941">
        <v>1142</v>
      </c>
      <c r="B1941" t="s">
        <v>1357</v>
      </c>
      <c r="C1941" t="s">
        <v>2042</v>
      </c>
      <c r="D1941" t="s">
        <v>2043</v>
      </c>
      <c r="E1941" t="s">
        <v>25</v>
      </c>
      <c r="F1941" t="b">
        <v>0</v>
      </c>
      <c r="G1941">
        <v>3</v>
      </c>
      <c r="H1941" t="b">
        <v>0</v>
      </c>
      <c r="I1941">
        <v>4</v>
      </c>
      <c r="J1941" t="str" cm="1">
        <f t="array" ref="J1941">_xlfn.SWITCH(TRUE,I1941&lt;=$V$6,"Low",I1941&gt;=$V$7,"High","Average")</f>
        <v>Low</v>
      </c>
      <c r="K1941" t="s">
        <v>64</v>
      </c>
      <c r="L1941">
        <v>57</v>
      </c>
      <c r="M1941">
        <v>71</v>
      </c>
      <c r="N1941">
        <v>76</v>
      </c>
      <c r="O1941">
        <v>59</v>
      </c>
      <c r="P1941">
        <v>58</v>
      </c>
      <c r="Q1941">
        <v>84</v>
      </c>
      <c r="R1941">
        <v>73</v>
      </c>
      <c r="S1941" s="1">
        <f t="shared" si="30"/>
        <v>68.285714285714292</v>
      </c>
    </row>
    <row r="1942" spans="1:19" x14ac:dyDescent="0.35">
      <c r="A1942">
        <v>24</v>
      </c>
      <c r="B1942" t="s">
        <v>94</v>
      </c>
      <c r="C1942" t="s">
        <v>95</v>
      </c>
      <c r="D1942" t="s">
        <v>96</v>
      </c>
      <c r="E1942" t="s">
        <v>20</v>
      </c>
      <c r="F1942" t="b">
        <v>0</v>
      </c>
      <c r="G1942">
        <v>9</v>
      </c>
      <c r="H1942" t="b">
        <v>0</v>
      </c>
      <c r="I1942">
        <v>1</v>
      </c>
      <c r="J1942" t="str" cm="1">
        <f t="array" ref="J1942">_xlfn.SWITCH(TRUE,I1942&lt;=$V$6,"Low",I1942&gt;=$V$7,"High","Average")</f>
        <v>Low</v>
      </c>
      <c r="K1942" t="s">
        <v>64</v>
      </c>
      <c r="L1942">
        <v>50</v>
      </c>
      <c r="M1942">
        <v>76</v>
      </c>
      <c r="N1942">
        <v>81</v>
      </c>
      <c r="O1942">
        <v>55</v>
      </c>
      <c r="P1942">
        <v>56</v>
      </c>
      <c r="Q1942">
        <v>80</v>
      </c>
      <c r="R1942">
        <v>79</v>
      </c>
      <c r="S1942" s="1">
        <f t="shared" si="30"/>
        <v>68.142857142857139</v>
      </c>
    </row>
    <row r="1943" spans="1:19" x14ac:dyDescent="0.35">
      <c r="A1943">
        <v>346</v>
      </c>
      <c r="B1943" t="s">
        <v>160</v>
      </c>
      <c r="C1943" t="s">
        <v>814</v>
      </c>
      <c r="D1943" t="s">
        <v>815</v>
      </c>
      <c r="E1943" t="s">
        <v>20</v>
      </c>
      <c r="F1943" t="b">
        <v>1</v>
      </c>
      <c r="G1943">
        <v>10</v>
      </c>
      <c r="H1943" t="b">
        <v>0</v>
      </c>
      <c r="I1943">
        <v>5</v>
      </c>
      <c r="J1943" t="str" cm="1">
        <f t="array" ref="J1943">_xlfn.SWITCH(TRUE,I1943&lt;=$V$6,"Low",I1943&gt;=$V$7,"High","Average")</f>
        <v>Low</v>
      </c>
      <c r="K1943" t="s">
        <v>64</v>
      </c>
      <c r="L1943">
        <v>56</v>
      </c>
      <c r="M1943">
        <v>52</v>
      </c>
      <c r="N1943">
        <v>76</v>
      </c>
      <c r="O1943">
        <v>95</v>
      </c>
      <c r="P1943">
        <v>54</v>
      </c>
      <c r="Q1943">
        <v>59</v>
      </c>
      <c r="R1943">
        <v>85</v>
      </c>
      <c r="S1943" s="1">
        <f t="shared" si="30"/>
        <v>68.142857142857139</v>
      </c>
    </row>
    <row r="1944" spans="1:19" x14ac:dyDescent="0.35">
      <c r="A1944">
        <v>929</v>
      </c>
      <c r="B1944" t="s">
        <v>913</v>
      </c>
      <c r="C1944" t="s">
        <v>225</v>
      </c>
      <c r="D1944" t="s">
        <v>1754</v>
      </c>
      <c r="E1944" t="s">
        <v>25</v>
      </c>
      <c r="F1944" t="b">
        <v>0</v>
      </c>
      <c r="G1944">
        <v>6</v>
      </c>
      <c r="H1944" t="b">
        <v>0</v>
      </c>
      <c r="I1944">
        <v>4</v>
      </c>
      <c r="J1944" t="str" cm="1">
        <f t="array" ref="J1944">_xlfn.SWITCH(TRUE,I1944&lt;=$V$6,"Low",I1944&gt;=$V$7,"High","Average")</f>
        <v>Low</v>
      </c>
      <c r="K1944" t="s">
        <v>64</v>
      </c>
      <c r="L1944">
        <v>43</v>
      </c>
      <c r="M1944">
        <v>90</v>
      </c>
      <c r="N1944">
        <v>78</v>
      </c>
      <c r="O1944">
        <v>63</v>
      </c>
      <c r="P1944">
        <v>68</v>
      </c>
      <c r="Q1944">
        <v>63</v>
      </c>
      <c r="R1944">
        <v>72</v>
      </c>
      <c r="S1944" s="1">
        <f t="shared" si="30"/>
        <v>68.142857142857139</v>
      </c>
    </row>
    <row r="1945" spans="1:19" x14ac:dyDescent="0.35">
      <c r="A1945">
        <v>617</v>
      </c>
      <c r="B1945" t="s">
        <v>331</v>
      </c>
      <c r="C1945" t="s">
        <v>39</v>
      </c>
      <c r="D1945" t="s">
        <v>1270</v>
      </c>
      <c r="E1945" t="s">
        <v>20</v>
      </c>
      <c r="F1945" t="b">
        <v>0</v>
      </c>
      <c r="G1945">
        <v>10</v>
      </c>
      <c r="H1945" t="b">
        <v>0</v>
      </c>
      <c r="I1945">
        <v>2</v>
      </c>
      <c r="J1945" t="str" cm="1">
        <f t="array" ref="J1945">_xlfn.SWITCH(TRUE,I1945&lt;=$V$6,"Low",I1945&gt;=$V$7,"High","Average")</f>
        <v>Low</v>
      </c>
      <c r="K1945" t="s">
        <v>64</v>
      </c>
      <c r="L1945">
        <v>72</v>
      </c>
      <c r="M1945">
        <v>51</v>
      </c>
      <c r="N1945">
        <v>52</v>
      </c>
      <c r="O1945">
        <v>98</v>
      </c>
      <c r="P1945">
        <v>50</v>
      </c>
      <c r="Q1945">
        <v>90</v>
      </c>
      <c r="R1945">
        <v>63</v>
      </c>
      <c r="S1945" s="1">
        <f t="shared" si="30"/>
        <v>68</v>
      </c>
    </row>
    <row r="1946" spans="1:19" x14ac:dyDescent="0.35">
      <c r="A1946">
        <v>1691</v>
      </c>
      <c r="B1946" t="s">
        <v>417</v>
      </c>
      <c r="C1946" t="s">
        <v>2771</v>
      </c>
      <c r="D1946" t="s">
        <v>2772</v>
      </c>
      <c r="E1946" t="s">
        <v>25</v>
      </c>
      <c r="F1946" t="b">
        <v>1</v>
      </c>
      <c r="G1946">
        <v>10</v>
      </c>
      <c r="H1946" t="b">
        <v>0</v>
      </c>
      <c r="I1946">
        <v>0</v>
      </c>
      <c r="J1946" t="str" cm="1">
        <f t="array" ref="J1946">_xlfn.SWITCH(TRUE,I1946&lt;=$V$6,"Low",I1946&gt;=$V$7,"High","Average")</f>
        <v>Low</v>
      </c>
      <c r="K1946" t="s">
        <v>64</v>
      </c>
      <c r="L1946">
        <v>55</v>
      </c>
      <c r="M1946">
        <v>86</v>
      </c>
      <c r="N1946">
        <v>54</v>
      </c>
      <c r="O1946">
        <v>78</v>
      </c>
      <c r="P1946">
        <v>55</v>
      </c>
      <c r="Q1946">
        <v>60</v>
      </c>
      <c r="R1946">
        <v>88</v>
      </c>
      <c r="S1946" s="1">
        <f t="shared" si="30"/>
        <v>68</v>
      </c>
    </row>
    <row r="1947" spans="1:19" x14ac:dyDescent="0.35">
      <c r="A1947">
        <v>1888</v>
      </c>
      <c r="B1947" t="s">
        <v>593</v>
      </c>
      <c r="C1947" t="s">
        <v>2160</v>
      </c>
      <c r="D1947" t="s">
        <v>3020</v>
      </c>
      <c r="E1947" t="s">
        <v>25</v>
      </c>
      <c r="F1947" t="b">
        <v>0</v>
      </c>
      <c r="G1947">
        <v>10</v>
      </c>
      <c r="H1947" t="b">
        <v>0</v>
      </c>
      <c r="I1947">
        <v>2</v>
      </c>
      <c r="J1947" t="str" cm="1">
        <f t="array" ref="J1947">_xlfn.SWITCH(TRUE,I1947&lt;=$V$6,"Low",I1947&gt;=$V$7,"High","Average")</f>
        <v>Low</v>
      </c>
      <c r="K1947" t="s">
        <v>64</v>
      </c>
      <c r="L1947">
        <v>41</v>
      </c>
      <c r="M1947">
        <v>59</v>
      </c>
      <c r="N1947">
        <v>69</v>
      </c>
      <c r="O1947">
        <v>70</v>
      </c>
      <c r="P1947">
        <v>100</v>
      </c>
      <c r="Q1947">
        <v>65</v>
      </c>
      <c r="R1947">
        <v>72</v>
      </c>
      <c r="S1947" s="1">
        <f t="shared" si="30"/>
        <v>68</v>
      </c>
    </row>
    <row r="1948" spans="1:19" x14ac:dyDescent="0.35">
      <c r="A1948">
        <v>541</v>
      </c>
      <c r="B1948" t="s">
        <v>202</v>
      </c>
      <c r="C1948" t="s">
        <v>594</v>
      </c>
      <c r="D1948" t="s">
        <v>1148</v>
      </c>
      <c r="E1948" t="s">
        <v>25</v>
      </c>
      <c r="F1948" t="b">
        <v>1</v>
      </c>
      <c r="G1948">
        <v>8</v>
      </c>
      <c r="H1948" t="b">
        <v>0</v>
      </c>
      <c r="I1948">
        <v>2</v>
      </c>
      <c r="J1948" t="str" cm="1">
        <f t="array" ref="J1948">_xlfn.SWITCH(TRUE,I1948&lt;=$V$6,"Low",I1948&gt;=$V$7,"High","Average")</f>
        <v>Low</v>
      </c>
      <c r="K1948" t="s">
        <v>64</v>
      </c>
      <c r="L1948">
        <v>71</v>
      </c>
      <c r="M1948">
        <v>52</v>
      </c>
      <c r="N1948">
        <v>53</v>
      </c>
      <c r="O1948">
        <v>64</v>
      </c>
      <c r="P1948">
        <v>89</v>
      </c>
      <c r="Q1948">
        <v>76</v>
      </c>
      <c r="R1948">
        <v>70</v>
      </c>
      <c r="S1948" s="1">
        <f t="shared" si="30"/>
        <v>67.857142857142861</v>
      </c>
    </row>
    <row r="1949" spans="1:19" x14ac:dyDescent="0.35">
      <c r="A1949">
        <v>1816</v>
      </c>
      <c r="B1949" t="s">
        <v>27</v>
      </c>
      <c r="C1949" t="s">
        <v>2930</v>
      </c>
      <c r="D1949" t="s">
        <v>2931</v>
      </c>
      <c r="E1949" t="s">
        <v>25</v>
      </c>
      <c r="F1949" t="b">
        <v>1</v>
      </c>
      <c r="G1949">
        <v>1</v>
      </c>
      <c r="H1949" t="b">
        <v>1</v>
      </c>
      <c r="I1949">
        <v>1</v>
      </c>
      <c r="J1949" t="str" cm="1">
        <f t="array" ref="J1949">_xlfn.SWITCH(TRUE,I1949&lt;=$V$6,"Low",I1949&gt;=$V$7,"High","Average")</f>
        <v>Low</v>
      </c>
      <c r="K1949" t="s">
        <v>64</v>
      </c>
      <c r="L1949">
        <v>54</v>
      </c>
      <c r="M1949">
        <v>55</v>
      </c>
      <c r="N1949">
        <v>50</v>
      </c>
      <c r="O1949">
        <v>100</v>
      </c>
      <c r="P1949">
        <v>77</v>
      </c>
      <c r="Q1949">
        <v>61</v>
      </c>
      <c r="R1949">
        <v>78</v>
      </c>
      <c r="S1949" s="1">
        <f t="shared" si="30"/>
        <v>67.857142857142861</v>
      </c>
    </row>
    <row r="1950" spans="1:19" x14ac:dyDescent="0.35">
      <c r="A1950">
        <v>902</v>
      </c>
      <c r="B1950" t="s">
        <v>120</v>
      </c>
      <c r="C1950" t="s">
        <v>1711</v>
      </c>
      <c r="D1950" t="s">
        <v>1712</v>
      </c>
      <c r="E1950" t="s">
        <v>25</v>
      </c>
      <c r="F1950" t="b">
        <v>1</v>
      </c>
      <c r="G1950">
        <v>4</v>
      </c>
      <c r="H1950" t="b">
        <v>1</v>
      </c>
      <c r="I1950">
        <v>3</v>
      </c>
      <c r="J1950" t="str" cm="1">
        <f t="array" ref="J1950">_xlfn.SWITCH(TRUE,I1950&lt;=$V$6,"Low",I1950&gt;=$V$7,"High","Average")</f>
        <v>Low</v>
      </c>
      <c r="K1950" t="s">
        <v>64</v>
      </c>
      <c r="L1950">
        <v>40</v>
      </c>
      <c r="M1950">
        <v>58</v>
      </c>
      <c r="N1950">
        <v>57</v>
      </c>
      <c r="O1950">
        <v>68</v>
      </c>
      <c r="P1950">
        <v>57</v>
      </c>
      <c r="Q1950">
        <v>99</v>
      </c>
      <c r="R1950">
        <v>95</v>
      </c>
      <c r="S1950" s="1">
        <f t="shared" si="30"/>
        <v>67.714285714285708</v>
      </c>
    </row>
    <row r="1951" spans="1:19" x14ac:dyDescent="0.35">
      <c r="A1951">
        <v>1485</v>
      </c>
      <c r="B1951" t="s">
        <v>1335</v>
      </c>
      <c r="C1951" t="s">
        <v>2510</v>
      </c>
      <c r="D1951" t="s">
        <v>2511</v>
      </c>
      <c r="E1951" t="s">
        <v>20</v>
      </c>
      <c r="F1951" t="b">
        <v>0</v>
      </c>
      <c r="G1951">
        <v>9</v>
      </c>
      <c r="H1951" t="b">
        <v>0</v>
      </c>
      <c r="I1951">
        <v>0</v>
      </c>
      <c r="J1951" t="str" cm="1">
        <f t="array" ref="J1951">_xlfn.SWITCH(TRUE,I1951&lt;=$V$6,"Low",I1951&gt;=$V$7,"High","Average")</f>
        <v>Low</v>
      </c>
      <c r="K1951" t="s">
        <v>64</v>
      </c>
      <c r="L1951">
        <v>43</v>
      </c>
      <c r="M1951">
        <v>87</v>
      </c>
      <c r="N1951">
        <v>81</v>
      </c>
      <c r="O1951">
        <v>61</v>
      </c>
      <c r="P1951">
        <v>65</v>
      </c>
      <c r="Q1951">
        <v>53</v>
      </c>
      <c r="R1951">
        <v>84</v>
      </c>
      <c r="S1951" s="1">
        <f t="shared" si="30"/>
        <v>67.714285714285708</v>
      </c>
    </row>
    <row r="1952" spans="1:19" x14ac:dyDescent="0.35">
      <c r="A1952">
        <v>1843</v>
      </c>
      <c r="B1952" t="s">
        <v>2010</v>
      </c>
      <c r="C1952" t="s">
        <v>236</v>
      </c>
      <c r="D1952" t="s">
        <v>2966</v>
      </c>
      <c r="E1952" t="s">
        <v>20</v>
      </c>
      <c r="F1952" t="b">
        <v>0</v>
      </c>
      <c r="G1952">
        <v>4</v>
      </c>
      <c r="H1952" t="b">
        <v>0</v>
      </c>
      <c r="I1952">
        <v>19</v>
      </c>
      <c r="J1952" t="str" cm="1">
        <f t="array" ref="J1952">_xlfn.SWITCH(TRUE,I1952&lt;=$V$6,"Low",I1952&gt;=$V$7,"High","Average")</f>
        <v>Average</v>
      </c>
      <c r="K1952" t="s">
        <v>113</v>
      </c>
      <c r="L1952">
        <v>83</v>
      </c>
      <c r="M1952">
        <v>60</v>
      </c>
      <c r="N1952">
        <v>95</v>
      </c>
      <c r="O1952">
        <v>68</v>
      </c>
      <c r="P1952">
        <v>33</v>
      </c>
      <c r="Q1952">
        <v>62</v>
      </c>
      <c r="R1952">
        <v>73</v>
      </c>
      <c r="S1952" s="1">
        <f t="shared" si="30"/>
        <v>67.714285714285708</v>
      </c>
    </row>
    <row r="1953" spans="1:19" x14ac:dyDescent="0.35">
      <c r="A1953">
        <v>274</v>
      </c>
      <c r="B1953" t="s">
        <v>35</v>
      </c>
      <c r="C1953" t="s">
        <v>143</v>
      </c>
      <c r="D1953" t="s">
        <v>679</v>
      </c>
      <c r="E1953" t="s">
        <v>20</v>
      </c>
      <c r="F1953" t="b">
        <v>1</v>
      </c>
      <c r="G1953">
        <v>10</v>
      </c>
      <c r="H1953" t="b">
        <v>0</v>
      </c>
      <c r="I1953">
        <v>1</v>
      </c>
      <c r="J1953" t="str" cm="1">
        <f t="array" ref="J1953">_xlfn.SWITCH(TRUE,I1953&lt;=$V$6,"Low",I1953&gt;=$V$7,"High","Average")</f>
        <v>Low</v>
      </c>
      <c r="K1953" t="s">
        <v>64</v>
      </c>
      <c r="L1953">
        <v>51</v>
      </c>
      <c r="M1953">
        <v>91</v>
      </c>
      <c r="N1953">
        <v>67</v>
      </c>
      <c r="O1953">
        <v>79</v>
      </c>
      <c r="P1953">
        <v>58</v>
      </c>
      <c r="Q1953">
        <v>52</v>
      </c>
      <c r="R1953">
        <v>75</v>
      </c>
      <c r="S1953" s="1">
        <f t="shared" si="30"/>
        <v>67.571428571428569</v>
      </c>
    </row>
    <row r="1954" spans="1:19" x14ac:dyDescent="0.35">
      <c r="A1954">
        <v>628</v>
      </c>
      <c r="B1954" t="s">
        <v>1290</v>
      </c>
      <c r="C1954" t="s">
        <v>32</v>
      </c>
      <c r="D1954" t="s">
        <v>1291</v>
      </c>
      <c r="E1954" t="s">
        <v>20</v>
      </c>
      <c r="F1954" t="b">
        <v>0</v>
      </c>
      <c r="G1954">
        <v>6</v>
      </c>
      <c r="H1954" t="b">
        <v>1</v>
      </c>
      <c r="I1954">
        <v>16</v>
      </c>
      <c r="J1954" t="str" cm="1">
        <f t="array" ref="J1954">_xlfn.SWITCH(TRUE,I1954&lt;=$V$6,"Low",I1954&gt;=$V$7,"High","Average")</f>
        <v>Average</v>
      </c>
      <c r="K1954" t="s">
        <v>113</v>
      </c>
      <c r="L1954">
        <v>93</v>
      </c>
      <c r="M1954">
        <v>80</v>
      </c>
      <c r="N1954">
        <v>60</v>
      </c>
      <c r="O1954">
        <v>62</v>
      </c>
      <c r="P1954">
        <v>43</v>
      </c>
      <c r="Q1954">
        <v>68</v>
      </c>
      <c r="R1954">
        <v>67</v>
      </c>
      <c r="S1954" s="1">
        <f t="shared" si="30"/>
        <v>67.571428571428569</v>
      </c>
    </row>
    <row r="1955" spans="1:19" x14ac:dyDescent="0.35">
      <c r="A1955">
        <v>1895</v>
      </c>
      <c r="B1955" t="s">
        <v>1605</v>
      </c>
      <c r="C1955" t="s">
        <v>1307</v>
      </c>
      <c r="D1955" t="s">
        <v>3028</v>
      </c>
      <c r="E1955" t="s">
        <v>25</v>
      </c>
      <c r="F1955" t="b">
        <v>1</v>
      </c>
      <c r="G1955">
        <v>5</v>
      </c>
      <c r="H1955" t="b">
        <v>0</v>
      </c>
      <c r="I1955">
        <v>0</v>
      </c>
      <c r="J1955" t="str" cm="1">
        <f t="array" ref="J1955">_xlfn.SWITCH(TRUE,I1955&lt;=$V$6,"Low",I1955&gt;=$V$7,"High","Average")</f>
        <v>Low</v>
      </c>
      <c r="K1955" t="s">
        <v>64</v>
      </c>
      <c r="L1955">
        <v>51</v>
      </c>
      <c r="M1955">
        <v>55</v>
      </c>
      <c r="N1955">
        <v>87</v>
      </c>
      <c r="O1955">
        <v>51</v>
      </c>
      <c r="P1955">
        <v>77</v>
      </c>
      <c r="Q1955">
        <v>87</v>
      </c>
      <c r="R1955">
        <v>65</v>
      </c>
      <c r="S1955" s="1">
        <f t="shared" si="30"/>
        <v>67.571428571428569</v>
      </c>
    </row>
    <row r="1956" spans="1:19" x14ac:dyDescent="0.35">
      <c r="A1956">
        <v>1322</v>
      </c>
      <c r="B1956" t="s">
        <v>417</v>
      </c>
      <c r="C1956" t="s">
        <v>2293</v>
      </c>
      <c r="D1956" t="s">
        <v>2294</v>
      </c>
      <c r="E1956" t="s">
        <v>25</v>
      </c>
      <c r="F1956" t="b">
        <v>0</v>
      </c>
      <c r="G1956">
        <v>7</v>
      </c>
      <c r="H1956" t="b">
        <v>0</v>
      </c>
      <c r="I1956">
        <v>5</v>
      </c>
      <c r="J1956" t="str" cm="1">
        <f t="array" ref="J1956">_xlfn.SWITCH(TRUE,I1956&lt;=$V$6,"Low",I1956&gt;=$V$7,"High","Average")</f>
        <v>Low</v>
      </c>
      <c r="K1956" t="s">
        <v>64</v>
      </c>
      <c r="L1956">
        <v>42</v>
      </c>
      <c r="M1956">
        <v>79</v>
      </c>
      <c r="N1956">
        <v>79</v>
      </c>
      <c r="O1956">
        <v>59</v>
      </c>
      <c r="P1956">
        <v>61</v>
      </c>
      <c r="Q1956">
        <v>87</v>
      </c>
      <c r="R1956">
        <v>65</v>
      </c>
      <c r="S1956" s="1">
        <f t="shared" si="30"/>
        <v>67.428571428571431</v>
      </c>
    </row>
    <row r="1957" spans="1:19" x14ac:dyDescent="0.35">
      <c r="A1957">
        <v>1571</v>
      </c>
      <c r="B1957" t="s">
        <v>631</v>
      </c>
      <c r="C1957" t="s">
        <v>1457</v>
      </c>
      <c r="D1957" t="s">
        <v>2623</v>
      </c>
      <c r="E1957" t="s">
        <v>25</v>
      </c>
      <c r="F1957" t="b">
        <v>1</v>
      </c>
      <c r="G1957">
        <v>5</v>
      </c>
      <c r="H1957" t="b">
        <v>0</v>
      </c>
      <c r="I1957">
        <v>4</v>
      </c>
      <c r="J1957" t="str" cm="1">
        <f t="array" ref="J1957">_xlfn.SWITCH(TRUE,I1957&lt;=$V$6,"Low",I1957&gt;=$V$7,"High","Average")</f>
        <v>Low</v>
      </c>
      <c r="K1957" t="s">
        <v>64</v>
      </c>
      <c r="L1957">
        <v>84</v>
      </c>
      <c r="M1957">
        <v>61</v>
      </c>
      <c r="N1957">
        <v>59</v>
      </c>
      <c r="O1957">
        <v>76</v>
      </c>
      <c r="P1957">
        <v>72</v>
      </c>
      <c r="Q1957">
        <v>54</v>
      </c>
      <c r="R1957">
        <v>66</v>
      </c>
      <c r="S1957" s="1">
        <f t="shared" si="30"/>
        <v>67.428571428571431</v>
      </c>
    </row>
    <row r="1958" spans="1:19" x14ac:dyDescent="0.35">
      <c r="A1958">
        <v>711</v>
      </c>
      <c r="B1958" t="s">
        <v>1422</v>
      </c>
      <c r="C1958" t="s">
        <v>1235</v>
      </c>
      <c r="D1958" t="s">
        <v>1423</v>
      </c>
      <c r="E1958" t="s">
        <v>25</v>
      </c>
      <c r="F1958" t="b">
        <v>0</v>
      </c>
      <c r="G1958">
        <v>1</v>
      </c>
      <c r="H1958" t="b">
        <v>0</v>
      </c>
      <c r="I1958">
        <v>31</v>
      </c>
      <c r="J1958" t="str" cm="1">
        <f t="array" ref="J1958">_xlfn.SWITCH(TRUE,I1958&lt;=$V$6,"Low",I1958&gt;=$V$7,"High","Average")</f>
        <v>High</v>
      </c>
      <c r="K1958" t="s">
        <v>113</v>
      </c>
      <c r="L1958">
        <v>94</v>
      </c>
      <c r="M1958">
        <v>91</v>
      </c>
      <c r="N1958">
        <v>68</v>
      </c>
      <c r="O1958">
        <v>61</v>
      </c>
      <c r="P1958">
        <v>34</v>
      </c>
      <c r="Q1958">
        <v>60</v>
      </c>
      <c r="R1958">
        <v>63</v>
      </c>
      <c r="S1958" s="1">
        <f t="shared" si="30"/>
        <v>67.285714285714292</v>
      </c>
    </row>
    <row r="1959" spans="1:19" x14ac:dyDescent="0.35">
      <c r="A1959">
        <v>856</v>
      </c>
      <c r="B1959" t="s">
        <v>676</v>
      </c>
      <c r="C1959" t="s">
        <v>576</v>
      </c>
      <c r="D1959" t="s">
        <v>1651</v>
      </c>
      <c r="E1959" t="s">
        <v>20</v>
      </c>
      <c r="F1959" t="b">
        <v>1</v>
      </c>
      <c r="G1959">
        <v>7</v>
      </c>
      <c r="H1959" t="b">
        <v>0</v>
      </c>
      <c r="I1959">
        <v>1</v>
      </c>
      <c r="J1959" t="str" cm="1">
        <f t="array" ref="J1959">_xlfn.SWITCH(TRUE,I1959&lt;=$V$6,"Low",I1959&gt;=$V$7,"High","Average")</f>
        <v>Low</v>
      </c>
      <c r="K1959" t="s">
        <v>64</v>
      </c>
      <c r="L1959">
        <v>47</v>
      </c>
      <c r="M1959">
        <v>78</v>
      </c>
      <c r="N1959">
        <v>75</v>
      </c>
      <c r="O1959">
        <v>62</v>
      </c>
      <c r="P1959">
        <v>61</v>
      </c>
      <c r="Q1959">
        <v>55</v>
      </c>
      <c r="R1959">
        <v>93</v>
      </c>
      <c r="S1959" s="1">
        <f t="shared" si="30"/>
        <v>67.285714285714292</v>
      </c>
    </row>
    <row r="1960" spans="1:19" x14ac:dyDescent="0.35">
      <c r="A1960">
        <v>1530</v>
      </c>
      <c r="B1960" t="s">
        <v>428</v>
      </c>
      <c r="C1960" t="s">
        <v>2022</v>
      </c>
      <c r="D1960" t="s">
        <v>2565</v>
      </c>
      <c r="E1960" t="s">
        <v>25</v>
      </c>
      <c r="F1960" t="b">
        <v>0</v>
      </c>
      <c r="G1960">
        <v>6</v>
      </c>
      <c r="H1960" t="b">
        <v>0</v>
      </c>
      <c r="I1960">
        <v>3</v>
      </c>
      <c r="J1960" t="str" cm="1">
        <f t="array" ref="J1960">_xlfn.SWITCH(TRUE,I1960&lt;=$V$6,"Low",I1960&gt;=$V$7,"High","Average")</f>
        <v>Low</v>
      </c>
      <c r="K1960" t="s">
        <v>64</v>
      </c>
      <c r="L1960">
        <v>50</v>
      </c>
      <c r="M1960">
        <v>61</v>
      </c>
      <c r="N1960">
        <v>50</v>
      </c>
      <c r="O1960">
        <v>96</v>
      </c>
      <c r="P1960">
        <v>70</v>
      </c>
      <c r="Q1960">
        <v>58</v>
      </c>
      <c r="R1960">
        <v>86</v>
      </c>
      <c r="S1960" s="1">
        <f t="shared" si="30"/>
        <v>67.285714285714292</v>
      </c>
    </row>
    <row r="1961" spans="1:19" x14ac:dyDescent="0.35">
      <c r="A1961">
        <v>1765</v>
      </c>
      <c r="B1961" t="s">
        <v>266</v>
      </c>
      <c r="C1961" t="s">
        <v>518</v>
      </c>
      <c r="D1961" t="s">
        <v>2868</v>
      </c>
      <c r="E1961" t="s">
        <v>20</v>
      </c>
      <c r="F1961" t="b">
        <v>0</v>
      </c>
      <c r="G1961">
        <v>10</v>
      </c>
      <c r="H1961" t="b">
        <v>0</v>
      </c>
      <c r="I1961">
        <v>2</v>
      </c>
      <c r="J1961" t="str" cm="1">
        <f t="array" ref="J1961">_xlfn.SWITCH(TRUE,I1961&lt;=$V$6,"Low",I1961&gt;=$V$7,"High","Average")</f>
        <v>Low</v>
      </c>
      <c r="K1961" t="s">
        <v>64</v>
      </c>
      <c r="L1961">
        <v>73</v>
      </c>
      <c r="M1961">
        <v>56</v>
      </c>
      <c r="N1961">
        <v>59</v>
      </c>
      <c r="O1961">
        <v>62</v>
      </c>
      <c r="P1961">
        <v>58</v>
      </c>
      <c r="Q1961">
        <v>83</v>
      </c>
      <c r="R1961">
        <v>80</v>
      </c>
      <c r="S1961" s="1">
        <f t="shared" si="30"/>
        <v>67.285714285714292</v>
      </c>
    </row>
    <row r="1962" spans="1:19" x14ac:dyDescent="0.35">
      <c r="A1962">
        <v>159</v>
      </c>
      <c r="B1962" t="s">
        <v>269</v>
      </c>
      <c r="C1962" t="s">
        <v>406</v>
      </c>
      <c r="D1962" t="s">
        <v>437</v>
      </c>
      <c r="E1962" t="s">
        <v>20</v>
      </c>
      <c r="F1962" t="b">
        <v>1</v>
      </c>
      <c r="G1962">
        <v>7</v>
      </c>
      <c r="H1962" t="b">
        <v>1</v>
      </c>
      <c r="I1962">
        <v>3</v>
      </c>
      <c r="J1962" t="str" cm="1">
        <f t="array" ref="J1962">_xlfn.SWITCH(TRUE,I1962&lt;=$V$6,"Low",I1962&gt;=$V$7,"High","Average")</f>
        <v>Low</v>
      </c>
      <c r="K1962" t="s">
        <v>64</v>
      </c>
      <c r="L1962">
        <v>49</v>
      </c>
      <c r="M1962">
        <v>64</v>
      </c>
      <c r="N1962">
        <v>97</v>
      </c>
      <c r="O1962">
        <v>61</v>
      </c>
      <c r="P1962">
        <v>62</v>
      </c>
      <c r="Q1962">
        <v>72</v>
      </c>
      <c r="R1962">
        <v>65</v>
      </c>
      <c r="S1962" s="1">
        <f t="shared" si="30"/>
        <v>67.142857142857139</v>
      </c>
    </row>
    <row r="1963" spans="1:19" x14ac:dyDescent="0.35">
      <c r="A1963">
        <v>1502</v>
      </c>
      <c r="B1963" t="s">
        <v>130</v>
      </c>
      <c r="C1963" t="s">
        <v>1907</v>
      </c>
      <c r="D1963" t="s">
        <v>2529</v>
      </c>
      <c r="E1963" t="s">
        <v>25</v>
      </c>
      <c r="F1963" t="b">
        <v>1</v>
      </c>
      <c r="G1963">
        <v>10</v>
      </c>
      <c r="H1963" t="b">
        <v>0</v>
      </c>
      <c r="I1963">
        <v>4</v>
      </c>
      <c r="J1963" t="str" cm="1">
        <f t="array" ref="J1963">_xlfn.SWITCH(TRUE,I1963&lt;=$V$6,"Low",I1963&gt;=$V$7,"High","Average")</f>
        <v>Low</v>
      </c>
      <c r="K1963" t="s">
        <v>64</v>
      </c>
      <c r="L1963">
        <v>47</v>
      </c>
      <c r="M1963">
        <v>75</v>
      </c>
      <c r="N1963">
        <v>53</v>
      </c>
      <c r="O1963">
        <v>60</v>
      </c>
      <c r="P1963">
        <v>90</v>
      </c>
      <c r="Q1963">
        <v>59</v>
      </c>
      <c r="R1963">
        <v>86</v>
      </c>
      <c r="S1963" s="1">
        <f t="shared" si="30"/>
        <v>67.142857142857139</v>
      </c>
    </row>
    <row r="1964" spans="1:19" x14ac:dyDescent="0.35">
      <c r="A1964">
        <v>1164</v>
      </c>
      <c r="B1964" t="s">
        <v>1486</v>
      </c>
      <c r="C1964" t="s">
        <v>1975</v>
      </c>
      <c r="D1964" t="s">
        <v>2073</v>
      </c>
      <c r="E1964" t="s">
        <v>25</v>
      </c>
      <c r="F1964" t="b">
        <v>1</v>
      </c>
      <c r="G1964">
        <v>9</v>
      </c>
      <c r="H1964" t="b">
        <v>0</v>
      </c>
      <c r="I1964">
        <v>4</v>
      </c>
      <c r="J1964" t="str" cm="1">
        <f t="array" ref="J1964">_xlfn.SWITCH(TRUE,I1964&lt;=$V$6,"Low",I1964&gt;=$V$7,"High","Average")</f>
        <v>Low</v>
      </c>
      <c r="K1964" t="s">
        <v>64</v>
      </c>
      <c r="L1964">
        <v>71</v>
      </c>
      <c r="M1964">
        <v>89</v>
      </c>
      <c r="N1964">
        <v>63</v>
      </c>
      <c r="O1964">
        <v>50</v>
      </c>
      <c r="P1964">
        <v>63</v>
      </c>
      <c r="Q1964">
        <v>64</v>
      </c>
      <c r="R1964">
        <v>69</v>
      </c>
      <c r="S1964" s="1">
        <f t="shared" si="30"/>
        <v>67</v>
      </c>
    </row>
    <row r="1965" spans="1:19" x14ac:dyDescent="0.35">
      <c r="A1965">
        <v>1634</v>
      </c>
      <c r="B1965" t="s">
        <v>80</v>
      </c>
      <c r="C1965" t="s">
        <v>589</v>
      </c>
      <c r="D1965" t="s">
        <v>2699</v>
      </c>
      <c r="E1965" t="s">
        <v>20</v>
      </c>
      <c r="F1965" t="b">
        <v>0</v>
      </c>
      <c r="G1965">
        <v>1</v>
      </c>
      <c r="H1965" t="b">
        <v>0</v>
      </c>
      <c r="I1965">
        <v>1</v>
      </c>
      <c r="J1965" t="str" cm="1">
        <f t="array" ref="J1965">_xlfn.SWITCH(TRUE,I1965&lt;=$V$6,"Low",I1965&gt;=$V$7,"High","Average")</f>
        <v>Low</v>
      </c>
      <c r="K1965" t="s">
        <v>64</v>
      </c>
      <c r="L1965">
        <v>51</v>
      </c>
      <c r="M1965">
        <v>69</v>
      </c>
      <c r="N1965">
        <v>85</v>
      </c>
      <c r="O1965">
        <v>61</v>
      </c>
      <c r="P1965">
        <v>59</v>
      </c>
      <c r="Q1965">
        <v>81</v>
      </c>
      <c r="R1965">
        <v>63</v>
      </c>
      <c r="S1965" s="1">
        <f t="shared" si="30"/>
        <v>67</v>
      </c>
    </row>
    <row r="1966" spans="1:19" x14ac:dyDescent="0.35">
      <c r="A1966">
        <v>120</v>
      </c>
      <c r="B1966" t="s">
        <v>351</v>
      </c>
      <c r="C1966" t="s">
        <v>352</v>
      </c>
      <c r="D1966" t="s">
        <v>353</v>
      </c>
      <c r="E1966" t="s">
        <v>25</v>
      </c>
      <c r="F1966" t="b">
        <v>0</v>
      </c>
      <c r="G1966">
        <v>6</v>
      </c>
      <c r="H1966" t="b">
        <v>0</v>
      </c>
      <c r="I1966">
        <v>5</v>
      </c>
      <c r="J1966" t="str" cm="1">
        <f t="array" ref="J1966">_xlfn.SWITCH(TRUE,I1966&lt;=$V$6,"Low",I1966&gt;=$V$7,"High","Average")</f>
        <v>Low</v>
      </c>
      <c r="K1966" t="s">
        <v>64</v>
      </c>
      <c r="L1966">
        <v>55</v>
      </c>
      <c r="M1966">
        <v>93</v>
      </c>
      <c r="N1966">
        <v>67</v>
      </c>
      <c r="O1966">
        <v>74</v>
      </c>
      <c r="P1966">
        <v>55</v>
      </c>
      <c r="Q1966">
        <v>60</v>
      </c>
      <c r="R1966">
        <v>64</v>
      </c>
      <c r="S1966" s="1">
        <f t="shared" si="30"/>
        <v>66.857142857142861</v>
      </c>
    </row>
    <row r="1967" spans="1:19" x14ac:dyDescent="0.35">
      <c r="A1967">
        <v>289</v>
      </c>
      <c r="B1967" t="s">
        <v>83</v>
      </c>
      <c r="C1967" t="s">
        <v>707</v>
      </c>
      <c r="D1967" t="s">
        <v>708</v>
      </c>
      <c r="E1967" t="s">
        <v>25</v>
      </c>
      <c r="F1967" t="b">
        <v>0</v>
      </c>
      <c r="G1967">
        <v>8</v>
      </c>
      <c r="H1967" t="b">
        <v>0</v>
      </c>
      <c r="I1967">
        <v>1</v>
      </c>
      <c r="J1967" t="str" cm="1">
        <f t="array" ref="J1967">_xlfn.SWITCH(TRUE,I1967&lt;=$V$6,"Low",I1967&gt;=$V$7,"High","Average")</f>
        <v>Low</v>
      </c>
      <c r="K1967" t="s">
        <v>64</v>
      </c>
      <c r="L1967">
        <v>62</v>
      </c>
      <c r="M1967">
        <v>64</v>
      </c>
      <c r="N1967">
        <v>84</v>
      </c>
      <c r="O1967">
        <v>67</v>
      </c>
      <c r="P1967">
        <v>78</v>
      </c>
      <c r="Q1967">
        <v>51</v>
      </c>
      <c r="R1967">
        <v>62</v>
      </c>
      <c r="S1967" s="1">
        <f t="shared" si="30"/>
        <v>66.857142857142861</v>
      </c>
    </row>
    <row r="1968" spans="1:19" x14ac:dyDescent="0.35">
      <c r="A1968">
        <v>305</v>
      </c>
      <c r="B1968" t="s">
        <v>738</v>
      </c>
      <c r="C1968" t="s">
        <v>739</v>
      </c>
      <c r="D1968" t="s">
        <v>740</v>
      </c>
      <c r="E1968" t="s">
        <v>25</v>
      </c>
      <c r="F1968" t="b">
        <v>1</v>
      </c>
      <c r="G1968">
        <v>10</v>
      </c>
      <c r="H1968" t="b">
        <v>0</v>
      </c>
      <c r="I1968">
        <v>4</v>
      </c>
      <c r="J1968" t="str" cm="1">
        <f t="array" ref="J1968">_xlfn.SWITCH(TRUE,I1968&lt;=$V$6,"Low",I1968&gt;=$V$7,"High","Average")</f>
        <v>Low</v>
      </c>
      <c r="K1968" t="s">
        <v>64</v>
      </c>
      <c r="L1968">
        <v>82</v>
      </c>
      <c r="M1968">
        <v>55</v>
      </c>
      <c r="N1968">
        <v>76</v>
      </c>
      <c r="O1968">
        <v>63</v>
      </c>
      <c r="P1968">
        <v>70</v>
      </c>
      <c r="Q1968">
        <v>61</v>
      </c>
      <c r="R1968">
        <v>60</v>
      </c>
      <c r="S1968" s="1">
        <f t="shared" si="30"/>
        <v>66.714285714285708</v>
      </c>
    </row>
    <row r="1969" spans="1:19" x14ac:dyDescent="0.35">
      <c r="A1969">
        <v>575</v>
      </c>
      <c r="B1969" t="s">
        <v>728</v>
      </c>
      <c r="C1969" t="s">
        <v>746</v>
      </c>
      <c r="D1969" t="s">
        <v>1206</v>
      </c>
      <c r="E1969" t="s">
        <v>20</v>
      </c>
      <c r="F1969" t="b">
        <v>1</v>
      </c>
      <c r="G1969">
        <v>9</v>
      </c>
      <c r="H1969" t="b">
        <v>0</v>
      </c>
      <c r="I1969">
        <v>5</v>
      </c>
      <c r="J1969" t="str" cm="1">
        <f t="array" ref="J1969">_xlfn.SWITCH(TRUE,I1969&lt;=$V$6,"Low",I1969&gt;=$V$7,"High","Average")</f>
        <v>Low</v>
      </c>
      <c r="K1969" t="s">
        <v>64</v>
      </c>
      <c r="L1969">
        <v>67</v>
      </c>
      <c r="M1969">
        <v>54</v>
      </c>
      <c r="N1969">
        <v>51</v>
      </c>
      <c r="O1969">
        <v>72</v>
      </c>
      <c r="P1969">
        <v>75</v>
      </c>
      <c r="Q1969">
        <v>60</v>
      </c>
      <c r="R1969">
        <v>88</v>
      </c>
      <c r="S1969" s="1">
        <f t="shared" si="30"/>
        <v>66.714285714285708</v>
      </c>
    </row>
    <row r="1970" spans="1:19" x14ac:dyDescent="0.35">
      <c r="A1970">
        <v>1001</v>
      </c>
      <c r="B1970" t="s">
        <v>792</v>
      </c>
      <c r="C1970" t="s">
        <v>42</v>
      </c>
      <c r="D1970" t="s">
        <v>1846</v>
      </c>
      <c r="E1970" t="s">
        <v>20</v>
      </c>
      <c r="F1970" t="b">
        <v>0</v>
      </c>
      <c r="G1970">
        <v>10</v>
      </c>
      <c r="H1970" t="b">
        <v>1</v>
      </c>
      <c r="I1970">
        <v>0</v>
      </c>
      <c r="J1970" t="str" cm="1">
        <f t="array" ref="J1970">_xlfn.SWITCH(TRUE,I1970&lt;=$V$6,"Low",I1970&gt;=$V$7,"High","Average")</f>
        <v>Low</v>
      </c>
      <c r="K1970" t="s">
        <v>64</v>
      </c>
      <c r="L1970">
        <v>53</v>
      </c>
      <c r="M1970">
        <v>51</v>
      </c>
      <c r="N1970">
        <v>57</v>
      </c>
      <c r="O1970">
        <v>72</v>
      </c>
      <c r="P1970">
        <v>77</v>
      </c>
      <c r="Q1970">
        <v>78</v>
      </c>
      <c r="R1970">
        <v>79</v>
      </c>
      <c r="S1970" s="1">
        <f t="shared" si="30"/>
        <v>66.714285714285708</v>
      </c>
    </row>
    <row r="1971" spans="1:19" x14ac:dyDescent="0.35">
      <c r="A1971">
        <v>42</v>
      </c>
      <c r="B1971" t="s">
        <v>151</v>
      </c>
      <c r="C1971" t="s">
        <v>152</v>
      </c>
      <c r="D1971" t="s">
        <v>153</v>
      </c>
      <c r="E1971" t="s">
        <v>20</v>
      </c>
      <c r="F1971" t="b">
        <v>1</v>
      </c>
      <c r="G1971">
        <v>7</v>
      </c>
      <c r="H1971" t="b">
        <v>0</v>
      </c>
      <c r="I1971">
        <v>4</v>
      </c>
      <c r="J1971" t="str" cm="1">
        <f t="array" ref="J1971">_xlfn.SWITCH(TRUE,I1971&lt;=$V$6,"Low",I1971&gt;=$V$7,"High","Average")</f>
        <v>Low</v>
      </c>
      <c r="K1971" t="s">
        <v>64</v>
      </c>
      <c r="L1971">
        <v>65</v>
      </c>
      <c r="M1971">
        <v>55</v>
      </c>
      <c r="N1971">
        <v>66</v>
      </c>
      <c r="O1971">
        <v>50</v>
      </c>
      <c r="P1971">
        <v>88</v>
      </c>
      <c r="Q1971">
        <v>56</v>
      </c>
      <c r="R1971">
        <v>86</v>
      </c>
      <c r="S1971" s="1">
        <f t="shared" si="30"/>
        <v>66.571428571428569</v>
      </c>
    </row>
    <row r="1972" spans="1:19" x14ac:dyDescent="0.35">
      <c r="A1972">
        <v>447</v>
      </c>
      <c r="B1972" t="s">
        <v>413</v>
      </c>
      <c r="C1972" t="s">
        <v>993</v>
      </c>
      <c r="D1972" t="s">
        <v>994</v>
      </c>
      <c r="E1972" t="s">
        <v>20</v>
      </c>
      <c r="F1972" t="b">
        <v>0</v>
      </c>
      <c r="G1972">
        <v>2</v>
      </c>
      <c r="H1972" t="b">
        <v>0</v>
      </c>
      <c r="I1972">
        <v>2</v>
      </c>
      <c r="J1972" t="str" cm="1">
        <f t="array" ref="J1972">_xlfn.SWITCH(TRUE,I1972&lt;=$V$6,"Low",I1972&gt;=$V$7,"High","Average")</f>
        <v>Low</v>
      </c>
      <c r="K1972" t="s">
        <v>64</v>
      </c>
      <c r="L1972">
        <v>65</v>
      </c>
      <c r="M1972">
        <v>64</v>
      </c>
      <c r="N1972">
        <v>52</v>
      </c>
      <c r="O1972">
        <v>56</v>
      </c>
      <c r="P1972">
        <v>63</v>
      </c>
      <c r="Q1972">
        <v>82</v>
      </c>
      <c r="R1972">
        <v>83</v>
      </c>
      <c r="S1972" s="1">
        <f t="shared" si="30"/>
        <v>66.428571428571431</v>
      </c>
    </row>
    <row r="1973" spans="1:19" x14ac:dyDescent="0.35">
      <c r="A1973">
        <v>769</v>
      </c>
      <c r="B1973" t="s">
        <v>1513</v>
      </c>
      <c r="C1973" t="s">
        <v>597</v>
      </c>
      <c r="D1973" t="s">
        <v>1514</v>
      </c>
      <c r="E1973" t="s">
        <v>25</v>
      </c>
      <c r="F1973" t="b">
        <v>1</v>
      </c>
      <c r="G1973">
        <v>7</v>
      </c>
      <c r="H1973" t="b">
        <v>0</v>
      </c>
      <c r="I1973">
        <v>3</v>
      </c>
      <c r="J1973" t="str" cm="1">
        <f t="array" ref="J1973">_xlfn.SWITCH(TRUE,I1973&lt;=$V$6,"Low",I1973&gt;=$V$7,"High","Average")</f>
        <v>Low</v>
      </c>
      <c r="K1973" t="s">
        <v>64</v>
      </c>
      <c r="L1973">
        <v>49</v>
      </c>
      <c r="M1973">
        <v>59</v>
      </c>
      <c r="N1973">
        <v>99</v>
      </c>
      <c r="O1973">
        <v>59</v>
      </c>
      <c r="P1973">
        <v>75</v>
      </c>
      <c r="Q1973">
        <v>54</v>
      </c>
      <c r="R1973">
        <v>70</v>
      </c>
      <c r="S1973" s="1">
        <f t="shared" si="30"/>
        <v>66.428571428571431</v>
      </c>
    </row>
    <row r="1974" spans="1:19" x14ac:dyDescent="0.35">
      <c r="A1974">
        <v>1394</v>
      </c>
      <c r="B1974" t="s">
        <v>593</v>
      </c>
      <c r="C1974" t="s">
        <v>1569</v>
      </c>
      <c r="D1974" t="s">
        <v>2389</v>
      </c>
      <c r="E1974" t="s">
        <v>25</v>
      </c>
      <c r="F1974" t="b">
        <v>0</v>
      </c>
      <c r="G1974">
        <v>3</v>
      </c>
      <c r="H1974" t="b">
        <v>0</v>
      </c>
      <c r="I1974">
        <v>4</v>
      </c>
      <c r="J1974" t="str" cm="1">
        <f t="array" ref="J1974">_xlfn.SWITCH(TRUE,I1974&lt;=$V$6,"Low",I1974&gt;=$V$7,"High","Average")</f>
        <v>Low</v>
      </c>
      <c r="K1974" t="s">
        <v>64</v>
      </c>
      <c r="L1974">
        <v>64</v>
      </c>
      <c r="M1974">
        <v>66</v>
      </c>
      <c r="N1974">
        <v>56</v>
      </c>
      <c r="O1974">
        <v>59</v>
      </c>
      <c r="P1974">
        <v>68</v>
      </c>
      <c r="Q1974">
        <v>68</v>
      </c>
      <c r="R1974">
        <v>84</v>
      </c>
      <c r="S1974" s="1">
        <f t="shared" si="30"/>
        <v>66.428571428571431</v>
      </c>
    </row>
    <row r="1975" spans="1:19" x14ac:dyDescent="0.35">
      <c r="A1975">
        <v>1926</v>
      </c>
      <c r="B1975" t="s">
        <v>139</v>
      </c>
      <c r="C1975" t="s">
        <v>3063</v>
      </c>
      <c r="D1975" t="s">
        <v>3064</v>
      </c>
      <c r="E1975" t="s">
        <v>20</v>
      </c>
      <c r="F1975" t="b">
        <v>1</v>
      </c>
      <c r="G1975">
        <v>6</v>
      </c>
      <c r="H1975" t="b">
        <v>0</v>
      </c>
      <c r="I1975">
        <v>2</v>
      </c>
      <c r="J1975" t="str" cm="1">
        <f t="array" ref="J1975">_xlfn.SWITCH(TRUE,I1975&lt;=$V$6,"Low",I1975&gt;=$V$7,"High","Average")</f>
        <v>Low</v>
      </c>
      <c r="K1975" t="s">
        <v>64</v>
      </c>
      <c r="L1975">
        <v>62</v>
      </c>
      <c r="M1975">
        <v>54</v>
      </c>
      <c r="N1975">
        <v>77</v>
      </c>
      <c r="O1975">
        <v>60</v>
      </c>
      <c r="P1975">
        <v>74</v>
      </c>
      <c r="Q1975">
        <v>62</v>
      </c>
      <c r="R1975">
        <v>76</v>
      </c>
      <c r="S1975" s="1">
        <f t="shared" si="30"/>
        <v>66.428571428571431</v>
      </c>
    </row>
    <row r="1976" spans="1:19" x14ac:dyDescent="0.35">
      <c r="A1976">
        <v>889</v>
      </c>
      <c r="B1976" t="s">
        <v>391</v>
      </c>
      <c r="C1976" t="s">
        <v>1068</v>
      </c>
      <c r="D1976" t="s">
        <v>1695</v>
      </c>
      <c r="E1976" t="s">
        <v>20</v>
      </c>
      <c r="F1976" t="b">
        <v>1</v>
      </c>
      <c r="G1976">
        <v>9</v>
      </c>
      <c r="H1976" t="b">
        <v>0</v>
      </c>
      <c r="I1976">
        <v>1</v>
      </c>
      <c r="J1976" t="str" cm="1">
        <f t="array" ref="J1976">_xlfn.SWITCH(TRUE,I1976&lt;=$V$6,"Low",I1976&gt;=$V$7,"High","Average")</f>
        <v>Low</v>
      </c>
      <c r="K1976" t="s">
        <v>64</v>
      </c>
      <c r="L1976">
        <v>61</v>
      </c>
      <c r="M1976">
        <v>73</v>
      </c>
      <c r="N1976">
        <v>76</v>
      </c>
      <c r="O1976">
        <v>51</v>
      </c>
      <c r="P1976">
        <v>76</v>
      </c>
      <c r="Q1976">
        <v>50</v>
      </c>
      <c r="R1976">
        <v>77</v>
      </c>
      <c r="S1976" s="1">
        <f t="shared" si="30"/>
        <v>66.285714285714292</v>
      </c>
    </row>
    <row r="1977" spans="1:19" x14ac:dyDescent="0.35">
      <c r="A1977">
        <v>1138</v>
      </c>
      <c r="B1977" t="s">
        <v>2036</v>
      </c>
      <c r="C1977" t="s">
        <v>2037</v>
      </c>
      <c r="D1977" t="s">
        <v>2038</v>
      </c>
      <c r="E1977" t="s">
        <v>25</v>
      </c>
      <c r="F1977" t="b">
        <v>1</v>
      </c>
      <c r="G1977">
        <v>6</v>
      </c>
      <c r="H1977" t="b">
        <v>0</v>
      </c>
      <c r="I1977">
        <v>2</v>
      </c>
      <c r="J1977" t="str" cm="1">
        <f t="array" ref="J1977">_xlfn.SWITCH(TRUE,I1977&lt;=$V$6,"Low",I1977&gt;=$V$7,"High","Average")</f>
        <v>Low</v>
      </c>
      <c r="K1977" t="s">
        <v>64</v>
      </c>
      <c r="L1977">
        <v>57</v>
      </c>
      <c r="M1977">
        <v>71</v>
      </c>
      <c r="N1977">
        <v>51</v>
      </c>
      <c r="O1977">
        <v>59</v>
      </c>
      <c r="P1977">
        <v>84</v>
      </c>
      <c r="Q1977">
        <v>74</v>
      </c>
      <c r="R1977">
        <v>68</v>
      </c>
      <c r="S1977" s="1">
        <f t="shared" si="30"/>
        <v>66.285714285714292</v>
      </c>
    </row>
    <row r="1978" spans="1:19" x14ac:dyDescent="0.35">
      <c r="A1978">
        <v>1881</v>
      </c>
      <c r="B1978" t="s">
        <v>154</v>
      </c>
      <c r="C1978" t="s">
        <v>623</v>
      </c>
      <c r="D1978" t="s">
        <v>3012</v>
      </c>
      <c r="E1978" t="s">
        <v>25</v>
      </c>
      <c r="F1978" t="b">
        <v>0</v>
      </c>
      <c r="G1978">
        <v>5</v>
      </c>
      <c r="H1978" t="b">
        <v>0</v>
      </c>
      <c r="I1978">
        <v>5</v>
      </c>
      <c r="J1978" t="str" cm="1">
        <f t="array" ref="J1978">_xlfn.SWITCH(TRUE,I1978&lt;=$V$6,"Low",I1978&gt;=$V$7,"High","Average")</f>
        <v>Low</v>
      </c>
      <c r="K1978" t="s">
        <v>64</v>
      </c>
      <c r="L1978">
        <v>66</v>
      </c>
      <c r="M1978">
        <v>52</v>
      </c>
      <c r="N1978">
        <v>71</v>
      </c>
      <c r="O1978">
        <v>76</v>
      </c>
      <c r="P1978">
        <v>67</v>
      </c>
      <c r="Q1978">
        <v>72</v>
      </c>
      <c r="R1978">
        <v>60</v>
      </c>
      <c r="S1978" s="1">
        <f t="shared" si="30"/>
        <v>66.285714285714292</v>
      </c>
    </row>
    <row r="1979" spans="1:19" x14ac:dyDescent="0.35">
      <c r="A1979">
        <v>1330</v>
      </c>
      <c r="B1979" t="s">
        <v>35</v>
      </c>
      <c r="C1979" t="s">
        <v>2305</v>
      </c>
      <c r="D1979" t="s">
        <v>2306</v>
      </c>
      <c r="E1979" t="s">
        <v>20</v>
      </c>
      <c r="F1979" t="b">
        <v>1</v>
      </c>
      <c r="G1979">
        <v>10</v>
      </c>
      <c r="H1979" t="b">
        <v>0</v>
      </c>
      <c r="I1979">
        <v>3</v>
      </c>
      <c r="J1979" t="str" cm="1">
        <f t="array" ref="J1979">_xlfn.SWITCH(TRUE,I1979&lt;=$V$6,"Low",I1979&gt;=$V$7,"High","Average")</f>
        <v>Low</v>
      </c>
      <c r="K1979" t="s">
        <v>64</v>
      </c>
      <c r="L1979">
        <v>42</v>
      </c>
      <c r="M1979">
        <v>92</v>
      </c>
      <c r="N1979">
        <v>60</v>
      </c>
      <c r="O1979">
        <v>54</v>
      </c>
      <c r="P1979">
        <v>68</v>
      </c>
      <c r="Q1979">
        <v>69</v>
      </c>
      <c r="R1979">
        <v>76</v>
      </c>
      <c r="S1979" s="1">
        <f t="shared" si="30"/>
        <v>65.857142857142861</v>
      </c>
    </row>
    <row r="1980" spans="1:19" x14ac:dyDescent="0.35">
      <c r="A1980">
        <v>1317</v>
      </c>
      <c r="B1980" t="s">
        <v>420</v>
      </c>
      <c r="C1980" t="s">
        <v>876</v>
      </c>
      <c r="D1980" t="s">
        <v>2284</v>
      </c>
      <c r="E1980" t="s">
        <v>25</v>
      </c>
      <c r="F1980" t="b">
        <v>0</v>
      </c>
      <c r="G1980">
        <v>2</v>
      </c>
      <c r="H1980" t="b">
        <v>0</v>
      </c>
      <c r="I1980">
        <v>25</v>
      </c>
      <c r="J1980" t="str" cm="1">
        <f t="array" ref="J1980">_xlfn.SWITCH(TRUE,I1980&lt;=$V$6,"Low",I1980&gt;=$V$7,"High","Average")</f>
        <v>Average</v>
      </c>
      <c r="K1980" t="s">
        <v>113</v>
      </c>
      <c r="L1980">
        <v>83</v>
      </c>
      <c r="M1980">
        <v>63</v>
      </c>
      <c r="N1980">
        <v>66</v>
      </c>
      <c r="O1980">
        <v>67</v>
      </c>
      <c r="P1980">
        <v>60</v>
      </c>
      <c r="Q1980">
        <v>60</v>
      </c>
      <c r="R1980">
        <v>61</v>
      </c>
      <c r="S1980" s="1">
        <f t="shared" si="30"/>
        <v>65.714285714285708</v>
      </c>
    </row>
    <row r="1981" spans="1:19" x14ac:dyDescent="0.35">
      <c r="A1981">
        <v>1680</v>
      </c>
      <c r="B1981" t="s">
        <v>1605</v>
      </c>
      <c r="C1981" t="s">
        <v>1296</v>
      </c>
      <c r="D1981" t="s">
        <v>2757</v>
      </c>
      <c r="E1981" t="s">
        <v>25</v>
      </c>
      <c r="F1981" t="b">
        <v>0</v>
      </c>
      <c r="G1981">
        <v>2</v>
      </c>
      <c r="H1981" t="b">
        <v>0</v>
      </c>
      <c r="I1981">
        <v>4</v>
      </c>
      <c r="J1981" t="str" cm="1">
        <f t="array" ref="J1981">_xlfn.SWITCH(TRUE,I1981&lt;=$V$6,"Low",I1981&gt;=$V$7,"High","Average")</f>
        <v>Low</v>
      </c>
      <c r="K1981" t="s">
        <v>64</v>
      </c>
      <c r="L1981">
        <v>76</v>
      </c>
      <c r="M1981">
        <v>72</v>
      </c>
      <c r="N1981">
        <v>58</v>
      </c>
      <c r="O1981">
        <v>66</v>
      </c>
      <c r="P1981">
        <v>66</v>
      </c>
      <c r="Q1981">
        <v>62</v>
      </c>
      <c r="R1981">
        <v>60</v>
      </c>
      <c r="S1981" s="1">
        <f t="shared" si="30"/>
        <v>65.714285714285708</v>
      </c>
    </row>
    <row r="1982" spans="1:19" x14ac:dyDescent="0.35">
      <c r="A1982">
        <v>1162</v>
      </c>
      <c r="B1982" t="s">
        <v>388</v>
      </c>
      <c r="C1982" t="s">
        <v>2069</v>
      </c>
      <c r="D1982" t="s">
        <v>2070</v>
      </c>
      <c r="E1982" t="s">
        <v>25</v>
      </c>
      <c r="F1982" t="b">
        <v>0</v>
      </c>
      <c r="G1982">
        <v>1</v>
      </c>
      <c r="H1982" t="b">
        <v>1</v>
      </c>
      <c r="I1982">
        <v>3</v>
      </c>
      <c r="J1982" t="str" cm="1">
        <f t="array" ref="J1982">_xlfn.SWITCH(TRUE,I1982&lt;=$V$6,"Low",I1982&gt;=$V$7,"High","Average")</f>
        <v>Low</v>
      </c>
      <c r="K1982" t="s">
        <v>38</v>
      </c>
      <c r="L1982">
        <v>60</v>
      </c>
      <c r="M1982">
        <v>70</v>
      </c>
      <c r="N1982">
        <v>61</v>
      </c>
      <c r="O1982">
        <v>63</v>
      </c>
      <c r="P1982">
        <v>61</v>
      </c>
      <c r="Q1982">
        <v>71</v>
      </c>
      <c r="R1982">
        <v>73</v>
      </c>
      <c r="S1982" s="1">
        <f t="shared" si="30"/>
        <v>65.571428571428569</v>
      </c>
    </row>
    <row r="1983" spans="1:19" x14ac:dyDescent="0.35">
      <c r="A1983">
        <v>1477</v>
      </c>
      <c r="B1983" t="s">
        <v>331</v>
      </c>
      <c r="C1983" t="s">
        <v>103</v>
      </c>
      <c r="D1983" t="s">
        <v>2498</v>
      </c>
      <c r="E1983" t="s">
        <v>20</v>
      </c>
      <c r="F1983" t="b">
        <v>0</v>
      </c>
      <c r="G1983">
        <v>10</v>
      </c>
      <c r="H1983" t="b">
        <v>1</v>
      </c>
      <c r="I1983">
        <v>5</v>
      </c>
      <c r="J1983" t="str" cm="1">
        <f t="array" ref="J1983">_xlfn.SWITCH(TRUE,I1983&lt;=$V$6,"Low",I1983&gt;=$V$7,"High","Average")</f>
        <v>Low</v>
      </c>
      <c r="K1983" t="s">
        <v>64</v>
      </c>
      <c r="L1983">
        <v>63</v>
      </c>
      <c r="M1983">
        <v>54</v>
      </c>
      <c r="N1983">
        <v>57</v>
      </c>
      <c r="O1983">
        <v>51</v>
      </c>
      <c r="P1983">
        <v>63</v>
      </c>
      <c r="Q1983">
        <v>88</v>
      </c>
      <c r="R1983">
        <v>83</v>
      </c>
      <c r="S1983" s="1">
        <f t="shared" si="30"/>
        <v>65.571428571428569</v>
      </c>
    </row>
    <row r="1984" spans="1:19" x14ac:dyDescent="0.35">
      <c r="A1984">
        <v>112</v>
      </c>
      <c r="B1984" t="s">
        <v>319</v>
      </c>
      <c r="C1984" t="s">
        <v>295</v>
      </c>
      <c r="D1984" t="s">
        <v>334</v>
      </c>
      <c r="E1984" t="s">
        <v>25</v>
      </c>
      <c r="F1984" t="b">
        <v>1</v>
      </c>
      <c r="G1984">
        <v>9</v>
      </c>
      <c r="H1984" t="b">
        <v>0</v>
      </c>
      <c r="I1984">
        <v>2</v>
      </c>
      <c r="J1984" t="str" cm="1">
        <f t="array" ref="J1984">_xlfn.SWITCH(TRUE,I1984&lt;=$V$6,"Low",I1984&gt;=$V$7,"High","Average")</f>
        <v>Low</v>
      </c>
      <c r="K1984" t="s">
        <v>64</v>
      </c>
      <c r="L1984">
        <v>82</v>
      </c>
      <c r="M1984">
        <v>54</v>
      </c>
      <c r="N1984">
        <v>85</v>
      </c>
      <c r="O1984">
        <v>57</v>
      </c>
      <c r="P1984">
        <v>50</v>
      </c>
      <c r="Q1984">
        <v>54</v>
      </c>
      <c r="R1984">
        <v>76</v>
      </c>
      <c r="S1984" s="1">
        <f t="shared" si="30"/>
        <v>65.428571428571431</v>
      </c>
    </row>
    <row r="1985" spans="1:19" x14ac:dyDescent="0.35">
      <c r="A1985">
        <v>415</v>
      </c>
      <c r="B1985" t="s">
        <v>758</v>
      </c>
      <c r="C1985" t="s">
        <v>569</v>
      </c>
      <c r="D1985" t="s">
        <v>938</v>
      </c>
      <c r="E1985" t="s">
        <v>20</v>
      </c>
      <c r="F1985" t="b">
        <v>1</v>
      </c>
      <c r="G1985">
        <v>6</v>
      </c>
      <c r="H1985" t="b">
        <v>0</v>
      </c>
      <c r="I1985">
        <v>4</v>
      </c>
      <c r="J1985" t="str" cm="1">
        <f t="array" ref="J1985">_xlfn.SWITCH(TRUE,I1985&lt;=$V$6,"Low",I1985&gt;=$V$7,"High","Average")</f>
        <v>Low</v>
      </c>
      <c r="K1985" t="s">
        <v>64</v>
      </c>
      <c r="L1985">
        <v>44</v>
      </c>
      <c r="M1985">
        <v>76</v>
      </c>
      <c r="N1985">
        <v>56</v>
      </c>
      <c r="O1985">
        <v>71</v>
      </c>
      <c r="P1985">
        <v>66</v>
      </c>
      <c r="Q1985">
        <v>54</v>
      </c>
      <c r="R1985">
        <v>91</v>
      </c>
      <c r="S1985" s="1">
        <f t="shared" si="30"/>
        <v>65.428571428571431</v>
      </c>
    </row>
    <row r="1986" spans="1:19" x14ac:dyDescent="0.35">
      <c r="A1986">
        <v>1073</v>
      </c>
      <c r="B1986" t="s">
        <v>428</v>
      </c>
      <c r="C1986" t="s">
        <v>352</v>
      </c>
      <c r="D1986" t="s">
        <v>1945</v>
      </c>
      <c r="E1986" t="s">
        <v>25</v>
      </c>
      <c r="F1986" t="b">
        <v>1</v>
      </c>
      <c r="G1986">
        <v>7</v>
      </c>
      <c r="H1986" t="b">
        <v>0</v>
      </c>
      <c r="I1986">
        <v>4</v>
      </c>
      <c r="J1986" t="str" cm="1">
        <f t="array" ref="J1986">_xlfn.SWITCH(TRUE,I1986&lt;=$V$6,"Low",I1986&gt;=$V$7,"High","Average")</f>
        <v>Low</v>
      </c>
      <c r="K1986" t="s">
        <v>64</v>
      </c>
      <c r="L1986">
        <v>68</v>
      </c>
      <c r="M1986">
        <v>50</v>
      </c>
      <c r="N1986">
        <v>68</v>
      </c>
      <c r="O1986">
        <v>53</v>
      </c>
      <c r="P1986">
        <v>58</v>
      </c>
      <c r="Q1986">
        <v>87</v>
      </c>
      <c r="R1986">
        <v>74</v>
      </c>
      <c r="S1986" s="1">
        <f t="shared" ref="S1986:S2001" si="31">AVERAGE(L1986, M1986, N1986, O1986, P1986, Q1986, R1986)</f>
        <v>65.428571428571431</v>
      </c>
    </row>
    <row r="1987" spans="1:19" x14ac:dyDescent="0.35">
      <c r="A1987">
        <v>1480</v>
      </c>
      <c r="B1987" t="s">
        <v>388</v>
      </c>
      <c r="C1987" t="s">
        <v>2502</v>
      </c>
      <c r="D1987" t="s">
        <v>2503</v>
      </c>
      <c r="E1987" t="s">
        <v>25</v>
      </c>
      <c r="F1987" t="b">
        <v>0</v>
      </c>
      <c r="G1987">
        <v>10</v>
      </c>
      <c r="H1987" t="b">
        <v>0</v>
      </c>
      <c r="I1987">
        <v>3</v>
      </c>
      <c r="J1987" t="str" cm="1">
        <f t="array" ref="J1987">_xlfn.SWITCH(TRUE,I1987&lt;=$V$6,"Low",I1987&gt;=$V$7,"High","Average")</f>
        <v>Low</v>
      </c>
      <c r="K1987" t="s">
        <v>64</v>
      </c>
      <c r="L1987">
        <v>40</v>
      </c>
      <c r="M1987">
        <v>81</v>
      </c>
      <c r="N1987">
        <v>54</v>
      </c>
      <c r="O1987">
        <v>70</v>
      </c>
      <c r="P1987">
        <v>53</v>
      </c>
      <c r="Q1987">
        <v>98</v>
      </c>
      <c r="R1987">
        <v>61</v>
      </c>
      <c r="S1987" s="1">
        <f t="shared" si="31"/>
        <v>65.285714285714292</v>
      </c>
    </row>
    <row r="1988" spans="1:19" x14ac:dyDescent="0.35">
      <c r="A1988">
        <v>673</v>
      </c>
      <c r="B1988" t="s">
        <v>202</v>
      </c>
      <c r="C1988" t="s">
        <v>143</v>
      </c>
      <c r="D1988" t="s">
        <v>1366</v>
      </c>
      <c r="E1988" t="s">
        <v>25</v>
      </c>
      <c r="F1988" t="b">
        <v>1</v>
      </c>
      <c r="G1988">
        <v>10</v>
      </c>
      <c r="H1988" t="b">
        <v>1</v>
      </c>
      <c r="I1988">
        <v>4</v>
      </c>
      <c r="J1988" t="str" cm="1">
        <f t="array" ref="J1988">_xlfn.SWITCH(TRUE,I1988&lt;=$V$6,"Low",I1988&gt;=$V$7,"High","Average")</f>
        <v>Low</v>
      </c>
      <c r="K1988" t="s">
        <v>64</v>
      </c>
      <c r="L1988">
        <v>40</v>
      </c>
      <c r="M1988">
        <v>86</v>
      </c>
      <c r="N1988">
        <v>53</v>
      </c>
      <c r="O1988">
        <v>63</v>
      </c>
      <c r="P1988">
        <v>50</v>
      </c>
      <c r="Q1988">
        <v>87</v>
      </c>
      <c r="R1988">
        <v>77</v>
      </c>
      <c r="S1988" s="1">
        <f t="shared" si="31"/>
        <v>65.142857142857139</v>
      </c>
    </row>
    <row r="1989" spans="1:19" x14ac:dyDescent="0.35">
      <c r="A1989">
        <v>1245</v>
      </c>
      <c r="B1989" t="s">
        <v>413</v>
      </c>
      <c r="C1989" t="s">
        <v>977</v>
      </c>
      <c r="D1989" t="s">
        <v>2190</v>
      </c>
      <c r="E1989" t="s">
        <v>20</v>
      </c>
      <c r="F1989" t="b">
        <v>0</v>
      </c>
      <c r="G1989">
        <v>3</v>
      </c>
      <c r="H1989" t="b">
        <v>1</v>
      </c>
      <c r="I1989">
        <v>26</v>
      </c>
      <c r="J1989" t="str" cm="1">
        <f t="array" ref="J1989">_xlfn.SWITCH(TRUE,I1989&lt;=$V$6,"Low",I1989&gt;=$V$7,"High","Average")</f>
        <v>Average</v>
      </c>
      <c r="K1989" t="s">
        <v>113</v>
      </c>
      <c r="L1989">
        <v>87</v>
      </c>
      <c r="M1989">
        <v>70</v>
      </c>
      <c r="N1989">
        <v>65</v>
      </c>
      <c r="O1989">
        <v>64</v>
      </c>
      <c r="P1989">
        <v>30</v>
      </c>
      <c r="Q1989">
        <v>72</v>
      </c>
      <c r="R1989">
        <v>68</v>
      </c>
      <c r="S1989" s="1">
        <f t="shared" si="31"/>
        <v>65.142857142857139</v>
      </c>
    </row>
    <row r="1990" spans="1:19" x14ac:dyDescent="0.35">
      <c r="A1990">
        <v>1568</v>
      </c>
      <c r="B1990" t="s">
        <v>351</v>
      </c>
      <c r="C1990" t="s">
        <v>2619</v>
      </c>
      <c r="D1990" t="s">
        <v>2620</v>
      </c>
      <c r="E1990" t="s">
        <v>25</v>
      </c>
      <c r="F1990" t="b">
        <v>1</v>
      </c>
      <c r="G1990">
        <v>4</v>
      </c>
      <c r="H1990" t="b">
        <v>0</v>
      </c>
      <c r="I1990">
        <v>0</v>
      </c>
      <c r="J1990" t="str" cm="1">
        <f t="array" ref="J1990">_xlfn.SWITCH(TRUE,I1990&lt;=$V$6,"Low",I1990&gt;=$V$7,"High","Average")</f>
        <v>Low</v>
      </c>
      <c r="K1990" t="s">
        <v>64</v>
      </c>
      <c r="L1990">
        <v>49</v>
      </c>
      <c r="M1990">
        <v>51</v>
      </c>
      <c r="N1990">
        <v>57</v>
      </c>
      <c r="O1990">
        <v>80</v>
      </c>
      <c r="P1990">
        <v>89</v>
      </c>
      <c r="Q1990">
        <v>53</v>
      </c>
      <c r="R1990">
        <v>76</v>
      </c>
      <c r="S1990" s="1">
        <f t="shared" si="31"/>
        <v>65</v>
      </c>
    </row>
    <row r="1991" spans="1:19" x14ac:dyDescent="0.35">
      <c r="A1991">
        <v>1752</v>
      </c>
      <c r="B1991" t="s">
        <v>1057</v>
      </c>
      <c r="C1991" t="s">
        <v>295</v>
      </c>
      <c r="D1991" t="s">
        <v>2854</v>
      </c>
      <c r="E1991" t="s">
        <v>25</v>
      </c>
      <c r="F1991" t="b">
        <v>0</v>
      </c>
      <c r="G1991">
        <v>7</v>
      </c>
      <c r="H1991" t="b">
        <v>0</v>
      </c>
      <c r="I1991">
        <v>4</v>
      </c>
      <c r="J1991" t="str" cm="1">
        <f t="array" ref="J1991">_xlfn.SWITCH(TRUE,I1991&lt;=$V$6,"Low",I1991&gt;=$V$7,"High","Average")</f>
        <v>Low</v>
      </c>
      <c r="K1991" t="s">
        <v>64</v>
      </c>
      <c r="L1991">
        <v>58</v>
      </c>
      <c r="M1991">
        <v>50</v>
      </c>
      <c r="N1991">
        <v>73</v>
      </c>
      <c r="O1991">
        <v>54</v>
      </c>
      <c r="P1991">
        <v>94</v>
      </c>
      <c r="Q1991">
        <v>51</v>
      </c>
      <c r="R1991">
        <v>74</v>
      </c>
      <c r="S1991" s="1">
        <f t="shared" si="31"/>
        <v>64.857142857142861</v>
      </c>
    </row>
    <row r="1992" spans="1:19" x14ac:dyDescent="0.35">
      <c r="A1992">
        <v>1329</v>
      </c>
      <c r="B1992" t="s">
        <v>190</v>
      </c>
      <c r="C1992" t="s">
        <v>515</v>
      </c>
      <c r="D1992" t="s">
        <v>2304</v>
      </c>
      <c r="E1992" t="s">
        <v>25</v>
      </c>
      <c r="F1992" t="b">
        <v>0</v>
      </c>
      <c r="G1992">
        <v>7</v>
      </c>
      <c r="H1992" t="b">
        <v>1</v>
      </c>
      <c r="I1992">
        <v>5</v>
      </c>
      <c r="J1992" t="str" cm="1">
        <f t="array" ref="J1992">_xlfn.SWITCH(TRUE,I1992&lt;=$V$6,"Low",I1992&gt;=$V$7,"High","Average")</f>
        <v>Low</v>
      </c>
      <c r="K1992" t="s">
        <v>64</v>
      </c>
      <c r="L1992">
        <v>40</v>
      </c>
      <c r="M1992">
        <v>51</v>
      </c>
      <c r="N1992">
        <v>67</v>
      </c>
      <c r="O1992">
        <v>63</v>
      </c>
      <c r="P1992">
        <v>98</v>
      </c>
      <c r="Q1992">
        <v>54</v>
      </c>
      <c r="R1992">
        <v>79</v>
      </c>
      <c r="S1992" s="1">
        <f t="shared" si="31"/>
        <v>64.571428571428569</v>
      </c>
    </row>
    <row r="1993" spans="1:19" x14ac:dyDescent="0.35">
      <c r="A1993">
        <v>868</v>
      </c>
      <c r="B1993" t="s">
        <v>124</v>
      </c>
      <c r="C1993" t="s">
        <v>160</v>
      </c>
      <c r="D1993" t="s">
        <v>1668</v>
      </c>
      <c r="E1993" t="s">
        <v>20</v>
      </c>
      <c r="F1993" t="b">
        <v>1</v>
      </c>
      <c r="G1993">
        <v>4</v>
      </c>
      <c r="H1993" t="b">
        <v>0</v>
      </c>
      <c r="I1993">
        <v>5</v>
      </c>
      <c r="J1993" t="str" cm="1">
        <f t="array" ref="J1993">_xlfn.SWITCH(TRUE,I1993&lt;=$V$6,"Low",I1993&gt;=$V$7,"High","Average")</f>
        <v>Low</v>
      </c>
      <c r="K1993" t="s">
        <v>64</v>
      </c>
      <c r="L1993">
        <v>52</v>
      </c>
      <c r="M1993">
        <v>65</v>
      </c>
      <c r="N1993">
        <v>74</v>
      </c>
      <c r="O1993">
        <v>71</v>
      </c>
      <c r="P1993">
        <v>63</v>
      </c>
      <c r="Q1993">
        <v>59</v>
      </c>
      <c r="R1993">
        <v>67</v>
      </c>
      <c r="S1993" s="1">
        <f t="shared" si="31"/>
        <v>64.428571428571431</v>
      </c>
    </row>
    <row r="1994" spans="1:19" x14ac:dyDescent="0.35">
      <c r="A1994">
        <v>272</v>
      </c>
      <c r="B1994" t="s">
        <v>193</v>
      </c>
      <c r="C1994" t="s">
        <v>674</v>
      </c>
      <c r="D1994" t="s">
        <v>675</v>
      </c>
      <c r="E1994" t="s">
        <v>25</v>
      </c>
      <c r="F1994" t="b">
        <v>0</v>
      </c>
      <c r="G1994">
        <v>7</v>
      </c>
      <c r="H1994" t="b">
        <v>0</v>
      </c>
      <c r="I1994">
        <v>4</v>
      </c>
      <c r="J1994" t="str" cm="1">
        <f t="array" ref="J1994">_xlfn.SWITCH(TRUE,I1994&lt;=$V$6,"Low",I1994&gt;=$V$7,"High","Average")</f>
        <v>Low</v>
      </c>
      <c r="K1994" t="s">
        <v>64</v>
      </c>
      <c r="L1994">
        <v>44</v>
      </c>
      <c r="M1994">
        <v>64</v>
      </c>
      <c r="N1994">
        <v>58</v>
      </c>
      <c r="O1994">
        <v>66</v>
      </c>
      <c r="P1994">
        <v>87</v>
      </c>
      <c r="Q1994">
        <v>62</v>
      </c>
      <c r="R1994">
        <v>68</v>
      </c>
      <c r="S1994" s="1">
        <f t="shared" si="31"/>
        <v>64.142857142857139</v>
      </c>
    </row>
    <row r="1995" spans="1:19" x14ac:dyDescent="0.35">
      <c r="A1995">
        <v>433</v>
      </c>
      <c r="B1995" t="s">
        <v>283</v>
      </c>
      <c r="C1995" t="s">
        <v>135</v>
      </c>
      <c r="D1995" t="s">
        <v>966</v>
      </c>
      <c r="E1995" t="s">
        <v>20</v>
      </c>
      <c r="F1995" t="b">
        <v>0</v>
      </c>
      <c r="G1995">
        <v>9</v>
      </c>
      <c r="H1995" t="b">
        <v>0</v>
      </c>
      <c r="I1995">
        <v>4</v>
      </c>
      <c r="J1995" t="str" cm="1">
        <f t="array" ref="J1995">_xlfn.SWITCH(TRUE,I1995&lt;=$V$6,"Low",I1995&gt;=$V$7,"High","Average")</f>
        <v>Low</v>
      </c>
      <c r="K1995" t="s">
        <v>64</v>
      </c>
      <c r="L1995">
        <v>48</v>
      </c>
      <c r="M1995">
        <v>55</v>
      </c>
      <c r="N1995">
        <v>86</v>
      </c>
      <c r="O1995">
        <v>51</v>
      </c>
      <c r="P1995">
        <v>54</v>
      </c>
      <c r="Q1995">
        <v>94</v>
      </c>
      <c r="R1995">
        <v>61</v>
      </c>
      <c r="S1995" s="1">
        <f t="shared" si="31"/>
        <v>64.142857142857139</v>
      </c>
    </row>
    <row r="1996" spans="1:19" x14ac:dyDescent="0.35">
      <c r="A1996">
        <v>768</v>
      </c>
      <c r="B1996" t="s">
        <v>443</v>
      </c>
      <c r="C1996" t="s">
        <v>1098</v>
      </c>
      <c r="D1996" t="s">
        <v>1512</v>
      </c>
      <c r="E1996" t="s">
        <v>20</v>
      </c>
      <c r="F1996" t="b">
        <v>0</v>
      </c>
      <c r="G1996">
        <v>6</v>
      </c>
      <c r="H1996" t="b">
        <v>0</v>
      </c>
      <c r="I1996">
        <v>3</v>
      </c>
      <c r="J1996" t="str" cm="1">
        <f t="array" ref="J1996">_xlfn.SWITCH(TRUE,I1996&lt;=$V$6,"Low",I1996&gt;=$V$7,"High","Average")</f>
        <v>Low</v>
      </c>
      <c r="K1996" t="s">
        <v>64</v>
      </c>
      <c r="L1996">
        <v>48</v>
      </c>
      <c r="M1996">
        <v>72</v>
      </c>
      <c r="N1996">
        <v>64</v>
      </c>
      <c r="O1996">
        <v>65</v>
      </c>
      <c r="P1996">
        <v>64</v>
      </c>
      <c r="Q1996">
        <v>55</v>
      </c>
      <c r="R1996">
        <v>79</v>
      </c>
      <c r="S1996" s="1">
        <f t="shared" si="31"/>
        <v>63.857142857142854</v>
      </c>
    </row>
    <row r="1997" spans="1:19" x14ac:dyDescent="0.35">
      <c r="A1997">
        <v>820</v>
      </c>
      <c r="B1997" t="s">
        <v>221</v>
      </c>
      <c r="C1997" t="s">
        <v>572</v>
      </c>
      <c r="D1997" t="s">
        <v>1598</v>
      </c>
      <c r="E1997" t="s">
        <v>20</v>
      </c>
      <c r="F1997" t="b">
        <v>1</v>
      </c>
      <c r="G1997">
        <v>2</v>
      </c>
      <c r="H1997" t="b">
        <v>1</v>
      </c>
      <c r="I1997">
        <v>2</v>
      </c>
      <c r="J1997" t="str" cm="1">
        <f t="array" ref="J1997">_xlfn.SWITCH(TRUE,I1997&lt;=$V$6,"Low",I1997&gt;=$V$7,"High","Average")</f>
        <v>Low</v>
      </c>
      <c r="K1997" t="s">
        <v>64</v>
      </c>
      <c r="L1997">
        <v>46</v>
      </c>
      <c r="M1997">
        <v>71</v>
      </c>
      <c r="N1997">
        <v>60</v>
      </c>
      <c r="O1997">
        <v>50</v>
      </c>
      <c r="P1997">
        <v>85</v>
      </c>
      <c r="Q1997">
        <v>69</v>
      </c>
      <c r="R1997">
        <v>62</v>
      </c>
      <c r="S1997" s="1">
        <f t="shared" si="31"/>
        <v>63.285714285714285</v>
      </c>
    </row>
    <row r="1998" spans="1:19" x14ac:dyDescent="0.35">
      <c r="A1998">
        <v>528</v>
      </c>
      <c r="B1998" t="s">
        <v>919</v>
      </c>
      <c r="C1998" t="s">
        <v>1130</v>
      </c>
      <c r="D1998" t="s">
        <v>1131</v>
      </c>
      <c r="E1998" t="s">
        <v>25</v>
      </c>
      <c r="F1998" t="b">
        <v>0</v>
      </c>
      <c r="G1998">
        <v>3</v>
      </c>
      <c r="H1998" t="b">
        <v>1</v>
      </c>
      <c r="I1998">
        <v>1</v>
      </c>
      <c r="J1998" t="str" cm="1">
        <f t="array" ref="J1998">_xlfn.SWITCH(TRUE,I1998&lt;=$V$6,"Low",I1998&gt;=$V$7,"High","Average")</f>
        <v>Low</v>
      </c>
      <c r="K1998" t="s">
        <v>64</v>
      </c>
      <c r="L1998">
        <v>50</v>
      </c>
      <c r="M1998">
        <v>55</v>
      </c>
      <c r="N1998">
        <v>96</v>
      </c>
      <c r="O1998">
        <v>72</v>
      </c>
      <c r="P1998">
        <v>55</v>
      </c>
      <c r="Q1998">
        <v>50</v>
      </c>
      <c r="R1998">
        <v>64</v>
      </c>
      <c r="S1998" s="1">
        <f t="shared" si="31"/>
        <v>63.142857142857146</v>
      </c>
    </row>
    <row r="1999" spans="1:19" x14ac:dyDescent="0.35">
      <c r="A1999">
        <v>907</v>
      </c>
      <c r="B1999" t="s">
        <v>1108</v>
      </c>
      <c r="C1999" t="s">
        <v>1719</v>
      </c>
      <c r="D1999" t="s">
        <v>1720</v>
      </c>
      <c r="E1999" t="s">
        <v>25</v>
      </c>
      <c r="F1999" t="b">
        <v>0</v>
      </c>
      <c r="G1999">
        <v>6</v>
      </c>
      <c r="H1999" t="b">
        <v>0</v>
      </c>
      <c r="I1999">
        <v>4</v>
      </c>
      <c r="J1999" t="str" cm="1">
        <f t="array" ref="J1999">_xlfn.SWITCH(TRUE,I1999&lt;=$V$6,"Low",I1999&gt;=$V$7,"High","Average")</f>
        <v>Low</v>
      </c>
      <c r="K1999" t="s">
        <v>64</v>
      </c>
      <c r="L1999">
        <v>84</v>
      </c>
      <c r="M1999">
        <v>54</v>
      </c>
      <c r="N1999">
        <v>52</v>
      </c>
      <c r="O1999">
        <v>52</v>
      </c>
      <c r="P1999">
        <v>65</v>
      </c>
      <c r="Q1999">
        <v>54</v>
      </c>
      <c r="R1999">
        <v>69</v>
      </c>
      <c r="S1999" s="1">
        <f t="shared" si="31"/>
        <v>61.428571428571431</v>
      </c>
    </row>
    <row r="2000" spans="1:19" x14ac:dyDescent="0.35">
      <c r="A2000">
        <v>1662</v>
      </c>
      <c r="B2000" t="s">
        <v>300</v>
      </c>
      <c r="C2000" t="s">
        <v>796</v>
      </c>
      <c r="D2000" t="s">
        <v>2735</v>
      </c>
      <c r="E2000" t="s">
        <v>20</v>
      </c>
      <c r="F2000" t="b">
        <v>1</v>
      </c>
      <c r="G2000">
        <v>6</v>
      </c>
      <c r="H2000" t="b">
        <v>0</v>
      </c>
      <c r="I2000">
        <v>5</v>
      </c>
      <c r="J2000" t="str" cm="1">
        <f t="array" ref="J2000">_xlfn.SWITCH(TRUE,I2000&lt;=$V$6,"Low",I2000&gt;=$V$7,"High","Average")</f>
        <v>Low</v>
      </c>
      <c r="K2000" t="s">
        <v>64</v>
      </c>
      <c r="L2000">
        <v>41</v>
      </c>
      <c r="M2000">
        <v>53</v>
      </c>
      <c r="N2000">
        <v>64</v>
      </c>
      <c r="O2000">
        <v>62</v>
      </c>
      <c r="P2000">
        <v>79</v>
      </c>
      <c r="Q2000">
        <v>50</v>
      </c>
      <c r="R2000">
        <v>65</v>
      </c>
      <c r="S2000" s="1">
        <f t="shared" si="31"/>
        <v>59.142857142857146</v>
      </c>
    </row>
    <row r="2001" spans="1:19" x14ac:dyDescent="0.35">
      <c r="A2001">
        <v>1966</v>
      </c>
      <c r="B2001" t="s">
        <v>190</v>
      </c>
      <c r="C2001" t="s">
        <v>3109</v>
      </c>
      <c r="D2001" t="s">
        <v>3110</v>
      </c>
      <c r="E2001" t="s">
        <v>25</v>
      </c>
      <c r="F2001" t="b">
        <v>0</v>
      </c>
      <c r="G2001">
        <v>6</v>
      </c>
      <c r="H2001" t="b">
        <v>0</v>
      </c>
      <c r="I2001">
        <v>2</v>
      </c>
      <c r="J2001" t="str" cm="1">
        <f t="array" ref="J2001">_xlfn.SWITCH(TRUE,I2001&lt;=$V$6,"Low",I2001&gt;=$V$7,"High","Average")</f>
        <v>Low</v>
      </c>
      <c r="K2001" t="s">
        <v>64</v>
      </c>
      <c r="L2001">
        <v>67</v>
      </c>
      <c r="M2001">
        <v>54</v>
      </c>
      <c r="N2001">
        <v>71</v>
      </c>
      <c r="O2001">
        <v>50</v>
      </c>
      <c r="P2001">
        <v>55</v>
      </c>
      <c r="Q2001">
        <v>51</v>
      </c>
      <c r="R2001">
        <v>66</v>
      </c>
      <c r="S2001" s="1">
        <f t="shared" si="31"/>
        <v>59.142857142857146</v>
      </c>
    </row>
  </sheetData>
  <sortState xmlns:xlrd2="http://schemas.microsoft.com/office/spreadsheetml/2017/richdata2" ref="S2:S2001">
    <sortCondition descending="1" ref="S1:S2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40941-3A72-4425-9CCF-6787E537C048}">
  <dimension ref="A1:J109"/>
  <sheetViews>
    <sheetView tabSelected="1" zoomScale="54" workbookViewId="0">
      <selection activeCell="Y23" sqref="Y23"/>
    </sheetView>
  </sheetViews>
  <sheetFormatPr defaultRowHeight="14.5" x14ac:dyDescent="0.35"/>
  <cols>
    <col min="1" max="1" width="12.6328125" bestFit="1" customWidth="1"/>
    <col min="2" max="2" width="17" bestFit="1" customWidth="1"/>
    <col min="5" max="5" width="13.1796875" bestFit="1" customWidth="1"/>
  </cols>
  <sheetData>
    <row r="1" spans="1:10" x14ac:dyDescent="0.35">
      <c r="A1" s="2" t="s">
        <v>3168</v>
      </c>
      <c r="B1" s="2" t="s">
        <v>3151</v>
      </c>
    </row>
    <row r="2" spans="1:10" x14ac:dyDescent="0.35">
      <c r="A2" s="1">
        <f>AVERAGE('student-scores'!S2:S2001)</f>
        <v>80.980357142857216</v>
      </c>
      <c r="B2">
        <f>_xlfn.STDEV.S('student-scores'!S2:S2001)</f>
        <v>6.0422239642532833</v>
      </c>
      <c r="H2" s="2" t="s">
        <v>3172</v>
      </c>
      <c r="I2" s="2" t="s">
        <v>3173</v>
      </c>
      <c r="J2" s="2" t="s">
        <v>3174</v>
      </c>
    </row>
    <row r="3" spans="1:10" x14ac:dyDescent="0.35">
      <c r="H3" t="s">
        <v>3175</v>
      </c>
      <c r="I3" s="1">
        <f>A2-B2*3</f>
        <v>62.853685250097364</v>
      </c>
      <c r="J3">
        <v>0</v>
      </c>
    </row>
    <row r="4" spans="1:10" x14ac:dyDescent="0.35">
      <c r="D4" s="1">
        <f>_xlfn.NORM.INV(0.5, $A$2, $B$2)</f>
        <v>80.980357142857216</v>
      </c>
      <c r="E4" t="s">
        <v>3171</v>
      </c>
      <c r="H4" t="s">
        <v>3176</v>
      </c>
      <c r="I4" s="1">
        <f>A2-B2*2</f>
        <v>68.895909214350652</v>
      </c>
      <c r="J4">
        <v>0</v>
      </c>
    </row>
    <row r="5" spans="1:10" x14ac:dyDescent="0.35">
      <c r="A5" s="1">
        <f>A2-B2*3</f>
        <v>62.853685250097364</v>
      </c>
      <c r="B5" t="s">
        <v>3169</v>
      </c>
      <c r="D5" s="1">
        <f>_xlfn.NORM.INV(0.25, $A$2, $B$2)</f>
        <v>76.904939010579241</v>
      </c>
      <c r="E5" t="s">
        <v>3152</v>
      </c>
      <c r="H5" t="s">
        <v>3177</v>
      </c>
      <c r="I5" s="1">
        <f>A2-B2</f>
        <v>74.938133178603934</v>
      </c>
      <c r="J5">
        <v>0</v>
      </c>
    </row>
    <row r="6" spans="1:10" x14ac:dyDescent="0.35">
      <c r="A6" s="1">
        <f>A2+B2*3</f>
        <v>99.107029035617074</v>
      </c>
      <c r="B6" t="s">
        <v>3170</v>
      </c>
      <c r="D6" s="1">
        <f>_xlfn.NORM.INV(0.74, $A$2, $B$2)</f>
        <v>84.867594168614545</v>
      </c>
      <c r="E6" t="s">
        <v>3153</v>
      </c>
      <c r="H6" t="s">
        <v>3178</v>
      </c>
      <c r="I6" s="1">
        <f>A2</f>
        <v>80.980357142857216</v>
      </c>
      <c r="J6">
        <v>0</v>
      </c>
    </row>
    <row r="7" spans="1:10" x14ac:dyDescent="0.35">
      <c r="H7" t="s">
        <v>3179</v>
      </c>
      <c r="I7" s="1">
        <f>A2+B2</f>
        <v>87.022581107110497</v>
      </c>
      <c r="J7">
        <v>0</v>
      </c>
    </row>
    <row r="8" spans="1:10" x14ac:dyDescent="0.35">
      <c r="H8" t="s">
        <v>3180</v>
      </c>
      <c r="I8" s="1">
        <f>A2+B2*2</f>
        <v>93.064805071363779</v>
      </c>
      <c r="J8">
        <v>0</v>
      </c>
    </row>
    <row r="9" spans="1:10" x14ac:dyDescent="0.35">
      <c r="A9">
        <v>0</v>
      </c>
      <c r="B9">
        <f>_xlfn.NORM.DIST(A9,$A$2,$B$2,FALSE)</f>
        <v>6.5273037281565682E-41</v>
      </c>
      <c r="H9" t="s">
        <v>3181</v>
      </c>
      <c r="I9" s="1">
        <f>A2+B2*3</f>
        <v>99.107029035617074</v>
      </c>
      <c r="J9">
        <v>0</v>
      </c>
    </row>
    <row r="10" spans="1:10" x14ac:dyDescent="0.35">
      <c r="A10">
        <v>1</v>
      </c>
      <c r="B10">
        <f t="shared" ref="B10:B73" si="0">_xlfn.NORM.DIST(A10,$A$2,$B$2,FALSE)</f>
        <v>5.9170533294018433E-40</v>
      </c>
    </row>
    <row r="11" spans="1:10" x14ac:dyDescent="0.35">
      <c r="A11">
        <v>2</v>
      </c>
      <c r="B11">
        <f t="shared" si="0"/>
        <v>5.218929460629077E-39</v>
      </c>
    </row>
    <row r="12" spans="1:10" x14ac:dyDescent="0.35">
      <c r="A12">
        <v>3</v>
      </c>
      <c r="B12">
        <f t="shared" si="0"/>
        <v>4.47879981930189E-38</v>
      </c>
    </row>
    <row r="13" spans="1:10" x14ac:dyDescent="0.35">
      <c r="A13">
        <v>4</v>
      </c>
      <c r="B13">
        <f t="shared" si="0"/>
        <v>3.739780895683858E-37</v>
      </c>
    </row>
    <row r="14" spans="1:10" x14ac:dyDescent="0.35">
      <c r="A14">
        <v>5</v>
      </c>
      <c r="B14">
        <f t="shared" si="0"/>
        <v>3.0383300369207059E-36</v>
      </c>
    </row>
    <row r="15" spans="1:10" x14ac:dyDescent="0.35">
      <c r="A15">
        <v>6</v>
      </c>
      <c r="B15">
        <f t="shared" si="0"/>
        <v>2.4017512040163769E-35</v>
      </c>
    </row>
    <row r="16" spans="1:10" x14ac:dyDescent="0.35">
      <c r="A16">
        <v>7</v>
      </c>
      <c r="B16">
        <f t="shared" si="0"/>
        <v>1.8472486963333218E-34</v>
      </c>
    </row>
    <row r="17" spans="1:2" x14ac:dyDescent="0.35">
      <c r="A17">
        <v>8</v>
      </c>
      <c r="B17">
        <f t="shared" si="0"/>
        <v>1.3823785998733154E-33</v>
      </c>
    </row>
    <row r="18" spans="1:2" x14ac:dyDescent="0.35">
      <c r="A18">
        <v>9</v>
      </c>
      <c r="B18">
        <f t="shared" si="0"/>
        <v>1.0065443536642236E-32</v>
      </c>
    </row>
    <row r="19" spans="1:2" x14ac:dyDescent="0.35">
      <c r="A19">
        <v>10</v>
      </c>
      <c r="B19">
        <f t="shared" si="0"/>
        <v>7.1308797607032279E-32</v>
      </c>
    </row>
    <row r="20" spans="1:2" x14ac:dyDescent="0.35">
      <c r="A20">
        <v>11</v>
      </c>
      <c r="B20">
        <f t="shared" si="0"/>
        <v>4.9153855876337476E-31</v>
      </c>
    </row>
    <row r="21" spans="1:2" x14ac:dyDescent="0.35">
      <c r="A21">
        <v>12</v>
      </c>
      <c r="B21">
        <f t="shared" si="0"/>
        <v>3.2966766466864334E-30</v>
      </c>
    </row>
    <row r="22" spans="1:2" x14ac:dyDescent="0.35">
      <c r="A22">
        <v>13</v>
      </c>
      <c r="B22">
        <f t="shared" si="0"/>
        <v>2.1512921531158495E-29</v>
      </c>
    </row>
    <row r="23" spans="1:2" x14ac:dyDescent="0.35">
      <c r="A23">
        <v>14</v>
      </c>
      <c r="B23">
        <f t="shared" si="0"/>
        <v>1.3659245673898414E-28</v>
      </c>
    </row>
    <row r="24" spans="1:2" x14ac:dyDescent="0.35">
      <c r="A24">
        <v>15</v>
      </c>
      <c r="B24">
        <f t="shared" si="0"/>
        <v>8.4383652776357365E-28</v>
      </c>
    </row>
    <row r="25" spans="1:2" x14ac:dyDescent="0.35">
      <c r="A25">
        <v>16</v>
      </c>
      <c r="B25">
        <f t="shared" si="0"/>
        <v>5.0721747473476777E-27</v>
      </c>
    </row>
    <row r="26" spans="1:2" x14ac:dyDescent="0.35">
      <c r="A26">
        <v>17</v>
      </c>
      <c r="B26">
        <f t="shared" si="0"/>
        <v>2.9664318511630665E-26</v>
      </c>
    </row>
    <row r="27" spans="1:2" x14ac:dyDescent="0.35">
      <c r="A27">
        <v>18</v>
      </c>
      <c r="B27">
        <f t="shared" si="0"/>
        <v>1.6880248095181187E-25</v>
      </c>
    </row>
    <row r="28" spans="1:2" x14ac:dyDescent="0.35">
      <c r="A28">
        <v>19</v>
      </c>
      <c r="B28">
        <f t="shared" si="0"/>
        <v>9.3460383056817073E-25</v>
      </c>
    </row>
    <row r="29" spans="1:2" x14ac:dyDescent="0.35">
      <c r="A29">
        <v>20</v>
      </c>
      <c r="B29">
        <f t="shared" si="0"/>
        <v>5.0347808272199725E-24</v>
      </c>
    </row>
    <row r="30" spans="1:2" x14ac:dyDescent="0.35">
      <c r="A30">
        <v>21</v>
      </c>
      <c r="B30">
        <f t="shared" si="0"/>
        <v>2.6389907281156551E-23</v>
      </c>
    </row>
    <row r="31" spans="1:2" x14ac:dyDescent="0.35">
      <c r="A31">
        <v>22</v>
      </c>
      <c r="B31">
        <f t="shared" si="0"/>
        <v>1.3458586207016339E-22</v>
      </c>
    </row>
    <row r="32" spans="1:2" x14ac:dyDescent="0.35">
      <c r="A32">
        <v>23</v>
      </c>
      <c r="B32">
        <f t="shared" si="0"/>
        <v>6.6782903775608677E-22</v>
      </c>
    </row>
    <row r="33" spans="1:2" x14ac:dyDescent="0.35">
      <c r="A33">
        <v>24</v>
      </c>
      <c r="B33">
        <f t="shared" si="0"/>
        <v>3.224299962350382E-21</v>
      </c>
    </row>
    <row r="34" spans="1:2" x14ac:dyDescent="0.35">
      <c r="A34">
        <v>25</v>
      </c>
      <c r="B34">
        <f t="shared" si="0"/>
        <v>1.5146415259795179E-20</v>
      </c>
    </row>
    <row r="35" spans="1:2" x14ac:dyDescent="0.35">
      <c r="A35">
        <v>26</v>
      </c>
      <c r="B35">
        <f t="shared" si="0"/>
        <v>6.9229080333261326E-20</v>
      </c>
    </row>
    <row r="36" spans="1:2" x14ac:dyDescent="0.35">
      <c r="A36">
        <v>27</v>
      </c>
      <c r="B36">
        <f t="shared" si="0"/>
        <v>3.0787295975533051E-19</v>
      </c>
    </row>
    <row r="37" spans="1:2" x14ac:dyDescent="0.35">
      <c r="A37">
        <v>28</v>
      </c>
      <c r="B37">
        <f t="shared" si="0"/>
        <v>1.3321674347701943E-18</v>
      </c>
    </row>
    <row r="38" spans="1:2" x14ac:dyDescent="0.35">
      <c r="A38">
        <v>29</v>
      </c>
      <c r="B38">
        <f t="shared" si="0"/>
        <v>5.6085469633010205E-18</v>
      </c>
    </row>
    <row r="39" spans="1:2" x14ac:dyDescent="0.35">
      <c r="A39">
        <v>30</v>
      </c>
      <c r="B39">
        <f t="shared" si="0"/>
        <v>2.29745064408814E-17</v>
      </c>
    </row>
    <row r="40" spans="1:2" x14ac:dyDescent="0.35">
      <c r="A40">
        <v>31</v>
      </c>
      <c r="B40">
        <f t="shared" si="0"/>
        <v>9.1568542455069964E-17</v>
      </c>
    </row>
    <row r="41" spans="1:2" x14ac:dyDescent="0.35">
      <c r="A41">
        <v>32</v>
      </c>
      <c r="B41">
        <f t="shared" si="0"/>
        <v>3.551000178116743E-16</v>
      </c>
    </row>
    <row r="42" spans="1:2" x14ac:dyDescent="0.35">
      <c r="A42">
        <v>33</v>
      </c>
      <c r="B42">
        <f t="shared" si="0"/>
        <v>1.3398598350197177E-15</v>
      </c>
    </row>
    <row r="43" spans="1:2" x14ac:dyDescent="0.35">
      <c r="A43">
        <v>34</v>
      </c>
      <c r="B43">
        <f t="shared" si="0"/>
        <v>4.9189490533109575E-15</v>
      </c>
    </row>
    <row r="44" spans="1:2" x14ac:dyDescent="0.35">
      <c r="A44">
        <v>35</v>
      </c>
      <c r="B44">
        <f t="shared" si="0"/>
        <v>1.7570720166115923E-14</v>
      </c>
    </row>
    <row r="45" spans="1:2" x14ac:dyDescent="0.35">
      <c r="A45">
        <v>36</v>
      </c>
      <c r="B45">
        <f t="shared" si="0"/>
        <v>6.1067632232582608E-14</v>
      </c>
    </row>
    <row r="46" spans="1:2" x14ac:dyDescent="0.35">
      <c r="A46">
        <v>37</v>
      </c>
      <c r="B46">
        <f t="shared" si="0"/>
        <v>2.0650800085668348E-13</v>
      </c>
    </row>
    <row r="47" spans="1:2" x14ac:dyDescent="0.35">
      <c r="A47">
        <v>38</v>
      </c>
      <c r="B47">
        <f t="shared" si="0"/>
        <v>6.7946480347325067E-13</v>
      </c>
    </row>
    <row r="48" spans="1:2" x14ac:dyDescent="0.35">
      <c r="A48">
        <v>39</v>
      </c>
      <c r="B48">
        <f t="shared" si="0"/>
        <v>2.1752106918626846E-12</v>
      </c>
    </row>
    <row r="49" spans="1:2" x14ac:dyDescent="0.35">
      <c r="A49">
        <v>40</v>
      </c>
      <c r="B49">
        <f t="shared" si="0"/>
        <v>6.7754785570733722E-12</v>
      </c>
    </row>
    <row r="50" spans="1:2" x14ac:dyDescent="0.35">
      <c r="A50">
        <v>41</v>
      </c>
      <c r="B50">
        <f t="shared" si="0"/>
        <v>2.053444184915993E-11</v>
      </c>
    </row>
    <row r="51" spans="1:2" x14ac:dyDescent="0.35">
      <c r="A51">
        <v>42</v>
      </c>
      <c r="B51">
        <f t="shared" si="0"/>
        <v>6.0552225822025143E-11</v>
      </c>
    </row>
    <row r="52" spans="1:2" x14ac:dyDescent="0.35">
      <c r="A52">
        <v>43</v>
      </c>
      <c r="B52">
        <f t="shared" si="0"/>
        <v>1.7373271343047967E-10</v>
      </c>
    </row>
    <row r="53" spans="1:2" x14ac:dyDescent="0.35">
      <c r="A53">
        <v>44</v>
      </c>
      <c r="B53">
        <f t="shared" si="0"/>
        <v>4.8499512713755338E-10</v>
      </c>
    </row>
    <row r="54" spans="1:2" x14ac:dyDescent="0.35">
      <c r="A54">
        <v>45</v>
      </c>
      <c r="B54">
        <f t="shared" si="0"/>
        <v>1.317338635730425E-9</v>
      </c>
    </row>
    <row r="55" spans="1:2" x14ac:dyDescent="0.35">
      <c r="A55">
        <v>46</v>
      </c>
      <c r="B55">
        <f t="shared" si="0"/>
        <v>3.481462848042823E-9</v>
      </c>
    </row>
    <row r="56" spans="1:2" x14ac:dyDescent="0.35">
      <c r="A56">
        <v>47</v>
      </c>
      <c r="B56">
        <f t="shared" si="0"/>
        <v>8.9522124971418391E-9</v>
      </c>
    </row>
    <row r="57" spans="1:2" x14ac:dyDescent="0.35">
      <c r="A57">
        <v>48</v>
      </c>
      <c r="B57">
        <f t="shared" si="0"/>
        <v>2.2397692684306272E-8</v>
      </c>
    </row>
    <row r="58" spans="1:2" x14ac:dyDescent="0.35">
      <c r="A58">
        <v>49</v>
      </c>
      <c r="B58">
        <f t="shared" si="0"/>
        <v>5.4523090176199509E-8</v>
      </c>
    </row>
    <row r="59" spans="1:2" x14ac:dyDescent="0.35">
      <c r="A59">
        <v>50</v>
      </c>
      <c r="B59">
        <f t="shared" si="0"/>
        <v>1.2914033969795654E-7</v>
      </c>
    </row>
    <row r="60" spans="1:2" x14ac:dyDescent="0.35">
      <c r="A60">
        <v>51</v>
      </c>
      <c r="B60">
        <f t="shared" si="0"/>
        <v>2.9761010181528867E-7</v>
      </c>
    </row>
    <row r="61" spans="1:2" x14ac:dyDescent="0.35">
      <c r="A61">
        <v>52</v>
      </c>
      <c r="B61">
        <f t="shared" si="0"/>
        <v>6.6732545930494528E-7</v>
      </c>
    </row>
    <row r="62" spans="1:2" x14ac:dyDescent="0.35">
      <c r="A62">
        <v>53</v>
      </c>
      <c r="B62">
        <f t="shared" si="0"/>
        <v>1.4559015262159631E-6</v>
      </c>
    </row>
    <row r="63" spans="1:2" x14ac:dyDescent="0.35">
      <c r="A63">
        <v>54</v>
      </c>
      <c r="B63">
        <f t="shared" si="0"/>
        <v>3.090513109931668E-6</v>
      </c>
    </row>
    <row r="64" spans="1:2" x14ac:dyDescent="0.35">
      <c r="A64">
        <v>55</v>
      </c>
      <c r="B64">
        <f t="shared" si="0"/>
        <v>6.3831266387691002E-6</v>
      </c>
    </row>
    <row r="65" spans="1:2" x14ac:dyDescent="0.35">
      <c r="A65">
        <v>56</v>
      </c>
      <c r="B65">
        <f t="shared" si="0"/>
        <v>1.2827458342247178E-5</v>
      </c>
    </row>
    <row r="66" spans="1:2" x14ac:dyDescent="0.35">
      <c r="A66">
        <v>57</v>
      </c>
      <c r="B66">
        <f t="shared" si="0"/>
        <v>2.5081415730231781E-5</v>
      </c>
    </row>
    <row r="67" spans="1:2" x14ac:dyDescent="0.35">
      <c r="A67">
        <v>58</v>
      </c>
      <c r="B67">
        <f t="shared" si="0"/>
        <v>4.7716410074001403E-5</v>
      </c>
    </row>
    <row r="68" spans="1:2" x14ac:dyDescent="0.35">
      <c r="A68">
        <v>59</v>
      </c>
      <c r="B68">
        <f t="shared" si="0"/>
        <v>8.8325836541554553E-5</v>
      </c>
    </row>
    <row r="69" spans="1:2" x14ac:dyDescent="0.35">
      <c r="A69">
        <v>60</v>
      </c>
      <c r="B69">
        <f t="shared" si="0"/>
        <v>1.5907870178759507E-4</v>
      </c>
    </row>
    <row r="70" spans="1:2" x14ac:dyDescent="0.35">
      <c r="A70">
        <v>61</v>
      </c>
      <c r="B70">
        <f t="shared" si="0"/>
        <v>2.7876651035000125E-4</v>
      </c>
    </row>
    <row r="71" spans="1:2" x14ac:dyDescent="0.35">
      <c r="A71">
        <v>62</v>
      </c>
      <c r="B71">
        <f t="shared" si="0"/>
        <v>4.7530615756043415E-4</v>
      </c>
    </row>
    <row r="72" spans="1:2" x14ac:dyDescent="0.35">
      <c r="A72">
        <v>63</v>
      </c>
      <c r="B72">
        <f t="shared" si="0"/>
        <v>7.8851609829218121E-4</v>
      </c>
    </row>
    <row r="73" spans="1:2" x14ac:dyDescent="0.35">
      <c r="A73">
        <v>64</v>
      </c>
      <c r="B73">
        <f t="shared" si="0"/>
        <v>1.2727759769791259E-3</v>
      </c>
    </row>
    <row r="74" spans="1:2" x14ac:dyDescent="0.35">
      <c r="A74">
        <v>65</v>
      </c>
      <c r="B74">
        <f t="shared" ref="B74:B109" si="1">_xlfn.NORM.DIST(A74,$A$2,$B$2,FALSE)</f>
        <v>1.9989303252369982E-3</v>
      </c>
    </row>
    <row r="75" spans="1:2" x14ac:dyDescent="0.35">
      <c r="A75">
        <v>66</v>
      </c>
      <c r="B75">
        <f t="shared" si="1"/>
        <v>3.05455271998684E-3</v>
      </c>
    </row>
    <row r="76" spans="1:2" x14ac:dyDescent="0.35">
      <c r="A76">
        <v>67</v>
      </c>
      <c r="B76">
        <f t="shared" si="1"/>
        <v>4.541526738843559E-3</v>
      </c>
    </row>
    <row r="77" spans="1:2" x14ac:dyDescent="0.35">
      <c r="A77">
        <v>68</v>
      </c>
      <c r="B77">
        <f t="shared" si="1"/>
        <v>6.5699249331338302E-3</v>
      </c>
    </row>
    <row r="78" spans="1:2" x14ac:dyDescent="0.35">
      <c r="A78">
        <v>69</v>
      </c>
      <c r="B78">
        <f t="shared" si="1"/>
        <v>9.2474761725943426E-3</v>
      </c>
    </row>
    <row r="79" spans="1:2" x14ac:dyDescent="0.35">
      <c r="A79">
        <v>70</v>
      </c>
      <c r="B79">
        <f t="shared" si="1"/>
        <v>1.2664566132878178E-2</v>
      </c>
    </row>
    <row r="80" spans="1:2" x14ac:dyDescent="0.35">
      <c r="A80">
        <v>71</v>
      </c>
      <c r="B80">
        <f t="shared" si="1"/>
        <v>1.6875695986237952E-2</v>
      </c>
    </row>
    <row r="81" spans="1:2" x14ac:dyDescent="0.35">
      <c r="A81">
        <v>72</v>
      </c>
      <c r="B81">
        <f t="shared" si="1"/>
        <v>2.1879497905071075E-2</v>
      </c>
    </row>
    <row r="82" spans="1:2" x14ac:dyDescent="0.35">
      <c r="A82">
        <v>73</v>
      </c>
      <c r="B82">
        <f t="shared" si="1"/>
        <v>2.7600521734121562E-2</v>
      </c>
    </row>
    <row r="83" spans="1:2" x14ac:dyDescent="0.35">
      <c r="A83">
        <v>74</v>
      </c>
      <c r="B83">
        <f t="shared" si="1"/>
        <v>3.3876732389005029E-2</v>
      </c>
    </row>
    <row r="84" spans="1:2" x14ac:dyDescent="0.35">
      <c r="A84">
        <v>75</v>
      </c>
      <c r="B84">
        <f t="shared" si="1"/>
        <v>4.0456659177803868E-2</v>
      </c>
    </row>
    <row r="85" spans="1:2" x14ac:dyDescent="0.35">
      <c r="A85">
        <v>76</v>
      </c>
      <c r="B85">
        <f t="shared" si="1"/>
        <v>4.7009193661454347E-2</v>
      </c>
    </row>
    <row r="86" spans="1:2" x14ac:dyDescent="0.35">
      <c r="A86">
        <v>77</v>
      </c>
      <c r="B86">
        <f t="shared" si="1"/>
        <v>5.3147136297260401E-2</v>
      </c>
    </row>
    <row r="87" spans="1:2" x14ac:dyDescent="0.35">
      <c r="A87">
        <v>78</v>
      </c>
      <c r="B87">
        <f t="shared" si="1"/>
        <v>5.8463016120267268E-2</v>
      </c>
    </row>
    <row r="88" spans="1:2" x14ac:dyDescent="0.35">
      <c r="A88">
        <v>79</v>
      </c>
      <c r="B88">
        <f t="shared" si="1"/>
        <v>6.2572981219609067E-2</v>
      </c>
    </row>
    <row r="89" spans="1:2" x14ac:dyDescent="0.35">
      <c r="A89">
        <v>80</v>
      </c>
      <c r="B89">
        <f t="shared" si="1"/>
        <v>6.5162353055986805E-2</v>
      </c>
    </row>
    <row r="90" spans="1:2" x14ac:dyDescent="0.35">
      <c r="A90">
        <v>81</v>
      </c>
      <c r="B90">
        <f t="shared" si="1"/>
        <v>6.6025386454582793E-2</v>
      </c>
    </row>
    <row r="91" spans="1:2" x14ac:dyDescent="0.35">
      <c r="A91">
        <v>82</v>
      </c>
      <c r="B91">
        <f t="shared" si="1"/>
        <v>6.5092271436467369E-2</v>
      </c>
    </row>
    <row r="92" spans="1:2" x14ac:dyDescent="0.35">
      <c r="A92">
        <v>83</v>
      </c>
      <c r="B92">
        <f t="shared" si="1"/>
        <v>6.2438460057521489E-2</v>
      </c>
    </row>
    <row r="93" spans="1:2" x14ac:dyDescent="0.35">
      <c r="A93">
        <v>84</v>
      </c>
      <c r="B93">
        <f t="shared" si="1"/>
        <v>5.8274589317817815E-2</v>
      </c>
    </row>
    <row r="94" spans="1:2" x14ac:dyDescent="0.35">
      <c r="A94">
        <v>85</v>
      </c>
      <c r="B94">
        <f t="shared" si="1"/>
        <v>5.2918867501671636E-2</v>
      </c>
    </row>
    <row r="95" spans="1:2" x14ac:dyDescent="0.35">
      <c r="A95">
        <v>86</v>
      </c>
      <c r="B95">
        <f t="shared" si="1"/>
        <v>4.6756946657667095E-2</v>
      </c>
    </row>
    <row r="96" spans="1:2" x14ac:dyDescent="0.35">
      <c r="A96">
        <v>87</v>
      </c>
      <c r="B96">
        <f t="shared" si="1"/>
        <v>4.0196295113720727E-2</v>
      </c>
    </row>
    <row r="97" spans="1:2" x14ac:dyDescent="0.35">
      <c r="A97">
        <v>88</v>
      </c>
      <c r="B97">
        <f t="shared" si="1"/>
        <v>3.3622514601521436E-2</v>
      </c>
    </row>
    <row r="98" spans="1:2" x14ac:dyDescent="0.35">
      <c r="A98">
        <v>89</v>
      </c>
      <c r="B98">
        <f t="shared" si="1"/>
        <v>2.7363940491670579E-2</v>
      </c>
    </row>
    <row r="99" spans="1:2" x14ac:dyDescent="0.35">
      <c r="A99">
        <v>90</v>
      </c>
      <c r="B99">
        <f t="shared" si="1"/>
        <v>2.1668625582772369E-2</v>
      </c>
    </row>
    <row r="100" spans="1:2" x14ac:dyDescent="0.35">
      <c r="A100">
        <v>91</v>
      </c>
      <c r="B100">
        <f t="shared" si="1"/>
        <v>1.6695075026679749E-2</v>
      </c>
    </row>
    <row r="101" spans="1:2" x14ac:dyDescent="0.35">
      <c r="A101">
        <v>92</v>
      </c>
      <c r="B101">
        <f t="shared" si="1"/>
        <v>1.2515542128985055E-2</v>
      </c>
    </row>
    <row r="102" spans="1:2" x14ac:dyDescent="0.35">
      <c r="A102">
        <v>93</v>
      </c>
      <c r="B102">
        <f t="shared" si="1"/>
        <v>9.1288325197844064E-3</v>
      </c>
    </row>
    <row r="103" spans="1:2" x14ac:dyDescent="0.35">
      <c r="A103">
        <v>94</v>
      </c>
      <c r="B103">
        <f t="shared" si="1"/>
        <v>6.4786585878100636E-3</v>
      </c>
    </row>
    <row r="104" spans="1:2" x14ac:dyDescent="0.35">
      <c r="A104">
        <v>95</v>
      </c>
      <c r="B104">
        <f t="shared" si="1"/>
        <v>4.4736214327411698E-3</v>
      </c>
    </row>
    <row r="105" spans="1:2" x14ac:dyDescent="0.35">
      <c r="A105">
        <v>96</v>
      </c>
      <c r="B105">
        <f t="shared" si="1"/>
        <v>3.0056447512278946E-3</v>
      </c>
    </row>
    <row r="106" spans="1:2" x14ac:dyDescent="0.35">
      <c r="A106">
        <v>97</v>
      </c>
      <c r="B106">
        <f t="shared" si="1"/>
        <v>1.9648090412965882E-3</v>
      </c>
    </row>
    <row r="107" spans="1:2" x14ac:dyDescent="0.35">
      <c r="A107">
        <v>98</v>
      </c>
      <c r="B107">
        <f t="shared" si="1"/>
        <v>1.249704487028166E-3</v>
      </c>
    </row>
    <row r="108" spans="1:2" x14ac:dyDescent="0.35">
      <c r="A108">
        <v>99</v>
      </c>
      <c r="B108">
        <f t="shared" si="1"/>
        <v>7.7339007071288855E-4</v>
      </c>
    </row>
    <row r="109" spans="1:2" x14ac:dyDescent="0.35">
      <c r="A109">
        <v>100</v>
      </c>
      <c r="B109">
        <f t="shared" si="1"/>
        <v>4.656870236779376E-4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student-scores</vt:lpstr>
      <vt:lpstr>Average Score Bellcurve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Graham</cp:lastModifiedBy>
  <dcterms:created xsi:type="dcterms:W3CDTF">2025-05-29T14:56:01Z</dcterms:created>
  <dcterms:modified xsi:type="dcterms:W3CDTF">2025-07-09T11:11:26Z</dcterms:modified>
</cp:coreProperties>
</file>