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Tech\1st semester\ELP831 LAB\TASK 1\TASK1\INV\"/>
    </mc:Choice>
  </mc:AlternateContent>
  <xr:revisionPtr revIDLastSave="0" documentId="13_ncr:1_{DEABA0AB-55CC-4E30-99E5-F91010A8B9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7" i="1"/>
  <c r="D7" i="1"/>
  <c r="C7" i="1"/>
  <c r="B7" i="1"/>
  <c r="F7" i="1" l="1"/>
  <c r="F14" i="1"/>
</calcChain>
</file>

<file path=xl/sharedStrings.xml><?xml version="1.0" encoding="utf-8"?>
<sst xmlns="http://schemas.openxmlformats.org/spreadsheetml/2006/main" count="19" uniqueCount="11">
  <si>
    <t>IN</t>
  </si>
  <si>
    <t>OUT</t>
  </si>
  <si>
    <t>POST LAYOUT SIMULATION</t>
  </si>
  <si>
    <t>PRE LAYOUT SIMULATION</t>
  </si>
  <si>
    <t>Inverter Timing</t>
  </si>
  <si>
    <t>Rise Time
ps</t>
  </si>
  <si>
    <t>Fall Time
ps</t>
  </si>
  <si>
    <t>tpHL
ps</t>
  </si>
  <si>
    <t>tpLH
ps</t>
  </si>
  <si>
    <t>Propagation delay
ps</t>
  </si>
  <si>
    <t xml:space="preserve">Signal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</si>
</sst>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H12" sqref="H12"/>
    </sheetView>
  </sheetViews>
  <sheetFormatPr defaultRowHeight="14.5" x14ac:dyDescent="0.35"/>
  <cols>
    <col min="1" max="1" width="8.7265625" style="1"/>
    <col min="6" max="6" width="17.36328125" customWidth="1"/>
  </cols>
  <sheetData>
    <row r="1" spans="1:6" x14ac:dyDescent="0.35">
      <c r="A1" s="3" t="s">
        <v>4</v>
      </c>
      <c r="B1" s="3"/>
      <c r="C1" s="3"/>
      <c r="D1" s="3"/>
      <c r="E1" s="3"/>
      <c r="F1" s="3"/>
    </row>
    <row r="3" spans="1:6" x14ac:dyDescent="0.35">
      <c r="A3" s="3" t="s">
        <v>3</v>
      </c>
      <c r="B3" s="3"/>
      <c r="C3" s="3"/>
      <c r="D3" s="3"/>
      <c r="E3" s="3"/>
      <c r="F3" s="3"/>
    </row>
    <row r="4" spans="1:6" x14ac:dyDescent="0.35">
      <c r="A4" s="2"/>
      <c r="B4" s="2"/>
      <c r="C4" s="2"/>
      <c r="D4" s="2"/>
      <c r="E4" s="2"/>
      <c r="F4" s="2"/>
    </row>
    <row r="5" spans="1:6" s="2" customFormat="1" ht="29" x14ac:dyDescent="0.35">
      <c r="A5" s="4" t="s">
        <v>10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</row>
    <row r="6" spans="1:6" x14ac:dyDescent="0.35">
      <c r="A6" s="1" t="s">
        <v>0</v>
      </c>
      <c r="B6">
        <v>10</v>
      </c>
      <c r="C6">
        <v>10</v>
      </c>
    </row>
    <row r="7" spans="1:6" x14ac:dyDescent="0.35">
      <c r="A7" s="1" t="s">
        <v>1</v>
      </c>
      <c r="B7">
        <f>(4.0181 - 4.01042)*1000</f>
        <v>7.6799999999996871</v>
      </c>
      <c r="C7">
        <f>(2.0266043 - 2.0201716)*1000</f>
        <v>6.4326999999999579</v>
      </c>
      <c r="D7">
        <f>(0.023-0.015)*1000</f>
        <v>8</v>
      </c>
      <c r="E7">
        <f>(0.013-0.005)*1000</f>
        <v>8</v>
      </c>
      <c r="F7">
        <f>(D7+E7)/2</f>
        <v>8</v>
      </c>
    </row>
    <row r="10" spans="1:6" x14ac:dyDescent="0.35">
      <c r="A10" s="3" t="s">
        <v>2</v>
      </c>
      <c r="B10" s="3"/>
      <c r="C10" s="3"/>
      <c r="D10" s="3"/>
      <c r="E10" s="3"/>
      <c r="F10" s="3"/>
    </row>
    <row r="11" spans="1:6" x14ac:dyDescent="0.35">
      <c r="A11" s="2"/>
      <c r="B11" s="2"/>
      <c r="C11" s="2"/>
      <c r="D11" s="2"/>
      <c r="E11" s="2"/>
      <c r="F11" s="2"/>
    </row>
    <row r="12" spans="1:6" s="2" customFormat="1" ht="29" x14ac:dyDescent="0.35">
      <c r="A12" s="4" t="s">
        <v>10</v>
      </c>
      <c r="B12" s="4" t="s">
        <v>5</v>
      </c>
      <c r="C12" s="4" t="s">
        <v>6</v>
      </c>
      <c r="D12" s="4" t="s">
        <v>7</v>
      </c>
      <c r="E12" s="4" t="s">
        <v>8</v>
      </c>
      <c r="F12" s="4" t="s">
        <v>9</v>
      </c>
    </row>
    <row r="13" spans="1:6" x14ac:dyDescent="0.35">
      <c r="A13" s="1" t="s">
        <v>0</v>
      </c>
      <c r="B13">
        <v>10</v>
      </c>
      <c r="C13">
        <v>10</v>
      </c>
    </row>
    <row r="14" spans="1:6" x14ac:dyDescent="0.35">
      <c r="A14" s="1" t="s">
        <v>1</v>
      </c>
      <c r="B14">
        <f xml:space="preserve"> (12.03154- 12.0149)*1000</f>
        <v>16.639999999998878</v>
      </c>
      <c r="C14">
        <f xml:space="preserve"> (10.03697- 10.0238)*1000</f>
        <v>13.17000000000057</v>
      </c>
      <c r="D14">
        <f>(0.029-0.015)*1000</f>
        <v>14.000000000000002</v>
      </c>
      <c r="E14">
        <f xml:space="preserve"> (0.021-0.005)*1000</f>
        <v>16</v>
      </c>
      <c r="F14">
        <f>(D14+E14)/2</f>
        <v>15</v>
      </c>
    </row>
  </sheetData>
  <mergeCells count="3">
    <mergeCell ref="A10:F10"/>
    <mergeCell ref="A3:F3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Khangembam</dc:creator>
  <cp:lastModifiedBy>Maya Khangembam</cp:lastModifiedBy>
  <cp:lastPrinted>2021-09-17T14:49:23Z</cp:lastPrinted>
  <dcterms:created xsi:type="dcterms:W3CDTF">2015-06-05T18:17:20Z</dcterms:created>
  <dcterms:modified xsi:type="dcterms:W3CDTF">2021-09-17T15:00:24Z</dcterms:modified>
</cp:coreProperties>
</file>